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\Desktop\Welcome\"/>
    </mc:Choice>
  </mc:AlternateContent>
  <bookViews>
    <workbookView xWindow="0" yWindow="0" windowWidth="28800" windowHeight="12030"/>
  </bookViews>
  <sheets>
    <sheet name="Ընդամեն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M9" i="1"/>
  <c r="AC9" i="1"/>
  <c r="I10" i="1"/>
  <c r="M10" i="1"/>
  <c r="V10" i="1"/>
  <c r="AC10" i="1"/>
  <c r="E11" i="1"/>
  <c r="I11" i="1"/>
  <c r="M11" i="1"/>
  <c r="V11" i="1" s="1"/>
  <c r="AC11" i="1"/>
  <c r="I12" i="1"/>
  <c r="M12" i="1"/>
  <c r="AC12" i="1"/>
  <c r="I13" i="1"/>
  <c r="M13" i="1"/>
  <c r="V13" i="1" s="1"/>
  <c r="AC13" i="1"/>
  <c r="E14" i="1"/>
  <c r="I14" i="1"/>
  <c r="M14" i="1"/>
  <c r="V14" i="1" s="1"/>
  <c r="AC14" i="1"/>
  <c r="I15" i="1"/>
  <c r="M15" i="1"/>
  <c r="AC15" i="1"/>
  <c r="I16" i="1"/>
  <c r="Y16" i="1" s="1"/>
  <c r="M16" i="1"/>
  <c r="V16" i="1"/>
  <c r="AC16" i="1"/>
  <c r="I17" i="1"/>
  <c r="M17" i="1"/>
  <c r="AC17" i="1"/>
  <c r="I18" i="1"/>
  <c r="M18" i="1"/>
  <c r="V18" i="1" s="1"/>
  <c r="AC18" i="1"/>
  <c r="E19" i="1"/>
  <c r="I19" i="1"/>
  <c r="M19" i="1"/>
  <c r="V19" i="1" s="1"/>
  <c r="AC19" i="1"/>
  <c r="E20" i="1"/>
  <c r="I20" i="1"/>
  <c r="M20" i="1"/>
  <c r="R20" i="1"/>
  <c r="AC20" i="1"/>
  <c r="AJ20" i="1"/>
  <c r="E21" i="1"/>
  <c r="I21" i="1"/>
  <c r="M21" i="1"/>
  <c r="R21" i="1"/>
  <c r="AC21" i="1"/>
  <c r="AJ21" i="1"/>
  <c r="I22" i="1"/>
  <c r="M22" i="1"/>
  <c r="AC22" i="1"/>
  <c r="E23" i="1"/>
  <c r="I23" i="1"/>
  <c r="M23" i="1"/>
  <c r="V23" i="1" s="1"/>
  <c r="R23" i="1"/>
  <c r="AC23" i="1"/>
  <c r="AJ23" i="1"/>
  <c r="E24" i="1"/>
  <c r="I24" i="1"/>
  <c r="M24" i="1"/>
  <c r="V24" i="1" s="1"/>
  <c r="R24" i="1"/>
  <c r="AC24" i="1"/>
  <c r="AJ24" i="1"/>
  <c r="E25" i="1"/>
  <c r="I25" i="1"/>
  <c r="M25" i="1"/>
  <c r="R25" i="1"/>
  <c r="AC25" i="1"/>
  <c r="AJ25" i="1"/>
  <c r="E26" i="1"/>
  <c r="I26" i="1"/>
  <c r="M26" i="1"/>
  <c r="R26" i="1"/>
  <c r="AC26" i="1"/>
  <c r="AJ26" i="1"/>
  <c r="D27" i="1"/>
  <c r="F27" i="1"/>
  <c r="F47" i="1" s="1"/>
  <c r="G27" i="1"/>
  <c r="G47" i="1" s="1"/>
  <c r="I27" i="1"/>
  <c r="N27" i="1"/>
  <c r="N47" i="1" s="1"/>
  <c r="O27" i="1"/>
  <c r="P27" i="1"/>
  <c r="Q27" i="1"/>
  <c r="Q47" i="1" s="1"/>
  <c r="S27" i="1"/>
  <c r="W27" i="1"/>
  <c r="W47" i="1" s="1"/>
  <c r="X27" i="1"/>
  <c r="Z27" i="1"/>
  <c r="Z47" i="1" s="1"/>
  <c r="AC27" i="1"/>
  <c r="AF27" i="1"/>
  <c r="AF47" i="1" s="1"/>
  <c r="AH27" i="1"/>
  <c r="AH47" i="1" s="1"/>
  <c r="AI27" i="1"/>
  <c r="AI47" i="1" s="1"/>
  <c r="AK27" i="1"/>
  <c r="AL27" i="1"/>
  <c r="AL47" i="1" s="1"/>
  <c r="AM27" i="1"/>
  <c r="AN27" i="1"/>
  <c r="AN47" i="1" s="1"/>
  <c r="AO27" i="1"/>
  <c r="AO47" i="1" s="1"/>
  <c r="AP27" i="1"/>
  <c r="AP47" i="1" s="1"/>
  <c r="E28" i="1"/>
  <c r="I28" i="1"/>
  <c r="M28" i="1"/>
  <c r="R28" i="1"/>
  <c r="AC28" i="1"/>
  <c r="AJ28" i="1"/>
  <c r="I29" i="1"/>
  <c r="M29" i="1"/>
  <c r="AC29" i="1"/>
  <c r="I30" i="1"/>
  <c r="M30" i="1"/>
  <c r="AC30" i="1"/>
  <c r="E31" i="1"/>
  <c r="I31" i="1"/>
  <c r="M31" i="1"/>
  <c r="R31" i="1"/>
  <c r="V31" i="1" s="1"/>
  <c r="AC31" i="1"/>
  <c r="AJ31" i="1"/>
  <c r="I32" i="1"/>
  <c r="M32" i="1"/>
  <c r="V32" i="1" s="1"/>
  <c r="AC32" i="1"/>
  <c r="E33" i="1"/>
  <c r="I33" i="1"/>
  <c r="M33" i="1"/>
  <c r="R33" i="1"/>
  <c r="AC33" i="1"/>
  <c r="AJ33" i="1"/>
  <c r="E34" i="1"/>
  <c r="I34" i="1"/>
  <c r="M34" i="1"/>
  <c r="R34" i="1"/>
  <c r="AC34" i="1"/>
  <c r="AJ34" i="1"/>
  <c r="E35" i="1"/>
  <c r="I35" i="1"/>
  <c r="M35" i="1"/>
  <c r="V35" i="1" s="1"/>
  <c r="R35" i="1"/>
  <c r="AC35" i="1"/>
  <c r="AJ35" i="1"/>
  <c r="E36" i="1"/>
  <c r="I36" i="1"/>
  <c r="M36" i="1"/>
  <c r="R36" i="1"/>
  <c r="AC36" i="1"/>
  <c r="AJ36" i="1"/>
  <c r="E37" i="1"/>
  <c r="I37" i="1"/>
  <c r="M37" i="1"/>
  <c r="R37" i="1"/>
  <c r="AC37" i="1"/>
  <c r="AJ37" i="1"/>
  <c r="I38" i="1"/>
  <c r="M38" i="1"/>
  <c r="V38" i="1" s="1"/>
  <c r="AC38" i="1"/>
  <c r="I39" i="1"/>
  <c r="M39" i="1"/>
  <c r="V39" i="1" s="1"/>
  <c r="AC39" i="1"/>
  <c r="I40" i="1"/>
  <c r="M40" i="1"/>
  <c r="V40" i="1" s="1"/>
  <c r="Y40" i="1" s="1"/>
  <c r="AC40" i="1"/>
  <c r="I41" i="1"/>
  <c r="M41" i="1"/>
  <c r="V41" i="1"/>
  <c r="AC41" i="1"/>
  <c r="I42" i="1"/>
  <c r="M42" i="1"/>
  <c r="V42" i="1" s="1"/>
  <c r="AC42" i="1"/>
  <c r="I43" i="1"/>
  <c r="M43" i="1"/>
  <c r="V43" i="1" s="1"/>
  <c r="AC43" i="1"/>
  <c r="I44" i="1"/>
  <c r="M44" i="1"/>
  <c r="V44" i="1" s="1"/>
  <c r="AC44" i="1"/>
  <c r="E45" i="1"/>
  <c r="I45" i="1"/>
  <c r="M45" i="1"/>
  <c r="R45" i="1"/>
  <c r="AC45" i="1"/>
  <c r="AJ45" i="1"/>
  <c r="I46" i="1"/>
  <c r="M46" i="1"/>
  <c r="V46" i="1" s="1"/>
  <c r="AC46" i="1"/>
  <c r="C47" i="1"/>
  <c r="D47" i="1"/>
  <c r="H47" i="1"/>
  <c r="J47" i="1"/>
  <c r="K47" i="1"/>
  <c r="L47" i="1"/>
  <c r="O47" i="1"/>
  <c r="P47" i="1"/>
  <c r="S47" i="1"/>
  <c r="T47" i="1"/>
  <c r="U47" i="1"/>
  <c r="X47" i="1"/>
  <c r="AA47" i="1"/>
  <c r="AB47" i="1"/>
  <c r="AD47" i="1"/>
  <c r="AE47" i="1"/>
  <c r="AG47" i="1"/>
  <c r="AK47" i="1"/>
  <c r="AM47" i="1"/>
  <c r="I47" i="1" l="1"/>
  <c r="Y44" i="1"/>
  <c r="V28" i="1"/>
  <c r="Y28" i="1" s="1"/>
  <c r="Y10" i="1"/>
  <c r="Y46" i="1"/>
  <c r="Y13" i="1"/>
  <c r="E47" i="1"/>
  <c r="V21" i="1"/>
  <c r="R47" i="1"/>
  <c r="Y41" i="1"/>
  <c r="AC47" i="1"/>
  <c r="Y38" i="1"/>
  <c r="M47" i="1"/>
  <c r="V47" i="1" s="1"/>
  <c r="Y14" i="1"/>
  <c r="Y11" i="1"/>
  <c r="Y42" i="1"/>
  <c r="Y31" i="1"/>
  <c r="Y35" i="1"/>
  <c r="M27" i="1"/>
  <c r="V27" i="1" s="1"/>
  <c r="Y27" i="1" s="1"/>
  <c r="Y24" i="1"/>
  <c r="V22" i="1"/>
  <c r="Y43" i="1"/>
  <c r="Y39" i="1"/>
  <c r="V37" i="1"/>
  <c r="V36" i="1"/>
  <c r="V34" i="1"/>
  <c r="Y34" i="1" s="1"/>
  <c r="V25" i="1"/>
  <c r="Y25" i="1" s="1"/>
  <c r="V20" i="1"/>
  <c r="Y19" i="1"/>
  <c r="Y18" i="1"/>
  <c r="V45" i="1"/>
  <c r="V33" i="1"/>
  <c r="Y33" i="1" s="1"/>
  <c r="V30" i="1"/>
  <c r="Y30" i="1" s="1"/>
  <c r="V29" i="1"/>
  <c r="Y29" i="1" s="1"/>
  <c r="AJ27" i="1"/>
  <c r="AJ47" i="1" s="1"/>
  <c r="V26" i="1"/>
  <c r="Y21" i="1"/>
  <c r="Y32" i="1"/>
  <c r="Y23" i="1"/>
  <c r="V17" i="1"/>
  <c r="V15" i="1"/>
  <c r="V12" i="1"/>
  <c r="V9" i="1"/>
  <c r="Y47" i="1" l="1"/>
  <c r="Y26" i="1"/>
  <c r="Y45" i="1"/>
  <c r="Y36" i="1"/>
  <c r="Y12" i="1"/>
  <c r="Y17" i="1"/>
  <c r="Y37" i="1"/>
  <c r="Y9" i="1"/>
  <c r="Y15" i="1"/>
  <c r="Y20" i="1"/>
  <c r="Y22" i="1"/>
</calcChain>
</file>

<file path=xl/sharedStrings.xml><?xml version="1.0" encoding="utf-8"?>
<sst xmlns="http://schemas.openxmlformats.org/spreadsheetml/2006/main" count="126" uniqueCount="116">
  <si>
    <t>13</t>
  </si>
  <si>
    <t>12</t>
  </si>
  <si>
    <t>11</t>
  </si>
  <si>
    <t>10</t>
  </si>
  <si>
    <t>9</t>
  </si>
  <si>
    <t>8</t>
  </si>
  <si>
    <t>3</t>
  </si>
  <si>
    <t>ÀÝ¹³Ù»ÝÁ</t>
  </si>
  <si>
    <t>²ÛÉ í»×»ñ</t>
  </si>
  <si>
    <t>Գույքի մանր հափշտակում</t>
  </si>
  <si>
    <t>9.7</t>
  </si>
  <si>
    <t>Այլ իրավախախտումներ</t>
  </si>
  <si>
    <t>9.33</t>
  </si>
  <si>
    <t>Հարկադիր կատարողի որոշումը դիտավորյալ չկատարելը կամ կատարմանը խոչընդոտելը</t>
  </si>
  <si>
    <t>9.31</t>
  </si>
  <si>
    <t>Տեղեկություն (տվյալ) չտրամադրելը կամ կեղծ տեղեկություն (տվյալ) ներկայացնելը</t>
  </si>
  <si>
    <t>9.26</t>
  </si>
  <si>
    <t>Տեղեկություն տալու պարտականությունը չկատարելը</t>
  </si>
  <si>
    <t>9.23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</si>
  <si>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</si>
  <si>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9.19</t>
  </si>
  <si>
    <t>Զինծառայողների կամ ոստիկ. ծառայողի օրին. պահանջը չկատարելը</t>
  </si>
  <si>
    <t>9.15</t>
  </si>
  <si>
    <t>Ժողովներ, հանրահավաքներ, երթեր և ցույցեր անցկացնելու կարգը խախտելը</t>
  </si>
  <si>
    <t>9.14</t>
  </si>
  <si>
    <t>ì³ñã³ñ³ñáõÃÛ³Ùµ å³ï×³éí³Í íÝ³ëÇ å³ï³ëË³Ý³ïíáõÃÛ³Ý Ñ»ï Ï³åí³Í Çñ³í³Ñ³ñ³µ»ñáõÃÛáõÝÝ»ñÇ í»ñ³µ»ñÛ³É ¹³ï³Ï³Ý ·áñÍ»ñ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</si>
  <si>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</si>
  <si>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</si>
  <si>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</si>
  <si>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</si>
  <si>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7.5</t>
  </si>
  <si>
    <t>Ð³Ýñ³ùí»Ç Ï³½Ù³Ï»ñåÙ³Ý ¨ ³ÝóÏ³óÙ³Ý Ñ»ï Ï³åí³Í</t>
  </si>
  <si>
    <t>7.4</t>
  </si>
  <si>
    <t>î»Õ³Ï³Ý ÇÝùÝ³Ï³é³í³ñÙ³Ý Ù³ñÙÇÝÝ»ñÇ ÁÝïñáõÃÛáõÝÝ»ñÇ Ñ»ï Ï³åí³Í</t>
  </si>
  <si>
    <t>7.3</t>
  </si>
  <si>
    <t>²½·³ÛÇÝ ÅáÕáíÇ ÁÝïñáõÃÛáõÝÝ»ñÇ Ñ»ï Ï³åí³Í</t>
  </si>
  <si>
    <t>7.2</t>
  </si>
  <si>
    <t>Ü³Ë³·³ÑÇ ÁÝïñáõÃÛáõÝÝ»ñÇ Ñ»ï Ï³åí³Í</t>
  </si>
  <si>
    <t>7.1</t>
  </si>
  <si>
    <t>ÀÝïñ³Ï³Ý Çñ³íáõÝùÇ å³ßïå³ÝáõÃÛ³Ý Ñ»ï Ï³åí³Í Çñ³í³Ñ³ñ³µ»ñáõÃÛáõÝÝ»ñÇ í»ñ³µ»ñÛ³É ¹³ï³Ï³Ý ·áñÍ»ñ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</si>
  <si>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</si>
  <si>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</si>
  <si>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</si>
  <si>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6.6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</si>
  <si>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</si>
  <si>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6.5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</si>
  <si>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</si>
  <si>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6.4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</si>
  <si>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</si>
  <si>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6.3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</si>
  <si>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</si>
  <si>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6.2</t>
  </si>
  <si>
    <t xml:space="preserve">¶»ñ³ï»ëã³Ï³Ý ÝáñÙ³ïÇí Çñ³í³Ï³Ý ³Ïï»ñÇª ÐÐ ê³ÑÙ³Ý³¹ñáõÃÛ³ÝÁ Ñ³Ù³å³ï³ëË³ÝáõÃÛáõÝÁ íÇ×³ñÏ»Éáõ í»ñ³µ»ñÛ³É </t>
  </si>
  <si>
    <t>6.1</t>
  </si>
  <si>
    <t>ÜáñÙ³ïÇí Çñ³í³Ï³Ý ³Ïï»ñÇ Çñ³í³ã³÷áõÃÛáõÝÁ íÇ×³ñÏ»Éáõ Ñ»ï Ï³åí³Í Çñ³í³Ñ³ñ³µ»ñáõÃÛáõÝÝ»ñÇ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</si>
  <si>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</si>
  <si>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ì×³ñÙ³Ý Ï³ñ·³¹ñáõÃÛáõÝÇó Ñ³Ûó³ÛÇÝ í³ñáõÛÃÇ ³ÝóÝ»Éáõ í»ñ³µ»ñÛ³É ¹³ï³Ï³Ý ·áñÍ»ñ</t>
  </si>
  <si>
    <t>¸ñ³Ù³Ï³Ý å³ñï³íáñáõÃÛáõÝÝ»ñÁ Ï³ï³ñ»ÉáõÝ å³ñï³íáñ»óÝ»Éáõ Ñ»ï Ï³åí³Í Çñ³í³Ñ³ñ³µ»ñáõÃÛáõÝÝ»ñÇ í»ñ³µ»ñÛ³É ¹³ï³Ï³Ý ·áñÍ»ñ</t>
  </si>
  <si>
    <t>3.2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</si>
  <si>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</si>
  <si>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3.1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</si>
  <si>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</si>
  <si>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</si>
  <si>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</si>
  <si>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</si>
  <si>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</si>
  <si>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</si>
  <si>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</si>
  <si>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</si>
  <si>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</si>
  <si>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1.1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</si>
  <si>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</si>
  <si>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ì³ñã³Ï³Ý ·áñÍ»ñÇ ¹³ë³Ï³ñ·áõÙÁ</t>
  </si>
  <si>
    <t>²Û¹ ÃíáõÙª ³ÛÉ ÑÇÙùáí</t>
  </si>
  <si>
    <t>²Û¹ ÃíáõÙª Ñ³óÇó, ¹ÇÙáõÙÇó Ññ³Å³ñí»Éáõ ÑÇÙùáí</t>
  </si>
  <si>
    <t>²Û¹ ÃíáõÙª Ñ³ëï³ïí»É ¿ ÏÝùí³Í                               Ñ³ßïáõÃÛ³Ý Ñ³Ù³Ó³ÛÝáõÃÛáõÝÁ</t>
  </si>
  <si>
    <t xml:space="preserve">ÀÝ¹³Ù»ÝÁ Ï³ñ×í»É »Ý </t>
  </si>
  <si>
    <t>Ð³ßí»ïáõ Å³Ù³Ý³Ï³ßñç³ÝáõÙ Ï³Û³óí³Í ³Ïï»ñÇ µ»Ï³ÝáõÙÁ</t>
  </si>
  <si>
    <t xml:space="preserve">Ü³Ëáñ¹ ï³ñÇÝ»ñÇÝ Ï³Û³óí³Í ³Ïï»ñÇ µ»Ï³ÝáõÙÝ»ñÁ Ñ³ßí»ïáõ Å³Ù³Ý³Ï³ßñç³ÝáõÙ </t>
  </si>
  <si>
    <t>²Û¹ ÃíáõÙ` ÙÇç³ÝÏÛ³É ¹³ï³Ï³Ý ³Ïï»ñÁ</t>
  </si>
  <si>
    <t>²Û¹ ÃíáõÙ` ·áñÍÝ Áëï ¿áõÃÛ³Ý ÉáõÍáÕ ¹³ï³Ï³Ý ³Ïï»ñÁ</t>
  </si>
  <si>
    <t>Ð³ßí»ïáõ Å³Ù³Ý³Ï³ßñç³ÝáõÙ Ï³Û³óí³Í ³Ïï»ñÇ µáÕáù³ñÏáõÙÁ</t>
  </si>
  <si>
    <t xml:space="preserve">Ü³Ëáñ¹ ï³ñÇÝ»ñÇÝ Ï³Û³óí³Í ³Ïï»ñÇ µáÕáù³ñÏáõÙÁ Ñ³ßí»ïáõ Å³Ù³Ý³Ï³ßñç³ÝáõÙ </t>
  </si>
  <si>
    <t>ÀÝ¹³Ù»ÝÝ ³í³ñïí»É »Ý ·áñÍ»ñ</t>
  </si>
  <si>
    <t>²Û¹ ÃíáõÙª Ï³ñ×í»É »Ý</t>
  </si>
  <si>
    <t>²Û¹ ÃíáõÙ` Ù³ëÝ³ÏÇ Ù»ñÅí»É ¿, Ù³ëÝ³ÏÇ Ï³ñ×í»É</t>
  </si>
  <si>
    <t>²Û¹ ÃíáõÙª Ñ³ÛóÇ Ù»ñÅÙ³Ùµ</t>
  </si>
  <si>
    <t>²Û¹ ÃíáõÙª Ñ³ÛóÇ Ù³ëÝ³ÏÇ µ³í³ñ³ñÙ³Ùµ</t>
  </si>
  <si>
    <t>²Û¹ ÃíáõÙª Ñ³ÛóÇ µ³í³ñ³ñÙ³Ùµ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</si>
  <si>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</si>
  <si>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ÁÝ¹áõÝáõÙÁ Ù»ñÅí»É ¿</t>
  </si>
  <si>
    <t>²Û¹ ÃíáõÙª í»ñ³¹³ñÓí»É ¿</t>
  </si>
  <si>
    <t>²Û¹ ÃíáõÙª ÁÝ¹áõÝí»É ¿ í³ñáõÛÃ</t>
  </si>
  <si>
    <t xml:space="preserve">²Û¹ ÃíáõÙ`Ï³ë»óí³Í íÇ×³ÏáõÙ ÷áË³Ýóí³Í </t>
  </si>
  <si>
    <t xml:space="preserve">Ï³ÛáõÝáõÃÛ³Ý ïáÏáëÁ(Ñ³ßí»ïáõ Å³Ù³Ý³Ñ³ïí³ÍáõÙ) </t>
  </si>
  <si>
    <t xml:space="preserve">µ»Ï³ÝáõÙÝ»ñÇ ïáÏáëÁ µáÕáù³ñÏí³Í ·áñÍ»ñÇó(Ñ³ßí»ïáõ Å³Ù³Ý³Ï³Ñ³ïí³ÍáõÙ) </t>
  </si>
  <si>
    <t xml:space="preserve">Î³ÛáõÝáõÃÛ³Ý ïáÏáëÁ ³í³ñïí³Í ·áñÍ»ñÇó (Ñ³ßí»ïáõ Å³Ù³Ý³Ï³Ñ³ïí³ÍáõÙ) </t>
  </si>
  <si>
    <t xml:space="preserve">µ»Ï³ÝáõÙÝ»ñÇ ïáÏáëÁ ³í³ñïí³Í ·áñÍ»ñÇó (Ñ³ßí»ïáõ Å³Ù³Ý³Ï³Ñ³ïí³ÍáõÙ) </t>
  </si>
  <si>
    <t>´»Ï³Ýí³Í ¹³ï³Ï³Ý ³Ïï»ñÁ</t>
  </si>
  <si>
    <t>²Ý³í³ñï µáÕáùÝ»ñ</t>
  </si>
  <si>
    <t xml:space="preserve">²í³ñïí³Í ¹³ï³Ï³Ý ·áñÍ»ñÇ µáÕáù³ñÏÙ³Ý ïáÏáëÁ (Ñ³ßí»ïáõ Å³Ù³Ý³Ï³Ñ³ïí³ÍáõÙ) </t>
  </si>
  <si>
    <t xml:space="preserve">´áÕáù³ñÏí³Í ¹³ï³Ï³Ý ³Ïï»ñÁ                                       </t>
  </si>
  <si>
    <t>²Û¹ ÃíáõÙ` Ï³ë»óí³Í</t>
  </si>
  <si>
    <t>Ð³ßí»ïáõ Å³Ù³Ý³Ï³Ñ³ïí³ÍáõÙ ³Ý³í³ñï ·áñÍ»ñÇ                                  ÁÝ¹Ñ³Ýáõñ ÃÇíÁ</t>
  </si>
  <si>
    <t>Ð³ßí»ïáõ Å³Ù³Ý³Ï³Ñ³ïí³ÍáõÙ Ï³ë»óí³Í í³ñáõÛÃÝ»ñáí ·áñÍ»ñÇ ÁÝ¹Ñ³Ýáõñ ÃÇíÁ</t>
  </si>
  <si>
    <t xml:space="preserve"> ¶áñÍÝ áõÕ³ñÏí»É ¿ Áëï ÁÝ¹¹³ïáõÃÛ³Ý</t>
  </si>
  <si>
    <t xml:space="preserve">Ð³ßí»ïáõ Å³Ù³Ý³Ï³Ñ³ïí³ÍáõÙ ³í³ñïí³Í ·áñÍ»ñÇ ÁÝ¹Ñ³Ýáõñ ÃÇíÁ </t>
  </si>
  <si>
    <t>öáË³Ýóí»É ¿ ³ÛÉ ¹³ï³íáñÇ (Ï³½ÙÇ ÷á÷áËáõÃÛáõÝ)</t>
  </si>
  <si>
    <t xml:space="preserve"> Ð³ßí»ïáõ Å³Ù³Ý³Ï³Ñ³ïí³ÍáõÙ ëï³óí³Í ·áñÍ»ñÇ (³Û¹ ÃíáõÙ` Ñ³Ûó³¹ÇÙáõÙÝ»ñÇ, ¹ÇÙáõÙÝ»ñÇ) ÁÝ¹Ñ³Ýáõñ ÃÇíÁ</t>
  </si>
  <si>
    <t xml:space="preserve"> Ð³ßí»ïáõ Å³Ù³Ý³Ï³Ñ³ïí³ÍáõÙ Ý³Ëáñ¹ Ñ³ßí»ïáõ Å³Ù³Ý³Ï³Ñ³ïí³ÍÇó ÷áË³Ýóí³Í ·áñÍ»ñÇ ÁÝ¹Ñ³Ýáõñ ÃÇíÁ </t>
  </si>
  <si>
    <t>êïáõ·Çã Ñ³í³ë³ñáõÙÝ»ñª 1=2+3+4+5, 6=7+8+9, 2+3+7=10+20+21+23, 11=12+13+14+15, 16=17+18+19, 20=11+16, 27=25+26, 27=28+29, 34=32+33, 34=35+36</t>
  </si>
  <si>
    <t>ÐÐ í³ñã³Ï³Ý ¹³ï³ñ³ÝÇ ¹³ï³íáñÝ»ñÇ Ñ³ëïÇùÝ»ñÇ ÃÇíÁ` 27</t>
  </si>
  <si>
    <t xml:space="preserve">ÐÐ ì²ðâ²Î²Ü ¸²î²ð²ÜÆ  ¶àðÌàôÜºàôÂÚ²Ü ìºð²´ºðÚ²È </t>
  </si>
  <si>
    <t>Ð²ÞìºîìàôÂÚàôÜ</t>
  </si>
  <si>
    <t>2017Ã. 1-ին կիսամյակ</t>
  </si>
  <si>
    <t>Ð³í»Éí³Í                                                   Ð³Û³ëï³ÝÇ Ð³Ýñ³å»ïáõÃÛ³Ý  ¸³ï³ñ³ÝÝ»ñÇ Ý³Ë³·³ÑÝ»ñÇ ËáñÑñ¹Ç 25.08.2017Ã. ÃÇí 35-È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</si>
</sst>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b/>
      <sz val="10"/>
      <name val="Arial LatArm"/>
      <family val="2"/>
    </font>
    <font>
      <i/>
      <sz val="10"/>
      <name val="Arial LatArm"/>
      <family val="2"/>
    </font>
    <font>
      <b/>
      <sz val="18"/>
      <color indexed="8"/>
      <name val="Sylfaen"/>
      <family val="1"/>
      <charset val="204"/>
    </font>
    <font>
      <b/>
      <sz val="12"/>
      <name val="Arial LatArm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49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49" fontId="1" fillId="3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7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5" fillId="0" borderId="0" xfId="0" applyFont="1" applyAlignment="1">
      <alignment horizontal="center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P106"/>
  <sheetViews>
    <sheetView tabSelected="1" topLeftCell="A34" zoomScale="82" zoomScaleNormal="82" zoomScalePageLayoutView="80" workbookViewId="0">
      <selection activeCell="W4" sqref="W4:W6"/>
    </sheetView>
  </sheetViews>
  <sheetFormatPr defaultRowHeight="12.75" x14ac:dyDescent="0.25"/>
  <cols>
    <col min="1" max="1" width="8.7109375" style="1" customWidth="1"/>
    <col min="2" max="2" width="61" style="1" customWidth="1"/>
    <col min="3" max="3" width="8.140625" style="1" customWidth="1"/>
    <col min="4" max="4" width="6.855468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7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7.28515625" style="1" customWidth="1"/>
    <col min="20" max="20" width="6" style="1" customWidth="1"/>
    <col min="21" max="21" width="7" style="1" customWidth="1"/>
    <col min="22" max="22" width="7.85546875" style="1" customWidth="1"/>
    <col min="23" max="23" width="7" style="1" customWidth="1"/>
    <col min="24" max="24" width="7.28515625" style="1" customWidth="1"/>
    <col min="25" max="25" width="8" style="1" customWidth="1"/>
    <col min="26" max="26" width="6.42578125" style="1" customWidth="1"/>
    <col min="27" max="27" width="7.42578125" style="1" customWidth="1"/>
    <col min="28" max="28" width="6.85546875" style="1" customWidth="1"/>
    <col min="29" max="29" width="6.710937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39" width="13" style="1" customWidth="1"/>
    <col min="40" max="40" width="10.140625" style="1" customWidth="1"/>
    <col min="41" max="41" width="8.28515625" style="1" customWidth="1"/>
    <col min="42" max="42" width="7" style="1" customWidth="1"/>
    <col min="43" max="16384" width="9.140625" style="1"/>
  </cols>
  <sheetData>
    <row r="1" spans="1:42" ht="94.5" customHeight="1" x14ac:dyDescent="0.25">
      <c r="A1" s="40" t="s">
        <v>114</v>
      </c>
      <c r="B1" s="41"/>
      <c r="C1" s="53" t="s">
        <v>113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42" t="s">
        <v>115</v>
      </c>
      <c r="AN1" s="42"/>
      <c r="AO1" s="42"/>
      <c r="AP1" s="43"/>
    </row>
    <row r="2" spans="1:42" ht="23.25" customHeight="1" x14ac:dyDescent="0.25">
      <c r="A2" s="50" t="s">
        <v>112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2"/>
    </row>
    <row r="3" spans="1:42" ht="36" customHeight="1" x14ac:dyDescent="0.25">
      <c r="A3" s="37" t="s">
        <v>111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9"/>
    </row>
    <row r="4" spans="1:42" ht="74.25" customHeight="1" x14ac:dyDescent="0.25">
      <c r="A4" s="46" t="s">
        <v>110</v>
      </c>
      <c r="B4" s="47"/>
      <c r="C4" s="37" t="s">
        <v>109</v>
      </c>
      <c r="D4" s="38"/>
      <c r="E4" s="38"/>
      <c r="F4" s="38"/>
      <c r="G4" s="39"/>
      <c r="H4" s="37" t="s">
        <v>108</v>
      </c>
      <c r="I4" s="38"/>
      <c r="J4" s="38"/>
      <c r="K4" s="39"/>
      <c r="L4" s="33" t="s">
        <v>107</v>
      </c>
      <c r="M4" s="37" t="s">
        <v>106</v>
      </c>
      <c r="N4" s="38"/>
      <c r="O4" s="38"/>
      <c r="P4" s="38"/>
      <c r="Q4" s="38"/>
      <c r="R4" s="38"/>
      <c r="S4" s="38"/>
      <c r="T4" s="38"/>
      <c r="U4" s="38"/>
      <c r="V4" s="39"/>
      <c r="W4" s="33" t="s">
        <v>105</v>
      </c>
      <c r="X4" s="33" t="s">
        <v>104</v>
      </c>
      <c r="Y4" s="33" t="s">
        <v>103</v>
      </c>
      <c r="Z4" s="33" t="s">
        <v>102</v>
      </c>
      <c r="AA4" s="37" t="s">
        <v>101</v>
      </c>
      <c r="AB4" s="38"/>
      <c r="AC4" s="38"/>
      <c r="AD4" s="38"/>
      <c r="AE4" s="39"/>
      <c r="AF4" s="33" t="s">
        <v>100</v>
      </c>
      <c r="AG4" s="33" t="s">
        <v>99</v>
      </c>
      <c r="AH4" s="37" t="s">
        <v>98</v>
      </c>
      <c r="AI4" s="38"/>
      <c r="AJ4" s="38"/>
      <c r="AK4" s="38"/>
      <c r="AL4" s="39"/>
      <c r="AM4" s="33" t="s">
        <v>97</v>
      </c>
      <c r="AN4" s="33" t="s">
        <v>96</v>
      </c>
      <c r="AO4" s="33" t="s">
        <v>95</v>
      </c>
      <c r="AP4" s="33" t="s">
        <v>94</v>
      </c>
    </row>
    <row r="5" spans="1:42" x14ac:dyDescent="0.25">
      <c r="A5" s="48"/>
      <c r="B5" s="49"/>
      <c r="C5" s="33" t="s">
        <v>7</v>
      </c>
      <c r="D5" s="33" t="s">
        <v>93</v>
      </c>
      <c r="E5" s="33" t="s">
        <v>92</v>
      </c>
      <c r="F5" s="33" t="s">
        <v>91</v>
      </c>
      <c r="G5" s="33" t="s">
        <v>90</v>
      </c>
      <c r="H5" s="33" t="s">
        <v>7</v>
      </c>
      <c r="I5" s="33" t="s">
        <v>92</v>
      </c>
      <c r="J5" s="33" t="s">
        <v>91</v>
      </c>
      <c r="K5" s="33" t="s">
        <v>90</v>
      </c>
      <c r="L5" s="34"/>
      <c r="M5" s="33" t="s">
        <v>89</v>
      </c>
      <c r="N5" s="33" t="s">
        <v>88</v>
      </c>
      <c r="O5" s="33" t="s">
        <v>87</v>
      </c>
      <c r="P5" s="33" t="s">
        <v>86</v>
      </c>
      <c r="Q5" s="33" t="s">
        <v>85</v>
      </c>
      <c r="R5" s="37" t="s">
        <v>84</v>
      </c>
      <c r="S5" s="38"/>
      <c r="T5" s="38"/>
      <c r="U5" s="39"/>
      <c r="V5" s="33" t="s">
        <v>83</v>
      </c>
      <c r="W5" s="34"/>
      <c r="X5" s="34"/>
      <c r="Y5" s="34"/>
      <c r="Z5" s="34"/>
      <c r="AA5" s="33" t="s">
        <v>80</v>
      </c>
      <c r="AB5" s="33" t="s">
        <v>79</v>
      </c>
      <c r="AC5" s="33" t="s">
        <v>7</v>
      </c>
      <c r="AD5" s="33" t="s">
        <v>82</v>
      </c>
      <c r="AE5" s="33" t="s">
        <v>81</v>
      </c>
      <c r="AF5" s="34"/>
      <c r="AG5" s="34"/>
      <c r="AH5" s="33" t="s">
        <v>80</v>
      </c>
      <c r="AI5" s="33" t="s">
        <v>79</v>
      </c>
      <c r="AJ5" s="33" t="s">
        <v>7</v>
      </c>
      <c r="AK5" s="33" t="s">
        <v>78</v>
      </c>
      <c r="AL5" s="33" t="s">
        <v>77</v>
      </c>
      <c r="AM5" s="34"/>
      <c r="AN5" s="34"/>
      <c r="AO5" s="34"/>
      <c r="AP5" s="34"/>
    </row>
    <row r="6" spans="1:42" ht="163.5" x14ac:dyDescent="0.25">
      <c r="A6" s="44"/>
      <c r="B6" s="4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2" t="s">
        <v>76</v>
      </c>
      <c r="S6" s="32" t="s">
        <v>75</v>
      </c>
      <c r="T6" s="32" t="s">
        <v>74</v>
      </c>
      <c r="U6" s="32" t="s">
        <v>73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</row>
    <row r="7" spans="1:42" ht="22.5" customHeight="1" x14ac:dyDescent="0.25">
      <c r="A7" s="31"/>
      <c r="B7" s="30" t="s">
        <v>72</v>
      </c>
      <c r="C7" s="13">
        <v>1</v>
      </c>
      <c r="D7" s="14">
        <v>2</v>
      </c>
      <c r="E7" s="14">
        <v>3</v>
      </c>
      <c r="F7" s="14">
        <v>4</v>
      </c>
      <c r="G7" s="14">
        <v>5</v>
      </c>
      <c r="H7" s="14">
        <v>6</v>
      </c>
      <c r="I7" s="29">
        <v>7</v>
      </c>
      <c r="J7" s="14">
        <v>8</v>
      </c>
      <c r="K7" s="14">
        <v>9</v>
      </c>
      <c r="L7" s="14">
        <v>10</v>
      </c>
      <c r="M7" s="14">
        <v>11</v>
      </c>
      <c r="N7" s="14">
        <v>12</v>
      </c>
      <c r="O7" s="14">
        <v>13</v>
      </c>
      <c r="P7" s="14">
        <v>14</v>
      </c>
      <c r="Q7" s="13">
        <v>15</v>
      </c>
      <c r="R7" s="14">
        <v>16</v>
      </c>
      <c r="S7" s="14">
        <v>17</v>
      </c>
      <c r="T7" s="14">
        <v>18</v>
      </c>
      <c r="U7" s="14">
        <v>19</v>
      </c>
      <c r="V7" s="14">
        <v>20</v>
      </c>
      <c r="W7" s="14">
        <v>21</v>
      </c>
      <c r="X7" s="14">
        <v>22</v>
      </c>
      <c r="Y7" s="14">
        <v>23</v>
      </c>
      <c r="Z7" s="14">
        <v>24</v>
      </c>
      <c r="AA7" s="14">
        <v>25</v>
      </c>
      <c r="AB7" s="14">
        <v>26</v>
      </c>
      <c r="AC7" s="14">
        <v>27</v>
      </c>
      <c r="AD7" s="13">
        <v>28</v>
      </c>
      <c r="AE7" s="14">
        <v>29</v>
      </c>
      <c r="AF7" s="14">
        <v>30</v>
      </c>
      <c r="AG7" s="14">
        <v>31</v>
      </c>
      <c r="AH7" s="14">
        <v>32</v>
      </c>
      <c r="AI7" s="14">
        <v>33</v>
      </c>
      <c r="AJ7" s="14">
        <v>34</v>
      </c>
      <c r="AK7" s="14">
        <v>35</v>
      </c>
      <c r="AL7" s="14">
        <v>36</v>
      </c>
      <c r="AM7" s="14">
        <v>37</v>
      </c>
      <c r="AN7" s="14">
        <v>38</v>
      </c>
      <c r="AO7" s="14">
        <v>39</v>
      </c>
      <c r="AP7" s="13">
        <v>40</v>
      </c>
    </row>
    <row r="8" spans="1:42" ht="63.75" x14ac:dyDescent="0.25">
      <c r="A8" s="28">
        <v>1</v>
      </c>
      <c r="B8" s="14" t="s">
        <v>71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</row>
    <row r="9" spans="1:42" ht="38.25" x14ac:dyDescent="0.25">
      <c r="A9" s="27" t="s">
        <v>70</v>
      </c>
      <c r="B9" s="25" t="s">
        <v>69</v>
      </c>
      <c r="C9" s="13">
        <v>3251</v>
      </c>
      <c r="D9" s="13">
        <v>54</v>
      </c>
      <c r="E9" s="13">
        <v>3172</v>
      </c>
      <c r="F9" s="13">
        <v>8</v>
      </c>
      <c r="G9" s="13">
        <v>17</v>
      </c>
      <c r="H9" s="13">
        <v>4379</v>
      </c>
      <c r="I9" s="13">
        <f t="shared" ref="I9:I47" si="0">H9-J9-K9</f>
        <v>3457</v>
      </c>
      <c r="J9" s="13">
        <v>800</v>
      </c>
      <c r="K9" s="13">
        <v>122</v>
      </c>
      <c r="L9" s="13">
        <v>27</v>
      </c>
      <c r="M9" s="13">
        <f t="shared" ref="M9:M47" si="1">N9+O9+P9+Q9</f>
        <v>3205</v>
      </c>
      <c r="N9" s="13">
        <v>1780</v>
      </c>
      <c r="O9" s="13">
        <v>43</v>
      </c>
      <c r="P9" s="13">
        <v>1377</v>
      </c>
      <c r="Q9" s="13">
        <v>5</v>
      </c>
      <c r="R9" s="13">
        <v>340</v>
      </c>
      <c r="S9" s="13">
        <v>1</v>
      </c>
      <c r="T9" s="13">
        <v>123</v>
      </c>
      <c r="U9" s="13">
        <v>216</v>
      </c>
      <c r="V9" s="13">
        <f t="shared" ref="V9:V47" si="2">M9+R9</f>
        <v>3545</v>
      </c>
      <c r="W9" s="13">
        <v>7</v>
      </c>
      <c r="X9" s="13">
        <v>42</v>
      </c>
      <c r="Y9" s="13">
        <f t="shared" ref="Y9:Y47" si="3">D9+E9+I9+Z9-L9-V9-W9</f>
        <v>3222</v>
      </c>
      <c r="Z9" s="13">
        <v>118</v>
      </c>
      <c r="AA9" s="16">
        <v>861</v>
      </c>
      <c r="AB9" s="16">
        <v>131</v>
      </c>
      <c r="AC9" s="16">
        <f t="shared" ref="AC9:AC47" si="4">AA9+AB9</f>
        <v>992</v>
      </c>
      <c r="AD9" s="16">
        <v>37</v>
      </c>
      <c r="AE9" s="16">
        <v>955</v>
      </c>
      <c r="AF9" s="13">
        <v>0</v>
      </c>
      <c r="AG9" s="13">
        <v>262</v>
      </c>
      <c r="AH9" s="16">
        <v>15</v>
      </c>
      <c r="AI9" s="16">
        <v>0</v>
      </c>
      <c r="AJ9" s="16">
        <v>15</v>
      </c>
      <c r="AK9" s="16">
        <v>1</v>
      </c>
      <c r="AL9" s="16">
        <v>14</v>
      </c>
      <c r="AM9" s="13">
        <v>0</v>
      </c>
      <c r="AN9" s="13">
        <v>0</v>
      </c>
      <c r="AO9" s="13">
        <v>0</v>
      </c>
      <c r="AP9" s="13">
        <v>0</v>
      </c>
    </row>
    <row r="10" spans="1:42" ht="51" x14ac:dyDescent="0.25">
      <c r="A10" s="27" t="s">
        <v>68</v>
      </c>
      <c r="B10" s="25" t="s">
        <v>67</v>
      </c>
      <c r="C10" s="13">
        <v>522</v>
      </c>
      <c r="D10" s="13">
        <v>19</v>
      </c>
      <c r="E10" s="13">
        <v>499</v>
      </c>
      <c r="F10" s="13">
        <v>1</v>
      </c>
      <c r="G10" s="13">
        <v>3</v>
      </c>
      <c r="H10" s="13">
        <v>333</v>
      </c>
      <c r="I10" s="13">
        <f t="shared" si="0"/>
        <v>281</v>
      </c>
      <c r="J10" s="13">
        <v>26</v>
      </c>
      <c r="K10" s="13">
        <v>26</v>
      </c>
      <c r="L10" s="13">
        <v>2</v>
      </c>
      <c r="M10" s="13">
        <f t="shared" si="1"/>
        <v>268</v>
      </c>
      <c r="N10" s="13">
        <v>149</v>
      </c>
      <c r="O10" s="13">
        <v>18</v>
      </c>
      <c r="P10" s="13">
        <v>101</v>
      </c>
      <c r="Q10" s="13">
        <v>0</v>
      </c>
      <c r="R10" s="13">
        <v>232</v>
      </c>
      <c r="S10" s="13">
        <v>0</v>
      </c>
      <c r="T10" s="13">
        <v>14</v>
      </c>
      <c r="U10" s="13">
        <v>218</v>
      </c>
      <c r="V10" s="13">
        <f t="shared" si="2"/>
        <v>500</v>
      </c>
      <c r="W10" s="13">
        <v>2</v>
      </c>
      <c r="X10" s="13">
        <v>7</v>
      </c>
      <c r="Y10" s="13">
        <f t="shared" si="3"/>
        <v>329</v>
      </c>
      <c r="Z10" s="13">
        <v>34</v>
      </c>
      <c r="AA10" s="16">
        <v>156</v>
      </c>
      <c r="AB10" s="16">
        <v>108</v>
      </c>
      <c r="AC10" s="16">
        <f t="shared" si="4"/>
        <v>264</v>
      </c>
      <c r="AD10" s="16">
        <v>4</v>
      </c>
      <c r="AE10" s="16">
        <v>260</v>
      </c>
      <c r="AF10" s="13">
        <v>0</v>
      </c>
      <c r="AG10" s="13">
        <v>46</v>
      </c>
      <c r="AH10" s="16">
        <v>8</v>
      </c>
      <c r="AI10" s="16">
        <v>0</v>
      </c>
      <c r="AJ10" s="16">
        <v>8</v>
      </c>
      <c r="AK10" s="16">
        <v>0</v>
      </c>
      <c r="AL10" s="16">
        <v>8</v>
      </c>
      <c r="AM10" s="13">
        <v>0</v>
      </c>
      <c r="AN10" s="13">
        <v>0</v>
      </c>
      <c r="AO10" s="13">
        <v>0</v>
      </c>
      <c r="AP10" s="13">
        <v>0</v>
      </c>
    </row>
    <row r="11" spans="1:42" ht="63.75" x14ac:dyDescent="0.25">
      <c r="A11" s="28">
        <v>2</v>
      </c>
      <c r="B11" s="14" t="s">
        <v>66</v>
      </c>
      <c r="C11" s="13"/>
      <c r="D11" s="13"/>
      <c r="E11" s="13">
        <f>C11-D11-F11-G11</f>
        <v>0</v>
      </c>
      <c r="F11" s="13"/>
      <c r="G11" s="13"/>
      <c r="H11" s="13"/>
      <c r="I11" s="13">
        <f t="shared" si="0"/>
        <v>0</v>
      </c>
      <c r="J11" s="13"/>
      <c r="K11" s="13"/>
      <c r="L11" s="13"/>
      <c r="M11" s="13">
        <f t="shared" si="1"/>
        <v>0</v>
      </c>
      <c r="N11" s="13"/>
      <c r="O11" s="13"/>
      <c r="P11" s="13"/>
      <c r="Q11" s="13"/>
      <c r="R11" s="13"/>
      <c r="S11" s="13"/>
      <c r="T11" s="13"/>
      <c r="U11" s="13"/>
      <c r="V11" s="13">
        <f t="shared" si="2"/>
        <v>0</v>
      </c>
      <c r="W11" s="13"/>
      <c r="X11" s="13"/>
      <c r="Y11" s="13">
        <f t="shared" si="3"/>
        <v>0</v>
      </c>
      <c r="Z11" s="13"/>
      <c r="AA11" s="16"/>
      <c r="AB11" s="16"/>
      <c r="AC11" s="16">
        <f t="shared" si="4"/>
        <v>0</v>
      </c>
      <c r="AD11" s="16"/>
      <c r="AE11" s="16"/>
      <c r="AF11" s="13"/>
      <c r="AG11" s="13"/>
      <c r="AH11" s="16"/>
      <c r="AI11" s="16"/>
      <c r="AJ11" s="16"/>
      <c r="AK11" s="16"/>
      <c r="AL11" s="16"/>
      <c r="AM11" s="13"/>
      <c r="AN11" s="13"/>
      <c r="AO11" s="13"/>
      <c r="AP11" s="13"/>
    </row>
    <row r="12" spans="1:42" ht="38.25" x14ac:dyDescent="0.25">
      <c r="A12" s="27" t="s">
        <v>65</v>
      </c>
      <c r="B12" s="25" t="s">
        <v>64</v>
      </c>
      <c r="C12" s="13">
        <v>478</v>
      </c>
      <c r="D12" s="13">
        <v>21</v>
      </c>
      <c r="E12" s="13">
        <v>455</v>
      </c>
      <c r="F12" s="13">
        <v>1</v>
      </c>
      <c r="G12" s="13">
        <v>1</v>
      </c>
      <c r="H12" s="13">
        <v>427</v>
      </c>
      <c r="I12" s="13">
        <f t="shared" si="0"/>
        <v>285</v>
      </c>
      <c r="J12" s="13">
        <v>78</v>
      </c>
      <c r="K12" s="13">
        <v>64</v>
      </c>
      <c r="L12" s="13">
        <v>1</v>
      </c>
      <c r="M12" s="13">
        <f t="shared" si="1"/>
        <v>230</v>
      </c>
      <c r="N12" s="13">
        <v>111</v>
      </c>
      <c r="O12" s="13">
        <v>16</v>
      </c>
      <c r="P12" s="13">
        <v>101</v>
      </c>
      <c r="Q12" s="13">
        <v>2</v>
      </c>
      <c r="R12" s="13">
        <v>93</v>
      </c>
      <c r="S12" s="13">
        <v>1</v>
      </c>
      <c r="T12" s="13">
        <v>52</v>
      </c>
      <c r="U12" s="13">
        <v>40</v>
      </c>
      <c r="V12" s="13">
        <f t="shared" si="2"/>
        <v>323</v>
      </c>
      <c r="W12" s="13">
        <v>2</v>
      </c>
      <c r="X12" s="13">
        <v>11</v>
      </c>
      <c r="Y12" s="13">
        <f t="shared" si="3"/>
        <v>471</v>
      </c>
      <c r="Z12" s="13">
        <v>36</v>
      </c>
      <c r="AA12" s="16">
        <v>76</v>
      </c>
      <c r="AB12" s="16">
        <v>42</v>
      </c>
      <c r="AC12" s="16">
        <f t="shared" si="4"/>
        <v>118</v>
      </c>
      <c r="AD12" s="16">
        <v>12</v>
      </c>
      <c r="AE12" s="16">
        <v>106</v>
      </c>
      <c r="AF12" s="13">
        <v>0</v>
      </c>
      <c r="AG12" s="13">
        <v>34</v>
      </c>
      <c r="AH12" s="16">
        <v>6</v>
      </c>
      <c r="AI12" s="16">
        <v>0</v>
      </c>
      <c r="AJ12" s="16">
        <v>6</v>
      </c>
      <c r="AK12" s="16">
        <v>0</v>
      </c>
      <c r="AL12" s="16">
        <v>6</v>
      </c>
      <c r="AM12" s="13">
        <v>0</v>
      </c>
      <c r="AN12" s="13">
        <v>0</v>
      </c>
      <c r="AO12" s="13">
        <v>0</v>
      </c>
      <c r="AP12" s="13">
        <v>0</v>
      </c>
    </row>
    <row r="13" spans="1:42" ht="51" x14ac:dyDescent="0.25">
      <c r="A13" s="27" t="s">
        <v>63</v>
      </c>
      <c r="B13" s="25" t="s">
        <v>62</v>
      </c>
      <c r="C13" s="13">
        <v>146</v>
      </c>
      <c r="D13" s="13">
        <v>6</v>
      </c>
      <c r="E13" s="13">
        <v>140</v>
      </c>
      <c r="F13" s="13">
        <v>0</v>
      </c>
      <c r="G13" s="13">
        <v>0</v>
      </c>
      <c r="H13" s="13">
        <v>65</v>
      </c>
      <c r="I13" s="13">
        <f t="shared" si="0"/>
        <v>35</v>
      </c>
      <c r="J13" s="13">
        <v>14</v>
      </c>
      <c r="K13" s="13">
        <v>16</v>
      </c>
      <c r="L13" s="13">
        <v>1</v>
      </c>
      <c r="M13" s="13">
        <f t="shared" si="1"/>
        <v>37</v>
      </c>
      <c r="N13" s="13">
        <v>14</v>
      </c>
      <c r="O13" s="13">
        <v>8</v>
      </c>
      <c r="P13" s="13">
        <v>15</v>
      </c>
      <c r="Q13" s="13">
        <v>0</v>
      </c>
      <c r="R13" s="13">
        <v>29</v>
      </c>
      <c r="S13" s="13">
        <v>1</v>
      </c>
      <c r="T13" s="13">
        <v>7</v>
      </c>
      <c r="U13" s="13">
        <v>21</v>
      </c>
      <c r="V13" s="13">
        <f t="shared" si="2"/>
        <v>66</v>
      </c>
      <c r="W13" s="13">
        <v>1</v>
      </c>
      <c r="X13" s="13">
        <v>2</v>
      </c>
      <c r="Y13" s="13">
        <f t="shared" si="3"/>
        <v>120</v>
      </c>
      <c r="Z13" s="13">
        <v>7</v>
      </c>
      <c r="AA13" s="16">
        <v>15</v>
      </c>
      <c r="AB13" s="16">
        <v>11</v>
      </c>
      <c r="AC13" s="16">
        <f t="shared" si="4"/>
        <v>26</v>
      </c>
      <c r="AD13" s="16">
        <v>2</v>
      </c>
      <c r="AE13" s="16">
        <v>24</v>
      </c>
      <c r="AF13" s="13">
        <v>0</v>
      </c>
      <c r="AG13" s="13">
        <v>8</v>
      </c>
      <c r="AH13" s="16">
        <v>2</v>
      </c>
      <c r="AI13" s="16">
        <v>0</v>
      </c>
      <c r="AJ13" s="16">
        <v>2</v>
      </c>
      <c r="AK13" s="16">
        <v>0</v>
      </c>
      <c r="AL13" s="16">
        <v>2</v>
      </c>
      <c r="AM13" s="13">
        <v>0</v>
      </c>
      <c r="AN13" s="13">
        <v>0</v>
      </c>
      <c r="AO13" s="13">
        <v>0</v>
      </c>
      <c r="AP13" s="13">
        <v>0</v>
      </c>
    </row>
    <row r="14" spans="1:42" ht="51" x14ac:dyDescent="0.25">
      <c r="A14" s="27" t="s">
        <v>6</v>
      </c>
      <c r="B14" s="14" t="s">
        <v>61</v>
      </c>
      <c r="C14" s="13"/>
      <c r="D14" s="13"/>
      <c r="E14" s="13">
        <f>C14-D14-F14-G14</f>
        <v>0</v>
      </c>
      <c r="F14" s="13"/>
      <c r="G14" s="13"/>
      <c r="H14" s="13"/>
      <c r="I14" s="13">
        <f t="shared" si="0"/>
        <v>0</v>
      </c>
      <c r="J14" s="13"/>
      <c r="K14" s="13"/>
      <c r="L14" s="13"/>
      <c r="M14" s="13">
        <f t="shared" si="1"/>
        <v>0</v>
      </c>
      <c r="N14" s="13"/>
      <c r="O14" s="13"/>
      <c r="P14" s="13"/>
      <c r="Q14" s="13"/>
      <c r="R14" s="13"/>
      <c r="S14" s="13"/>
      <c r="T14" s="13"/>
      <c r="U14" s="13"/>
      <c r="V14" s="13">
        <f t="shared" si="2"/>
        <v>0</v>
      </c>
      <c r="W14" s="13"/>
      <c r="X14" s="13"/>
      <c r="Y14" s="13">
        <f t="shared" si="3"/>
        <v>0</v>
      </c>
      <c r="Z14" s="13"/>
      <c r="AA14" s="16"/>
      <c r="AB14" s="16"/>
      <c r="AC14" s="16">
        <f t="shared" si="4"/>
        <v>0</v>
      </c>
      <c r="AD14" s="16"/>
      <c r="AE14" s="16"/>
      <c r="AF14" s="13"/>
      <c r="AG14" s="13"/>
      <c r="AH14" s="16"/>
      <c r="AI14" s="16"/>
      <c r="AJ14" s="16"/>
      <c r="AK14" s="16"/>
      <c r="AL14" s="16"/>
      <c r="AM14" s="13"/>
      <c r="AN14" s="13"/>
      <c r="AO14" s="13"/>
      <c r="AP14" s="13"/>
    </row>
    <row r="15" spans="1:42" ht="51" x14ac:dyDescent="0.25">
      <c r="A15" s="27" t="s">
        <v>60</v>
      </c>
      <c r="B15" s="25" t="s">
        <v>59</v>
      </c>
      <c r="C15" s="13">
        <v>1109</v>
      </c>
      <c r="D15" s="13">
        <v>7</v>
      </c>
      <c r="E15" s="13">
        <v>1098</v>
      </c>
      <c r="F15" s="13">
        <v>0</v>
      </c>
      <c r="G15" s="13">
        <v>4</v>
      </c>
      <c r="H15" s="13">
        <v>1194</v>
      </c>
      <c r="I15" s="13">
        <f t="shared" si="0"/>
        <v>894</v>
      </c>
      <c r="J15" s="13">
        <v>71</v>
      </c>
      <c r="K15" s="13">
        <v>229</v>
      </c>
      <c r="L15" s="13">
        <v>7</v>
      </c>
      <c r="M15" s="13">
        <f t="shared" si="1"/>
        <v>1121</v>
      </c>
      <c r="N15" s="13">
        <v>1070</v>
      </c>
      <c r="O15" s="13">
        <v>21</v>
      </c>
      <c r="P15" s="13">
        <v>30</v>
      </c>
      <c r="Q15" s="13">
        <v>0</v>
      </c>
      <c r="R15" s="13">
        <v>114</v>
      </c>
      <c r="S15" s="13">
        <v>0</v>
      </c>
      <c r="T15" s="13">
        <v>32</v>
      </c>
      <c r="U15" s="13">
        <v>82</v>
      </c>
      <c r="V15" s="13">
        <f t="shared" si="2"/>
        <v>1235</v>
      </c>
      <c r="W15" s="13">
        <v>0</v>
      </c>
      <c r="X15" s="13">
        <v>2</v>
      </c>
      <c r="Y15" s="13">
        <f t="shared" si="3"/>
        <v>789</v>
      </c>
      <c r="Z15" s="13">
        <v>32</v>
      </c>
      <c r="AA15" s="16">
        <v>95</v>
      </c>
      <c r="AB15" s="16">
        <v>322</v>
      </c>
      <c r="AC15" s="16">
        <f t="shared" si="4"/>
        <v>417</v>
      </c>
      <c r="AD15" s="16">
        <v>1</v>
      </c>
      <c r="AE15" s="16">
        <v>416</v>
      </c>
      <c r="AF15" s="13">
        <v>0</v>
      </c>
      <c r="AG15" s="13">
        <v>61</v>
      </c>
      <c r="AH15" s="16">
        <v>1</v>
      </c>
      <c r="AI15" s="16">
        <v>0</v>
      </c>
      <c r="AJ15" s="16">
        <v>1</v>
      </c>
      <c r="AK15" s="16">
        <v>0</v>
      </c>
      <c r="AL15" s="16">
        <v>1</v>
      </c>
      <c r="AM15" s="13">
        <v>0</v>
      </c>
      <c r="AN15" s="13">
        <v>0</v>
      </c>
      <c r="AO15" s="13">
        <v>0</v>
      </c>
      <c r="AP15" s="13">
        <v>0</v>
      </c>
    </row>
    <row r="16" spans="1:42" ht="44.25" customHeight="1" x14ac:dyDescent="0.25">
      <c r="A16" s="27" t="s">
        <v>58</v>
      </c>
      <c r="B16" s="25" t="s">
        <v>57</v>
      </c>
      <c r="C16" s="13">
        <v>609</v>
      </c>
      <c r="D16" s="13">
        <v>15</v>
      </c>
      <c r="E16" s="13">
        <v>592</v>
      </c>
      <c r="F16" s="13">
        <v>1</v>
      </c>
      <c r="G16" s="13">
        <v>1</v>
      </c>
      <c r="H16" s="13">
        <v>644</v>
      </c>
      <c r="I16" s="13">
        <f t="shared" si="0"/>
        <v>566</v>
      </c>
      <c r="J16" s="13">
        <v>57</v>
      </c>
      <c r="K16" s="13">
        <v>21</v>
      </c>
      <c r="L16" s="13">
        <v>3</v>
      </c>
      <c r="M16" s="13">
        <f t="shared" si="1"/>
        <v>523</v>
      </c>
      <c r="N16" s="13">
        <v>419</v>
      </c>
      <c r="O16" s="13">
        <v>56</v>
      </c>
      <c r="P16" s="13">
        <v>47</v>
      </c>
      <c r="Q16" s="13">
        <v>1</v>
      </c>
      <c r="R16" s="13">
        <v>116</v>
      </c>
      <c r="S16" s="13">
        <v>0</v>
      </c>
      <c r="T16" s="13">
        <v>63</v>
      </c>
      <c r="U16" s="13">
        <v>53</v>
      </c>
      <c r="V16" s="13">
        <f t="shared" si="2"/>
        <v>639</v>
      </c>
      <c r="W16" s="13">
        <v>0</v>
      </c>
      <c r="X16" s="13">
        <v>7</v>
      </c>
      <c r="Y16" s="13">
        <f t="shared" si="3"/>
        <v>562</v>
      </c>
      <c r="Z16" s="13">
        <v>31</v>
      </c>
      <c r="AA16" s="16">
        <v>39</v>
      </c>
      <c r="AB16" s="16">
        <v>12</v>
      </c>
      <c r="AC16" s="16">
        <f t="shared" si="4"/>
        <v>51</v>
      </c>
      <c r="AD16" s="16">
        <v>0</v>
      </c>
      <c r="AE16" s="16">
        <v>51</v>
      </c>
      <c r="AF16" s="13">
        <v>0</v>
      </c>
      <c r="AG16" s="13">
        <v>18</v>
      </c>
      <c r="AH16" s="16">
        <v>5</v>
      </c>
      <c r="AI16" s="16">
        <v>0</v>
      </c>
      <c r="AJ16" s="16">
        <v>5</v>
      </c>
      <c r="AK16" s="16">
        <v>0</v>
      </c>
      <c r="AL16" s="16">
        <v>5</v>
      </c>
      <c r="AM16" s="13">
        <v>0</v>
      </c>
      <c r="AN16" s="13">
        <v>0</v>
      </c>
      <c r="AO16" s="13">
        <v>0</v>
      </c>
      <c r="AP16" s="13">
        <v>0</v>
      </c>
    </row>
    <row r="17" spans="1:42" ht="25.5" x14ac:dyDescent="0.25">
      <c r="A17" s="27">
        <v>4</v>
      </c>
      <c r="B17" s="14" t="s">
        <v>56</v>
      </c>
      <c r="C17" s="13">
        <v>198</v>
      </c>
      <c r="D17" s="13">
        <v>10</v>
      </c>
      <c r="E17" s="13">
        <v>188</v>
      </c>
      <c r="F17" s="13">
        <v>0</v>
      </c>
      <c r="G17" s="13">
        <v>0</v>
      </c>
      <c r="H17" s="13">
        <v>17</v>
      </c>
      <c r="I17" s="13">
        <f t="shared" si="0"/>
        <v>17</v>
      </c>
      <c r="J17" s="13">
        <v>0</v>
      </c>
      <c r="K17" s="13">
        <v>0</v>
      </c>
      <c r="L17" s="13">
        <v>1</v>
      </c>
      <c r="M17" s="13">
        <f t="shared" si="1"/>
        <v>42</v>
      </c>
      <c r="N17" s="13">
        <v>22</v>
      </c>
      <c r="O17" s="13">
        <v>4</v>
      </c>
      <c r="P17" s="13">
        <v>16</v>
      </c>
      <c r="Q17" s="13">
        <v>0</v>
      </c>
      <c r="R17" s="13">
        <v>55</v>
      </c>
      <c r="S17" s="13">
        <v>0</v>
      </c>
      <c r="T17" s="13">
        <v>34</v>
      </c>
      <c r="U17" s="13">
        <v>21</v>
      </c>
      <c r="V17" s="13">
        <f t="shared" si="2"/>
        <v>97</v>
      </c>
      <c r="W17" s="13">
        <v>0</v>
      </c>
      <c r="X17" s="13">
        <v>0</v>
      </c>
      <c r="Y17" s="13">
        <f t="shared" si="3"/>
        <v>177</v>
      </c>
      <c r="Z17" s="13">
        <v>60</v>
      </c>
      <c r="AA17" s="16">
        <v>11</v>
      </c>
      <c r="AB17" s="16">
        <v>0</v>
      </c>
      <c r="AC17" s="16">
        <f t="shared" si="4"/>
        <v>11</v>
      </c>
      <c r="AD17" s="16">
        <v>0</v>
      </c>
      <c r="AE17" s="16">
        <v>11</v>
      </c>
      <c r="AF17" s="13">
        <v>0</v>
      </c>
      <c r="AG17" s="13">
        <v>1</v>
      </c>
      <c r="AH17" s="16">
        <v>1</v>
      </c>
      <c r="AI17" s="16">
        <v>0</v>
      </c>
      <c r="AJ17" s="16">
        <v>1</v>
      </c>
      <c r="AK17" s="16">
        <v>0</v>
      </c>
      <c r="AL17" s="16">
        <v>1</v>
      </c>
      <c r="AM17" s="13">
        <v>0</v>
      </c>
      <c r="AN17" s="13">
        <v>0</v>
      </c>
      <c r="AO17" s="13">
        <v>0</v>
      </c>
      <c r="AP17" s="13">
        <v>0</v>
      </c>
    </row>
    <row r="18" spans="1:42" ht="51" x14ac:dyDescent="0.25">
      <c r="A18" s="27">
        <v>5</v>
      </c>
      <c r="B18" s="14" t="s">
        <v>55</v>
      </c>
      <c r="C18" s="13">
        <v>30</v>
      </c>
      <c r="D18" s="13">
        <v>3</v>
      </c>
      <c r="E18" s="13">
        <v>27</v>
      </c>
      <c r="F18" s="13">
        <v>0</v>
      </c>
      <c r="G18" s="13">
        <v>0</v>
      </c>
      <c r="H18" s="13">
        <v>20</v>
      </c>
      <c r="I18" s="13">
        <f t="shared" si="0"/>
        <v>12</v>
      </c>
      <c r="J18" s="13">
        <v>4</v>
      </c>
      <c r="K18" s="13">
        <v>4</v>
      </c>
      <c r="L18" s="13">
        <v>2</v>
      </c>
      <c r="M18" s="13">
        <f t="shared" si="1"/>
        <v>9</v>
      </c>
      <c r="N18" s="13">
        <v>4</v>
      </c>
      <c r="O18" s="13">
        <v>1</v>
      </c>
      <c r="P18" s="13">
        <v>4</v>
      </c>
      <c r="Q18" s="13">
        <v>0</v>
      </c>
      <c r="R18" s="13">
        <v>4</v>
      </c>
      <c r="S18" s="13">
        <v>0</v>
      </c>
      <c r="T18" s="13">
        <v>1</v>
      </c>
      <c r="U18" s="13">
        <v>3</v>
      </c>
      <c r="V18" s="13">
        <f t="shared" si="2"/>
        <v>13</v>
      </c>
      <c r="W18" s="13">
        <v>3</v>
      </c>
      <c r="X18" s="13">
        <v>2</v>
      </c>
      <c r="Y18" s="13">
        <f t="shared" si="3"/>
        <v>35</v>
      </c>
      <c r="Z18" s="13">
        <v>11</v>
      </c>
      <c r="AA18" s="16">
        <v>6</v>
      </c>
      <c r="AB18" s="16">
        <v>2</v>
      </c>
      <c r="AC18" s="16">
        <f t="shared" si="4"/>
        <v>8</v>
      </c>
      <c r="AD18" s="16">
        <v>0</v>
      </c>
      <c r="AE18" s="16">
        <v>8</v>
      </c>
      <c r="AF18" s="13">
        <v>0</v>
      </c>
      <c r="AG18" s="13">
        <v>4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38.25" x14ac:dyDescent="0.25">
      <c r="A19" s="27">
        <v>6</v>
      </c>
      <c r="B19" s="14" t="s">
        <v>54</v>
      </c>
      <c r="C19" s="13"/>
      <c r="D19" s="13"/>
      <c r="E19" s="13">
        <f>C19-D19-F19-G19</f>
        <v>0</v>
      </c>
      <c r="F19" s="13"/>
      <c r="G19" s="13"/>
      <c r="H19" s="13"/>
      <c r="I19" s="13">
        <f t="shared" si="0"/>
        <v>0</v>
      </c>
      <c r="J19" s="13"/>
      <c r="K19" s="13"/>
      <c r="L19" s="13"/>
      <c r="M19" s="13">
        <f t="shared" si="1"/>
        <v>0</v>
      </c>
      <c r="N19" s="13"/>
      <c r="O19" s="13"/>
      <c r="P19" s="13"/>
      <c r="Q19" s="13"/>
      <c r="R19" s="13"/>
      <c r="S19" s="13"/>
      <c r="T19" s="13"/>
      <c r="U19" s="13"/>
      <c r="V19" s="13">
        <f t="shared" si="2"/>
        <v>0</v>
      </c>
      <c r="W19" s="13"/>
      <c r="X19" s="13"/>
      <c r="Y19" s="13">
        <f t="shared" si="3"/>
        <v>0</v>
      </c>
      <c r="Z19" s="13"/>
      <c r="AA19" s="16"/>
      <c r="AB19" s="16"/>
      <c r="AC19" s="16">
        <f t="shared" si="4"/>
        <v>0</v>
      </c>
      <c r="AD19" s="16"/>
      <c r="AE19" s="16"/>
      <c r="AF19" s="13"/>
      <c r="AG19" s="13"/>
      <c r="AH19" s="16"/>
      <c r="AI19" s="16"/>
      <c r="AJ19" s="16"/>
      <c r="AK19" s="16"/>
      <c r="AL19" s="16"/>
      <c r="AM19" s="13"/>
      <c r="AN19" s="13"/>
      <c r="AO19" s="13"/>
      <c r="AP19" s="13"/>
    </row>
    <row r="20" spans="1:42" ht="38.25" x14ac:dyDescent="0.25">
      <c r="A20" s="27" t="s">
        <v>53</v>
      </c>
      <c r="B20" s="25" t="s">
        <v>52</v>
      </c>
      <c r="C20" s="13"/>
      <c r="D20" s="13">
        <v>0</v>
      </c>
      <c r="E20" s="13">
        <f>C20-D20-F20-G20</f>
        <v>0</v>
      </c>
      <c r="F20" s="13">
        <v>0</v>
      </c>
      <c r="G20" s="13">
        <v>0</v>
      </c>
      <c r="H20" s="13">
        <v>0</v>
      </c>
      <c r="I20" s="13">
        <f t="shared" si="0"/>
        <v>0</v>
      </c>
      <c r="J20" s="13">
        <v>0</v>
      </c>
      <c r="K20" s="13">
        <v>0</v>
      </c>
      <c r="L20" s="13">
        <v>0</v>
      </c>
      <c r="M20" s="13">
        <f t="shared" si="1"/>
        <v>0</v>
      </c>
      <c r="N20" s="13">
        <v>0</v>
      </c>
      <c r="O20" s="13">
        <v>0</v>
      </c>
      <c r="P20" s="13">
        <v>0</v>
      </c>
      <c r="Q20" s="13">
        <v>0</v>
      </c>
      <c r="R20" s="13">
        <f>S20+T20+U20</f>
        <v>0</v>
      </c>
      <c r="S20" s="13">
        <v>0</v>
      </c>
      <c r="T20" s="13">
        <v>0</v>
      </c>
      <c r="U20" s="13">
        <v>0</v>
      </c>
      <c r="V20" s="13">
        <f t="shared" si="2"/>
        <v>0</v>
      </c>
      <c r="W20" s="13">
        <v>0</v>
      </c>
      <c r="X20" s="13">
        <v>0</v>
      </c>
      <c r="Y20" s="13">
        <f t="shared" si="3"/>
        <v>0</v>
      </c>
      <c r="Z20" s="13">
        <v>0</v>
      </c>
      <c r="AA20" s="16">
        <v>0</v>
      </c>
      <c r="AB20" s="16">
        <v>0</v>
      </c>
      <c r="AC20" s="16">
        <f t="shared" si="4"/>
        <v>0</v>
      </c>
      <c r="AD20" s="16">
        <v>0</v>
      </c>
      <c r="AE20" s="16">
        <v>0</v>
      </c>
      <c r="AF20" s="13"/>
      <c r="AG20" s="13">
        <v>0</v>
      </c>
      <c r="AH20" s="16">
        <v>0</v>
      </c>
      <c r="AI20" s="16">
        <v>0</v>
      </c>
      <c r="AJ20" s="16">
        <f>AH20+AI20</f>
        <v>0</v>
      </c>
      <c r="AK20" s="16">
        <v>0</v>
      </c>
      <c r="AL20" s="16">
        <v>0</v>
      </c>
      <c r="AM20" s="13"/>
      <c r="AN20" s="13"/>
      <c r="AO20" s="13"/>
      <c r="AP20" s="13"/>
    </row>
    <row r="21" spans="1:42" ht="38.25" x14ac:dyDescent="0.25">
      <c r="A21" s="27" t="s">
        <v>51</v>
      </c>
      <c r="B21" s="25" t="s">
        <v>50</v>
      </c>
      <c r="C21" s="13"/>
      <c r="D21" s="13">
        <v>0</v>
      </c>
      <c r="E21" s="13">
        <f>C21-D21-F21-G21</f>
        <v>0</v>
      </c>
      <c r="F21" s="13">
        <v>0</v>
      </c>
      <c r="G21" s="13">
        <v>0</v>
      </c>
      <c r="H21" s="13">
        <v>0</v>
      </c>
      <c r="I21" s="13">
        <f t="shared" si="0"/>
        <v>0</v>
      </c>
      <c r="J21" s="13">
        <v>0</v>
      </c>
      <c r="K21" s="13">
        <v>0</v>
      </c>
      <c r="L21" s="13">
        <v>0</v>
      </c>
      <c r="M21" s="13">
        <f t="shared" si="1"/>
        <v>0</v>
      </c>
      <c r="N21" s="13">
        <v>0</v>
      </c>
      <c r="O21" s="13">
        <v>0</v>
      </c>
      <c r="P21" s="13">
        <v>0</v>
      </c>
      <c r="Q21" s="13">
        <v>0</v>
      </c>
      <c r="R21" s="13">
        <f>S21+T21+U21</f>
        <v>0</v>
      </c>
      <c r="S21" s="13">
        <v>0</v>
      </c>
      <c r="T21" s="13">
        <v>0</v>
      </c>
      <c r="U21" s="13">
        <v>0</v>
      </c>
      <c r="V21" s="13">
        <f t="shared" si="2"/>
        <v>0</v>
      </c>
      <c r="W21" s="13">
        <v>0</v>
      </c>
      <c r="X21" s="13">
        <v>0</v>
      </c>
      <c r="Y21" s="13">
        <f t="shared" si="3"/>
        <v>0</v>
      </c>
      <c r="Z21" s="13">
        <v>0</v>
      </c>
      <c r="AA21" s="16">
        <v>0</v>
      </c>
      <c r="AB21" s="16">
        <v>0</v>
      </c>
      <c r="AC21" s="16">
        <f t="shared" si="4"/>
        <v>0</v>
      </c>
      <c r="AD21" s="16">
        <v>0</v>
      </c>
      <c r="AE21" s="16">
        <v>0</v>
      </c>
      <c r="AF21" s="13"/>
      <c r="AG21" s="13">
        <v>0</v>
      </c>
      <c r="AH21" s="16">
        <v>0</v>
      </c>
      <c r="AI21" s="16">
        <v>0</v>
      </c>
      <c r="AJ21" s="16">
        <f>AH21+AI21</f>
        <v>0</v>
      </c>
      <c r="AK21" s="16">
        <v>0</v>
      </c>
      <c r="AL21" s="16">
        <v>0</v>
      </c>
      <c r="AM21" s="13"/>
      <c r="AN21" s="13"/>
      <c r="AO21" s="13"/>
      <c r="AP21" s="13"/>
    </row>
    <row r="22" spans="1:42" ht="38.25" x14ac:dyDescent="0.25">
      <c r="A22" s="27" t="s">
        <v>49</v>
      </c>
      <c r="B22" s="25" t="s">
        <v>48</v>
      </c>
      <c r="C22" s="21">
        <v>3</v>
      </c>
      <c r="D22" s="21">
        <v>0</v>
      </c>
      <c r="E22" s="13">
        <v>2</v>
      </c>
      <c r="F22" s="13">
        <v>0</v>
      </c>
      <c r="G22" s="13">
        <v>1</v>
      </c>
      <c r="H22" s="21">
        <v>3</v>
      </c>
      <c r="I22" s="13">
        <f t="shared" si="0"/>
        <v>2</v>
      </c>
      <c r="J22" s="13">
        <v>1</v>
      </c>
      <c r="K22" s="13">
        <v>0</v>
      </c>
      <c r="L22" s="13">
        <v>0</v>
      </c>
      <c r="M22" s="13">
        <f t="shared" si="1"/>
        <v>1</v>
      </c>
      <c r="N22" s="13">
        <v>0</v>
      </c>
      <c r="O22" s="13">
        <v>0</v>
      </c>
      <c r="P22" s="13">
        <v>1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f t="shared" si="2"/>
        <v>1</v>
      </c>
      <c r="W22" s="13">
        <v>0</v>
      </c>
      <c r="X22" s="13">
        <v>0</v>
      </c>
      <c r="Y22" s="13">
        <f t="shared" si="3"/>
        <v>3</v>
      </c>
      <c r="Z22" s="13">
        <v>0</v>
      </c>
      <c r="AA22" s="16">
        <v>2</v>
      </c>
      <c r="AB22" s="16">
        <v>2</v>
      </c>
      <c r="AC22" s="16">
        <f t="shared" si="4"/>
        <v>4</v>
      </c>
      <c r="AD22" s="16">
        <v>0</v>
      </c>
      <c r="AE22" s="16">
        <v>4</v>
      </c>
      <c r="AF22" s="13">
        <v>0</v>
      </c>
      <c r="AG22" s="13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38.25" x14ac:dyDescent="0.25">
      <c r="A23" s="27" t="s">
        <v>47</v>
      </c>
      <c r="B23" s="25" t="s">
        <v>46</v>
      </c>
      <c r="C23" s="13"/>
      <c r="D23" s="13">
        <v>0</v>
      </c>
      <c r="E23" s="13">
        <f>C23-D23-F23-G23</f>
        <v>0</v>
      </c>
      <c r="F23" s="13">
        <v>0</v>
      </c>
      <c r="G23" s="13">
        <v>0</v>
      </c>
      <c r="H23" s="13">
        <v>0</v>
      </c>
      <c r="I23" s="13">
        <f t="shared" si="0"/>
        <v>0</v>
      </c>
      <c r="J23" s="13">
        <v>0</v>
      </c>
      <c r="K23" s="13">
        <v>0</v>
      </c>
      <c r="L23" s="13">
        <v>0</v>
      </c>
      <c r="M23" s="13">
        <f t="shared" si="1"/>
        <v>0</v>
      </c>
      <c r="N23" s="13">
        <v>0</v>
      </c>
      <c r="O23" s="13">
        <v>0</v>
      </c>
      <c r="P23" s="13">
        <v>0</v>
      </c>
      <c r="Q23" s="13">
        <v>0</v>
      </c>
      <c r="R23" s="13">
        <f>S23+T23+U23</f>
        <v>0</v>
      </c>
      <c r="S23" s="13">
        <v>0</v>
      </c>
      <c r="T23" s="13">
        <v>0</v>
      </c>
      <c r="U23" s="13">
        <v>0</v>
      </c>
      <c r="V23" s="13">
        <f t="shared" si="2"/>
        <v>0</v>
      </c>
      <c r="W23" s="13">
        <v>0</v>
      </c>
      <c r="X23" s="13">
        <v>0</v>
      </c>
      <c r="Y23" s="13">
        <f t="shared" si="3"/>
        <v>0</v>
      </c>
      <c r="Z23" s="13">
        <v>0</v>
      </c>
      <c r="AA23" s="16">
        <v>0</v>
      </c>
      <c r="AB23" s="16">
        <v>0</v>
      </c>
      <c r="AC23" s="16">
        <f t="shared" si="4"/>
        <v>0</v>
      </c>
      <c r="AD23" s="16">
        <v>0</v>
      </c>
      <c r="AE23" s="16">
        <v>0</v>
      </c>
      <c r="AF23" s="13"/>
      <c r="AG23" s="13">
        <v>0</v>
      </c>
      <c r="AH23" s="16">
        <v>0</v>
      </c>
      <c r="AI23" s="16">
        <v>0</v>
      </c>
      <c r="AJ23" s="16">
        <f>AH23+AI23</f>
        <v>0</v>
      </c>
      <c r="AK23" s="16">
        <v>0</v>
      </c>
      <c r="AL23" s="16">
        <v>0</v>
      </c>
      <c r="AM23" s="13"/>
      <c r="AN23" s="13"/>
      <c r="AO23" s="13"/>
      <c r="AP23" s="13"/>
    </row>
    <row r="24" spans="1:42" ht="38.25" x14ac:dyDescent="0.25">
      <c r="A24" s="27" t="s">
        <v>45</v>
      </c>
      <c r="B24" s="25" t="s">
        <v>44</v>
      </c>
      <c r="C24" s="13"/>
      <c r="D24" s="13">
        <v>0</v>
      </c>
      <c r="E24" s="13">
        <f>C24-D24-F24-G24</f>
        <v>0</v>
      </c>
      <c r="F24" s="13">
        <v>0</v>
      </c>
      <c r="G24" s="13">
        <v>0</v>
      </c>
      <c r="H24" s="13">
        <v>0</v>
      </c>
      <c r="I24" s="13">
        <f t="shared" si="0"/>
        <v>0</v>
      </c>
      <c r="J24" s="13">
        <v>0</v>
      </c>
      <c r="K24" s="13">
        <v>0</v>
      </c>
      <c r="L24" s="13">
        <v>0</v>
      </c>
      <c r="M24" s="13">
        <f t="shared" si="1"/>
        <v>0</v>
      </c>
      <c r="N24" s="13">
        <v>0</v>
      </c>
      <c r="O24" s="13">
        <v>0</v>
      </c>
      <c r="P24" s="13">
        <v>0</v>
      </c>
      <c r="Q24" s="13">
        <v>0</v>
      </c>
      <c r="R24" s="13">
        <f>S24+T24+U24</f>
        <v>0</v>
      </c>
      <c r="S24" s="13">
        <v>0</v>
      </c>
      <c r="T24" s="13">
        <v>0</v>
      </c>
      <c r="U24" s="13">
        <v>0</v>
      </c>
      <c r="V24" s="13">
        <f t="shared" si="2"/>
        <v>0</v>
      </c>
      <c r="W24" s="13">
        <v>0</v>
      </c>
      <c r="X24" s="13">
        <v>0</v>
      </c>
      <c r="Y24" s="13">
        <f t="shared" si="3"/>
        <v>0</v>
      </c>
      <c r="Z24" s="13">
        <v>0</v>
      </c>
      <c r="AA24" s="16">
        <v>0</v>
      </c>
      <c r="AB24" s="16">
        <v>0</v>
      </c>
      <c r="AC24" s="16">
        <f t="shared" si="4"/>
        <v>0</v>
      </c>
      <c r="AD24" s="16">
        <v>0</v>
      </c>
      <c r="AE24" s="16">
        <v>0</v>
      </c>
      <c r="AF24" s="13"/>
      <c r="AG24" s="13">
        <v>0</v>
      </c>
      <c r="AH24" s="16">
        <v>0</v>
      </c>
      <c r="AI24" s="16">
        <v>0</v>
      </c>
      <c r="AJ24" s="16">
        <f>AH24+AI24</f>
        <v>0</v>
      </c>
      <c r="AK24" s="16">
        <v>0</v>
      </c>
      <c r="AL24" s="16">
        <v>0</v>
      </c>
      <c r="AM24" s="13"/>
      <c r="AN24" s="13"/>
      <c r="AO24" s="13"/>
      <c r="AP24" s="13"/>
    </row>
    <row r="25" spans="1:42" ht="38.25" x14ac:dyDescent="0.25">
      <c r="A25" s="26" t="s">
        <v>43</v>
      </c>
      <c r="B25" s="25" t="s">
        <v>42</v>
      </c>
      <c r="C25" s="13"/>
      <c r="D25" s="13">
        <v>0</v>
      </c>
      <c r="E25" s="13">
        <f>C25-D25-F25-G25</f>
        <v>0</v>
      </c>
      <c r="F25" s="13">
        <v>0</v>
      </c>
      <c r="G25" s="13">
        <v>0</v>
      </c>
      <c r="H25" s="13">
        <v>0</v>
      </c>
      <c r="I25" s="13">
        <f t="shared" si="0"/>
        <v>0</v>
      </c>
      <c r="J25" s="13">
        <v>0</v>
      </c>
      <c r="K25" s="13">
        <v>0</v>
      </c>
      <c r="L25" s="13">
        <v>0</v>
      </c>
      <c r="M25" s="13">
        <f t="shared" si="1"/>
        <v>0</v>
      </c>
      <c r="N25" s="13">
        <v>0</v>
      </c>
      <c r="O25" s="13">
        <v>0</v>
      </c>
      <c r="P25" s="13">
        <v>0</v>
      </c>
      <c r="Q25" s="13">
        <v>0</v>
      </c>
      <c r="R25" s="13">
        <f>S25+T25+U25</f>
        <v>0</v>
      </c>
      <c r="S25" s="13">
        <v>0</v>
      </c>
      <c r="T25" s="13">
        <v>0</v>
      </c>
      <c r="U25" s="13">
        <v>0</v>
      </c>
      <c r="V25" s="13">
        <f t="shared" si="2"/>
        <v>0</v>
      </c>
      <c r="W25" s="13">
        <v>0</v>
      </c>
      <c r="X25" s="13">
        <v>0</v>
      </c>
      <c r="Y25" s="13">
        <f t="shared" si="3"/>
        <v>0</v>
      </c>
      <c r="Z25" s="13">
        <v>0</v>
      </c>
      <c r="AA25" s="16">
        <v>0</v>
      </c>
      <c r="AB25" s="16">
        <v>0</v>
      </c>
      <c r="AC25" s="16">
        <f t="shared" si="4"/>
        <v>0</v>
      </c>
      <c r="AD25" s="16">
        <v>0</v>
      </c>
      <c r="AE25" s="16">
        <v>0</v>
      </c>
      <c r="AF25" s="13"/>
      <c r="AG25" s="13">
        <v>0</v>
      </c>
      <c r="AH25" s="16">
        <v>0</v>
      </c>
      <c r="AI25" s="16">
        <v>0</v>
      </c>
      <c r="AJ25" s="16">
        <f>AH25+AI25</f>
        <v>0</v>
      </c>
      <c r="AK25" s="16">
        <v>0</v>
      </c>
      <c r="AL25" s="16">
        <v>0</v>
      </c>
      <c r="AM25" s="13"/>
      <c r="AN25" s="13"/>
      <c r="AO25" s="13"/>
      <c r="AP25" s="13"/>
    </row>
    <row r="26" spans="1:42" ht="38.25" x14ac:dyDescent="0.25">
      <c r="A26" s="26" t="s">
        <v>41</v>
      </c>
      <c r="B26" s="25" t="s">
        <v>40</v>
      </c>
      <c r="C26" s="13"/>
      <c r="D26" s="13">
        <v>0</v>
      </c>
      <c r="E26" s="13">
        <f>C26-D26-F26-G26</f>
        <v>0</v>
      </c>
      <c r="F26" s="13">
        <v>0</v>
      </c>
      <c r="G26" s="13">
        <v>0</v>
      </c>
      <c r="H26" s="13">
        <v>0</v>
      </c>
      <c r="I26" s="13">
        <f t="shared" si="0"/>
        <v>0</v>
      </c>
      <c r="J26" s="13">
        <v>0</v>
      </c>
      <c r="K26" s="13">
        <v>0</v>
      </c>
      <c r="L26" s="13">
        <v>0</v>
      </c>
      <c r="M26" s="13">
        <f t="shared" si="1"/>
        <v>0</v>
      </c>
      <c r="N26" s="13">
        <v>0</v>
      </c>
      <c r="O26" s="13">
        <v>0</v>
      </c>
      <c r="P26" s="13"/>
      <c r="Q26" s="13">
        <v>0</v>
      </c>
      <c r="R26" s="13">
        <f>S26+T26+U26</f>
        <v>0</v>
      </c>
      <c r="S26" s="13">
        <v>0</v>
      </c>
      <c r="T26" s="13">
        <v>0</v>
      </c>
      <c r="U26" s="13">
        <v>0</v>
      </c>
      <c r="V26" s="13">
        <f t="shared" si="2"/>
        <v>0</v>
      </c>
      <c r="W26" s="13">
        <v>0</v>
      </c>
      <c r="X26" s="13">
        <v>0</v>
      </c>
      <c r="Y26" s="13">
        <f t="shared" si="3"/>
        <v>0</v>
      </c>
      <c r="Z26" s="13">
        <v>0</v>
      </c>
      <c r="AA26" s="16">
        <v>0</v>
      </c>
      <c r="AB26" s="16">
        <v>0</v>
      </c>
      <c r="AC26" s="16">
        <f t="shared" si="4"/>
        <v>0</v>
      </c>
      <c r="AD26" s="16">
        <v>0</v>
      </c>
      <c r="AE26" s="16">
        <v>0</v>
      </c>
      <c r="AF26" s="13"/>
      <c r="AG26" s="13">
        <v>0</v>
      </c>
      <c r="AH26" s="16">
        <v>0</v>
      </c>
      <c r="AI26" s="16">
        <v>0</v>
      </c>
      <c r="AJ26" s="16">
        <f>AH26+AI26</f>
        <v>0</v>
      </c>
      <c r="AK26" s="16">
        <v>0</v>
      </c>
      <c r="AL26" s="16">
        <v>0</v>
      </c>
      <c r="AM26" s="13"/>
      <c r="AN26" s="13"/>
      <c r="AO26" s="13"/>
      <c r="AP26" s="13"/>
    </row>
    <row r="27" spans="1:42" ht="38.25" x14ac:dyDescent="0.25">
      <c r="A27" s="26">
        <v>7</v>
      </c>
      <c r="B27" s="14" t="s">
        <v>39</v>
      </c>
      <c r="C27" s="13">
        <v>0</v>
      </c>
      <c r="D27" s="13">
        <f>D28+D29+D30+D31+D32</f>
        <v>0</v>
      </c>
      <c r="E27" s="13">
        <v>0</v>
      </c>
      <c r="F27" s="13">
        <f>F28+F29+F30+F31+F32</f>
        <v>0</v>
      </c>
      <c r="G27" s="13">
        <f>G28+G29+G30+G31+G32</f>
        <v>0</v>
      </c>
      <c r="H27" s="13">
        <v>0</v>
      </c>
      <c r="I27" s="13">
        <f t="shared" si="0"/>
        <v>0</v>
      </c>
      <c r="J27" s="13">
        <v>0</v>
      </c>
      <c r="K27" s="13">
        <v>0</v>
      </c>
      <c r="L27" s="13">
        <v>0</v>
      </c>
      <c r="M27" s="13">
        <f t="shared" si="1"/>
        <v>6</v>
      </c>
      <c r="N27" s="13">
        <f>N28+N29+N30+N31+N32</f>
        <v>0</v>
      </c>
      <c r="O27" s="13">
        <f>O28+O29+O30+O31+O32</f>
        <v>0</v>
      </c>
      <c r="P27" s="13">
        <f>P28+P29+P30+P31+P32</f>
        <v>6</v>
      </c>
      <c r="Q27" s="13">
        <f>Q28+Q29+Q30+Q31+Q32</f>
        <v>0</v>
      </c>
      <c r="R27" s="13">
        <v>0</v>
      </c>
      <c r="S27" s="13">
        <f>S28+S29+S30+S31+S32</f>
        <v>0</v>
      </c>
      <c r="T27" s="13">
        <v>0</v>
      </c>
      <c r="U27" s="13">
        <v>0</v>
      </c>
      <c r="V27" s="13">
        <f t="shared" si="2"/>
        <v>6</v>
      </c>
      <c r="W27" s="13">
        <f>W28+W29+W30+W31+W32</f>
        <v>0</v>
      </c>
      <c r="X27" s="13">
        <f>X28+X29+X30+X31+X32</f>
        <v>0</v>
      </c>
      <c r="Y27" s="13">
        <f t="shared" si="3"/>
        <v>-6</v>
      </c>
      <c r="Z27" s="13">
        <f>Z28+Z29+Z30+Z31+Z32</f>
        <v>0</v>
      </c>
      <c r="AA27" s="13">
        <v>0</v>
      </c>
      <c r="AB27" s="13">
        <v>0</v>
      </c>
      <c r="AC27" s="16">
        <f t="shared" si="4"/>
        <v>0</v>
      </c>
      <c r="AD27" s="13">
        <v>0</v>
      </c>
      <c r="AE27" s="13">
        <v>0</v>
      </c>
      <c r="AF27" s="13">
        <f>AF28+AF29+AF30+AF31+AF32</f>
        <v>0</v>
      </c>
      <c r="AG27" s="13">
        <v>0</v>
      </c>
      <c r="AH27" s="13">
        <f t="shared" ref="AH27:AP27" si="5">AH28+AH29+AH30+AH31+AH32</f>
        <v>0</v>
      </c>
      <c r="AI27" s="13">
        <f t="shared" si="5"/>
        <v>0</v>
      </c>
      <c r="AJ27" s="13">
        <f t="shared" si="5"/>
        <v>0</v>
      </c>
      <c r="AK27" s="13">
        <f t="shared" si="5"/>
        <v>0</v>
      </c>
      <c r="AL27" s="13">
        <f t="shared" si="5"/>
        <v>0</v>
      </c>
      <c r="AM27" s="13">
        <f t="shared" si="5"/>
        <v>0</v>
      </c>
      <c r="AN27" s="13">
        <f t="shared" si="5"/>
        <v>0</v>
      </c>
      <c r="AO27" s="13">
        <f t="shared" si="5"/>
        <v>0</v>
      </c>
      <c r="AP27" s="13">
        <f t="shared" si="5"/>
        <v>0</v>
      </c>
    </row>
    <row r="28" spans="1:42" ht="20.25" customHeight="1" x14ac:dyDescent="0.25">
      <c r="A28" s="15" t="s">
        <v>38</v>
      </c>
      <c r="B28" s="25" t="s">
        <v>37</v>
      </c>
      <c r="C28" s="13"/>
      <c r="D28" s="13">
        <v>0</v>
      </c>
      <c r="E28" s="13">
        <f>C28-D28-F28-G28</f>
        <v>0</v>
      </c>
      <c r="F28" s="13">
        <v>0</v>
      </c>
      <c r="G28" s="13">
        <v>0</v>
      </c>
      <c r="H28" s="13">
        <v>0</v>
      </c>
      <c r="I28" s="13">
        <f t="shared" si="0"/>
        <v>0</v>
      </c>
      <c r="J28" s="13">
        <v>0</v>
      </c>
      <c r="K28" s="13">
        <v>0</v>
      </c>
      <c r="L28" s="13">
        <v>0</v>
      </c>
      <c r="M28" s="13">
        <f t="shared" si="1"/>
        <v>0</v>
      </c>
      <c r="N28" s="13">
        <v>0</v>
      </c>
      <c r="O28" s="13">
        <v>0</v>
      </c>
      <c r="P28" s="13">
        <v>0</v>
      </c>
      <c r="Q28" s="13">
        <v>0</v>
      </c>
      <c r="R28" s="13">
        <f>S28+T28+U28</f>
        <v>0</v>
      </c>
      <c r="S28" s="13">
        <v>0</v>
      </c>
      <c r="T28" s="13">
        <v>0</v>
      </c>
      <c r="U28" s="13">
        <v>0</v>
      </c>
      <c r="V28" s="13">
        <f t="shared" si="2"/>
        <v>0</v>
      </c>
      <c r="W28" s="13">
        <v>0</v>
      </c>
      <c r="X28" s="13">
        <v>0</v>
      </c>
      <c r="Y28" s="13">
        <f t="shared" si="3"/>
        <v>0</v>
      </c>
      <c r="Z28" s="13">
        <v>0</v>
      </c>
      <c r="AA28" s="16">
        <v>0</v>
      </c>
      <c r="AB28" s="16">
        <v>0</v>
      </c>
      <c r="AC28" s="16">
        <f t="shared" si="4"/>
        <v>0</v>
      </c>
      <c r="AD28" s="16">
        <v>0</v>
      </c>
      <c r="AE28" s="16">
        <v>0</v>
      </c>
      <c r="AF28" s="13"/>
      <c r="AG28" s="13">
        <v>0</v>
      </c>
      <c r="AH28" s="16">
        <v>0</v>
      </c>
      <c r="AI28" s="16">
        <v>0</v>
      </c>
      <c r="AJ28" s="16">
        <f>AH28+AI28</f>
        <v>0</v>
      </c>
      <c r="AK28" s="16">
        <v>0</v>
      </c>
      <c r="AL28" s="16">
        <v>0</v>
      </c>
      <c r="AM28" s="13"/>
      <c r="AN28" s="13"/>
      <c r="AO28" s="13"/>
      <c r="AP28" s="13"/>
    </row>
    <row r="29" spans="1:42" ht="24.75" customHeight="1" x14ac:dyDescent="0.25">
      <c r="A29" s="15" t="s">
        <v>36</v>
      </c>
      <c r="B29" s="25" t="s">
        <v>35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12</v>
      </c>
      <c r="I29" s="13">
        <f t="shared" si="0"/>
        <v>7</v>
      </c>
      <c r="J29" s="13">
        <v>1</v>
      </c>
      <c r="K29" s="13">
        <v>4</v>
      </c>
      <c r="L29" s="13">
        <v>0</v>
      </c>
      <c r="M29" s="13">
        <f t="shared" si="1"/>
        <v>4</v>
      </c>
      <c r="N29" s="13">
        <v>0</v>
      </c>
      <c r="O29" s="13">
        <v>0</v>
      </c>
      <c r="P29" s="13">
        <v>4</v>
      </c>
      <c r="Q29" s="13">
        <v>0</v>
      </c>
      <c r="R29" s="13">
        <v>3</v>
      </c>
      <c r="S29" s="13">
        <v>0</v>
      </c>
      <c r="T29" s="13">
        <v>1</v>
      </c>
      <c r="U29" s="13">
        <v>2</v>
      </c>
      <c r="V29" s="13">
        <f t="shared" si="2"/>
        <v>7</v>
      </c>
      <c r="W29" s="13">
        <v>0</v>
      </c>
      <c r="X29" s="13">
        <v>0</v>
      </c>
      <c r="Y29" s="13">
        <f t="shared" si="3"/>
        <v>0</v>
      </c>
      <c r="Z29" s="13">
        <v>0</v>
      </c>
      <c r="AA29" s="16">
        <v>0</v>
      </c>
      <c r="AB29" s="16">
        <v>3</v>
      </c>
      <c r="AC29" s="16">
        <f t="shared" si="4"/>
        <v>3</v>
      </c>
      <c r="AD29" s="16">
        <v>0</v>
      </c>
      <c r="AE29" s="16">
        <v>3</v>
      </c>
      <c r="AF29" s="13">
        <v>0</v>
      </c>
      <c r="AG29" s="13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3">
        <v>0</v>
      </c>
      <c r="AN29" s="13">
        <v>0</v>
      </c>
      <c r="AO29" s="13">
        <v>0</v>
      </c>
      <c r="AP29" s="13">
        <v>0</v>
      </c>
    </row>
    <row r="30" spans="1:42" ht="25.5" x14ac:dyDescent="0.25">
      <c r="A30" s="15" t="s">
        <v>34</v>
      </c>
      <c r="B30" s="25" t="s">
        <v>33</v>
      </c>
      <c r="C30" s="13">
        <v>1</v>
      </c>
      <c r="D30" s="13">
        <v>0</v>
      </c>
      <c r="E30" s="13">
        <v>1</v>
      </c>
      <c r="F30" s="13">
        <v>0</v>
      </c>
      <c r="G30" s="13">
        <v>0</v>
      </c>
      <c r="H30" s="21">
        <v>1</v>
      </c>
      <c r="I30" s="13">
        <f t="shared" si="0"/>
        <v>1</v>
      </c>
      <c r="J30" s="21">
        <v>0</v>
      </c>
      <c r="K30" s="21">
        <v>0</v>
      </c>
      <c r="L30" s="13">
        <v>0</v>
      </c>
      <c r="M30" s="13">
        <f t="shared" si="1"/>
        <v>1</v>
      </c>
      <c r="N30" s="13">
        <v>0</v>
      </c>
      <c r="O30" s="13">
        <v>0</v>
      </c>
      <c r="P30" s="13">
        <v>1</v>
      </c>
      <c r="Q30" s="13">
        <v>0</v>
      </c>
      <c r="R30" s="13">
        <v>1</v>
      </c>
      <c r="S30" s="13">
        <v>0</v>
      </c>
      <c r="T30" s="13">
        <v>0</v>
      </c>
      <c r="U30" s="13">
        <v>1</v>
      </c>
      <c r="V30" s="13">
        <f t="shared" si="2"/>
        <v>2</v>
      </c>
      <c r="W30" s="13">
        <v>0</v>
      </c>
      <c r="X30" s="13">
        <v>0</v>
      </c>
      <c r="Y30" s="13">
        <f t="shared" si="3"/>
        <v>0</v>
      </c>
      <c r="Z30" s="13">
        <v>0</v>
      </c>
      <c r="AA30" s="16">
        <v>1</v>
      </c>
      <c r="AB30" s="16">
        <v>4</v>
      </c>
      <c r="AC30" s="16">
        <f t="shared" si="4"/>
        <v>5</v>
      </c>
      <c r="AD30" s="16">
        <v>2</v>
      </c>
      <c r="AE30" s="16">
        <v>3</v>
      </c>
      <c r="AF30" s="13">
        <v>0</v>
      </c>
      <c r="AG30" s="13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7.75" customHeight="1" x14ac:dyDescent="0.25">
      <c r="A31" s="15" t="s">
        <v>32</v>
      </c>
      <c r="B31" s="25" t="s">
        <v>31</v>
      </c>
      <c r="C31" s="13"/>
      <c r="D31" s="13">
        <v>0</v>
      </c>
      <c r="E31" s="13">
        <f>C31-D31-F31-G31</f>
        <v>0</v>
      </c>
      <c r="F31" s="13">
        <v>0</v>
      </c>
      <c r="G31" s="13">
        <v>0</v>
      </c>
      <c r="H31" s="13">
        <v>0</v>
      </c>
      <c r="I31" s="13">
        <f t="shared" si="0"/>
        <v>0</v>
      </c>
      <c r="J31" s="13">
        <v>0</v>
      </c>
      <c r="K31" s="13">
        <v>0</v>
      </c>
      <c r="L31" s="13">
        <v>0</v>
      </c>
      <c r="M31" s="13">
        <f t="shared" si="1"/>
        <v>0</v>
      </c>
      <c r="N31" s="13">
        <v>0</v>
      </c>
      <c r="O31" s="13">
        <v>0</v>
      </c>
      <c r="P31" s="13">
        <v>0</v>
      </c>
      <c r="Q31" s="13">
        <v>0</v>
      </c>
      <c r="R31" s="13">
        <f>S31+T31+U31</f>
        <v>0</v>
      </c>
      <c r="S31" s="13">
        <v>0</v>
      </c>
      <c r="T31" s="13">
        <v>0</v>
      </c>
      <c r="U31" s="13">
        <v>0</v>
      </c>
      <c r="V31" s="13">
        <f t="shared" si="2"/>
        <v>0</v>
      </c>
      <c r="W31" s="13">
        <v>0</v>
      </c>
      <c r="X31" s="13">
        <v>0</v>
      </c>
      <c r="Y31" s="13">
        <f t="shared" si="3"/>
        <v>0</v>
      </c>
      <c r="Z31" s="13">
        <v>0</v>
      </c>
      <c r="AA31" s="16">
        <v>0</v>
      </c>
      <c r="AB31" s="16">
        <v>0</v>
      </c>
      <c r="AC31" s="16">
        <f t="shared" si="4"/>
        <v>0</v>
      </c>
      <c r="AD31" s="16">
        <v>0</v>
      </c>
      <c r="AE31" s="16">
        <v>0</v>
      </c>
      <c r="AF31" s="13"/>
      <c r="AG31" s="13">
        <v>0</v>
      </c>
      <c r="AH31" s="16">
        <v>0</v>
      </c>
      <c r="AI31" s="16">
        <v>0</v>
      </c>
      <c r="AJ31" s="16">
        <f>AH31+AI31</f>
        <v>0</v>
      </c>
      <c r="AK31" s="16">
        <v>0</v>
      </c>
      <c r="AL31" s="16">
        <v>0</v>
      </c>
      <c r="AM31" s="13"/>
      <c r="AN31" s="13"/>
      <c r="AO31" s="13"/>
      <c r="AP31" s="13"/>
    </row>
    <row r="32" spans="1:42" ht="21" customHeight="1" x14ac:dyDescent="0.25">
      <c r="A32" s="15" t="s">
        <v>30</v>
      </c>
      <c r="B32" s="25" t="s">
        <v>8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123</v>
      </c>
      <c r="I32" s="13">
        <f t="shared" si="0"/>
        <v>68</v>
      </c>
      <c r="J32" s="13">
        <v>38</v>
      </c>
      <c r="K32" s="13">
        <v>17</v>
      </c>
      <c r="L32" s="13">
        <v>6</v>
      </c>
      <c r="M32" s="13">
        <f t="shared" si="1"/>
        <v>1</v>
      </c>
      <c r="N32" s="13">
        <v>0</v>
      </c>
      <c r="O32" s="13">
        <v>0</v>
      </c>
      <c r="P32" s="13">
        <v>1</v>
      </c>
      <c r="Q32" s="13">
        <v>0</v>
      </c>
      <c r="R32" s="13">
        <v>1</v>
      </c>
      <c r="S32" s="13">
        <v>0</v>
      </c>
      <c r="T32" s="13">
        <v>1</v>
      </c>
      <c r="U32" s="13">
        <v>0</v>
      </c>
      <c r="V32" s="13">
        <f t="shared" si="2"/>
        <v>2</v>
      </c>
      <c r="W32" s="13">
        <v>0</v>
      </c>
      <c r="X32" s="13">
        <v>0</v>
      </c>
      <c r="Y32" s="13">
        <f t="shared" si="3"/>
        <v>60</v>
      </c>
      <c r="Z32" s="13">
        <v>0</v>
      </c>
      <c r="AA32" s="16">
        <v>11</v>
      </c>
      <c r="AB32" s="16">
        <v>5</v>
      </c>
      <c r="AC32" s="16">
        <f t="shared" si="4"/>
        <v>16</v>
      </c>
      <c r="AD32" s="16">
        <v>0</v>
      </c>
      <c r="AE32" s="16">
        <v>16</v>
      </c>
      <c r="AF32" s="13">
        <v>0</v>
      </c>
      <c r="AG32" s="13">
        <v>13</v>
      </c>
      <c r="AH32" s="16">
        <v>0</v>
      </c>
      <c r="AI32" s="16">
        <v>0</v>
      </c>
      <c r="AJ32" s="16">
        <v>0</v>
      </c>
      <c r="AK32" s="16">
        <v>0</v>
      </c>
      <c r="AL32" s="16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51" x14ac:dyDescent="0.25">
      <c r="A33" s="15" t="s">
        <v>4</v>
      </c>
      <c r="B33" s="14" t="s">
        <v>29</v>
      </c>
      <c r="C33" s="13"/>
      <c r="D33" s="13">
        <v>0</v>
      </c>
      <c r="E33" s="13">
        <f>C33-D33-F33-G33</f>
        <v>0</v>
      </c>
      <c r="F33" s="13">
        <v>0</v>
      </c>
      <c r="G33" s="13">
        <v>0</v>
      </c>
      <c r="H33" s="13">
        <v>0</v>
      </c>
      <c r="I33" s="13">
        <f t="shared" si="0"/>
        <v>0</v>
      </c>
      <c r="J33" s="13">
        <v>0</v>
      </c>
      <c r="K33" s="13">
        <v>0</v>
      </c>
      <c r="L33" s="13">
        <v>0</v>
      </c>
      <c r="M33" s="13">
        <f t="shared" si="1"/>
        <v>0</v>
      </c>
      <c r="N33" s="13">
        <v>0</v>
      </c>
      <c r="O33" s="13">
        <v>0</v>
      </c>
      <c r="P33" s="13">
        <v>0</v>
      </c>
      <c r="Q33" s="13">
        <v>0</v>
      </c>
      <c r="R33" s="13">
        <f>S33+T33+U33</f>
        <v>0</v>
      </c>
      <c r="S33" s="13">
        <v>0</v>
      </c>
      <c r="T33" s="13">
        <v>0</v>
      </c>
      <c r="U33" s="13">
        <v>0</v>
      </c>
      <c r="V33" s="13">
        <f t="shared" si="2"/>
        <v>0</v>
      </c>
      <c r="W33" s="13">
        <v>0</v>
      </c>
      <c r="X33" s="13">
        <v>0</v>
      </c>
      <c r="Y33" s="13">
        <f t="shared" si="3"/>
        <v>0</v>
      </c>
      <c r="Z33" s="13">
        <v>0</v>
      </c>
      <c r="AA33" s="16">
        <v>0</v>
      </c>
      <c r="AB33" s="16">
        <v>0</v>
      </c>
      <c r="AC33" s="16">
        <f t="shared" si="4"/>
        <v>0</v>
      </c>
      <c r="AD33" s="16">
        <v>0</v>
      </c>
      <c r="AE33" s="16">
        <v>0</v>
      </c>
      <c r="AF33" s="13"/>
      <c r="AG33" s="13">
        <v>0</v>
      </c>
      <c r="AH33" s="16">
        <v>0</v>
      </c>
      <c r="AI33" s="16">
        <v>0</v>
      </c>
      <c r="AJ33" s="16">
        <f>AH33+AI33</f>
        <v>0</v>
      </c>
      <c r="AK33" s="16">
        <v>0</v>
      </c>
      <c r="AL33" s="16">
        <v>0</v>
      </c>
      <c r="AM33" s="13"/>
      <c r="AN33" s="13"/>
      <c r="AO33" s="13"/>
      <c r="AP33" s="13">
        <v>0</v>
      </c>
    </row>
    <row r="34" spans="1:42" ht="51" x14ac:dyDescent="0.25">
      <c r="A34" s="15" t="s">
        <v>3</v>
      </c>
      <c r="B34" s="14" t="s">
        <v>28</v>
      </c>
      <c r="C34" s="13"/>
      <c r="D34" s="13">
        <v>0</v>
      </c>
      <c r="E34" s="13">
        <f>C34-D34-F34-G34</f>
        <v>0</v>
      </c>
      <c r="F34" s="13">
        <v>0</v>
      </c>
      <c r="G34" s="13">
        <v>0</v>
      </c>
      <c r="H34" s="13">
        <v>0</v>
      </c>
      <c r="I34" s="13">
        <f t="shared" si="0"/>
        <v>0</v>
      </c>
      <c r="J34" s="13">
        <v>0</v>
      </c>
      <c r="K34" s="13">
        <v>0</v>
      </c>
      <c r="L34" s="13">
        <v>0</v>
      </c>
      <c r="M34" s="13">
        <f t="shared" si="1"/>
        <v>0</v>
      </c>
      <c r="N34" s="13">
        <v>0</v>
      </c>
      <c r="O34" s="13">
        <v>0</v>
      </c>
      <c r="P34" s="13">
        <v>0</v>
      </c>
      <c r="Q34" s="13">
        <v>0</v>
      </c>
      <c r="R34" s="13">
        <f>S34+T34+U34</f>
        <v>0</v>
      </c>
      <c r="S34" s="13">
        <v>0</v>
      </c>
      <c r="T34" s="13">
        <v>0</v>
      </c>
      <c r="U34" s="13">
        <v>0</v>
      </c>
      <c r="V34" s="13">
        <f t="shared" si="2"/>
        <v>0</v>
      </c>
      <c r="W34" s="13">
        <v>0</v>
      </c>
      <c r="X34" s="13">
        <v>0</v>
      </c>
      <c r="Y34" s="13">
        <f t="shared" si="3"/>
        <v>0</v>
      </c>
      <c r="Z34" s="13">
        <v>0</v>
      </c>
      <c r="AA34" s="16">
        <v>0</v>
      </c>
      <c r="AB34" s="16">
        <v>0</v>
      </c>
      <c r="AC34" s="16">
        <f t="shared" si="4"/>
        <v>0</v>
      </c>
      <c r="AD34" s="16">
        <v>0</v>
      </c>
      <c r="AE34" s="16">
        <v>0</v>
      </c>
      <c r="AF34" s="13"/>
      <c r="AG34" s="13">
        <v>0</v>
      </c>
      <c r="AH34" s="16">
        <v>0</v>
      </c>
      <c r="AI34" s="16">
        <v>0</v>
      </c>
      <c r="AJ34" s="16">
        <f>AH34+AI34</f>
        <v>0</v>
      </c>
      <c r="AK34" s="16">
        <v>0</v>
      </c>
      <c r="AL34" s="16">
        <v>0</v>
      </c>
      <c r="AM34" s="13"/>
      <c r="AN34" s="13"/>
      <c r="AO34" s="13"/>
      <c r="AP34" s="13"/>
    </row>
    <row r="35" spans="1:42" ht="51" x14ac:dyDescent="0.25">
      <c r="A35" s="15" t="s">
        <v>2</v>
      </c>
      <c r="B35" s="14" t="s">
        <v>27</v>
      </c>
      <c r="C35" s="13"/>
      <c r="D35" s="13">
        <v>0</v>
      </c>
      <c r="E35" s="13">
        <f>C35-D35-F35-G35</f>
        <v>0</v>
      </c>
      <c r="F35" s="13">
        <v>0</v>
      </c>
      <c r="G35" s="13">
        <v>0</v>
      </c>
      <c r="H35" s="13">
        <v>0</v>
      </c>
      <c r="I35" s="13">
        <f t="shared" si="0"/>
        <v>0</v>
      </c>
      <c r="J35" s="13">
        <v>0</v>
      </c>
      <c r="K35" s="13">
        <v>0</v>
      </c>
      <c r="L35" s="13">
        <v>0</v>
      </c>
      <c r="M35" s="13">
        <f t="shared" si="1"/>
        <v>0</v>
      </c>
      <c r="N35" s="13">
        <v>0</v>
      </c>
      <c r="O35" s="13">
        <v>0</v>
      </c>
      <c r="P35" s="13">
        <v>0</v>
      </c>
      <c r="Q35" s="13">
        <v>0</v>
      </c>
      <c r="R35" s="13">
        <f>S35+T35+U35</f>
        <v>0</v>
      </c>
      <c r="S35" s="13">
        <v>0</v>
      </c>
      <c r="T35" s="13">
        <v>0</v>
      </c>
      <c r="U35" s="13">
        <v>0</v>
      </c>
      <c r="V35" s="13">
        <f t="shared" si="2"/>
        <v>0</v>
      </c>
      <c r="W35" s="13">
        <v>0</v>
      </c>
      <c r="X35" s="13">
        <v>0</v>
      </c>
      <c r="Y35" s="13">
        <f t="shared" si="3"/>
        <v>0</v>
      </c>
      <c r="Z35" s="13">
        <v>0</v>
      </c>
      <c r="AA35" s="16">
        <v>0</v>
      </c>
      <c r="AB35" s="16">
        <v>0</v>
      </c>
      <c r="AC35" s="16">
        <f t="shared" si="4"/>
        <v>0</v>
      </c>
      <c r="AD35" s="16">
        <v>0</v>
      </c>
      <c r="AE35" s="16">
        <v>0</v>
      </c>
      <c r="AF35" s="13"/>
      <c r="AG35" s="13">
        <v>0</v>
      </c>
      <c r="AH35" s="16">
        <v>0</v>
      </c>
      <c r="AI35" s="16">
        <v>0</v>
      </c>
      <c r="AJ35" s="16">
        <f>AH35+AI35</f>
        <v>0</v>
      </c>
      <c r="AK35" s="16">
        <v>0</v>
      </c>
      <c r="AL35" s="16">
        <v>0</v>
      </c>
      <c r="AM35" s="13"/>
      <c r="AN35" s="13"/>
      <c r="AO35" s="13"/>
      <c r="AP35" s="13"/>
    </row>
    <row r="36" spans="1:42" ht="51" x14ac:dyDescent="0.25">
      <c r="A36" s="15" t="s">
        <v>1</v>
      </c>
      <c r="B36" s="14" t="s">
        <v>26</v>
      </c>
      <c r="C36" s="13"/>
      <c r="D36" s="13">
        <v>0</v>
      </c>
      <c r="E36" s="13">
        <f>C36-D36-F36-G36</f>
        <v>0</v>
      </c>
      <c r="F36" s="13">
        <v>0</v>
      </c>
      <c r="G36" s="13">
        <v>0</v>
      </c>
      <c r="H36" s="13">
        <v>0</v>
      </c>
      <c r="I36" s="13">
        <f t="shared" si="0"/>
        <v>0</v>
      </c>
      <c r="J36" s="13">
        <v>0</v>
      </c>
      <c r="K36" s="13">
        <v>0</v>
      </c>
      <c r="L36" s="13">
        <v>0</v>
      </c>
      <c r="M36" s="13">
        <f t="shared" si="1"/>
        <v>0</v>
      </c>
      <c r="N36" s="13">
        <v>0</v>
      </c>
      <c r="O36" s="13">
        <v>0</v>
      </c>
      <c r="P36" s="13">
        <v>0</v>
      </c>
      <c r="Q36" s="13">
        <v>0</v>
      </c>
      <c r="R36" s="13">
        <f>S36+T36+U36</f>
        <v>0</v>
      </c>
      <c r="S36" s="13">
        <v>0</v>
      </c>
      <c r="T36" s="13">
        <v>0</v>
      </c>
      <c r="U36" s="13">
        <v>0</v>
      </c>
      <c r="V36" s="13">
        <f t="shared" si="2"/>
        <v>0</v>
      </c>
      <c r="W36" s="13">
        <v>0</v>
      </c>
      <c r="X36" s="13">
        <v>0</v>
      </c>
      <c r="Y36" s="13">
        <f t="shared" si="3"/>
        <v>0</v>
      </c>
      <c r="Z36" s="13">
        <v>0</v>
      </c>
      <c r="AA36" s="16">
        <v>0</v>
      </c>
      <c r="AB36" s="16">
        <v>0</v>
      </c>
      <c r="AC36" s="16">
        <f t="shared" si="4"/>
        <v>0</v>
      </c>
      <c r="AD36" s="16">
        <v>0</v>
      </c>
      <c r="AE36" s="16">
        <v>0</v>
      </c>
      <c r="AF36" s="13"/>
      <c r="AG36" s="13">
        <v>0</v>
      </c>
      <c r="AH36" s="16">
        <v>0</v>
      </c>
      <c r="AI36" s="16">
        <v>0</v>
      </c>
      <c r="AJ36" s="16">
        <f>AH36+AI36</f>
        <v>0</v>
      </c>
      <c r="AK36" s="16">
        <v>0</v>
      </c>
      <c r="AL36" s="16">
        <v>0</v>
      </c>
      <c r="AM36" s="13"/>
      <c r="AN36" s="13"/>
      <c r="AO36" s="13"/>
      <c r="AP36" s="13"/>
    </row>
    <row r="37" spans="1:42" ht="51" x14ac:dyDescent="0.25">
      <c r="A37" s="15" t="s">
        <v>0</v>
      </c>
      <c r="B37" s="14" t="s">
        <v>25</v>
      </c>
      <c r="C37" s="13"/>
      <c r="D37" s="13">
        <v>0</v>
      </c>
      <c r="E37" s="13">
        <f>C37-D37-F37-G37</f>
        <v>0</v>
      </c>
      <c r="F37" s="13">
        <v>0</v>
      </c>
      <c r="G37" s="13">
        <v>0</v>
      </c>
      <c r="H37" s="13">
        <v>0</v>
      </c>
      <c r="I37" s="13">
        <f t="shared" si="0"/>
        <v>0</v>
      </c>
      <c r="J37" s="13">
        <v>0</v>
      </c>
      <c r="K37" s="13">
        <v>0</v>
      </c>
      <c r="L37" s="13">
        <v>0</v>
      </c>
      <c r="M37" s="13">
        <f t="shared" si="1"/>
        <v>0</v>
      </c>
      <c r="N37" s="13">
        <v>0</v>
      </c>
      <c r="O37" s="13">
        <v>0</v>
      </c>
      <c r="P37" s="13">
        <v>0</v>
      </c>
      <c r="Q37" s="13">
        <v>0</v>
      </c>
      <c r="R37" s="13">
        <f>S37+T37+U37</f>
        <v>0</v>
      </c>
      <c r="S37" s="13">
        <v>0</v>
      </c>
      <c r="T37" s="13">
        <v>0</v>
      </c>
      <c r="U37" s="13">
        <v>0</v>
      </c>
      <c r="V37" s="13">
        <f t="shared" si="2"/>
        <v>0</v>
      </c>
      <c r="W37" s="13">
        <v>0</v>
      </c>
      <c r="X37" s="13">
        <v>0</v>
      </c>
      <c r="Y37" s="13">
        <f t="shared" si="3"/>
        <v>0</v>
      </c>
      <c r="Z37" s="13">
        <v>0</v>
      </c>
      <c r="AA37" s="16">
        <v>0</v>
      </c>
      <c r="AB37" s="16">
        <v>0</v>
      </c>
      <c r="AC37" s="16">
        <f t="shared" si="4"/>
        <v>0</v>
      </c>
      <c r="AD37" s="16">
        <v>0</v>
      </c>
      <c r="AE37" s="16">
        <v>0</v>
      </c>
      <c r="AF37" s="13"/>
      <c r="AG37" s="13">
        <v>0</v>
      </c>
      <c r="AH37" s="16">
        <v>0</v>
      </c>
      <c r="AI37" s="16">
        <v>0</v>
      </c>
      <c r="AJ37" s="16">
        <f>AH37+AI37</f>
        <v>0</v>
      </c>
      <c r="AK37" s="16">
        <v>0</v>
      </c>
      <c r="AL37" s="16">
        <v>0</v>
      </c>
      <c r="AM37" s="13"/>
      <c r="AN37" s="13"/>
      <c r="AO37" s="13"/>
      <c r="AP37" s="13"/>
    </row>
    <row r="38" spans="1:42" ht="25.5" x14ac:dyDescent="0.25">
      <c r="A38" s="15" t="s">
        <v>24</v>
      </c>
      <c r="B38" s="24" t="s">
        <v>23</v>
      </c>
      <c r="C38" s="13">
        <v>16</v>
      </c>
      <c r="D38" s="13">
        <v>0</v>
      </c>
      <c r="E38" s="13">
        <v>16</v>
      </c>
      <c r="F38" s="21">
        <v>0</v>
      </c>
      <c r="G38" s="21">
        <v>0</v>
      </c>
      <c r="H38" s="21">
        <v>4</v>
      </c>
      <c r="I38" s="13">
        <f t="shared" si="0"/>
        <v>4</v>
      </c>
      <c r="J38" s="21">
        <v>0</v>
      </c>
      <c r="K38" s="21">
        <v>0</v>
      </c>
      <c r="L38" s="21">
        <v>3</v>
      </c>
      <c r="M38" s="13">
        <f t="shared" si="1"/>
        <v>5</v>
      </c>
      <c r="N38" s="21">
        <v>2</v>
      </c>
      <c r="O38" s="21">
        <v>1</v>
      </c>
      <c r="P38" s="21">
        <v>2</v>
      </c>
      <c r="Q38" s="21">
        <v>0</v>
      </c>
      <c r="R38" s="21">
        <v>6</v>
      </c>
      <c r="S38" s="21">
        <v>0</v>
      </c>
      <c r="T38" s="21">
        <v>6</v>
      </c>
      <c r="U38" s="21">
        <v>0</v>
      </c>
      <c r="V38" s="13">
        <f t="shared" si="2"/>
        <v>11</v>
      </c>
      <c r="W38" s="21">
        <v>0</v>
      </c>
      <c r="X38" s="21">
        <v>0</v>
      </c>
      <c r="Y38" s="13">
        <f t="shared" si="3"/>
        <v>6</v>
      </c>
      <c r="Z38" s="21">
        <v>0</v>
      </c>
      <c r="AA38" s="16">
        <v>4</v>
      </c>
      <c r="AB38" s="16">
        <v>1</v>
      </c>
      <c r="AC38" s="16">
        <f t="shared" si="4"/>
        <v>5</v>
      </c>
      <c r="AD38" s="16">
        <v>0</v>
      </c>
      <c r="AE38" s="16">
        <v>5</v>
      </c>
      <c r="AF38" s="13">
        <v>0</v>
      </c>
      <c r="AG38" s="13">
        <v>1</v>
      </c>
      <c r="AH38" s="16">
        <v>0</v>
      </c>
      <c r="AI38" s="16">
        <v>0</v>
      </c>
      <c r="AJ38" s="16">
        <v>0</v>
      </c>
      <c r="AK38" s="16">
        <v>0</v>
      </c>
      <c r="AL38" s="16">
        <v>0</v>
      </c>
      <c r="AM38" s="13">
        <v>0</v>
      </c>
      <c r="AN38" s="13">
        <v>0</v>
      </c>
      <c r="AO38" s="13">
        <v>0</v>
      </c>
      <c r="AP38" s="13">
        <v>0</v>
      </c>
    </row>
    <row r="39" spans="1:42" ht="25.5" x14ac:dyDescent="0.25">
      <c r="A39" s="15" t="s">
        <v>22</v>
      </c>
      <c r="B39" s="23" t="s">
        <v>21</v>
      </c>
      <c r="C39" s="21">
        <v>49</v>
      </c>
      <c r="D39" s="21">
        <v>9</v>
      </c>
      <c r="E39" s="21">
        <v>40</v>
      </c>
      <c r="F39" s="21">
        <v>0</v>
      </c>
      <c r="G39" s="21">
        <v>0</v>
      </c>
      <c r="H39" s="21">
        <v>3</v>
      </c>
      <c r="I39" s="13">
        <f t="shared" si="0"/>
        <v>3</v>
      </c>
      <c r="J39" s="21">
        <v>0</v>
      </c>
      <c r="K39" s="21">
        <v>0</v>
      </c>
      <c r="L39" s="21">
        <v>0</v>
      </c>
      <c r="M39" s="13">
        <f t="shared" si="1"/>
        <v>29</v>
      </c>
      <c r="N39" s="21">
        <v>19</v>
      </c>
      <c r="O39" s="21">
        <v>1</v>
      </c>
      <c r="P39" s="21">
        <v>9</v>
      </c>
      <c r="Q39" s="21">
        <v>0</v>
      </c>
      <c r="R39" s="21">
        <v>3</v>
      </c>
      <c r="S39" s="21">
        <v>0</v>
      </c>
      <c r="T39" s="21">
        <v>2</v>
      </c>
      <c r="U39" s="21">
        <v>1</v>
      </c>
      <c r="V39" s="13">
        <f t="shared" si="2"/>
        <v>32</v>
      </c>
      <c r="W39" s="21">
        <v>0</v>
      </c>
      <c r="X39" s="21">
        <v>0</v>
      </c>
      <c r="Y39" s="13">
        <f t="shared" si="3"/>
        <v>25</v>
      </c>
      <c r="Z39" s="21">
        <v>5</v>
      </c>
      <c r="AA39" s="22">
        <v>14</v>
      </c>
      <c r="AB39" s="22">
        <v>0</v>
      </c>
      <c r="AC39" s="16">
        <f t="shared" si="4"/>
        <v>14</v>
      </c>
      <c r="AD39" s="22">
        <v>0</v>
      </c>
      <c r="AE39" s="22">
        <v>14</v>
      </c>
      <c r="AF39" s="21">
        <v>0</v>
      </c>
      <c r="AG39" s="13">
        <v>2</v>
      </c>
      <c r="AH39" s="16">
        <v>1</v>
      </c>
      <c r="AI39" s="16">
        <v>0</v>
      </c>
      <c r="AJ39" s="16">
        <v>1</v>
      </c>
      <c r="AK39" s="16">
        <v>0</v>
      </c>
      <c r="AL39" s="16">
        <v>1</v>
      </c>
      <c r="AM39" s="13">
        <v>0</v>
      </c>
      <c r="AN39" s="13">
        <v>0</v>
      </c>
      <c r="AO39" s="13">
        <v>0</v>
      </c>
      <c r="AP39" s="13">
        <v>0</v>
      </c>
    </row>
    <row r="40" spans="1:42" ht="63.75" x14ac:dyDescent="0.2">
      <c r="A40" s="15" t="s">
        <v>20</v>
      </c>
      <c r="B40" s="20" t="s">
        <v>19</v>
      </c>
      <c r="C40" s="13">
        <v>6</v>
      </c>
      <c r="D40" s="13">
        <v>0</v>
      </c>
      <c r="E40" s="13">
        <v>6</v>
      </c>
      <c r="F40" s="13">
        <v>0</v>
      </c>
      <c r="G40" s="13">
        <v>0</v>
      </c>
      <c r="H40" s="13">
        <v>1</v>
      </c>
      <c r="I40" s="13">
        <f t="shared" si="0"/>
        <v>1</v>
      </c>
      <c r="J40" s="13">
        <v>0</v>
      </c>
      <c r="K40" s="13">
        <v>0</v>
      </c>
      <c r="L40" s="13">
        <v>0</v>
      </c>
      <c r="M40" s="13">
        <f t="shared" si="1"/>
        <v>4</v>
      </c>
      <c r="N40" s="13">
        <v>1</v>
      </c>
      <c r="O40" s="13">
        <v>0</v>
      </c>
      <c r="P40" s="13">
        <v>3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f t="shared" si="2"/>
        <v>4</v>
      </c>
      <c r="W40" s="13">
        <v>0</v>
      </c>
      <c r="X40" s="13">
        <v>0</v>
      </c>
      <c r="Y40" s="13">
        <f t="shared" si="3"/>
        <v>3</v>
      </c>
      <c r="Z40" s="13">
        <v>0</v>
      </c>
      <c r="AA40" s="16">
        <v>1</v>
      </c>
      <c r="AB40" s="16">
        <v>0</v>
      </c>
      <c r="AC40" s="16">
        <f t="shared" si="4"/>
        <v>1</v>
      </c>
      <c r="AD40" s="16">
        <v>0</v>
      </c>
      <c r="AE40" s="16">
        <v>1</v>
      </c>
      <c r="AF40" s="13">
        <v>0</v>
      </c>
      <c r="AG40" s="13">
        <v>1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33" customHeight="1" x14ac:dyDescent="0.25">
      <c r="A41" s="15" t="s">
        <v>18</v>
      </c>
      <c r="B41" s="17" t="s">
        <v>17</v>
      </c>
      <c r="C41" s="13">
        <v>1</v>
      </c>
      <c r="D41" s="13">
        <v>1</v>
      </c>
      <c r="E41" s="13">
        <v>0</v>
      </c>
      <c r="F41" s="13">
        <v>0</v>
      </c>
      <c r="G41" s="13">
        <v>0</v>
      </c>
      <c r="H41" s="13">
        <v>0</v>
      </c>
      <c r="I41" s="13">
        <f t="shared" si="0"/>
        <v>0</v>
      </c>
      <c r="J41" s="13">
        <v>0</v>
      </c>
      <c r="K41" s="13">
        <v>0</v>
      </c>
      <c r="L41" s="13">
        <v>0</v>
      </c>
      <c r="M41" s="13">
        <f t="shared" si="1"/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f t="shared" si="2"/>
        <v>0</v>
      </c>
      <c r="W41" s="13">
        <v>0</v>
      </c>
      <c r="X41" s="13">
        <v>0</v>
      </c>
      <c r="Y41" s="13">
        <f t="shared" si="3"/>
        <v>1</v>
      </c>
      <c r="Z41" s="13">
        <v>0</v>
      </c>
      <c r="AA41" s="16">
        <v>0</v>
      </c>
      <c r="AB41" s="16">
        <v>0</v>
      </c>
      <c r="AC41" s="16">
        <f t="shared" si="4"/>
        <v>0</v>
      </c>
      <c r="AD41" s="16">
        <v>0</v>
      </c>
      <c r="AE41" s="16">
        <v>0</v>
      </c>
      <c r="AF41" s="13"/>
      <c r="AG41" s="13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3"/>
      <c r="AN41" s="13"/>
      <c r="AO41" s="13"/>
      <c r="AP41" s="13"/>
    </row>
    <row r="42" spans="1:42" ht="33" customHeight="1" x14ac:dyDescent="0.25">
      <c r="A42" s="15" t="s">
        <v>16</v>
      </c>
      <c r="B42" s="19" t="s">
        <v>15</v>
      </c>
      <c r="C42" s="13">
        <v>7</v>
      </c>
      <c r="D42" s="13">
        <v>0</v>
      </c>
      <c r="E42" s="13">
        <v>7</v>
      </c>
      <c r="F42" s="13">
        <v>0</v>
      </c>
      <c r="G42" s="13">
        <v>0</v>
      </c>
      <c r="H42" s="13">
        <v>0</v>
      </c>
      <c r="I42" s="13">
        <f t="shared" si="0"/>
        <v>0</v>
      </c>
      <c r="J42" s="13">
        <v>0</v>
      </c>
      <c r="K42" s="13">
        <v>0</v>
      </c>
      <c r="L42" s="13">
        <v>0</v>
      </c>
      <c r="M42" s="13">
        <f t="shared" si="1"/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f t="shared" si="2"/>
        <v>0</v>
      </c>
      <c r="W42" s="13">
        <v>0</v>
      </c>
      <c r="X42" s="13">
        <v>0</v>
      </c>
      <c r="Y42" s="13">
        <f t="shared" si="3"/>
        <v>7</v>
      </c>
      <c r="Z42" s="13">
        <v>0</v>
      </c>
      <c r="AA42" s="16">
        <v>0</v>
      </c>
      <c r="AB42" s="16">
        <v>0</v>
      </c>
      <c r="AC42" s="16">
        <f t="shared" si="4"/>
        <v>0</v>
      </c>
      <c r="AD42" s="16">
        <v>0</v>
      </c>
      <c r="AE42" s="16">
        <v>0</v>
      </c>
      <c r="AF42" s="13"/>
      <c r="AG42" s="13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3"/>
      <c r="AN42" s="13"/>
      <c r="AO42" s="13"/>
      <c r="AP42" s="13"/>
    </row>
    <row r="43" spans="1:42" ht="25.5" x14ac:dyDescent="0.25">
      <c r="A43" s="15" t="s">
        <v>14</v>
      </c>
      <c r="B43" s="17" t="s">
        <v>13</v>
      </c>
      <c r="C43" s="13">
        <v>19</v>
      </c>
      <c r="D43" s="13">
        <v>0</v>
      </c>
      <c r="E43" s="13">
        <v>19</v>
      </c>
      <c r="F43" s="13">
        <v>0</v>
      </c>
      <c r="G43" s="13">
        <v>0</v>
      </c>
      <c r="H43" s="13">
        <v>12</v>
      </c>
      <c r="I43" s="13">
        <f t="shared" si="0"/>
        <v>10</v>
      </c>
      <c r="J43" s="13">
        <v>1</v>
      </c>
      <c r="K43" s="13">
        <v>1</v>
      </c>
      <c r="L43" s="13">
        <v>0</v>
      </c>
      <c r="M43" s="13">
        <f t="shared" si="1"/>
        <v>8</v>
      </c>
      <c r="N43" s="13">
        <v>4</v>
      </c>
      <c r="O43" s="13">
        <v>0</v>
      </c>
      <c r="P43" s="13">
        <v>4</v>
      </c>
      <c r="Q43" s="13">
        <v>0</v>
      </c>
      <c r="R43" s="13">
        <v>1</v>
      </c>
      <c r="S43" s="13">
        <v>0</v>
      </c>
      <c r="T43" s="13">
        <v>1</v>
      </c>
      <c r="U43" s="13">
        <v>0</v>
      </c>
      <c r="V43" s="13">
        <f t="shared" si="2"/>
        <v>9</v>
      </c>
      <c r="W43" s="13">
        <v>0</v>
      </c>
      <c r="X43" s="13">
        <v>0</v>
      </c>
      <c r="Y43" s="13">
        <f t="shared" si="3"/>
        <v>20</v>
      </c>
      <c r="Z43" s="13">
        <v>0</v>
      </c>
      <c r="AA43" s="16">
        <v>3</v>
      </c>
      <c r="AB43" s="16">
        <v>0</v>
      </c>
      <c r="AC43" s="16">
        <f t="shared" si="4"/>
        <v>3</v>
      </c>
      <c r="AD43" s="16">
        <v>0</v>
      </c>
      <c r="AE43" s="16">
        <v>3</v>
      </c>
      <c r="AF43" s="13">
        <v>0</v>
      </c>
      <c r="AG43" s="13">
        <v>3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17.25" customHeight="1" x14ac:dyDescent="0.25">
      <c r="A44" s="15" t="s">
        <v>12</v>
      </c>
      <c r="B44" s="18" t="s">
        <v>11</v>
      </c>
      <c r="C44" s="13">
        <v>6</v>
      </c>
      <c r="D44" s="13">
        <v>0</v>
      </c>
      <c r="E44" s="13">
        <v>6</v>
      </c>
      <c r="F44" s="13">
        <v>0</v>
      </c>
      <c r="G44" s="13">
        <v>0</v>
      </c>
      <c r="H44" s="13">
        <v>5</v>
      </c>
      <c r="I44" s="13">
        <f t="shared" si="0"/>
        <v>4</v>
      </c>
      <c r="J44" s="13">
        <v>0</v>
      </c>
      <c r="K44" s="13">
        <v>1</v>
      </c>
      <c r="L44" s="13">
        <v>0</v>
      </c>
      <c r="M44" s="13">
        <f t="shared" si="1"/>
        <v>3</v>
      </c>
      <c r="N44" s="13">
        <v>2</v>
      </c>
      <c r="O44" s="13">
        <v>0</v>
      </c>
      <c r="P44" s="13">
        <v>1</v>
      </c>
      <c r="Q44" s="13">
        <v>0</v>
      </c>
      <c r="R44" s="13">
        <v>1</v>
      </c>
      <c r="S44" s="13">
        <v>0</v>
      </c>
      <c r="T44" s="13">
        <v>1</v>
      </c>
      <c r="U44" s="13">
        <v>0</v>
      </c>
      <c r="V44" s="13">
        <f t="shared" si="2"/>
        <v>4</v>
      </c>
      <c r="W44" s="13">
        <v>0</v>
      </c>
      <c r="X44" s="13">
        <v>0</v>
      </c>
      <c r="Y44" s="13">
        <f t="shared" si="3"/>
        <v>6</v>
      </c>
      <c r="Z44" s="13">
        <v>0</v>
      </c>
      <c r="AA44" s="16">
        <v>2</v>
      </c>
      <c r="AB44" s="16">
        <v>1</v>
      </c>
      <c r="AC44" s="16">
        <f t="shared" si="4"/>
        <v>3</v>
      </c>
      <c r="AD44" s="16">
        <v>1</v>
      </c>
      <c r="AE44" s="16">
        <v>2</v>
      </c>
      <c r="AF44" s="13">
        <v>0</v>
      </c>
      <c r="AG44" s="13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3.25" customHeight="1" x14ac:dyDescent="0.25">
      <c r="A45" s="15" t="s">
        <v>10</v>
      </c>
      <c r="B45" s="17" t="s">
        <v>9</v>
      </c>
      <c r="C45" s="13">
        <v>0</v>
      </c>
      <c r="D45" s="13">
        <v>0</v>
      </c>
      <c r="E45" s="13">
        <f>C45-D45-F45-G45</f>
        <v>0</v>
      </c>
      <c r="F45" s="13">
        <v>0</v>
      </c>
      <c r="G45" s="13">
        <v>0</v>
      </c>
      <c r="H45" s="13"/>
      <c r="I45" s="13">
        <f t="shared" si="0"/>
        <v>0</v>
      </c>
      <c r="J45" s="13">
        <v>0</v>
      </c>
      <c r="K45" s="13">
        <v>0</v>
      </c>
      <c r="L45" s="13">
        <v>0</v>
      </c>
      <c r="M45" s="13">
        <f t="shared" si="1"/>
        <v>0</v>
      </c>
      <c r="N45" s="13">
        <v>0</v>
      </c>
      <c r="O45" s="13">
        <v>0</v>
      </c>
      <c r="P45" s="13">
        <v>0</v>
      </c>
      <c r="Q45" s="13">
        <v>0</v>
      </c>
      <c r="R45" s="13">
        <f>S45+T45+U45</f>
        <v>0</v>
      </c>
      <c r="S45" s="13">
        <v>0</v>
      </c>
      <c r="T45" s="13"/>
      <c r="U45" s="13">
        <v>0</v>
      </c>
      <c r="V45" s="13">
        <f t="shared" si="2"/>
        <v>0</v>
      </c>
      <c r="W45" s="13">
        <v>0</v>
      </c>
      <c r="X45" s="13">
        <v>0</v>
      </c>
      <c r="Y45" s="13">
        <f t="shared" si="3"/>
        <v>0</v>
      </c>
      <c r="Z45" s="13">
        <v>0</v>
      </c>
      <c r="AA45" s="16">
        <v>0</v>
      </c>
      <c r="AB45" s="16">
        <v>0</v>
      </c>
      <c r="AC45" s="16">
        <f t="shared" si="4"/>
        <v>0</v>
      </c>
      <c r="AD45" s="16">
        <v>0</v>
      </c>
      <c r="AE45" s="16">
        <v>0</v>
      </c>
      <c r="AF45" s="13"/>
      <c r="AG45" s="13">
        <v>0</v>
      </c>
      <c r="AH45" s="16">
        <v>0</v>
      </c>
      <c r="AI45" s="16">
        <v>0</v>
      </c>
      <c r="AJ45" s="16">
        <f>AH45+AI45</f>
        <v>0</v>
      </c>
      <c r="AK45" s="16">
        <v>0</v>
      </c>
      <c r="AL45" s="16">
        <v>0</v>
      </c>
      <c r="AM45" s="13"/>
      <c r="AN45" s="13"/>
      <c r="AO45" s="13"/>
      <c r="AP45" s="13"/>
    </row>
    <row r="46" spans="1:42" ht="22.5" customHeight="1" x14ac:dyDescent="0.25">
      <c r="A46" s="15" t="s">
        <v>5</v>
      </c>
      <c r="B46" s="14" t="s">
        <v>8</v>
      </c>
      <c r="C46" s="13">
        <v>14</v>
      </c>
      <c r="D46" s="13">
        <v>1</v>
      </c>
      <c r="E46" s="13">
        <v>13</v>
      </c>
      <c r="F46" s="13">
        <v>0</v>
      </c>
      <c r="G46" s="13">
        <v>0</v>
      </c>
      <c r="H46" s="13">
        <v>21</v>
      </c>
      <c r="I46" s="13">
        <f t="shared" si="0"/>
        <v>10</v>
      </c>
      <c r="J46" s="13">
        <v>6</v>
      </c>
      <c r="K46" s="13">
        <v>5</v>
      </c>
      <c r="L46" s="13">
        <v>0</v>
      </c>
      <c r="M46" s="13">
        <f t="shared" si="1"/>
        <v>2</v>
      </c>
      <c r="N46" s="13">
        <v>2</v>
      </c>
      <c r="O46" s="13">
        <v>0</v>
      </c>
      <c r="P46" s="13">
        <v>0</v>
      </c>
      <c r="Q46" s="13">
        <v>0</v>
      </c>
      <c r="R46" s="13">
        <v>4</v>
      </c>
      <c r="S46" s="13">
        <v>0</v>
      </c>
      <c r="T46" s="13">
        <v>2</v>
      </c>
      <c r="U46" s="13">
        <v>2</v>
      </c>
      <c r="V46" s="13">
        <f t="shared" si="2"/>
        <v>6</v>
      </c>
      <c r="W46" s="13">
        <v>2</v>
      </c>
      <c r="X46" s="13">
        <v>1</v>
      </c>
      <c r="Y46" s="13">
        <f t="shared" si="3"/>
        <v>25</v>
      </c>
      <c r="Z46" s="13">
        <v>9</v>
      </c>
      <c r="AA46" s="16">
        <v>3</v>
      </c>
      <c r="AB46" s="16">
        <v>4</v>
      </c>
      <c r="AC46" s="16">
        <f t="shared" si="4"/>
        <v>7</v>
      </c>
      <c r="AD46" s="16">
        <v>1</v>
      </c>
      <c r="AE46" s="16">
        <v>6</v>
      </c>
      <c r="AF46" s="13">
        <v>0</v>
      </c>
      <c r="AG46" s="13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3">
        <v>0</v>
      </c>
      <c r="AN46" s="13">
        <v>0</v>
      </c>
      <c r="AO46" s="13">
        <v>0</v>
      </c>
      <c r="AP46" s="13">
        <v>0</v>
      </c>
    </row>
    <row r="47" spans="1:42" ht="27.75" customHeight="1" x14ac:dyDescent="0.25">
      <c r="A47" s="15"/>
      <c r="B47" s="14" t="s">
        <v>7</v>
      </c>
      <c r="C47" s="13">
        <f>C9+C10+C12+C13+C15+C16+C17+C18+C20+C21+C22+C23+C24+C25+C26+C27+C28+C29+C30+C31+C32+C33+C34+C35+C36+C37+C38+C39+C40+C41+C42+C43+C44+C45+C46</f>
        <v>6465</v>
      </c>
      <c r="D47" s="13">
        <f>D9+D10+D12+D13+D15+D16+D17+D18+D20+D21+D22+D23+D24+D25+D26+D27+D28+D29+D30+D31+D32+D33+D34+D35+D36+D37+D38+D39+D40+D41+D42+D43+D44+D45+D46</f>
        <v>146</v>
      </c>
      <c r="E47" s="13">
        <f>C47-D47-F47-G47</f>
        <v>6281</v>
      </c>
      <c r="F47" s="13">
        <f>F9+F10+F12+F13+F15+F16+F17+F18+F20+F21+F22+F23+F24+F25+F26+F27+F28+F29+F30+F31+F32+F33+F34+F35+F36+F37+F38+F39+F40+F41+F42+F43+F44+F45+F46</f>
        <v>11</v>
      </c>
      <c r="G47" s="13">
        <f>G9+G10+G12+G13+G15+G16+G17+G18+G20+G21+G22+G23+G24+G25+G26+G27+G28+G29+G30+G31+G32+G33+G34+G35+G36+G37+G38+G39+G40+G41+G42+G43+G44+G45+G46</f>
        <v>27</v>
      </c>
      <c r="H47" s="13">
        <f>H9+H10+H12+H13+H15+H16+H17+H18+H20+H21+H22+H23+H24+H25+H26+H27+H28+H29+H30+H31+H32+H33+H34+H35+H36+H37+H38+H39+H40+H41+H42+H43+H44+H45+H46</f>
        <v>7264</v>
      </c>
      <c r="I47" s="13">
        <f t="shared" si="0"/>
        <v>5657</v>
      </c>
      <c r="J47" s="13">
        <f>J9+J10+J12+J13+J15+J16+J17+J18+J20+J21+J22+J23+J24+J25+J26+J27+J28+J29+J30+J31+J32+J33+J34+J35+J36+J37+J38+J39+J40+J41+J42+J43+J44+J45+J46</f>
        <v>1097</v>
      </c>
      <c r="K47" s="13">
        <f>K9+K10+K12+K13+K15+K16+K17+K18+K20+K21+K22+K23+K24+K25+K26+K27+K28+K29+K30+K31+K32+K33+K34+K35+K36+K37+K38+K39+K40+K41+K42+K43+K44+K45+K46</f>
        <v>510</v>
      </c>
      <c r="L47" s="13">
        <f>L9+L10+L12+L13+L15+L16+L17+L18+L20+L21+L22+L23+L24+L25+L26+L27+L28+L29+L30+L31+L32+L33+L34+L35+L36+L37+L38+L39+L40+L41+L42+L43+L44+L45+L46</f>
        <v>53</v>
      </c>
      <c r="M47" s="13">
        <f t="shared" si="1"/>
        <v>5499</v>
      </c>
      <c r="N47" s="13">
        <f>N9+N10+N12+N13+N15+N16+N17+N18+N20+N21+N22+N23+N24+N25+N26+N27+N28+N29+N30+N31+N32+N33+N34+N35+N36+N37+N38+N39+N40+N41+N42+N43+N44+N45+N46</f>
        <v>3599</v>
      </c>
      <c r="O47" s="13">
        <f>O9+O10+O12+O13+O15+O16+O17+O18+O20+O21+O22+O23+O24+O25+O26+O27+O28+O29+O30+O31+O32+O33+O34+O35+O36+O37+O38+O39+O40+O41+O42+O43+O44+O45+O46</f>
        <v>169</v>
      </c>
      <c r="P47" s="13">
        <f>P9+P10+P12+P13+P15+P16+P17+P18+P20+P21+P22+P23+P24+P25+P26+P27+P28+P29+P30+P31+P32+P33+P34+P35+P36+P37+P38+P39+P40+P41+P42+P43+P44+P45+P46</f>
        <v>1723</v>
      </c>
      <c r="Q47" s="13">
        <f>Q9+Q10+Q12+Q13+Q15+Q16+Q17+Q18+Q20+Q21+Q22+Q23+Q24+Q25+Q26+Q27+Q28+Q29+Q30+Q31+Q32+Q33+Q34+Q35+Q36+Q37+Q38+Q39+Q40+Q41+Q42+Q43+Q44+Q45+Q46</f>
        <v>8</v>
      </c>
      <c r="R47" s="13">
        <f>S47+T47+U47</f>
        <v>1003</v>
      </c>
      <c r="S47" s="13">
        <f>S9+S10+S12+S13+S15+S16+S17+S18+S20+S21+S22+S23+S24+S25+S26+S27+S28+S29+S30+S31+S32+S33+S34+S35+S36+S37+S38+S39+S40+S41+S42+S43+S44+S45+S46</f>
        <v>3</v>
      </c>
      <c r="T47" s="13">
        <f>T9+T10+T12+T13+T15+T16+T17+T18+T20+T21+T22+T23+T24+T25+T26+T27+T28+T29+T30+T31+T32+T33+T34+T35+T36+T37+T38+T39+T40+T41+T42+T43+T44+T45+T46</f>
        <v>340</v>
      </c>
      <c r="U47" s="13">
        <f>U9+U10+U12+U13+U15+U16+U17+U18+U20+U21+U22+U23+U24+U25+U26+U27+U28+U29+U30+U31+U32+U33+U34+U35+U36+U37+U38+U39+U40+U41+U42+U43+U44+U45+U46</f>
        <v>660</v>
      </c>
      <c r="V47" s="13">
        <f t="shared" si="2"/>
        <v>6502</v>
      </c>
      <c r="W47" s="13">
        <f>W9+W10+W12+W13+W15+W16+W17+W18+W20+W21+W22+W23+W24+W25+W26+W27+W28+W29+W30+W31+W32+W33+W34+W35+W36+W37+W38+W39+W40+W41+W42+W43+W44+W45+W46</f>
        <v>17</v>
      </c>
      <c r="X47" s="13">
        <f>X9+X10+X12+X13+X15+X16+X17+X18+X20+X21+X22+X23+X24+X25+X26+X27+X28+X29+X30+X31+X32+X33+X34+X35+X36+X37+X38+X39+X40+X41+X42+X43+X44+X45+X46</f>
        <v>74</v>
      </c>
      <c r="Y47" s="13">
        <f t="shared" si="3"/>
        <v>5855</v>
      </c>
      <c r="Z47" s="13">
        <f>Z9+Z10+Z12+Z13+Z15+Z16+Z17+Z18+Z20+Z21+Z22+Z23+Z24+Z25+Z26+Z27+Z28+Z29+Z30+Z31+Z32+Z33+Z34+Z35+Z36+Z37+Z38+Z39+Z40+Z41+Z42+Z43+Z44+Z45+Z46</f>
        <v>343</v>
      </c>
      <c r="AA47" s="13">
        <f>AA9+AA10+AA12+AA13+AA15+AA16+AA17+AA18+AA20+AA21+AA22+AA23+AA24+AA25+AA26+AA27+AA28+AA29+AA30+AA31+AA32+AA33+AA34+AA35+AA36+AA37+AA38+AA39+AA40+AA41+AA42+AA43+AA44+AA45+AA46</f>
        <v>1300</v>
      </c>
      <c r="AB47" s="13">
        <f>AB9+AB10+AB12+AB13+AB15+AB16+AB17+AB18+AB20+AB21+AB22+AB23+AB24+AB25+AB26+AB27+AB28+AB29+AB30+AB31+AB32+AB33+AB34+AB35+AB36+AB37+AB38+AB39+AB40+AB41+AB42+AB43+AB44+AB45+AB46</f>
        <v>648</v>
      </c>
      <c r="AC47" s="13">
        <f t="shared" si="4"/>
        <v>1948</v>
      </c>
      <c r="AD47" s="13">
        <f t="shared" ref="AD47:AP47" si="6">AD9+AD10+AD12+AD13+AD15+AD16+AD17+AD18+AD20+AD21+AD22+AD23+AD24+AD25+AD26+AD27+AD28+AD29+AD30+AD31+AD32+AD33+AD34+AD35+AD36+AD37+AD38+AD39+AD40+AD41+AD42+AD43+AD44+AD45+AD46</f>
        <v>60</v>
      </c>
      <c r="AE47" s="13">
        <f t="shared" si="6"/>
        <v>1888</v>
      </c>
      <c r="AF47" s="13">
        <f t="shared" si="6"/>
        <v>0</v>
      </c>
      <c r="AG47" s="13">
        <f t="shared" si="6"/>
        <v>454</v>
      </c>
      <c r="AH47" s="13">
        <f t="shared" si="6"/>
        <v>39</v>
      </c>
      <c r="AI47" s="13">
        <f t="shared" si="6"/>
        <v>0</v>
      </c>
      <c r="AJ47" s="13">
        <f t="shared" si="6"/>
        <v>39</v>
      </c>
      <c r="AK47" s="13">
        <f t="shared" si="6"/>
        <v>1</v>
      </c>
      <c r="AL47" s="13">
        <f t="shared" si="6"/>
        <v>38</v>
      </c>
      <c r="AM47" s="13">
        <f t="shared" si="6"/>
        <v>0</v>
      </c>
      <c r="AN47" s="13">
        <f t="shared" si="6"/>
        <v>0</v>
      </c>
      <c r="AO47" s="13">
        <f t="shared" si="6"/>
        <v>0</v>
      </c>
      <c r="AP47" s="13">
        <f t="shared" si="6"/>
        <v>0</v>
      </c>
    </row>
    <row r="48" spans="1:42" x14ac:dyDescent="0.25">
      <c r="A48" s="12"/>
      <c r="B48" s="7"/>
      <c r="C48" s="7"/>
      <c r="D48" s="7"/>
      <c r="E48" s="12"/>
      <c r="F48" s="7"/>
      <c r="G48" s="7"/>
      <c r="H48" s="7"/>
      <c r="I48" s="12"/>
      <c r="J48" s="12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12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</row>
    <row r="49" spans="1:42" x14ac:dyDescent="0.25">
      <c r="A49" s="12"/>
      <c r="B49" s="7"/>
      <c r="C49" s="7"/>
      <c r="D49" s="7"/>
      <c r="E49" s="12"/>
      <c r="F49" s="7"/>
      <c r="G49" s="7"/>
      <c r="H49" s="7"/>
      <c r="I49" s="12"/>
      <c r="J49" s="12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12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</row>
    <row r="50" spans="1:42" x14ac:dyDescent="0.25">
      <c r="A50" s="7"/>
      <c r="B50" s="7"/>
      <c r="C50" s="7"/>
      <c r="D50" s="7"/>
      <c r="E50" s="12"/>
      <c r="F50" s="7"/>
      <c r="G50" s="7"/>
      <c r="H50" s="7"/>
      <c r="I50" s="12"/>
      <c r="J50" s="12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12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</row>
    <row r="51" spans="1:42" ht="19.5" customHeight="1" x14ac:dyDescent="0.25">
      <c r="A51" s="7"/>
      <c r="B51" s="36"/>
      <c r="C51" s="7"/>
      <c r="D51" s="7"/>
      <c r="E51" s="12"/>
      <c r="F51" s="7"/>
      <c r="G51" s="7"/>
      <c r="H51" s="7"/>
      <c r="I51" s="12"/>
      <c r="J51" s="12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12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</row>
    <row r="52" spans="1:42" ht="13.15" customHeight="1" x14ac:dyDescent="0.25">
      <c r="A52" s="7"/>
      <c r="B52" s="36"/>
      <c r="C52" s="7"/>
      <c r="D52" s="7"/>
      <c r="E52" s="12"/>
      <c r="F52" s="7"/>
      <c r="G52" s="7"/>
      <c r="H52" s="7"/>
      <c r="I52" s="12"/>
      <c r="J52" s="11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11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</row>
    <row r="53" spans="1:42" ht="13.15" customHeight="1" x14ac:dyDescent="0.25">
      <c r="A53" s="10"/>
      <c r="B53" s="10"/>
      <c r="C53" s="7"/>
      <c r="D53" s="7"/>
      <c r="E53" s="7"/>
      <c r="F53" s="7"/>
      <c r="G53" s="7"/>
      <c r="H53" s="7"/>
      <c r="I53" s="7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</row>
    <row r="54" spans="1:42" ht="13.1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</row>
    <row r="55" spans="1:42" ht="13.1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</row>
    <row r="56" spans="1:42" ht="13.1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</row>
    <row r="57" spans="1:42" ht="13.1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</row>
    <row r="58" spans="1:42" ht="13.1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</row>
    <row r="59" spans="1:42" ht="13.1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</row>
    <row r="60" spans="1:42" ht="13.1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</row>
    <row r="61" spans="1:42" x14ac:dyDescent="0.25">
      <c r="A61" s="7"/>
      <c r="B61" s="7"/>
      <c r="C61" s="7"/>
      <c r="D61" s="7"/>
      <c r="E61" s="7"/>
      <c r="F61" s="7"/>
      <c r="G61" s="7"/>
      <c r="H61" s="7"/>
      <c r="I61" s="7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</row>
    <row r="62" spans="1:42" x14ac:dyDescent="0.25">
      <c r="A62" s="7"/>
      <c r="B62" s="7"/>
      <c r="C62" s="7"/>
      <c r="D62" s="7"/>
      <c r="E62" s="7"/>
      <c r="F62" s="7"/>
      <c r="G62" s="7"/>
      <c r="H62" s="7"/>
      <c r="I62" s="7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</row>
    <row r="63" spans="1:42" x14ac:dyDescent="0.25">
      <c r="A63" s="7"/>
      <c r="B63" s="7"/>
      <c r="C63" s="7"/>
      <c r="D63" s="7"/>
      <c r="E63" s="7"/>
      <c r="F63" s="7"/>
      <c r="G63" s="7"/>
      <c r="H63" s="7"/>
      <c r="I63" s="7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</row>
    <row r="64" spans="1:42" x14ac:dyDescent="0.25">
      <c r="A64" s="7"/>
      <c r="B64" s="7"/>
      <c r="C64" s="7"/>
      <c r="D64" s="7"/>
      <c r="E64" s="7"/>
      <c r="F64" s="7"/>
      <c r="G64" s="7"/>
      <c r="H64" s="7"/>
      <c r="I64" s="7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</row>
    <row r="65" spans="1:42" x14ac:dyDescent="0.25">
      <c r="A65" s="7"/>
      <c r="B65" s="7"/>
      <c r="C65" s="7"/>
      <c r="D65" s="7"/>
      <c r="E65" s="7"/>
      <c r="F65" s="7"/>
      <c r="G65" s="7"/>
      <c r="H65" s="7"/>
      <c r="I65" s="7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</row>
    <row r="66" spans="1:42" x14ac:dyDescent="0.25">
      <c r="A66" s="7"/>
      <c r="B66" s="7"/>
      <c r="C66" s="7"/>
      <c r="D66" s="7"/>
      <c r="E66" s="7"/>
      <c r="F66" s="7"/>
      <c r="G66" s="7"/>
      <c r="H66" s="7"/>
      <c r="I66" s="7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</row>
    <row r="67" spans="1:42" x14ac:dyDescent="0.25">
      <c r="A67" s="7"/>
      <c r="B67" s="7"/>
      <c r="C67" s="6"/>
      <c r="D67" s="6"/>
      <c r="E67" s="6"/>
      <c r="F67" s="6"/>
      <c r="G67" s="6"/>
      <c r="H67" s="6"/>
      <c r="I67" s="6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</row>
    <row r="68" spans="1:42" x14ac:dyDescent="0.25">
      <c r="A68" s="7"/>
      <c r="B68" s="7"/>
      <c r="C68" s="6"/>
      <c r="D68" s="6"/>
      <c r="E68" s="6"/>
      <c r="F68" s="6"/>
      <c r="G68" s="6"/>
      <c r="H68" s="6"/>
      <c r="I68" s="6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</row>
    <row r="69" spans="1:42" x14ac:dyDescent="0.25">
      <c r="A69" s="7"/>
      <c r="B69" s="6"/>
      <c r="C69" s="6"/>
      <c r="D69" s="6"/>
      <c r="E69" s="6"/>
      <c r="F69" s="6"/>
      <c r="G69" s="6"/>
      <c r="H69" s="6"/>
      <c r="I69" s="6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</row>
    <row r="70" spans="1:42" x14ac:dyDescent="0.25">
      <c r="A70" s="7"/>
      <c r="B70" s="6"/>
      <c r="C70" s="6"/>
      <c r="D70" s="6"/>
      <c r="E70" s="6"/>
      <c r="F70" s="6"/>
      <c r="G70" s="6"/>
      <c r="H70" s="6"/>
      <c r="I70" s="6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</row>
    <row r="71" spans="1:42" x14ac:dyDescent="0.25">
      <c r="A71" s="7"/>
      <c r="B71" s="6"/>
      <c r="C71" s="6"/>
      <c r="D71" s="6"/>
      <c r="E71" s="6"/>
      <c r="F71" s="6"/>
      <c r="G71" s="6"/>
      <c r="H71" s="6"/>
      <c r="I71" s="6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</row>
    <row r="72" spans="1:42" x14ac:dyDescent="0.25">
      <c r="A72" s="7"/>
      <c r="B72" s="6"/>
      <c r="C72" s="6"/>
      <c r="D72" s="6"/>
      <c r="E72" s="6"/>
      <c r="F72" s="6"/>
      <c r="G72" s="6"/>
      <c r="H72" s="6"/>
      <c r="I72" s="6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</row>
    <row r="73" spans="1:42" x14ac:dyDescent="0.25">
      <c r="A73" s="7"/>
      <c r="B73" s="6"/>
      <c r="C73" s="6"/>
      <c r="D73" s="6"/>
      <c r="E73" s="6"/>
      <c r="F73" s="6"/>
      <c r="G73" s="6"/>
      <c r="H73" s="6"/>
      <c r="I73" s="6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</row>
    <row r="74" spans="1:42" x14ac:dyDescent="0.25">
      <c r="A74" s="7"/>
      <c r="B74" s="6"/>
      <c r="C74" s="6"/>
      <c r="D74" s="6"/>
      <c r="E74" s="6"/>
      <c r="F74" s="6"/>
      <c r="G74" s="6"/>
      <c r="H74" s="6"/>
      <c r="I74" s="6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</row>
    <row r="75" spans="1:42" x14ac:dyDescent="0.25">
      <c r="A75" s="7"/>
      <c r="B75" s="6"/>
      <c r="C75" s="8"/>
      <c r="D75" s="8"/>
      <c r="E75" s="8"/>
      <c r="F75" s="8"/>
      <c r="G75" s="8"/>
      <c r="H75" s="8"/>
      <c r="I75" s="6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</row>
    <row r="76" spans="1:42" x14ac:dyDescent="0.25">
      <c r="A76" s="7"/>
      <c r="B76" s="6"/>
      <c r="C76" s="8"/>
      <c r="D76" s="8"/>
      <c r="E76" s="8"/>
      <c r="F76" s="8"/>
      <c r="G76" s="8"/>
      <c r="H76" s="8"/>
      <c r="I76" s="6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</row>
    <row r="77" spans="1:42" x14ac:dyDescent="0.25">
      <c r="A77" s="7"/>
      <c r="B77" s="8"/>
      <c r="C77" s="6"/>
      <c r="D77" s="6"/>
      <c r="E77" s="6"/>
      <c r="F77" s="6"/>
      <c r="G77" s="6"/>
      <c r="H77" s="6"/>
      <c r="I77" s="6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</row>
    <row r="78" spans="1:42" x14ac:dyDescent="0.25">
      <c r="A78" s="7"/>
      <c r="B78" s="8"/>
      <c r="C78" s="2"/>
      <c r="D78" s="2"/>
      <c r="E78" s="2"/>
      <c r="F78" s="2"/>
      <c r="G78" s="2"/>
      <c r="H78" s="2"/>
      <c r="I78" s="5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</row>
    <row r="79" spans="1:42" x14ac:dyDescent="0.25">
      <c r="A79" s="7"/>
      <c r="B79" s="6"/>
      <c r="C79" s="8"/>
      <c r="D79" s="8"/>
      <c r="E79" s="8"/>
      <c r="F79" s="8"/>
      <c r="G79" s="8"/>
      <c r="H79" s="8"/>
      <c r="I79" s="6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</row>
    <row r="80" spans="1:42" x14ac:dyDescent="0.25">
      <c r="A80" s="9"/>
      <c r="B80" s="2"/>
      <c r="C80" s="8"/>
      <c r="D80" s="8"/>
      <c r="E80" s="8"/>
      <c r="F80" s="8"/>
      <c r="G80" s="8"/>
      <c r="H80" s="8"/>
      <c r="I80" s="6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</row>
    <row r="81" spans="1:42" x14ac:dyDescent="0.25">
      <c r="A81" s="7"/>
      <c r="B81" s="8"/>
      <c r="C81" s="6"/>
      <c r="D81" s="6"/>
      <c r="E81" s="6"/>
      <c r="F81" s="6"/>
      <c r="G81" s="6"/>
      <c r="H81" s="6"/>
      <c r="I81" s="6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</row>
    <row r="82" spans="1:42" x14ac:dyDescent="0.25">
      <c r="A82" s="7"/>
      <c r="B82" s="8"/>
      <c r="C82" s="2"/>
      <c r="D82" s="2"/>
      <c r="E82" s="2"/>
      <c r="F82" s="2"/>
      <c r="G82" s="2"/>
      <c r="H82" s="2"/>
      <c r="I82" s="5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</row>
    <row r="83" spans="1:42" x14ac:dyDescent="0.25">
      <c r="A83" s="7"/>
      <c r="B83" s="6"/>
      <c r="C83" s="8"/>
      <c r="D83" s="8"/>
      <c r="E83" s="8"/>
      <c r="F83" s="8"/>
      <c r="G83" s="8"/>
      <c r="H83" s="8"/>
      <c r="I83" s="6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</row>
    <row r="84" spans="1:42" x14ac:dyDescent="0.25">
      <c r="A84" s="9"/>
      <c r="B84" s="2"/>
      <c r="C84" s="8"/>
      <c r="D84" s="8"/>
      <c r="E84" s="8"/>
      <c r="F84" s="8"/>
      <c r="G84" s="8"/>
      <c r="H84" s="8"/>
      <c r="I84" s="6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</row>
    <row r="85" spans="1:42" x14ac:dyDescent="0.25">
      <c r="A85" s="7"/>
      <c r="B85" s="8"/>
      <c r="C85" s="8"/>
      <c r="D85" s="8"/>
      <c r="E85" s="8"/>
      <c r="F85" s="8"/>
      <c r="G85" s="8"/>
      <c r="H85" s="8"/>
      <c r="I85" s="6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</row>
    <row r="86" spans="1:42" x14ac:dyDescent="0.25">
      <c r="A86" s="7"/>
      <c r="B86" s="8"/>
      <c r="C86" s="8"/>
      <c r="D86" s="8"/>
      <c r="E86" s="8"/>
      <c r="F86" s="8"/>
      <c r="G86" s="8"/>
      <c r="H86" s="8"/>
      <c r="I86" s="6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</row>
    <row r="87" spans="1:42" x14ac:dyDescent="0.25">
      <c r="A87" s="7"/>
      <c r="B87" s="8"/>
      <c r="C87" s="8"/>
      <c r="D87" s="8"/>
      <c r="E87" s="8"/>
      <c r="F87" s="8"/>
      <c r="G87" s="8"/>
      <c r="H87" s="8"/>
      <c r="I87" s="6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</row>
    <row r="88" spans="1:42" x14ac:dyDescent="0.25">
      <c r="A88" s="7"/>
      <c r="B88" s="8"/>
      <c r="C88" s="6"/>
      <c r="D88" s="6"/>
      <c r="E88" s="6"/>
      <c r="F88" s="6"/>
      <c r="G88" s="6"/>
      <c r="H88" s="6"/>
      <c r="I88" s="6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</row>
    <row r="89" spans="1:42" x14ac:dyDescent="0.25">
      <c r="A89" s="7"/>
      <c r="B89" s="8"/>
      <c r="C89" s="2"/>
      <c r="D89" s="2"/>
      <c r="E89" s="2"/>
      <c r="F89" s="2"/>
      <c r="G89" s="2"/>
      <c r="H89" s="2"/>
      <c r="I89" s="5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</row>
    <row r="90" spans="1:42" x14ac:dyDescent="0.25">
      <c r="A90" s="7"/>
      <c r="B90" s="6"/>
      <c r="C90" s="8"/>
      <c r="D90" s="8"/>
      <c r="E90" s="8"/>
      <c r="F90" s="8"/>
      <c r="G90" s="8"/>
      <c r="H90" s="8"/>
      <c r="I90" s="6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</row>
    <row r="91" spans="1:42" x14ac:dyDescent="0.25">
      <c r="A91" s="9"/>
      <c r="B91" s="2"/>
      <c r="C91" s="8"/>
      <c r="D91" s="8"/>
      <c r="E91" s="8"/>
      <c r="F91" s="8"/>
      <c r="G91" s="8"/>
      <c r="H91" s="8"/>
      <c r="I91" s="6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</row>
    <row r="92" spans="1:42" x14ac:dyDescent="0.25">
      <c r="A92" s="7"/>
      <c r="B92" s="8"/>
      <c r="C92" s="2"/>
      <c r="D92" s="2"/>
      <c r="E92" s="2"/>
      <c r="F92" s="2"/>
      <c r="G92" s="2"/>
      <c r="H92" s="2"/>
      <c r="I92" s="5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</row>
    <row r="93" spans="1:42" x14ac:dyDescent="0.25">
      <c r="A93" s="7"/>
      <c r="B93" s="8"/>
      <c r="C93" s="2"/>
      <c r="D93" s="2"/>
      <c r="E93" s="2"/>
      <c r="F93" s="2"/>
      <c r="G93" s="2"/>
      <c r="H93" s="2"/>
      <c r="I93" s="5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</row>
    <row r="94" spans="1:42" x14ac:dyDescent="0.25">
      <c r="A94" s="7"/>
      <c r="B94" s="8"/>
      <c r="C94" s="8"/>
      <c r="D94" s="8"/>
      <c r="E94" s="8"/>
      <c r="F94" s="8"/>
      <c r="G94" s="8"/>
      <c r="H94" s="8"/>
      <c r="I94" s="6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</row>
    <row r="95" spans="1:42" x14ac:dyDescent="0.25">
      <c r="A95" s="7"/>
      <c r="B95" s="8"/>
      <c r="C95" s="8"/>
      <c r="D95" s="8"/>
      <c r="E95" s="8"/>
      <c r="F95" s="8"/>
      <c r="G95" s="8"/>
      <c r="H95" s="8"/>
      <c r="I95" s="6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</row>
    <row r="96" spans="1:42" x14ac:dyDescent="0.25">
      <c r="A96" s="7"/>
      <c r="B96" s="8"/>
      <c r="C96" s="8"/>
      <c r="D96" s="8"/>
      <c r="E96" s="8"/>
      <c r="F96" s="8"/>
      <c r="G96" s="8"/>
      <c r="H96" s="8"/>
      <c r="I96" s="6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</row>
    <row r="97" spans="1:42" x14ac:dyDescent="0.25">
      <c r="A97" s="7"/>
      <c r="B97" s="8"/>
      <c r="C97" s="6"/>
      <c r="D97" s="6"/>
      <c r="E97" s="6"/>
      <c r="F97" s="6"/>
      <c r="G97" s="6"/>
      <c r="H97" s="6"/>
      <c r="I97" s="6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</row>
    <row r="98" spans="1:42" x14ac:dyDescent="0.25">
      <c r="A98" s="7"/>
      <c r="B98" s="8"/>
      <c r="C98" s="6"/>
      <c r="D98" s="6"/>
      <c r="E98" s="6"/>
      <c r="F98" s="6"/>
      <c r="G98" s="6"/>
      <c r="H98" s="6"/>
      <c r="I98" s="6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</row>
    <row r="99" spans="1:42" x14ac:dyDescent="0.25">
      <c r="A99" s="7"/>
      <c r="B99" s="6"/>
      <c r="C99" s="2"/>
      <c r="D99" s="2"/>
      <c r="E99" s="2"/>
      <c r="F99" s="2"/>
      <c r="G99" s="2"/>
      <c r="H99" s="2"/>
      <c r="I99" s="5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</row>
    <row r="100" spans="1:42" x14ac:dyDescent="0.25">
      <c r="A100" s="3"/>
      <c r="B100" s="2"/>
      <c r="C100" s="8"/>
      <c r="D100" s="8"/>
      <c r="E100" s="8"/>
      <c r="F100" s="8"/>
      <c r="G100" s="8"/>
      <c r="H100" s="8"/>
      <c r="I100" s="6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</row>
    <row r="101" spans="1:42" x14ac:dyDescent="0.25">
      <c r="A101" s="7"/>
      <c r="B101" s="8"/>
      <c r="C101" s="8"/>
      <c r="D101" s="8"/>
      <c r="E101" s="8"/>
      <c r="F101" s="8"/>
      <c r="G101" s="8"/>
      <c r="H101" s="8"/>
      <c r="I101" s="6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</row>
    <row r="102" spans="1:42" x14ac:dyDescent="0.25">
      <c r="A102" s="7"/>
      <c r="B102" s="8"/>
      <c r="C102" s="6"/>
      <c r="D102" s="6"/>
      <c r="E102" s="6"/>
      <c r="F102" s="6"/>
      <c r="G102" s="6"/>
      <c r="H102" s="6"/>
      <c r="I102" s="6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</row>
    <row r="103" spans="1:42" x14ac:dyDescent="0.25">
      <c r="A103" s="7"/>
      <c r="B103" s="8"/>
      <c r="C103" s="2"/>
      <c r="D103" s="2"/>
      <c r="E103" s="2"/>
      <c r="F103" s="2"/>
      <c r="G103" s="2"/>
      <c r="H103" s="2"/>
      <c r="I103" s="5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</row>
    <row r="104" spans="1:42" x14ac:dyDescent="0.25">
      <c r="A104" s="7"/>
      <c r="B104" s="6"/>
      <c r="C104" s="2"/>
      <c r="D104" s="2"/>
      <c r="E104" s="2"/>
      <c r="F104" s="2"/>
      <c r="G104" s="2"/>
      <c r="H104" s="2"/>
      <c r="I104" s="5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</row>
    <row r="105" spans="1:42" x14ac:dyDescent="0.25">
      <c r="A105" s="3"/>
      <c r="B105" s="2"/>
    </row>
    <row r="106" spans="1:42" x14ac:dyDescent="0.25">
      <c r="A106" s="3"/>
      <c r="B106" s="2"/>
    </row>
  </sheetData>
  <mergeCells count="49">
    <mergeCell ref="V5:V6"/>
    <mergeCell ref="AM1:AP1"/>
    <mergeCell ref="A2:AP2"/>
    <mergeCell ref="A3:AP3"/>
    <mergeCell ref="A4:B6"/>
    <mergeCell ref="C4:G4"/>
    <mergeCell ref="H4:K4"/>
    <mergeCell ref="AI5:AI6"/>
    <mergeCell ref="L4:L6"/>
    <mergeCell ref="O5:O6"/>
    <mergeCell ref="C5:C6"/>
    <mergeCell ref="A1:B1"/>
    <mergeCell ref="C1:AL1"/>
    <mergeCell ref="D5:D6"/>
    <mergeCell ref="E5:E6"/>
    <mergeCell ref="F5:F6"/>
    <mergeCell ref="G5:G6"/>
    <mergeCell ref="H5:H6"/>
    <mergeCell ref="AH5:AH6"/>
    <mergeCell ref="AB5:AB6"/>
    <mergeCell ref="M4:V4"/>
    <mergeCell ref="N5:N6"/>
    <mergeCell ref="I5:I6"/>
    <mergeCell ref="J5:J6"/>
    <mergeCell ref="AC5:AC6"/>
    <mergeCell ref="K5:K6"/>
    <mergeCell ref="M5:M6"/>
    <mergeCell ref="AL5:AL6"/>
    <mergeCell ref="AM4:AM6"/>
    <mergeCell ref="AH4:AL4"/>
    <mergeCell ref="AK5:AK6"/>
    <mergeCell ref="AJ5:AJ6"/>
    <mergeCell ref="B51:B52"/>
    <mergeCell ref="AA5:AA6"/>
    <mergeCell ref="AG4:AG6"/>
    <mergeCell ref="AE5:AE6"/>
    <mergeCell ref="W4:W6"/>
    <mergeCell ref="X4:X6"/>
    <mergeCell ref="Y4:Y6"/>
    <mergeCell ref="Z4:Z6"/>
    <mergeCell ref="AA4:AE4"/>
    <mergeCell ref="AF4:AF6"/>
    <mergeCell ref="AD5:AD6"/>
    <mergeCell ref="P5:P6"/>
    <mergeCell ref="Q5:Q6"/>
    <mergeCell ref="R5:U5"/>
    <mergeCell ref="AN4:AN6"/>
    <mergeCell ref="AO4:AO6"/>
    <mergeCell ref="AP4:AP6"/>
  </mergeCells>
  <pageMargins left="0" right="0" top="0" bottom="0" header="0" footer="0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Ընդամենը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</dc:creator>
  <cp:lastModifiedBy>Author</cp:lastModifiedBy>
  <dcterms:created xsi:type="dcterms:W3CDTF">2018-10-24T12:23:27Z</dcterms:created>
  <dcterms:modified xsi:type="dcterms:W3CDTF">2018-10-24T12:31:25Z</dcterms:modified>
</cp:coreProperties>
</file>