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ownloads\"/>
    </mc:Choice>
  </mc:AlternateContent>
  <bookViews>
    <workbookView xWindow="0" yWindow="0" windowWidth="28650" windowHeight="12300" firstSheet="1" activeTab="2"/>
  </bookViews>
  <sheets>
    <sheet name="Ընդամենը" sheetId="3" state="hidden" r:id="rId1"/>
    <sheet name="Գ.Զաքարյան" sheetId="2" r:id="rId2"/>
    <sheet name="Ա.Աթաբեկյան" sheetId="1" r:id="rId3"/>
  </sheets>
  <calcPr calcId="162913"/>
</workbook>
</file>

<file path=xl/calcChain.xml><?xml version="1.0" encoding="utf-8"?>
<calcChain xmlns="http://schemas.openxmlformats.org/spreadsheetml/2006/main">
  <c r="F19" i="1" l="1"/>
  <c r="AD21" i="1"/>
  <c r="AC21" i="1"/>
  <c r="AB21" i="1"/>
  <c r="Z21" i="1"/>
  <c r="X21" i="1"/>
  <c r="W21" i="1"/>
  <c r="AD20" i="1"/>
  <c r="AC20" i="1"/>
  <c r="AB20" i="1"/>
  <c r="Z20" i="1"/>
  <c r="X20" i="1"/>
  <c r="W20" i="1"/>
  <c r="AD19" i="1"/>
  <c r="AC19" i="1"/>
  <c r="AB19" i="1"/>
  <c r="Z19" i="1"/>
  <c r="X19" i="1"/>
  <c r="W19" i="1"/>
  <c r="AD19" i="2"/>
  <c r="AB19" i="2"/>
  <c r="AA19" i="2"/>
  <c r="Z19" i="2"/>
  <c r="X19" i="2"/>
  <c r="W19" i="2"/>
  <c r="G19" i="3"/>
  <c r="Z19" i="3"/>
  <c r="H19" i="3"/>
  <c r="I19" i="3"/>
  <c r="AB19" i="3"/>
  <c r="J19" i="3"/>
  <c r="K19" i="3"/>
  <c r="AC19" i="3"/>
  <c r="L19" i="3"/>
  <c r="M19" i="3"/>
  <c r="N19" i="3"/>
  <c r="O19" i="3"/>
  <c r="P19" i="3"/>
  <c r="AD19" i="3"/>
  <c r="Q19" i="3"/>
  <c r="R19" i="3"/>
  <c r="S19" i="3"/>
  <c r="T19" i="3"/>
  <c r="U19" i="3"/>
  <c r="V19" i="3"/>
  <c r="G20" i="3"/>
  <c r="H20" i="3"/>
  <c r="I20" i="3"/>
  <c r="AB20" i="3"/>
  <c r="J20" i="3"/>
  <c r="K20" i="3"/>
  <c r="AC20" i="3"/>
  <c r="L20" i="3"/>
  <c r="M20" i="3"/>
  <c r="AD20" i="3"/>
  <c r="N20" i="3"/>
  <c r="O20" i="3"/>
  <c r="P20" i="3"/>
  <c r="Q20" i="3"/>
  <c r="R20" i="3"/>
  <c r="S20" i="3"/>
  <c r="T20" i="3"/>
  <c r="U20" i="3"/>
  <c r="X20" i="3"/>
  <c r="V20" i="3"/>
  <c r="G21" i="3"/>
  <c r="Z21" i="3"/>
  <c r="H21" i="3"/>
  <c r="I21" i="3"/>
  <c r="J21" i="3"/>
  <c r="K21" i="3"/>
  <c r="AC21" i="3"/>
  <c r="L21" i="3"/>
  <c r="X21" i="3"/>
  <c r="M21" i="3"/>
  <c r="N21" i="3"/>
  <c r="O21" i="3"/>
  <c r="AD21" i="3"/>
  <c r="P21" i="3"/>
  <c r="Q21" i="3"/>
  <c r="R21" i="3"/>
  <c r="S21" i="3"/>
  <c r="T21" i="3"/>
  <c r="U21" i="3"/>
  <c r="V21" i="3"/>
  <c r="E20" i="3"/>
  <c r="W20" i="3"/>
  <c r="E21" i="3"/>
  <c r="E19" i="3"/>
  <c r="F20" i="1"/>
  <c r="F22" i="1"/>
  <c r="AA20" i="1"/>
  <c r="AA21" i="1"/>
  <c r="AA19" i="1"/>
  <c r="E22" i="1"/>
  <c r="P22" i="1"/>
  <c r="H22" i="1"/>
  <c r="I22" i="1"/>
  <c r="J22" i="1"/>
  <c r="L22" i="1"/>
  <c r="L22" i="3"/>
  <c r="X22" i="3"/>
  <c r="M22" i="1"/>
  <c r="M22" i="3"/>
  <c r="AD22" i="3"/>
  <c r="N22" i="1"/>
  <c r="O22" i="1"/>
  <c r="Q22" i="1"/>
  <c r="R22" i="1"/>
  <c r="S22" i="1"/>
  <c r="S22" i="3"/>
  <c r="T22" i="1"/>
  <c r="T22" i="3"/>
  <c r="U22" i="1"/>
  <c r="V22" i="1"/>
  <c r="K22" i="2"/>
  <c r="AC22" i="2"/>
  <c r="H22" i="2"/>
  <c r="H22" i="3"/>
  <c r="Z22" i="3"/>
  <c r="I22" i="2"/>
  <c r="AB22" i="2"/>
  <c r="J22" i="2"/>
  <c r="J22" i="3"/>
  <c r="L22" i="2"/>
  <c r="M22" i="2"/>
  <c r="N22" i="2"/>
  <c r="N22" i="3"/>
  <c r="O22" i="2"/>
  <c r="P22" i="2"/>
  <c r="P22" i="3"/>
  <c r="Q22" i="2"/>
  <c r="R22" i="2"/>
  <c r="S22" i="2"/>
  <c r="T22" i="2"/>
  <c r="U22" i="2"/>
  <c r="U22" i="3"/>
  <c r="V22" i="2"/>
  <c r="V22" i="3"/>
  <c r="E22" i="2"/>
  <c r="E22" i="3"/>
  <c r="W22" i="3"/>
  <c r="Z21" i="2"/>
  <c r="Z20" i="2"/>
  <c r="AD20" i="2"/>
  <c r="AD21" i="2"/>
  <c r="AC20" i="2"/>
  <c r="AB20" i="2"/>
  <c r="AB21" i="2"/>
  <c r="AA20" i="2"/>
  <c r="AA21" i="2"/>
  <c r="Y20" i="2"/>
  <c r="Y21" i="2"/>
  <c r="X20" i="2"/>
  <c r="X21" i="2"/>
  <c r="W20" i="2"/>
  <c r="W21" i="2"/>
  <c r="AC19" i="2"/>
  <c r="W22" i="2"/>
  <c r="AC21" i="2"/>
  <c r="K22" i="1"/>
  <c r="AC22" i="1"/>
  <c r="G22" i="1"/>
  <c r="G22" i="3"/>
  <c r="Y19" i="2"/>
  <c r="F22" i="2"/>
  <c r="AA22" i="2"/>
  <c r="G22" i="2"/>
  <c r="R22" i="3"/>
  <c r="O22" i="3"/>
  <c r="Q22" i="3"/>
  <c r="X19" i="3"/>
  <c r="AB21" i="3"/>
  <c r="F21" i="3"/>
  <c r="AA21" i="3"/>
  <c r="F19" i="3"/>
  <c r="Z22" i="1"/>
  <c r="K22" i="3"/>
  <c r="AC22" i="3"/>
  <c r="F20" i="3"/>
  <c r="AA20" i="3"/>
  <c r="Y19" i="1"/>
  <c r="Y21" i="1"/>
  <c r="W22" i="1"/>
  <c r="AA19" i="3"/>
  <c r="Y19" i="3"/>
  <c r="W21" i="3"/>
  <c r="Z20" i="3"/>
  <c r="AB22" i="1"/>
  <c r="X22" i="2"/>
  <c r="AD22" i="2"/>
  <c r="Y22" i="1"/>
  <c r="AA22" i="1"/>
  <c r="I22" i="3"/>
  <c r="AB22" i="3"/>
  <c r="AD22" i="1"/>
  <c r="W19" i="3"/>
  <c r="F22" i="3"/>
  <c r="Y21" i="3"/>
  <c r="Y22" i="2"/>
  <c r="Y20" i="3"/>
  <c r="Z22" i="2"/>
  <c r="X22" i="1"/>
  <c r="Y20" i="1"/>
  <c r="Y22" i="3"/>
  <c r="AA22" i="3"/>
</calcChain>
</file>

<file path=xl/sharedStrings.xml><?xml version="1.0" encoding="utf-8"?>
<sst xmlns="http://schemas.openxmlformats.org/spreadsheetml/2006/main" count="114" uniqueCount="42">
  <si>
    <t>ԸՆԴՀԱՄԵՆԸ</t>
  </si>
  <si>
    <t>üÇ½ÇÏ³Ï³Ý ³ÝÓ³Ýó ëÝ³ÝÏáõÃÛ³Ý í»ñ³µ»ñÛ³É</t>
  </si>
  <si>
    <t>3</t>
  </si>
  <si>
    <t>²ÝÑ³ï Ó»éÝ»ñ»óÇ ëÝ³ÝÏáõÃÛ³Ý í»ñ³µ»ñÛ³É</t>
  </si>
  <si>
    <t>2</t>
  </si>
  <si>
    <t>Æñ³í³µ³Ý³Ï³Ý ³ÝÓÇ ëÝ³ÝÏáõÃÛ³Ý í»ñ³µ»ñÛ³É</t>
  </si>
  <si>
    <t>2=5+6+7</t>
  </si>
  <si>
    <t>2=3+4</t>
  </si>
  <si>
    <t xml:space="preserve"> ÀÝ¹áõÝí»É ¿ í³ñáõÛÃ</t>
  </si>
  <si>
    <t>¸ÇÙáõÙÁ í»ñ³¹³ñÓí»É ¿</t>
  </si>
  <si>
    <t>¸ÇÙáõÙÇ ÁÝ¹áõÝáõÙÁ Ù»ñÅí»É ¿</t>
  </si>
  <si>
    <t>Ñ³ëï³ïí»É ¿</t>
  </si>
  <si>
    <t>ÃáÕÝí»É ¿ ³é³Ýó ùÝÝ³ñÏÙ³Ý</t>
  </si>
  <si>
    <t>ÀÝ¹³Ù»ÝÁ</t>
  </si>
  <si>
    <t>³Ý³í³ñï (³Û¹ ÃíáõÙ Ï³ë»óí³Í)</t>
  </si>
  <si>
    <t>¹ÇÙáõÙÁ ÃáÕÝí»É ¿ ³é³Ýó ùÝÝáõÃÛ³Ý</t>
  </si>
  <si>
    <t>å³ñï³å³ÝÇÝ ëÝ³ÝÏ ×³Ý³ã»Éáõ ¹ÇÙáõÙÁ Ù»ñÅí»É ¿</t>
  </si>
  <si>
    <t>Ï³Û³óí»É ¿ å³ñï³å³ÝÇÝ ëÝ³ÝÏ ×³Ý³ã»Éáõ Ù³ëÇÝ í×Çé</t>
  </si>
  <si>
    <t>ëï³óí³Í ¹ÇÙáõÙÝ»ñÇ ÁÝÃ³óùÁ</t>
  </si>
  <si>
    <t>³Û¹ ÃíáõÙ Ï³Ù³íáñ ëÝ³ÝÏáõÃÛáõÝ</t>
  </si>
  <si>
    <t>³Û¹  ÃíáõÙ Ñ³ñÏ³¹ñí³Í ëÝ³ÝÏáõÃÛáõÝ</t>
  </si>
  <si>
    <t>´áÕáù³ñÏí»É »Ý í»ñ³ùÝÝÇã ¹³ï³ñ³Ý</t>
  </si>
  <si>
    <t>²Ý³í³ñï ·áñÍ»ñÇ ÙÝ³óáñ¹Á Ñ³ßí»ïáõ Å³Ù³Ý³Ï³ßñç³ÝÇ í»ñçáõÙ</t>
  </si>
  <si>
    <t>²í³ñïí»É »Ý ·áñÍ»ñ Ñ³ßí»ïáõ Å³Ù³Ý³Ï³ßñç³ÝáõÙ</t>
  </si>
  <si>
    <t>Ü»ñÏ³Û³óí»É ¿ ýÇÝ³Ýë³Ï³Ý ³éáÕç³óÙ³Ý Íñ³·Çñ</t>
  </si>
  <si>
    <t>ì³ñáõÛÃ ÁÝ¹áõÝí³Í ¹ÇÙáõÙÝ»ñáí Ï³Û³óí³Í ¹³ï³Ï³Ý ³Ïï»ñ</t>
  </si>
  <si>
    <t xml:space="preserve"> êï³óí³Í ¹ÇÙáõÙÝ»ñÇ (·áñÍ»ñ) ù³Ý³ÏÁ</t>
  </si>
  <si>
    <t>²Ý³í³ñï ·áñÍ»ñÇ ÙÝ³óáñ¹Á Ñ³ßí»ïáõ Å³Ù³Ý³Ï³ßñç³ÝÇ ëÏ½µáõÙ</t>
  </si>
  <si>
    <t>ìÇ×³Ï³·ñ³Ï³Ý ïáÕÇ Ñ³Ù³ñÁ</t>
  </si>
  <si>
    <t>Ð²ÞìºîìàôÂÚàôÜ</t>
  </si>
  <si>
    <t>7=9+10+11+12</t>
  </si>
  <si>
    <t>öáË³Ýóí»É ¿ ³ÛÉ ¹³ï³íáñÇ (Ï³½ÙÇ ÷á÷áËáõÃÛáõÝ)</t>
  </si>
  <si>
    <t>1+7=8+16+17</t>
  </si>
  <si>
    <t>êïáõ·Çã Ñ³í³ë³ñáõÙÝ»ñ`  1+7=8+16+17, 2=3+4, 2=5+6+7, 7=9+10+11+12</t>
  </si>
  <si>
    <t>Èàèàô Ø²ð¼Æ ÀÜ¸Ð²Üàôð Æð²ì²êàôÂÚ²Ü ²è²æÆÜ ²îÚ²ÜÆ ¸²î²ð²ÜÆ ¸²î²ìàð</t>
  </si>
  <si>
    <t>¶. ¼²ø²ðÚ²ÜÆ</t>
  </si>
  <si>
    <t xml:space="preserve">Èàèàô Ø²ð¼Æ ÀÜ¸Ð²Üàôð Æð²ì²êàôÂÚ²Ü ²è²æÆÜ ²îÚ²ÜÆ ¸²î²ð²ÜÆ </t>
  </si>
  <si>
    <t>². ²Â²´ºÎÚ²ÜÆ</t>
  </si>
  <si>
    <t>¶àðÌàôÜºàôÂÚ²Ü ìºð²´ºðÚ²È êÜ²ÜÎàôÂÚ²Ü ¶àðÌºðՈՎ 2016թ.</t>
  </si>
  <si>
    <t xml:space="preserve">¶àðÌàôÜºàôÂÚ²Ü ìºð²´ºðÚ²È êÜ²ÜÎàôÂÚ²Ü ¶àðÌºðàì </t>
  </si>
  <si>
    <t>2016թ.</t>
  </si>
  <si>
    <t>Թվով 2 գործ կարճվել 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</si>
</sst>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2"/>
      <name val="Arial Armenian"/>
      <family val="2"/>
    </font>
    <font>
      <sz val="12"/>
      <color indexed="8"/>
      <name val="Arial Armenian"/>
      <family val="2"/>
    </font>
    <font>
      <b/>
      <sz val="12"/>
      <name val="Arial Armenian"/>
      <family val="2"/>
    </font>
    <font>
      <sz val="14"/>
      <name val="Arial Armenian"/>
      <family val="2"/>
    </font>
    <font>
      <sz val="12"/>
      <color indexed="10"/>
      <name val="Arial Armenian"/>
      <family val="2"/>
    </font>
    <font>
      <b/>
      <sz val="12"/>
      <color indexed="8"/>
      <name val="Arial Armenian"/>
      <family val="2"/>
    </font>
    <font>
      <sz val="11"/>
      <color indexed="8"/>
      <name val="Arial Armenian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1" fillId="2" borderId="0" xfId="0" applyFont="1" applyFill="1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0" xfId="0" applyFont="1" applyFill="1" applyAlignment="1"/>
    <xf numFmtId="0" fontId="3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2" fillId="2" borderId="0" xfId="0" applyFont="1" applyFill="1"/>
    <xf numFmtId="0" fontId="1" fillId="2" borderId="0" xfId="0" applyFont="1" applyFill="1" applyProtection="1"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Alignment="1" applyProtection="1"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49" fontId="3" fillId="2" borderId="1" xfId="0" applyNumberFormat="1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1" fillId="2" borderId="0" xfId="0" applyFont="1" applyFill="1" applyBorder="1" applyAlignment="1" applyProtection="1">
      <alignment horizontal="center" vertical="center"/>
      <protection locked="0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Protection="1">
      <protection locked="0"/>
    </xf>
    <xf numFmtId="0" fontId="2" fillId="2" borderId="0" xfId="0" applyFont="1" applyFill="1" applyProtection="1">
      <protection locked="0"/>
    </xf>
    <xf numFmtId="0" fontId="1" fillId="2" borderId="1" xfId="0" applyFont="1" applyFill="1" applyBorder="1" applyProtection="1"/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1" fillId="2" borderId="4" xfId="0" applyFont="1" applyFill="1" applyBorder="1" applyAlignment="1" applyProtection="1">
      <alignment horizontal="left" vertical="center"/>
    </xf>
    <xf numFmtId="0" fontId="1" fillId="2" borderId="1" xfId="0" applyFont="1" applyFill="1" applyBorder="1" applyAlignment="1">
      <alignment horizontal="center" vertical="center" textRotation="90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 applyProtection="1">
      <alignment horizontal="center" vertical="center" textRotation="90" wrapText="1"/>
    </xf>
    <xf numFmtId="0" fontId="1" fillId="2" borderId="6" xfId="0" applyFont="1" applyFill="1" applyBorder="1" applyAlignment="1" applyProtection="1">
      <alignment horizontal="center" vertical="center" textRotation="90" wrapText="1"/>
    </xf>
    <xf numFmtId="0" fontId="1" fillId="2" borderId="3" xfId="0" applyFont="1" applyFill="1" applyBorder="1" applyAlignment="1" applyProtection="1">
      <alignment horizontal="center" vertical="center" textRotation="90" wrapText="1"/>
    </xf>
    <xf numFmtId="0" fontId="7" fillId="2" borderId="0" xfId="0" applyFont="1" applyFill="1" applyAlignment="1"/>
    <xf numFmtId="0" fontId="2" fillId="2" borderId="0" xfId="0" applyFont="1" applyFill="1" applyAlignment="1"/>
    <xf numFmtId="0" fontId="7" fillId="2" borderId="0" xfId="0" applyFont="1" applyFill="1" applyBorder="1" applyAlignment="1"/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 applyProtection="1">
      <alignment horizontal="center"/>
    </xf>
    <xf numFmtId="0" fontId="1" fillId="2" borderId="5" xfId="0" applyFont="1" applyFill="1" applyBorder="1" applyAlignment="1">
      <alignment horizontal="center" vertical="center" textRotation="90" wrapText="1"/>
    </xf>
    <xf numFmtId="0" fontId="1" fillId="2" borderId="6" xfId="0" applyFont="1" applyFill="1" applyBorder="1" applyAlignment="1">
      <alignment horizontal="center" vertical="center" textRotation="90" wrapText="1"/>
    </xf>
    <xf numFmtId="0" fontId="1" fillId="2" borderId="3" xfId="0" applyFont="1" applyFill="1" applyBorder="1" applyAlignment="1">
      <alignment horizontal="center" vertical="center" textRotation="90" wrapText="1"/>
    </xf>
    <xf numFmtId="0" fontId="2" fillId="2" borderId="1" xfId="0" applyFont="1" applyFill="1" applyBorder="1" applyAlignment="1">
      <alignment horizontal="center" vertical="center" textRotation="90" wrapText="1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>
      <alignment horizontal="right" vertical="center"/>
    </xf>
    <xf numFmtId="0" fontId="1" fillId="2" borderId="4" xfId="0" applyFont="1" applyFill="1" applyBorder="1" applyAlignment="1">
      <alignment horizontal="left" vertical="center"/>
    </xf>
    <xf numFmtId="0" fontId="1" fillId="2" borderId="1" xfId="0" applyFont="1" applyFill="1" applyBorder="1" applyAlignment="1" applyProtection="1">
      <alignment horizontal="center" vertical="center" textRotation="90" wrapText="1"/>
    </xf>
    <xf numFmtId="0" fontId="1" fillId="2" borderId="9" xfId="0" applyFont="1" applyFill="1" applyBorder="1" applyAlignment="1" applyProtection="1">
      <alignment horizontal="center" vertical="center" wrapText="1"/>
    </xf>
    <xf numFmtId="0" fontId="1" fillId="2" borderId="10" xfId="0" applyFont="1" applyFill="1" applyBorder="1" applyAlignment="1" applyProtection="1">
      <alignment horizontal="center" vertical="center" wrapText="1"/>
    </xf>
    <xf numFmtId="0" fontId="1" fillId="2" borderId="11" xfId="0" applyFont="1" applyFill="1" applyBorder="1" applyAlignment="1" applyProtection="1">
      <alignment horizontal="center" vertical="center" wrapText="1"/>
    </xf>
    <xf numFmtId="0" fontId="1" fillId="2" borderId="12" xfId="0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 wrapText="1"/>
    </xf>
    <xf numFmtId="0" fontId="1" fillId="2" borderId="13" xfId="0" applyFont="1" applyFill="1" applyBorder="1" applyAlignment="1" applyProtection="1">
      <alignment horizontal="center" vertical="center" wrapText="1"/>
    </xf>
    <xf numFmtId="0" fontId="7" fillId="2" borderId="0" xfId="0" applyFont="1" applyFill="1" applyAlignment="1" applyProtection="1">
      <protection locked="0"/>
    </xf>
    <xf numFmtId="0" fontId="2" fillId="2" borderId="0" xfId="0" applyFont="1" applyFill="1" applyAlignment="1" applyProtection="1">
      <protection locked="0"/>
    </xf>
    <xf numFmtId="0" fontId="7" fillId="2" borderId="0" xfId="0" applyFont="1" applyFill="1" applyBorder="1" applyAlignment="1" applyProtection="1">
      <protection locked="0"/>
    </xf>
    <xf numFmtId="0" fontId="1" fillId="2" borderId="7" xfId="0" applyFont="1" applyFill="1" applyBorder="1" applyAlignment="1" applyProtection="1">
      <alignment horizontal="center" vertical="center" wrapText="1"/>
      <protection locked="0"/>
    </xf>
    <xf numFmtId="0" fontId="1" fillId="2" borderId="8" xfId="0" applyFont="1" applyFill="1" applyBorder="1" applyAlignment="1" applyProtection="1">
      <alignment horizontal="center" vertical="center" wrapText="1"/>
      <protection locked="0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3" fillId="2" borderId="7" xfId="0" applyFont="1" applyFill="1" applyBorder="1" applyAlignment="1" applyProtection="1">
      <alignment horizontal="center" vertical="center" wrapText="1"/>
      <protection locked="0"/>
    </xf>
    <xf numFmtId="0" fontId="3" fillId="2" borderId="8" xfId="0" applyFont="1" applyFill="1" applyBorder="1" applyAlignment="1" applyProtection="1">
      <alignment horizontal="center" vertical="center" wrapText="1"/>
      <protection locked="0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1" fillId="0" borderId="4" xfId="0" applyFont="1" applyFill="1" applyBorder="1" applyAlignment="1" applyProtection="1">
      <alignment horizontal="right" vertical="center"/>
    </xf>
    <xf numFmtId="0" fontId="2" fillId="2" borderId="1" xfId="0" applyFont="1" applyFill="1" applyBorder="1" applyAlignment="1" applyProtection="1">
      <alignment horizontal="center" vertical="center" textRotation="90" wrapText="1"/>
    </xf>
    <xf numFmtId="0" fontId="1" fillId="2" borderId="4" xfId="0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D24"/>
  <sheetViews>
    <sheetView topLeftCell="C1" zoomScale="90" zoomScaleNormal="90" workbookViewId="0">
      <selection activeCell="W1" sqref="W1:AD65536"/>
    </sheetView>
  </sheetViews>
  <sheetFormatPr defaultRowHeight="15" x14ac:dyDescent="0.2"/>
  <cols>
    <col min="1" max="1" width="9.140625" style="11" customWidth="1"/>
    <col min="2" max="2" width="11.28515625" style="11" customWidth="1"/>
    <col min="3" max="3" width="11" style="11" customWidth="1"/>
    <col min="4" max="4" width="11.7109375" style="11" customWidth="1"/>
    <col min="5" max="5" width="11" style="11" customWidth="1"/>
    <col min="6" max="6" width="6.85546875" style="11" customWidth="1"/>
    <col min="7" max="7" width="8.140625" style="11" customWidth="1"/>
    <col min="8" max="8" width="9" style="11" customWidth="1"/>
    <col min="9" max="9" width="7.5703125" style="11" customWidth="1"/>
    <col min="10" max="10" width="7.85546875" style="11" customWidth="1"/>
    <col min="11" max="12" width="6.7109375" style="11" customWidth="1"/>
    <col min="13" max="13" width="10.140625" style="11" customWidth="1"/>
    <col min="14" max="15" width="10.28515625" style="11" customWidth="1"/>
    <col min="16" max="16" width="5.85546875" style="11" customWidth="1"/>
    <col min="17" max="17" width="5.5703125" style="11" customWidth="1"/>
    <col min="18" max="18" width="8" style="11" customWidth="1"/>
    <col min="19" max="19" width="9" style="11" customWidth="1"/>
    <col min="20" max="20" width="9.42578125" style="11" customWidth="1"/>
    <col min="21" max="21" width="10.28515625" style="11" customWidth="1"/>
    <col min="22" max="22" width="12.140625" style="11" customWidth="1"/>
    <col min="23" max="24" width="0" style="11" hidden="1" customWidth="1"/>
    <col min="25" max="25" width="7.5703125" style="11" hidden="1" customWidth="1"/>
    <col min="26" max="26" width="8" style="11" hidden="1" customWidth="1"/>
    <col min="27" max="27" width="8.5703125" style="11" hidden="1" customWidth="1"/>
    <col min="28" max="28" width="8.42578125" style="11" hidden="1" customWidth="1"/>
    <col min="29" max="29" width="8" style="11" hidden="1" customWidth="1"/>
    <col min="30" max="30" width="8.140625" style="11" hidden="1" customWidth="1"/>
    <col min="31" max="16384" width="9.140625" style="11"/>
  </cols>
  <sheetData>
    <row r="1" spans="1:22" s="1" customFormat="1" ht="18.75" customHeight="1" x14ac:dyDescent="0.2">
      <c r="A1" s="56" t="s">
        <v>29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</row>
    <row r="2" spans="1:22" s="1" customFormat="1" ht="19.5" customHeight="1" x14ac:dyDescent="0.2">
      <c r="A2" s="57" t="s">
        <v>36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</row>
    <row r="3" spans="1:22" s="1" customFormat="1" ht="18.75" customHeight="1" x14ac:dyDescent="0.2">
      <c r="A3" s="59"/>
      <c r="B3" s="59"/>
      <c r="C3" s="59"/>
      <c r="D3" s="59"/>
      <c r="E3" s="59"/>
      <c r="F3" s="59"/>
      <c r="G3" s="59"/>
      <c r="H3" s="60" t="s">
        <v>38</v>
      </c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</row>
    <row r="4" spans="1:22" s="1" customFormat="1" ht="41.25" customHeight="1" x14ac:dyDescent="0.2">
      <c r="A4" s="30" t="s">
        <v>28</v>
      </c>
      <c r="B4" s="58" t="s">
        <v>33</v>
      </c>
      <c r="C4" s="58"/>
      <c r="D4" s="58"/>
      <c r="E4" s="52" t="s">
        <v>27</v>
      </c>
      <c r="F4" s="41" t="s">
        <v>26</v>
      </c>
      <c r="G4" s="41"/>
      <c r="H4" s="41"/>
      <c r="I4" s="41"/>
      <c r="J4" s="41"/>
      <c r="K4" s="41"/>
      <c r="L4" s="42" t="s">
        <v>31</v>
      </c>
      <c r="M4" s="35" t="s">
        <v>25</v>
      </c>
      <c r="N4" s="36"/>
      <c r="O4" s="36"/>
      <c r="P4" s="37"/>
      <c r="Q4" s="41" t="s">
        <v>24</v>
      </c>
      <c r="R4" s="41"/>
      <c r="S4" s="41"/>
      <c r="T4" s="30" t="s">
        <v>23</v>
      </c>
      <c r="U4" s="52" t="s">
        <v>22</v>
      </c>
      <c r="V4" s="30" t="s">
        <v>21</v>
      </c>
    </row>
    <row r="5" spans="1:22" s="1" customFormat="1" ht="53.25" customHeight="1" x14ac:dyDescent="0.2">
      <c r="A5" s="30"/>
      <c r="B5" s="58"/>
      <c r="C5" s="58"/>
      <c r="D5" s="58"/>
      <c r="E5" s="53"/>
      <c r="F5" s="41"/>
      <c r="G5" s="41"/>
      <c r="H5" s="41"/>
      <c r="I5" s="41"/>
      <c r="J5" s="41"/>
      <c r="K5" s="41"/>
      <c r="L5" s="43"/>
      <c r="M5" s="38"/>
      <c r="N5" s="39"/>
      <c r="O5" s="39"/>
      <c r="P5" s="40"/>
      <c r="Q5" s="41"/>
      <c r="R5" s="41"/>
      <c r="S5" s="41"/>
      <c r="T5" s="30"/>
      <c r="U5" s="53"/>
      <c r="V5" s="30"/>
    </row>
    <row r="6" spans="1:22" s="1" customFormat="1" ht="33.75" customHeight="1" x14ac:dyDescent="0.2">
      <c r="A6" s="30"/>
      <c r="B6" s="58"/>
      <c r="C6" s="58"/>
      <c r="D6" s="58"/>
      <c r="E6" s="53"/>
      <c r="F6" s="30" t="s">
        <v>13</v>
      </c>
      <c r="G6" s="30" t="s">
        <v>20</v>
      </c>
      <c r="H6" s="30" t="s">
        <v>19</v>
      </c>
      <c r="I6" s="41" t="s">
        <v>18</v>
      </c>
      <c r="J6" s="41"/>
      <c r="K6" s="41"/>
      <c r="L6" s="43"/>
      <c r="M6" s="30" t="s">
        <v>17</v>
      </c>
      <c r="N6" s="30" t="s">
        <v>16</v>
      </c>
      <c r="O6" s="30" t="s">
        <v>15</v>
      </c>
      <c r="P6" s="52" t="s">
        <v>14</v>
      </c>
      <c r="Q6" s="30" t="s">
        <v>13</v>
      </c>
      <c r="R6" s="30" t="s">
        <v>12</v>
      </c>
      <c r="S6" s="55" t="s">
        <v>11</v>
      </c>
      <c r="T6" s="30"/>
      <c r="U6" s="53"/>
      <c r="V6" s="30"/>
    </row>
    <row r="7" spans="1:22" s="1" customFormat="1" ht="18.75" customHeight="1" x14ac:dyDescent="0.2">
      <c r="A7" s="30"/>
      <c r="B7" s="58"/>
      <c r="C7" s="58"/>
      <c r="D7" s="58"/>
      <c r="E7" s="53"/>
      <c r="F7" s="30"/>
      <c r="G7" s="30"/>
      <c r="H7" s="30"/>
      <c r="I7" s="41"/>
      <c r="J7" s="41"/>
      <c r="K7" s="41"/>
      <c r="L7" s="43"/>
      <c r="M7" s="30"/>
      <c r="N7" s="30"/>
      <c r="O7" s="30"/>
      <c r="P7" s="53"/>
      <c r="Q7" s="30"/>
      <c r="R7" s="30"/>
      <c r="S7" s="55"/>
      <c r="T7" s="30"/>
      <c r="U7" s="53"/>
      <c r="V7" s="30"/>
    </row>
    <row r="8" spans="1:22" s="1" customFormat="1" ht="30" customHeight="1" x14ac:dyDescent="0.2">
      <c r="A8" s="30"/>
      <c r="B8" s="58"/>
      <c r="C8" s="58"/>
      <c r="D8" s="58"/>
      <c r="E8" s="53"/>
      <c r="F8" s="30"/>
      <c r="G8" s="30"/>
      <c r="H8" s="30"/>
      <c r="I8" s="30" t="s">
        <v>10</v>
      </c>
      <c r="J8" s="30" t="s">
        <v>9</v>
      </c>
      <c r="K8" s="30" t="s">
        <v>8</v>
      </c>
      <c r="L8" s="43"/>
      <c r="M8" s="30"/>
      <c r="N8" s="30"/>
      <c r="O8" s="30"/>
      <c r="P8" s="53"/>
      <c r="Q8" s="30"/>
      <c r="R8" s="30"/>
      <c r="S8" s="55"/>
      <c r="T8" s="30"/>
      <c r="U8" s="53"/>
      <c r="V8" s="30"/>
    </row>
    <row r="9" spans="1:22" s="1" customFormat="1" ht="15" customHeight="1" x14ac:dyDescent="0.2">
      <c r="A9" s="30"/>
      <c r="B9" s="58"/>
      <c r="C9" s="58"/>
      <c r="D9" s="58"/>
      <c r="E9" s="53"/>
      <c r="F9" s="30"/>
      <c r="G9" s="30"/>
      <c r="H9" s="30"/>
      <c r="I9" s="30"/>
      <c r="J9" s="30"/>
      <c r="K9" s="30"/>
      <c r="L9" s="43"/>
      <c r="M9" s="30"/>
      <c r="N9" s="30"/>
      <c r="O9" s="30"/>
      <c r="P9" s="53"/>
      <c r="Q9" s="30"/>
      <c r="R9" s="30"/>
      <c r="S9" s="55"/>
      <c r="T9" s="30"/>
      <c r="U9" s="53"/>
      <c r="V9" s="30"/>
    </row>
    <row r="10" spans="1:22" s="1" customFormat="1" ht="15" customHeight="1" x14ac:dyDescent="0.2">
      <c r="A10" s="30"/>
      <c r="B10" s="58"/>
      <c r="C10" s="58"/>
      <c r="D10" s="58"/>
      <c r="E10" s="53"/>
      <c r="F10" s="30"/>
      <c r="G10" s="30"/>
      <c r="H10" s="30"/>
      <c r="I10" s="30"/>
      <c r="J10" s="30"/>
      <c r="K10" s="30"/>
      <c r="L10" s="43"/>
      <c r="M10" s="30"/>
      <c r="N10" s="30"/>
      <c r="O10" s="30"/>
      <c r="P10" s="53"/>
      <c r="Q10" s="30"/>
      <c r="R10" s="30"/>
      <c r="S10" s="55"/>
      <c r="T10" s="30"/>
      <c r="U10" s="53"/>
      <c r="V10" s="30"/>
    </row>
    <row r="11" spans="1:22" s="1" customFormat="1" ht="15" customHeight="1" x14ac:dyDescent="0.2">
      <c r="A11" s="30"/>
      <c r="B11" s="58"/>
      <c r="C11" s="58"/>
      <c r="D11" s="58"/>
      <c r="E11" s="53"/>
      <c r="F11" s="30"/>
      <c r="G11" s="30"/>
      <c r="H11" s="30"/>
      <c r="I11" s="30"/>
      <c r="J11" s="30"/>
      <c r="K11" s="30"/>
      <c r="L11" s="43"/>
      <c r="M11" s="30"/>
      <c r="N11" s="30"/>
      <c r="O11" s="30"/>
      <c r="P11" s="53"/>
      <c r="Q11" s="30"/>
      <c r="R11" s="30"/>
      <c r="S11" s="55"/>
      <c r="T11" s="30"/>
      <c r="U11" s="53"/>
      <c r="V11" s="30"/>
    </row>
    <row r="12" spans="1:22" s="1" customFormat="1" ht="15" customHeight="1" x14ac:dyDescent="0.2">
      <c r="A12" s="30"/>
      <c r="B12" s="58"/>
      <c r="C12" s="58"/>
      <c r="D12" s="58"/>
      <c r="E12" s="53"/>
      <c r="F12" s="30"/>
      <c r="G12" s="30"/>
      <c r="H12" s="30"/>
      <c r="I12" s="30"/>
      <c r="J12" s="30"/>
      <c r="K12" s="30"/>
      <c r="L12" s="43"/>
      <c r="M12" s="30"/>
      <c r="N12" s="30"/>
      <c r="O12" s="30"/>
      <c r="P12" s="53"/>
      <c r="Q12" s="30"/>
      <c r="R12" s="30"/>
      <c r="S12" s="55"/>
      <c r="T12" s="30"/>
      <c r="U12" s="53"/>
      <c r="V12" s="30"/>
    </row>
    <row r="13" spans="1:22" s="1" customFormat="1" ht="15" customHeight="1" x14ac:dyDescent="0.2">
      <c r="A13" s="30"/>
      <c r="B13" s="58"/>
      <c r="C13" s="58"/>
      <c r="D13" s="58"/>
      <c r="E13" s="53"/>
      <c r="F13" s="30"/>
      <c r="G13" s="30"/>
      <c r="H13" s="30"/>
      <c r="I13" s="30"/>
      <c r="J13" s="30"/>
      <c r="K13" s="30"/>
      <c r="L13" s="43"/>
      <c r="M13" s="30"/>
      <c r="N13" s="30"/>
      <c r="O13" s="30"/>
      <c r="P13" s="53"/>
      <c r="Q13" s="30"/>
      <c r="R13" s="30"/>
      <c r="S13" s="55"/>
      <c r="T13" s="30"/>
      <c r="U13" s="53"/>
      <c r="V13" s="30"/>
    </row>
    <row r="14" spans="1:22" s="1" customFormat="1" ht="15" customHeight="1" x14ac:dyDescent="0.2">
      <c r="A14" s="30"/>
      <c r="B14" s="58"/>
      <c r="C14" s="58"/>
      <c r="D14" s="58"/>
      <c r="E14" s="53"/>
      <c r="F14" s="30"/>
      <c r="G14" s="30"/>
      <c r="H14" s="30"/>
      <c r="I14" s="30"/>
      <c r="J14" s="30"/>
      <c r="K14" s="30"/>
      <c r="L14" s="43"/>
      <c r="M14" s="30"/>
      <c r="N14" s="30"/>
      <c r="O14" s="30"/>
      <c r="P14" s="53"/>
      <c r="Q14" s="30"/>
      <c r="R14" s="30"/>
      <c r="S14" s="55"/>
      <c r="T14" s="30"/>
      <c r="U14" s="53"/>
      <c r="V14" s="30"/>
    </row>
    <row r="15" spans="1:22" s="1" customFormat="1" ht="15" customHeight="1" x14ac:dyDescent="0.2">
      <c r="A15" s="30"/>
      <c r="B15" s="58"/>
      <c r="C15" s="58"/>
      <c r="D15" s="58"/>
      <c r="E15" s="53"/>
      <c r="F15" s="30"/>
      <c r="G15" s="30"/>
      <c r="H15" s="30"/>
      <c r="I15" s="30"/>
      <c r="J15" s="30"/>
      <c r="K15" s="30"/>
      <c r="L15" s="43"/>
      <c r="M15" s="30"/>
      <c r="N15" s="30"/>
      <c r="O15" s="30"/>
      <c r="P15" s="53"/>
      <c r="Q15" s="30"/>
      <c r="R15" s="30"/>
      <c r="S15" s="55"/>
      <c r="T15" s="30"/>
      <c r="U15" s="53"/>
      <c r="V15" s="30"/>
    </row>
    <row r="16" spans="1:22" s="1" customFormat="1" ht="15" customHeight="1" x14ac:dyDescent="0.2">
      <c r="A16" s="30"/>
      <c r="B16" s="58"/>
      <c r="C16" s="58"/>
      <c r="D16" s="58"/>
      <c r="E16" s="53"/>
      <c r="F16" s="30"/>
      <c r="G16" s="30"/>
      <c r="H16" s="30"/>
      <c r="I16" s="30"/>
      <c r="J16" s="30"/>
      <c r="K16" s="30"/>
      <c r="L16" s="43"/>
      <c r="M16" s="30"/>
      <c r="N16" s="30"/>
      <c r="O16" s="30"/>
      <c r="P16" s="53"/>
      <c r="Q16" s="30"/>
      <c r="R16" s="30"/>
      <c r="S16" s="55"/>
      <c r="T16" s="30"/>
      <c r="U16" s="53"/>
      <c r="V16" s="30"/>
    </row>
    <row r="17" spans="1:30" s="1" customFormat="1" ht="15" customHeight="1" x14ac:dyDescent="0.2">
      <c r="A17" s="30"/>
      <c r="B17" s="58"/>
      <c r="C17" s="58"/>
      <c r="D17" s="58"/>
      <c r="E17" s="54"/>
      <c r="F17" s="30"/>
      <c r="G17" s="30"/>
      <c r="H17" s="30"/>
      <c r="I17" s="30"/>
      <c r="J17" s="30"/>
      <c r="K17" s="30"/>
      <c r="L17" s="44"/>
      <c r="M17" s="30"/>
      <c r="N17" s="30"/>
      <c r="O17" s="30"/>
      <c r="P17" s="54"/>
      <c r="Q17" s="30"/>
      <c r="R17" s="30"/>
      <c r="S17" s="55"/>
      <c r="T17" s="30"/>
      <c r="U17" s="54"/>
      <c r="V17" s="30"/>
    </row>
    <row r="18" spans="1:30" s="4" customFormat="1" x14ac:dyDescent="0.2">
      <c r="A18" s="2"/>
      <c r="B18" s="48"/>
      <c r="C18" s="49"/>
      <c r="D18" s="50"/>
      <c r="E18" s="3">
        <v>1</v>
      </c>
      <c r="F18" s="2">
        <v>2</v>
      </c>
      <c r="G18" s="3">
        <v>3</v>
      </c>
      <c r="H18" s="2">
        <v>4</v>
      </c>
      <c r="I18" s="3">
        <v>5</v>
      </c>
      <c r="J18" s="2">
        <v>6</v>
      </c>
      <c r="K18" s="3">
        <v>7</v>
      </c>
      <c r="L18" s="27">
        <v>8</v>
      </c>
      <c r="M18" s="27">
        <v>9</v>
      </c>
      <c r="N18" s="27">
        <v>10</v>
      </c>
      <c r="O18" s="27">
        <v>11</v>
      </c>
      <c r="P18" s="27">
        <v>12</v>
      </c>
      <c r="Q18" s="27">
        <v>13</v>
      </c>
      <c r="R18" s="27">
        <v>14</v>
      </c>
      <c r="S18" s="27">
        <v>15</v>
      </c>
      <c r="T18" s="27">
        <v>16</v>
      </c>
      <c r="U18" s="27">
        <v>17</v>
      </c>
      <c r="V18" s="27">
        <v>18</v>
      </c>
      <c r="W18" s="51" t="s">
        <v>32</v>
      </c>
      <c r="X18" s="51"/>
      <c r="Y18" s="51" t="s">
        <v>7</v>
      </c>
      <c r="Z18" s="51"/>
      <c r="AA18" s="51" t="s">
        <v>6</v>
      </c>
      <c r="AB18" s="51"/>
      <c r="AC18" s="51" t="s">
        <v>30</v>
      </c>
      <c r="AD18" s="51"/>
    </row>
    <row r="19" spans="1:30" s="1" customFormat="1" ht="51.75" customHeight="1" x14ac:dyDescent="0.2">
      <c r="A19" s="5">
        <v>1</v>
      </c>
      <c r="B19" s="31" t="s">
        <v>5</v>
      </c>
      <c r="C19" s="32"/>
      <c r="D19" s="33"/>
      <c r="E19" s="6">
        <f>Գ.Զաքարյան!E19+Ա.Աթաբեկյան!E19</f>
        <v>122</v>
      </c>
      <c r="F19" s="6">
        <f>Գ.Զաքարյան!F19+Ա.Աթաբեկյան!F19</f>
        <v>54</v>
      </c>
      <c r="G19" s="6">
        <f>Գ.Զաքարյան!G19+Ա.Աթաբեկյան!G19</f>
        <v>52</v>
      </c>
      <c r="H19" s="6">
        <f>Գ.Զաքարյան!H19+Ա.Աթաբեկյան!H19</f>
        <v>2</v>
      </c>
      <c r="I19" s="6">
        <f>Գ.Զաքարյան!I19+Ա.Աթաբեկյան!I19</f>
        <v>0</v>
      </c>
      <c r="J19" s="6">
        <f>Գ.Զաքարյան!J19+Ա.Աթաբեկյան!J19</f>
        <v>11</v>
      </c>
      <c r="K19" s="6">
        <f>Գ.Զաքարյան!K19+Ա.Աթաբեկյան!K19</f>
        <v>43</v>
      </c>
      <c r="L19" s="6">
        <f>Գ.Զաքարյան!L19+Ա.Աթաբեկյան!L19</f>
        <v>0</v>
      </c>
      <c r="M19" s="6">
        <f>Գ.Զաքարյան!M19+Ա.Աթաբեկյան!M19</f>
        <v>26</v>
      </c>
      <c r="N19" s="6">
        <f>Գ.Զաքարյան!N19+Ա.Աթաբեկյան!N19</f>
        <v>0</v>
      </c>
      <c r="O19" s="6">
        <f>Գ.Զաքարյան!O19+Ա.Աթաբեկյան!O19</f>
        <v>0</v>
      </c>
      <c r="P19" s="6">
        <f>Գ.Զաքարյան!P19+Ա.Աթաբեկյան!P19</f>
        <v>17</v>
      </c>
      <c r="Q19" s="6">
        <f>Գ.Զաքարյան!Q19+Ա.Աթաբեկյան!Q19</f>
        <v>0</v>
      </c>
      <c r="R19" s="6">
        <f>Գ.Զաքարյան!R19+Ա.Աթաբեկյան!R19</f>
        <v>0</v>
      </c>
      <c r="S19" s="6">
        <f>Գ.Զաքարյան!S19+Ա.Աթաբեկյան!S19</f>
        <v>0</v>
      </c>
      <c r="T19" s="6">
        <f>Գ.Զաքարյան!T19+Ա.Աթաբեկյան!T19</f>
        <v>13</v>
      </c>
      <c r="U19" s="6">
        <f>Գ.Զաքարյան!U19+Ա.Աթաբեկյան!U19</f>
        <v>152</v>
      </c>
      <c r="V19" s="6">
        <f>Գ.Զաքարյան!V19+Ա.Աթաբեկյան!V19</f>
        <v>1</v>
      </c>
      <c r="W19" s="26">
        <f>E19+K19</f>
        <v>165</v>
      </c>
      <c r="X19" s="26">
        <f>L19+T19+U19</f>
        <v>165</v>
      </c>
      <c r="Y19" s="26">
        <f>F19</f>
        <v>54</v>
      </c>
      <c r="Z19" s="26">
        <f>G19+H19</f>
        <v>54</v>
      </c>
      <c r="AA19" s="26">
        <f>F19</f>
        <v>54</v>
      </c>
      <c r="AB19" s="26">
        <f>I19+J19+K19</f>
        <v>54</v>
      </c>
      <c r="AC19" s="26">
        <f>K19</f>
        <v>43</v>
      </c>
      <c r="AD19" s="26">
        <f>M19+N19+O19+P19</f>
        <v>43</v>
      </c>
    </row>
    <row r="20" spans="1:30" s="8" customFormat="1" ht="59.25" customHeight="1" x14ac:dyDescent="0.2">
      <c r="A20" s="7" t="s">
        <v>4</v>
      </c>
      <c r="B20" s="31" t="s">
        <v>3</v>
      </c>
      <c r="C20" s="32"/>
      <c r="D20" s="33"/>
      <c r="E20" s="6">
        <f>Գ.Զաքարյան!E20+Ա.Աթաբեկյան!E20</f>
        <v>31</v>
      </c>
      <c r="F20" s="6">
        <f>Գ.Զաքարյան!F20+Ա.Աթաբեկյան!F20</f>
        <v>17</v>
      </c>
      <c r="G20" s="6">
        <f>Գ.Զաքարյան!G20+Ա.Աթաբեկյան!G20</f>
        <v>15</v>
      </c>
      <c r="H20" s="6">
        <f>Գ.Զաքարյան!H20+Ա.Աթաբեկյան!H20</f>
        <v>2</v>
      </c>
      <c r="I20" s="6">
        <f>Գ.Զաքարյան!I20+Ա.Աթաբեկյան!I20</f>
        <v>0</v>
      </c>
      <c r="J20" s="6">
        <f>Գ.Զաքարյան!J20+Ա.Աթաբեկյան!J20</f>
        <v>4</v>
      </c>
      <c r="K20" s="6">
        <f>Գ.Զաքարյան!K20+Ա.Աթաբեկյան!K20</f>
        <v>13</v>
      </c>
      <c r="L20" s="6">
        <f>Գ.Զաքարյան!L20+Ա.Աթաբեկյան!L20</f>
        <v>0</v>
      </c>
      <c r="M20" s="6">
        <f>Գ.Զաքարյան!M20+Ա.Աթաբեկյան!M20</f>
        <v>9</v>
      </c>
      <c r="N20" s="6">
        <f>Գ.Զաքարյան!N20+Ա.Աթաբեկյան!N20</f>
        <v>0</v>
      </c>
      <c r="O20" s="6">
        <f>Գ.Զաքարյան!O20+Ա.Աթաբեկյան!O20</f>
        <v>0</v>
      </c>
      <c r="P20" s="6">
        <f>Գ.Զաքարյան!P20+Ա.Աթաբեկյան!P20</f>
        <v>4</v>
      </c>
      <c r="Q20" s="6">
        <f>Գ.Զաքարյան!Q20+Ա.Աթաբեկյան!Q20</f>
        <v>2</v>
      </c>
      <c r="R20" s="6">
        <f>Գ.Զաքարյան!R20+Ա.Աթաբեկյան!R20</f>
        <v>0</v>
      </c>
      <c r="S20" s="6">
        <f>Գ.Զաքարյան!S20+Ա.Աթաբեկյան!S20</f>
        <v>2</v>
      </c>
      <c r="T20" s="6">
        <f>Գ.Զաքարյան!T20+Ա.Աթաբեկյան!T20</f>
        <v>4</v>
      </c>
      <c r="U20" s="6">
        <f>Գ.Զաքարյան!U20+Ա.Աթաբեկյան!U20</f>
        <v>40</v>
      </c>
      <c r="V20" s="6">
        <f>Գ.Զաքարյան!V20+Ա.Աթաբեկյան!V20</f>
        <v>0</v>
      </c>
      <c r="W20" s="26">
        <f>E20+K20</f>
        <v>44</v>
      </c>
      <c r="X20" s="26">
        <f>L20+T20+U20</f>
        <v>44</v>
      </c>
      <c r="Y20" s="26">
        <f>F20</f>
        <v>17</v>
      </c>
      <c r="Z20" s="26">
        <f>G20+H20</f>
        <v>17</v>
      </c>
      <c r="AA20" s="26">
        <f>F20</f>
        <v>17</v>
      </c>
      <c r="AB20" s="26">
        <f>I20+J20+K20</f>
        <v>17</v>
      </c>
      <c r="AC20" s="26">
        <f>K20</f>
        <v>13</v>
      </c>
      <c r="AD20" s="26">
        <f>M20+N20+O20+P20</f>
        <v>13</v>
      </c>
    </row>
    <row r="21" spans="1:30" s="9" customFormat="1" ht="63.75" customHeight="1" x14ac:dyDescent="0.2">
      <c r="A21" s="7" t="s">
        <v>2</v>
      </c>
      <c r="B21" s="31" t="s">
        <v>1</v>
      </c>
      <c r="C21" s="32"/>
      <c r="D21" s="33"/>
      <c r="E21" s="6">
        <f>Գ.Զաքարյան!E21+Ա.Աթաբեկյան!E21</f>
        <v>99</v>
      </c>
      <c r="F21" s="6">
        <f>Գ.Զաքարյան!F21+Ա.Աթաբեկյան!F21</f>
        <v>66</v>
      </c>
      <c r="G21" s="6">
        <f>Գ.Զաքարյան!G21+Ա.Աթաբեկյան!G21</f>
        <v>48</v>
      </c>
      <c r="H21" s="6">
        <f>Գ.Զաքարյան!H21+Ա.Աթաբեկյան!H21</f>
        <v>18</v>
      </c>
      <c r="I21" s="6">
        <f>Գ.Զաքարյան!I21+Ա.Աթաբեկյան!I21</f>
        <v>0</v>
      </c>
      <c r="J21" s="6">
        <f>Գ.Զաքարյան!J21+Ա.Աթաբեկյան!J21</f>
        <v>13</v>
      </c>
      <c r="K21" s="6">
        <f>Գ.Զաքարյան!K21+Ա.Աթաբեկյան!K21</f>
        <v>53</v>
      </c>
      <c r="L21" s="6">
        <f>Գ.Զաքարյան!L21+Ա.Աթաբեկյան!L21</f>
        <v>4</v>
      </c>
      <c r="M21" s="6">
        <f>Գ.Զաքարյան!M21+Ա.Աթաբեկյան!M21</f>
        <v>35</v>
      </c>
      <c r="N21" s="6">
        <f>Գ.Զաքարյան!N21+Ա.Աթաբեկյան!N21</f>
        <v>1</v>
      </c>
      <c r="O21" s="6">
        <f>Գ.Զաքարյան!O21+Ա.Աթաբեկյան!O21</f>
        <v>0</v>
      </c>
      <c r="P21" s="6">
        <f>Գ.Զաքարյան!P21+Ա.Աթաբեկյան!P21</f>
        <v>15</v>
      </c>
      <c r="Q21" s="6">
        <f>Գ.Զաքարյան!Q21+Ա.Աթաբեկյան!Q21</f>
        <v>1</v>
      </c>
      <c r="R21" s="6">
        <f>Գ.Զաքարյան!R21+Ա.Աթաբեկյան!R21</f>
        <v>0</v>
      </c>
      <c r="S21" s="6">
        <f>Գ.Զաքարյան!S21+Ա.Աթաբեկյան!S21</f>
        <v>1</v>
      </c>
      <c r="T21" s="6">
        <f>Գ.Զաքարյան!T21+Ա.Աթաբեկյան!T21</f>
        <v>15</v>
      </c>
      <c r="U21" s="6">
        <f>Գ.Զաքարյան!U21+Ա.Աթաբեկյան!U21</f>
        <v>133</v>
      </c>
      <c r="V21" s="6">
        <f>Գ.Զաքարյան!V21+Ա.Աթաբեկյան!V21</f>
        <v>5</v>
      </c>
      <c r="W21" s="26">
        <f>E21+K21</f>
        <v>152</v>
      </c>
      <c r="X21" s="26">
        <f>L21+T21+U21</f>
        <v>152</v>
      </c>
      <c r="Y21" s="26">
        <f>F21</f>
        <v>66</v>
      </c>
      <c r="Z21" s="26">
        <f>G21+H21</f>
        <v>66</v>
      </c>
      <c r="AA21" s="26">
        <f>F21</f>
        <v>66</v>
      </c>
      <c r="AB21" s="26">
        <f>I21+J21+K21</f>
        <v>66</v>
      </c>
      <c r="AC21" s="26">
        <f>K21</f>
        <v>53</v>
      </c>
      <c r="AD21" s="26">
        <f>M21+N21+O21+P21</f>
        <v>51</v>
      </c>
    </row>
    <row r="22" spans="1:30" ht="18" x14ac:dyDescent="0.2">
      <c r="A22" s="10">
        <v>4</v>
      </c>
      <c r="B22" s="34" t="s">
        <v>0</v>
      </c>
      <c r="C22" s="34"/>
      <c r="D22" s="34"/>
      <c r="E22" s="6">
        <f>Գ.Զաքարյան!E22+Ա.Աթաբեկյան!E22</f>
        <v>252</v>
      </c>
      <c r="F22" s="6">
        <f>Գ.Զաքարյան!F22+Ա.Աթաբեկյան!F22</f>
        <v>137</v>
      </c>
      <c r="G22" s="6">
        <f>Գ.Զաքարյան!G22+Ա.Աթաբեկյան!G22</f>
        <v>115</v>
      </c>
      <c r="H22" s="6">
        <f>Գ.Զաքարյան!H22+Ա.Աթաբեկյան!H22</f>
        <v>22</v>
      </c>
      <c r="I22" s="6">
        <f>Գ.Զաքարյան!I22+Ա.Աթաբեկյան!I22</f>
        <v>0</v>
      </c>
      <c r="J22" s="6">
        <f>Գ.Զաքարյան!J22+Ա.Աթաբեկյան!J22</f>
        <v>28</v>
      </c>
      <c r="K22" s="6">
        <f>Գ.Զաքարյան!K22+Ա.Աթաբեկյան!K22</f>
        <v>109</v>
      </c>
      <c r="L22" s="6">
        <f>Գ.Զաքարյան!L22+Ա.Աթաբեկյան!L22</f>
        <v>4</v>
      </c>
      <c r="M22" s="6">
        <f>Գ.Զաքարյան!M22+Ա.Աթաբեկյան!M22</f>
        <v>70</v>
      </c>
      <c r="N22" s="6">
        <f>Գ.Զաքարյան!N22+Ա.Աթաբեկյան!N22</f>
        <v>1</v>
      </c>
      <c r="O22" s="6">
        <f>Գ.Զաքարյան!O22+Ա.Աթաբեկյան!O22</f>
        <v>0</v>
      </c>
      <c r="P22" s="6">
        <f>Գ.Զաքարյան!P22+Ա.Աթաբեկյան!P22</f>
        <v>36</v>
      </c>
      <c r="Q22" s="6">
        <f>Գ.Զաքարյան!Q22+Ա.Աթաբեկյան!Q22</f>
        <v>3</v>
      </c>
      <c r="R22" s="6">
        <f>Գ.Զաքարյան!R22+Ա.Աթաբեկյան!R22</f>
        <v>0</v>
      </c>
      <c r="S22" s="6">
        <f>Գ.Զաքարյան!S22+Ա.Աթաբեկյան!S22</f>
        <v>3</v>
      </c>
      <c r="T22" s="6">
        <f>Գ.Զաքարյան!T22+Ա.Աթաբեկյան!T22</f>
        <v>32</v>
      </c>
      <c r="U22" s="6">
        <f>Գ.Զաքարյան!U22+Ա.Աթաբեկյան!U22</f>
        <v>325</v>
      </c>
      <c r="V22" s="6">
        <f>Գ.Զաքարյան!V22+Ա.Աթաբեկյան!V22</f>
        <v>6</v>
      </c>
      <c r="W22" s="26">
        <f>E22+K22</f>
        <v>361</v>
      </c>
      <c r="X22" s="26">
        <f>L22+T22+U22</f>
        <v>361</v>
      </c>
      <c r="Y22" s="26">
        <f>F22</f>
        <v>137</v>
      </c>
      <c r="Z22" s="26">
        <f>G22+H22</f>
        <v>137</v>
      </c>
      <c r="AA22" s="26">
        <f>F22</f>
        <v>137</v>
      </c>
      <c r="AB22" s="26">
        <f>I22+J22+K22</f>
        <v>137</v>
      </c>
      <c r="AC22" s="26">
        <f>K22</f>
        <v>109</v>
      </c>
      <c r="AD22" s="26">
        <f>M22+N22+O22+P22</f>
        <v>107</v>
      </c>
    </row>
    <row r="23" spans="1:30" x14ac:dyDescent="0.2"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6"/>
    </row>
    <row r="24" spans="1:30" x14ac:dyDescent="0.2">
      <c r="B24" s="47"/>
      <c r="C24" s="47"/>
      <c r="D24" s="47"/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47"/>
      <c r="T24" s="47"/>
      <c r="U24" s="47"/>
      <c r="V24" s="47"/>
      <c r="W24" s="47"/>
    </row>
  </sheetData>
  <mergeCells count="39">
    <mergeCell ref="Q4:S5"/>
    <mergeCell ref="O6:O17"/>
    <mergeCell ref="A1:V1"/>
    <mergeCell ref="A2:V2"/>
    <mergeCell ref="A4:A17"/>
    <mergeCell ref="B4:D17"/>
    <mergeCell ref="E4:E17"/>
    <mergeCell ref="F4:K5"/>
    <mergeCell ref="A3:G3"/>
    <mergeCell ref="H3:V3"/>
    <mergeCell ref="AA18:AB18"/>
    <mergeCell ref="AC18:AD18"/>
    <mergeCell ref="B19:D19"/>
    <mergeCell ref="P6:P17"/>
    <mergeCell ref="Q6:Q17"/>
    <mergeCell ref="R6:R17"/>
    <mergeCell ref="S6:S17"/>
    <mergeCell ref="I8:I17"/>
    <mergeCell ref="K8:K17"/>
    <mergeCell ref="T4:T17"/>
    <mergeCell ref="B23:W23"/>
    <mergeCell ref="B24:W24"/>
    <mergeCell ref="B18:D18"/>
    <mergeCell ref="W18:X18"/>
    <mergeCell ref="N6:N17"/>
    <mergeCell ref="Y18:Z18"/>
    <mergeCell ref="U4:U17"/>
    <mergeCell ref="V4:V17"/>
    <mergeCell ref="F6:F17"/>
    <mergeCell ref="G6:G17"/>
    <mergeCell ref="J8:J17"/>
    <mergeCell ref="B20:D20"/>
    <mergeCell ref="B21:D21"/>
    <mergeCell ref="B22:D22"/>
    <mergeCell ref="M4:P5"/>
    <mergeCell ref="H6:H17"/>
    <mergeCell ref="I6:K7"/>
    <mergeCell ref="M6:M17"/>
    <mergeCell ref="L4:L17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D24"/>
  <sheetViews>
    <sheetView topLeftCell="A16" zoomScale="90" zoomScaleNormal="90" workbookViewId="0">
      <selection activeCell="K20" sqref="K20"/>
    </sheetView>
  </sheetViews>
  <sheetFormatPr defaultRowHeight="15" x14ac:dyDescent="0.2"/>
  <cols>
    <col min="1" max="1" width="9.140625" style="25" customWidth="1"/>
    <col min="2" max="2" width="11.28515625" style="25" customWidth="1"/>
    <col min="3" max="3" width="11" style="25" customWidth="1"/>
    <col min="4" max="4" width="11.7109375" style="25" customWidth="1"/>
    <col min="5" max="5" width="11" style="25" customWidth="1"/>
    <col min="6" max="6" width="6.85546875" style="25" customWidth="1"/>
    <col min="7" max="7" width="8.140625" style="25" customWidth="1"/>
    <col min="8" max="8" width="9" style="25" customWidth="1"/>
    <col min="9" max="9" width="7.5703125" style="25" customWidth="1"/>
    <col min="10" max="10" width="7.85546875" style="25" customWidth="1"/>
    <col min="11" max="12" width="6.7109375" style="25" customWidth="1"/>
    <col min="13" max="13" width="10.140625" style="25" customWidth="1"/>
    <col min="14" max="15" width="10.28515625" style="25" customWidth="1"/>
    <col min="16" max="16" width="5.85546875" style="25" customWidth="1"/>
    <col min="17" max="17" width="5.5703125" style="25" customWidth="1"/>
    <col min="18" max="18" width="8" style="25" customWidth="1"/>
    <col min="19" max="19" width="9" style="25" customWidth="1"/>
    <col min="20" max="20" width="9.42578125" style="25" customWidth="1"/>
    <col min="21" max="21" width="10.28515625" style="25" customWidth="1"/>
    <col min="22" max="22" width="12.140625" style="25" customWidth="1"/>
    <col min="23" max="24" width="9.140625" style="25" hidden="1" customWidth="1"/>
    <col min="25" max="25" width="7.5703125" style="25" hidden="1" customWidth="1"/>
    <col min="26" max="26" width="8" style="25" hidden="1" customWidth="1"/>
    <col min="27" max="27" width="8.5703125" style="25" hidden="1" customWidth="1"/>
    <col min="28" max="28" width="8.42578125" style="25" hidden="1" customWidth="1"/>
    <col min="29" max="29" width="8" style="25" hidden="1" customWidth="1"/>
    <col min="30" max="30" width="8.140625" style="25" hidden="1" customWidth="1"/>
    <col min="31" max="16384" width="9.140625" style="25"/>
  </cols>
  <sheetData>
    <row r="1" spans="1:22" s="12" customFormat="1" ht="18.75" customHeight="1" x14ac:dyDescent="0.2">
      <c r="A1" s="57" t="s">
        <v>29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</row>
    <row r="2" spans="1:22" s="12" customFormat="1" ht="19.5" customHeight="1" x14ac:dyDescent="0.2">
      <c r="A2" s="57" t="s">
        <v>34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</row>
    <row r="3" spans="1:22" s="12" customFormat="1" ht="18.75" customHeight="1" x14ac:dyDescent="0.2">
      <c r="A3" s="78" t="s">
        <v>35</v>
      </c>
      <c r="B3" s="78"/>
      <c r="C3" s="78"/>
      <c r="D3" s="78"/>
      <c r="E3" s="78"/>
      <c r="F3" s="78"/>
      <c r="G3" s="78"/>
      <c r="H3" s="80" t="s">
        <v>39</v>
      </c>
      <c r="I3" s="80"/>
      <c r="J3" s="80"/>
      <c r="K3" s="80"/>
      <c r="L3" s="80"/>
      <c r="M3" s="80"/>
      <c r="N3" s="80"/>
      <c r="O3" s="80"/>
      <c r="P3" s="29"/>
      <c r="Q3" s="29"/>
      <c r="R3" s="29"/>
      <c r="S3" s="29"/>
      <c r="T3" s="29"/>
      <c r="U3" s="80" t="s">
        <v>40</v>
      </c>
      <c r="V3" s="80"/>
    </row>
    <row r="4" spans="1:22" s="12" customFormat="1" ht="41.25" customHeight="1" x14ac:dyDescent="0.2">
      <c r="A4" s="61"/>
      <c r="B4" s="58" t="s">
        <v>33</v>
      </c>
      <c r="C4" s="58"/>
      <c r="D4" s="58"/>
      <c r="E4" s="42" t="s">
        <v>27</v>
      </c>
      <c r="F4" s="58" t="s">
        <v>26</v>
      </c>
      <c r="G4" s="58"/>
      <c r="H4" s="58"/>
      <c r="I4" s="58"/>
      <c r="J4" s="58"/>
      <c r="K4" s="58"/>
      <c r="L4" s="42" t="s">
        <v>31</v>
      </c>
      <c r="M4" s="62" t="s">
        <v>25</v>
      </c>
      <c r="N4" s="63"/>
      <c r="O4" s="63"/>
      <c r="P4" s="64"/>
      <c r="Q4" s="58" t="s">
        <v>24</v>
      </c>
      <c r="R4" s="58"/>
      <c r="S4" s="58"/>
      <c r="T4" s="61" t="s">
        <v>23</v>
      </c>
      <c r="U4" s="42" t="s">
        <v>22</v>
      </c>
      <c r="V4" s="61" t="s">
        <v>21</v>
      </c>
    </row>
    <row r="5" spans="1:22" s="12" customFormat="1" ht="53.25" customHeight="1" x14ac:dyDescent="0.2">
      <c r="A5" s="61"/>
      <c r="B5" s="58"/>
      <c r="C5" s="58"/>
      <c r="D5" s="58"/>
      <c r="E5" s="43"/>
      <c r="F5" s="58"/>
      <c r="G5" s="58"/>
      <c r="H5" s="58"/>
      <c r="I5" s="58"/>
      <c r="J5" s="58"/>
      <c r="K5" s="58"/>
      <c r="L5" s="43"/>
      <c r="M5" s="65"/>
      <c r="N5" s="66"/>
      <c r="O5" s="66"/>
      <c r="P5" s="67"/>
      <c r="Q5" s="58"/>
      <c r="R5" s="58"/>
      <c r="S5" s="58"/>
      <c r="T5" s="61"/>
      <c r="U5" s="43"/>
      <c r="V5" s="61"/>
    </row>
    <row r="6" spans="1:22" s="12" customFormat="1" ht="33.75" customHeight="1" x14ac:dyDescent="0.2">
      <c r="A6" s="61"/>
      <c r="B6" s="58"/>
      <c r="C6" s="58"/>
      <c r="D6" s="58"/>
      <c r="E6" s="43"/>
      <c r="F6" s="61" t="s">
        <v>13</v>
      </c>
      <c r="G6" s="61" t="s">
        <v>20</v>
      </c>
      <c r="H6" s="61" t="s">
        <v>19</v>
      </c>
      <c r="I6" s="58" t="s">
        <v>18</v>
      </c>
      <c r="J6" s="58"/>
      <c r="K6" s="58"/>
      <c r="L6" s="43"/>
      <c r="M6" s="61" t="s">
        <v>17</v>
      </c>
      <c r="N6" s="61" t="s">
        <v>16</v>
      </c>
      <c r="O6" s="61" t="s">
        <v>15</v>
      </c>
      <c r="P6" s="42" t="s">
        <v>14</v>
      </c>
      <c r="Q6" s="61" t="s">
        <v>13</v>
      </c>
      <c r="R6" s="61" t="s">
        <v>12</v>
      </c>
      <c r="S6" s="79" t="s">
        <v>11</v>
      </c>
      <c r="T6" s="61"/>
      <c r="U6" s="43"/>
      <c r="V6" s="61"/>
    </row>
    <row r="7" spans="1:22" s="12" customFormat="1" ht="18.75" customHeight="1" x14ac:dyDescent="0.2">
      <c r="A7" s="61"/>
      <c r="B7" s="58"/>
      <c r="C7" s="58"/>
      <c r="D7" s="58"/>
      <c r="E7" s="43"/>
      <c r="F7" s="61"/>
      <c r="G7" s="61"/>
      <c r="H7" s="61"/>
      <c r="I7" s="58"/>
      <c r="J7" s="58"/>
      <c r="K7" s="58"/>
      <c r="L7" s="43"/>
      <c r="M7" s="61"/>
      <c r="N7" s="61"/>
      <c r="O7" s="61"/>
      <c r="P7" s="43"/>
      <c r="Q7" s="61"/>
      <c r="R7" s="61"/>
      <c r="S7" s="79"/>
      <c r="T7" s="61"/>
      <c r="U7" s="43"/>
      <c r="V7" s="61"/>
    </row>
    <row r="8" spans="1:22" s="12" customFormat="1" ht="30" customHeight="1" x14ac:dyDescent="0.2">
      <c r="A8" s="61"/>
      <c r="B8" s="58"/>
      <c r="C8" s="58"/>
      <c r="D8" s="58"/>
      <c r="E8" s="43"/>
      <c r="F8" s="61"/>
      <c r="G8" s="61"/>
      <c r="H8" s="61"/>
      <c r="I8" s="61" t="s">
        <v>10</v>
      </c>
      <c r="J8" s="61" t="s">
        <v>9</v>
      </c>
      <c r="K8" s="61" t="s">
        <v>8</v>
      </c>
      <c r="L8" s="43"/>
      <c r="M8" s="61"/>
      <c r="N8" s="61"/>
      <c r="O8" s="61"/>
      <c r="P8" s="43"/>
      <c r="Q8" s="61"/>
      <c r="R8" s="61"/>
      <c r="S8" s="79"/>
      <c r="T8" s="61"/>
      <c r="U8" s="43"/>
      <c r="V8" s="61"/>
    </row>
    <row r="9" spans="1:22" s="12" customFormat="1" ht="15" customHeight="1" x14ac:dyDescent="0.2">
      <c r="A9" s="61"/>
      <c r="B9" s="58"/>
      <c r="C9" s="58"/>
      <c r="D9" s="58"/>
      <c r="E9" s="43"/>
      <c r="F9" s="61"/>
      <c r="G9" s="61"/>
      <c r="H9" s="61"/>
      <c r="I9" s="61"/>
      <c r="J9" s="61"/>
      <c r="K9" s="61"/>
      <c r="L9" s="43"/>
      <c r="M9" s="61"/>
      <c r="N9" s="61"/>
      <c r="O9" s="61"/>
      <c r="P9" s="43"/>
      <c r="Q9" s="61"/>
      <c r="R9" s="61"/>
      <c r="S9" s="79"/>
      <c r="T9" s="61"/>
      <c r="U9" s="43"/>
      <c r="V9" s="61"/>
    </row>
    <row r="10" spans="1:22" s="12" customFormat="1" ht="15" customHeight="1" x14ac:dyDescent="0.2">
      <c r="A10" s="61"/>
      <c r="B10" s="58"/>
      <c r="C10" s="58"/>
      <c r="D10" s="58"/>
      <c r="E10" s="43"/>
      <c r="F10" s="61"/>
      <c r="G10" s="61"/>
      <c r="H10" s="61"/>
      <c r="I10" s="61"/>
      <c r="J10" s="61"/>
      <c r="K10" s="61"/>
      <c r="L10" s="43"/>
      <c r="M10" s="61"/>
      <c r="N10" s="61"/>
      <c r="O10" s="61"/>
      <c r="P10" s="43"/>
      <c r="Q10" s="61"/>
      <c r="R10" s="61"/>
      <c r="S10" s="79"/>
      <c r="T10" s="61"/>
      <c r="U10" s="43"/>
      <c r="V10" s="61"/>
    </row>
    <row r="11" spans="1:22" s="12" customFormat="1" ht="15" customHeight="1" x14ac:dyDescent="0.2">
      <c r="A11" s="61"/>
      <c r="B11" s="58"/>
      <c r="C11" s="58"/>
      <c r="D11" s="58"/>
      <c r="E11" s="43"/>
      <c r="F11" s="61"/>
      <c r="G11" s="61"/>
      <c r="H11" s="61"/>
      <c r="I11" s="61"/>
      <c r="J11" s="61"/>
      <c r="K11" s="61"/>
      <c r="L11" s="43"/>
      <c r="M11" s="61"/>
      <c r="N11" s="61"/>
      <c r="O11" s="61"/>
      <c r="P11" s="43"/>
      <c r="Q11" s="61"/>
      <c r="R11" s="61"/>
      <c r="S11" s="79"/>
      <c r="T11" s="61"/>
      <c r="U11" s="43"/>
      <c r="V11" s="61"/>
    </row>
    <row r="12" spans="1:22" s="12" customFormat="1" ht="15" customHeight="1" x14ac:dyDescent="0.2">
      <c r="A12" s="61"/>
      <c r="B12" s="58"/>
      <c r="C12" s="58"/>
      <c r="D12" s="58"/>
      <c r="E12" s="43"/>
      <c r="F12" s="61"/>
      <c r="G12" s="61"/>
      <c r="H12" s="61"/>
      <c r="I12" s="61"/>
      <c r="J12" s="61"/>
      <c r="K12" s="61"/>
      <c r="L12" s="43"/>
      <c r="M12" s="61"/>
      <c r="N12" s="61"/>
      <c r="O12" s="61"/>
      <c r="P12" s="43"/>
      <c r="Q12" s="61"/>
      <c r="R12" s="61"/>
      <c r="S12" s="79"/>
      <c r="T12" s="61"/>
      <c r="U12" s="43"/>
      <c r="V12" s="61"/>
    </row>
    <row r="13" spans="1:22" s="12" customFormat="1" ht="15" customHeight="1" x14ac:dyDescent="0.2">
      <c r="A13" s="61"/>
      <c r="B13" s="58"/>
      <c r="C13" s="58"/>
      <c r="D13" s="58"/>
      <c r="E13" s="43"/>
      <c r="F13" s="61"/>
      <c r="G13" s="61"/>
      <c r="H13" s="61"/>
      <c r="I13" s="61"/>
      <c r="J13" s="61"/>
      <c r="K13" s="61"/>
      <c r="L13" s="43"/>
      <c r="M13" s="61"/>
      <c r="N13" s="61"/>
      <c r="O13" s="61"/>
      <c r="P13" s="43"/>
      <c r="Q13" s="61"/>
      <c r="R13" s="61"/>
      <c r="S13" s="79"/>
      <c r="T13" s="61"/>
      <c r="U13" s="43"/>
      <c r="V13" s="61"/>
    </row>
    <row r="14" spans="1:22" s="12" customFormat="1" ht="15" customHeight="1" x14ac:dyDescent="0.2">
      <c r="A14" s="61"/>
      <c r="B14" s="58"/>
      <c r="C14" s="58"/>
      <c r="D14" s="58"/>
      <c r="E14" s="43"/>
      <c r="F14" s="61"/>
      <c r="G14" s="61"/>
      <c r="H14" s="61"/>
      <c r="I14" s="61"/>
      <c r="J14" s="61"/>
      <c r="K14" s="61"/>
      <c r="L14" s="43"/>
      <c r="M14" s="61"/>
      <c r="N14" s="61"/>
      <c r="O14" s="61"/>
      <c r="P14" s="43"/>
      <c r="Q14" s="61"/>
      <c r="R14" s="61"/>
      <c r="S14" s="79"/>
      <c r="T14" s="61"/>
      <c r="U14" s="43"/>
      <c r="V14" s="61"/>
    </row>
    <row r="15" spans="1:22" s="12" customFormat="1" ht="15" customHeight="1" x14ac:dyDescent="0.2">
      <c r="A15" s="61"/>
      <c r="B15" s="58"/>
      <c r="C15" s="58"/>
      <c r="D15" s="58"/>
      <c r="E15" s="43"/>
      <c r="F15" s="61"/>
      <c r="G15" s="61"/>
      <c r="H15" s="61"/>
      <c r="I15" s="61"/>
      <c r="J15" s="61"/>
      <c r="K15" s="61"/>
      <c r="L15" s="43"/>
      <c r="M15" s="61"/>
      <c r="N15" s="61"/>
      <c r="O15" s="61"/>
      <c r="P15" s="43"/>
      <c r="Q15" s="61"/>
      <c r="R15" s="61"/>
      <c r="S15" s="79"/>
      <c r="T15" s="61"/>
      <c r="U15" s="43"/>
      <c r="V15" s="61"/>
    </row>
    <row r="16" spans="1:22" s="12" customFormat="1" ht="15" customHeight="1" x14ac:dyDescent="0.2">
      <c r="A16" s="61"/>
      <c r="B16" s="58"/>
      <c r="C16" s="58"/>
      <c r="D16" s="58"/>
      <c r="E16" s="43"/>
      <c r="F16" s="61"/>
      <c r="G16" s="61"/>
      <c r="H16" s="61"/>
      <c r="I16" s="61"/>
      <c r="J16" s="61"/>
      <c r="K16" s="61"/>
      <c r="L16" s="43"/>
      <c r="M16" s="61"/>
      <c r="N16" s="61"/>
      <c r="O16" s="61"/>
      <c r="P16" s="43"/>
      <c r="Q16" s="61"/>
      <c r="R16" s="61"/>
      <c r="S16" s="79"/>
      <c r="T16" s="61"/>
      <c r="U16" s="43"/>
      <c r="V16" s="61"/>
    </row>
    <row r="17" spans="1:30" s="12" customFormat="1" ht="15" customHeight="1" x14ac:dyDescent="0.2">
      <c r="A17" s="61"/>
      <c r="B17" s="58"/>
      <c r="C17" s="58"/>
      <c r="D17" s="58"/>
      <c r="E17" s="44"/>
      <c r="F17" s="61"/>
      <c r="G17" s="61"/>
      <c r="H17" s="61"/>
      <c r="I17" s="61"/>
      <c r="J17" s="61"/>
      <c r="K17" s="61"/>
      <c r="L17" s="44"/>
      <c r="M17" s="61"/>
      <c r="N17" s="61"/>
      <c r="O17" s="61"/>
      <c r="P17" s="44"/>
      <c r="Q17" s="61"/>
      <c r="R17" s="61"/>
      <c r="S17" s="79"/>
      <c r="T17" s="61"/>
      <c r="U17" s="44"/>
      <c r="V17" s="61"/>
    </row>
    <row r="18" spans="1:30" s="15" customFormat="1" x14ac:dyDescent="0.2">
      <c r="A18" s="13"/>
      <c r="B18" s="71"/>
      <c r="C18" s="72"/>
      <c r="D18" s="73"/>
      <c r="E18" s="14">
        <v>1</v>
      </c>
      <c r="F18" s="13">
        <v>2</v>
      </c>
      <c r="G18" s="14">
        <v>3</v>
      </c>
      <c r="H18" s="13">
        <v>4</v>
      </c>
      <c r="I18" s="14">
        <v>5</v>
      </c>
      <c r="J18" s="13">
        <v>6</v>
      </c>
      <c r="K18" s="14">
        <v>7</v>
      </c>
      <c r="L18" s="28">
        <v>8</v>
      </c>
      <c r="M18" s="28">
        <v>9</v>
      </c>
      <c r="N18" s="28">
        <v>10</v>
      </c>
      <c r="O18" s="28">
        <v>11</v>
      </c>
      <c r="P18" s="28">
        <v>12</v>
      </c>
      <c r="Q18" s="28">
        <v>13</v>
      </c>
      <c r="R18" s="28">
        <v>14</v>
      </c>
      <c r="S18" s="28">
        <v>15</v>
      </c>
      <c r="T18" s="28">
        <v>16</v>
      </c>
      <c r="U18" s="28">
        <v>17</v>
      </c>
      <c r="V18" s="28">
        <v>18</v>
      </c>
      <c r="W18" s="51" t="s">
        <v>32</v>
      </c>
      <c r="X18" s="51"/>
      <c r="Y18" s="51" t="s">
        <v>7</v>
      </c>
      <c r="Z18" s="51"/>
      <c r="AA18" s="51" t="s">
        <v>6</v>
      </c>
      <c r="AB18" s="51"/>
      <c r="AC18" s="51" t="s">
        <v>30</v>
      </c>
      <c r="AD18" s="51"/>
    </row>
    <row r="19" spans="1:30" s="12" customFormat="1" ht="51.75" customHeight="1" x14ac:dyDescent="0.2">
      <c r="A19" s="16">
        <v>1</v>
      </c>
      <c r="B19" s="74" t="s">
        <v>5</v>
      </c>
      <c r="C19" s="75"/>
      <c r="D19" s="76"/>
      <c r="E19" s="17">
        <v>9</v>
      </c>
      <c r="F19" s="17">
        <v>2</v>
      </c>
      <c r="G19" s="17">
        <v>2</v>
      </c>
      <c r="H19" s="17"/>
      <c r="I19" s="17"/>
      <c r="J19" s="17"/>
      <c r="K19" s="17">
        <v>2</v>
      </c>
      <c r="L19" s="17"/>
      <c r="M19" s="17">
        <v>1</v>
      </c>
      <c r="N19" s="17"/>
      <c r="O19" s="17"/>
      <c r="P19" s="17">
        <v>1</v>
      </c>
      <c r="Q19" s="17"/>
      <c r="R19" s="17"/>
      <c r="S19" s="17"/>
      <c r="T19" s="17">
        <v>4</v>
      </c>
      <c r="U19" s="17">
        <v>7</v>
      </c>
      <c r="V19" s="17"/>
      <c r="W19" s="26">
        <f>E19+K19</f>
        <v>11</v>
      </c>
      <c r="X19" s="26">
        <f>L19+T19+U19</f>
        <v>11</v>
      </c>
      <c r="Y19" s="26">
        <f>F19</f>
        <v>2</v>
      </c>
      <c r="Z19" s="26">
        <f>G19+H19</f>
        <v>2</v>
      </c>
      <c r="AA19" s="26">
        <f>F19</f>
        <v>2</v>
      </c>
      <c r="AB19" s="26">
        <f>I19+J19+K19</f>
        <v>2</v>
      </c>
      <c r="AC19" s="26">
        <f>K19</f>
        <v>2</v>
      </c>
      <c r="AD19" s="26">
        <f>M19+N19+O19+P19</f>
        <v>2</v>
      </c>
    </row>
    <row r="20" spans="1:30" s="21" customFormat="1" ht="59.25" customHeight="1" x14ac:dyDescent="0.2">
      <c r="A20" s="18" t="s">
        <v>4</v>
      </c>
      <c r="B20" s="74" t="s">
        <v>3</v>
      </c>
      <c r="C20" s="75"/>
      <c r="D20" s="76"/>
      <c r="E20" s="17">
        <v>4</v>
      </c>
      <c r="F20" s="17">
        <v>1</v>
      </c>
      <c r="G20" s="19">
        <v>1</v>
      </c>
      <c r="H20" s="19"/>
      <c r="I20" s="19"/>
      <c r="J20" s="19"/>
      <c r="K20" s="19">
        <v>1</v>
      </c>
      <c r="L20" s="19"/>
      <c r="M20" s="19"/>
      <c r="N20" s="19"/>
      <c r="O20" s="19"/>
      <c r="P20" s="19">
        <v>1</v>
      </c>
      <c r="Q20" s="19"/>
      <c r="R20" s="19"/>
      <c r="S20" s="19"/>
      <c r="T20" s="19">
        <v>1</v>
      </c>
      <c r="U20" s="17">
        <v>4</v>
      </c>
      <c r="V20" s="20"/>
      <c r="W20" s="26">
        <f>E20+K20</f>
        <v>5</v>
      </c>
      <c r="X20" s="26">
        <f>L20+T20+U20</f>
        <v>5</v>
      </c>
      <c r="Y20" s="26">
        <f>F20</f>
        <v>1</v>
      </c>
      <c r="Z20" s="26">
        <f>G20+H20</f>
        <v>1</v>
      </c>
      <c r="AA20" s="26">
        <f>F20</f>
        <v>1</v>
      </c>
      <c r="AB20" s="26">
        <f>I20+J20+K20</f>
        <v>1</v>
      </c>
      <c r="AC20" s="26">
        <f>K20</f>
        <v>1</v>
      </c>
      <c r="AD20" s="26">
        <f>M20+N20+O20+P20</f>
        <v>1</v>
      </c>
    </row>
    <row r="21" spans="1:30" s="22" customFormat="1" ht="63.75" customHeight="1" x14ac:dyDescent="0.2">
      <c r="A21" s="18" t="s">
        <v>2</v>
      </c>
      <c r="B21" s="74" t="s">
        <v>1</v>
      </c>
      <c r="C21" s="75"/>
      <c r="D21" s="76"/>
      <c r="E21" s="17">
        <v>8</v>
      </c>
      <c r="F21" s="17">
        <v>5</v>
      </c>
      <c r="G21" s="19">
        <v>5</v>
      </c>
      <c r="H21" s="19"/>
      <c r="I21" s="19"/>
      <c r="J21" s="19">
        <v>1</v>
      </c>
      <c r="K21" s="19">
        <v>4</v>
      </c>
      <c r="L21" s="19">
        <v>4</v>
      </c>
      <c r="M21" s="19">
        <v>3</v>
      </c>
      <c r="N21" s="19"/>
      <c r="O21" s="19"/>
      <c r="P21" s="19">
        <v>1</v>
      </c>
      <c r="Q21" s="19"/>
      <c r="R21" s="19"/>
      <c r="S21" s="19"/>
      <c r="T21" s="19">
        <v>1</v>
      </c>
      <c r="U21" s="17">
        <v>7</v>
      </c>
      <c r="V21" s="20"/>
      <c r="W21" s="26">
        <f>E21+K21</f>
        <v>12</v>
      </c>
      <c r="X21" s="26">
        <f>L21+T21+U21</f>
        <v>12</v>
      </c>
      <c r="Y21" s="26">
        <f>F21</f>
        <v>5</v>
      </c>
      <c r="Z21" s="26">
        <f>G21+H21</f>
        <v>5</v>
      </c>
      <c r="AA21" s="26">
        <f>F21</f>
        <v>5</v>
      </c>
      <c r="AB21" s="26">
        <f>I21+J21+K21</f>
        <v>5</v>
      </c>
      <c r="AC21" s="26">
        <f>K21</f>
        <v>4</v>
      </c>
      <c r="AD21" s="26">
        <f>M21+N21+O21+P21</f>
        <v>4</v>
      </c>
    </row>
    <row r="22" spans="1:30" x14ac:dyDescent="0.2">
      <c r="A22" s="23">
        <v>4</v>
      </c>
      <c r="B22" s="77" t="s">
        <v>0</v>
      </c>
      <c r="C22" s="77"/>
      <c r="D22" s="77"/>
      <c r="E22" s="24">
        <f>+E19+E20+E21</f>
        <v>21</v>
      </c>
      <c r="F22" s="24">
        <f t="shared" ref="F22:V22" si="0">+F19+F20+F21</f>
        <v>8</v>
      </c>
      <c r="G22" s="24">
        <f t="shared" si="0"/>
        <v>8</v>
      </c>
      <c r="H22" s="24">
        <f t="shared" si="0"/>
        <v>0</v>
      </c>
      <c r="I22" s="24">
        <f t="shared" si="0"/>
        <v>0</v>
      </c>
      <c r="J22" s="24">
        <f t="shared" si="0"/>
        <v>1</v>
      </c>
      <c r="K22" s="24">
        <f t="shared" si="0"/>
        <v>7</v>
      </c>
      <c r="L22" s="24">
        <f t="shared" si="0"/>
        <v>4</v>
      </c>
      <c r="M22" s="24">
        <f t="shared" si="0"/>
        <v>4</v>
      </c>
      <c r="N22" s="24">
        <f t="shared" si="0"/>
        <v>0</v>
      </c>
      <c r="O22" s="24">
        <f t="shared" si="0"/>
        <v>0</v>
      </c>
      <c r="P22" s="24">
        <f t="shared" si="0"/>
        <v>3</v>
      </c>
      <c r="Q22" s="24">
        <f t="shared" si="0"/>
        <v>0</v>
      </c>
      <c r="R22" s="24">
        <f t="shared" si="0"/>
        <v>0</v>
      </c>
      <c r="S22" s="24">
        <f t="shared" si="0"/>
        <v>0</v>
      </c>
      <c r="T22" s="24">
        <f t="shared" si="0"/>
        <v>6</v>
      </c>
      <c r="U22" s="24">
        <f t="shared" si="0"/>
        <v>18</v>
      </c>
      <c r="V22" s="24">
        <f t="shared" si="0"/>
        <v>0</v>
      </c>
      <c r="W22" s="26">
        <f>E22+K22</f>
        <v>28</v>
      </c>
      <c r="X22" s="26">
        <f>L22+T22+U22</f>
        <v>28</v>
      </c>
      <c r="Y22" s="26">
        <f>F22</f>
        <v>8</v>
      </c>
      <c r="Z22" s="26">
        <f>G22+H22</f>
        <v>8</v>
      </c>
      <c r="AA22" s="26">
        <f>F22</f>
        <v>8</v>
      </c>
      <c r="AB22" s="26">
        <f>I22+J22+K22</f>
        <v>8</v>
      </c>
      <c r="AC22" s="26">
        <f>K22</f>
        <v>7</v>
      </c>
      <c r="AD22" s="26">
        <f>M22+N22+O22+P22</f>
        <v>7</v>
      </c>
    </row>
    <row r="23" spans="1:30" x14ac:dyDescent="0.2">
      <c r="B23" s="68"/>
      <c r="C23" s="68"/>
      <c r="D23" s="68"/>
      <c r="E23" s="68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9"/>
    </row>
    <row r="24" spans="1:30" x14ac:dyDescent="0.2">
      <c r="B24" s="70"/>
      <c r="C24" s="70"/>
      <c r="D24" s="70"/>
      <c r="E24" s="70"/>
      <c r="F24" s="70"/>
      <c r="G24" s="70"/>
      <c r="H24" s="70"/>
      <c r="I24" s="70"/>
      <c r="J24" s="70"/>
      <c r="K24" s="70"/>
      <c r="L24" s="70"/>
      <c r="M24" s="70"/>
      <c r="N24" s="70"/>
      <c r="O24" s="70"/>
      <c r="P24" s="70"/>
      <c r="Q24" s="70"/>
      <c r="R24" s="70"/>
      <c r="S24" s="70"/>
      <c r="T24" s="70"/>
      <c r="U24" s="70"/>
      <c r="V24" s="70"/>
      <c r="W24" s="70"/>
    </row>
  </sheetData>
  <mergeCells count="40">
    <mergeCell ref="H3:O3"/>
    <mergeCell ref="U3:V3"/>
    <mergeCell ref="Q4:S5"/>
    <mergeCell ref="O6:O17"/>
    <mergeCell ref="A1:V1"/>
    <mergeCell ref="A2:V2"/>
    <mergeCell ref="A4:A17"/>
    <mergeCell ref="B4:D17"/>
    <mergeCell ref="E4:E17"/>
    <mergeCell ref="F4:K5"/>
    <mergeCell ref="A3:G3"/>
    <mergeCell ref="L4:L17"/>
    <mergeCell ref="AA18:AB18"/>
    <mergeCell ref="AC18:AD18"/>
    <mergeCell ref="B19:D19"/>
    <mergeCell ref="P6:P17"/>
    <mergeCell ref="Q6:Q17"/>
    <mergeCell ref="R6:R17"/>
    <mergeCell ref="S6:S17"/>
    <mergeCell ref="I8:I17"/>
    <mergeCell ref="K8:K17"/>
    <mergeCell ref="T4:T17"/>
    <mergeCell ref="B23:W23"/>
    <mergeCell ref="B24:W24"/>
    <mergeCell ref="B18:D18"/>
    <mergeCell ref="W18:X18"/>
    <mergeCell ref="N6:N17"/>
    <mergeCell ref="B20:D20"/>
    <mergeCell ref="B21:D21"/>
    <mergeCell ref="B22:D22"/>
    <mergeCell ref="Y18:Z18"/>
    <mergeCell ref="U4:U17"/>
    <mergeCell ref="V4:V17"/>
    <mergeCell ref="F6:F17"/>
    <mergeCell ref="G6:G17"/>
    <mergeCell ref="J8:J17"/>
    <mergeCell ref="M4:P5"/>
    <mergeCell ref="H6:H17"/>
    <mergeCell ref="I6:K7"/>
    <mergeCell ref="M6:M17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D26"/>
  <sheetViews>
    <sheetView tabSelected="1" topLeftCell="A13" zoomScale="90" zoomScaleNormal="90" workbookViewId="0">
      <selection activeCell="B26" sqref="B26"/>
    </sheetView>
  </sheetViews>
  <sheetFormatPr defaultRowHeight="15" x14ac:dyDescent="0.2"/>
  <cols>
    <col min="1" max="1" width="9.140625" style="25" customWidth="1"/>
    <col min="2" max="2" width="11.28515625" style="25" customWidth="1"/>
    <col min="3" max="3" width="11" style="25" customWidth="1"/>
    <col min="4" max="4" width="11.7109375" style="25" customWidth="1"/>
    <col min="5" max="5" width="11" style="25" customWidth="1"/>
    <col min="6" max="6" width="6.85546875" style="25" customWidth="1"/>
    <col min="7" max="7" width="8.140625" style="25" customWidth="1"/>
    <col min="8" max="8" width="9" style="25" customWidth="1"/>
    <col min="9" max="9" width="7.5703125" style="25" customWidth="1"/>
    <col min="10" max="10" width="7.85546875" style="25" customWidth="1"/>
    <col min="11" max="12" width="6.7109375" style="25" customWidth="1"/>
    <col min="13" max="13" width="10.140625" style="25" customWidth="1"/>
    <col min="14" max="15" width="10.28515625" style="25" customWidth="1"/>
    <col min="16" max="16" width="5.85546875" style="25" customWidth="1"/>
    <col min="17" max="17" width="5.5703125" style="25" customWidth="1"/>
    <col min="18" max="18" width="8" style="25" customWidth="1"/>
    <col min="19" max="19" width="9" style="25" customWidth="1"/>
    <col min="20" max="20" width="9.42578125" style="25" customWidth="1"/>
    <col min="21" max="21" width="10.28515625" style="25" customWidth="1"/>
    <col min="22" max="22" width="12.140625" style="25" customWidth="1"/>
    <col min="23" max="24" width="9.140625" style="25" hidden="1" customWidth="1"/>
    <col min="25" max="25" width="7.5703125" style="25" hidden="1" customWidth="1"/>
    <col min="26" max="26" width="8" style="25" hidden="1" customWidth="1"/>
    <col min="27" max="27" width="8.5703125" style="25" hidden="1" customWidth="1"/>
    <col min="28" max="28" width="8.42578125" style="25" hidden="1" customWidth="1"/>
    <col min="29" max="29" width="8" style="25" hidden="1" customWidth="1"/>
    <col min="30" max="30" width="8.140625" style="25" hidden="1" customWidth="1"/>
    <col min="31" max="16384" width="9.140625" style="25"/>
  </cols>
  <sheetData>
    <row r="1" spans="1:22" s="12" customFormat="1" ht="18.75" customHeight="1" x14ac:dyDescent="0.2">
      <c r="A1" s="57" t="s">
        <v>29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</row>
    <row r="2" spans="1:22" s="12" customFormat="1" ht="19.5" customHeight="1" x14ac:dyDescent="0.2">
      <c r="A2" s="57" t="s">
        <v>34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</row>
    <row r="3" spans="1:22" s="12" customFormat="1" ht="18.75" customHeight="1" x14ac:dyDescent="0.2">
      <c r="A3" s="78" t="s">
        <v>37</v>
      </c>
      <c r="B3" s="78"/>
      <c r="C3" s="78"/>
      <c r="D3" s="78"/>
      <c r="E3" s="78"/>
      <c r="F3" s="78"/>
      <c r="G3" s="78"/>
      <c r="H3" s="80" t="s">
        <v>39</v>
      </c>
      <c r="I3" s="80"/>
      <c r="J3" s="80"/>
      <c r="K3" s="80"/>
      <c r="L3" s="80"/>
      <c r="M3" s="80"/>
      <c r="N3" s="80"/>
      <c r="O3" s="80"/>
      <c r="P3" s="29"/>
      <c r="Q3" s="29"/>
      <c r="R3" s="29"/>
      <c r="S3" s="29"/>
      <c r="T3" s="29"/>
      <c r="U3" s="80" t="s">
        <v>40</v>
      </c>
      <c r="V3" s="80"/>
    </row>
    <row r="4" spans="1:22" s="12" customFormat="1" ht="41.25" customHeight="1" x14ac:dyDescent="0.2">
      <c r="A4" s="61"/>
      <c r="B4" s="58" t="s">
        <v>33</v>
      </c>
      <c r="C4" s="58"/>
      <c r="D4" s="58"/>
      <c r="E4" s="42" t="s">
        <v>27</v>
      </c>
      <c r="F4" s="58" t="s">
        <v>26</v>
      </c>
      <c r="G4" s="58"/>
      <c r="H4" s="58"/>
      <c r="I4" s="58"/>
      <c r="J4" s="58"/>
      <c r="K4" s="58"/>
      <c r="L4" s="42" t="s">
        <v>31</v>
      </c>
      <c r="M4" s="62" t="s">
        <v>25</v>
      </c>
      <c r="N4" s="63"/>
      <c r="O4" s="63"/>
      <c r="P4" s="64"/>
      <c r="Q4" s="58" t="s">
        <v>24</v>
      </c>
      <c r="R4" s="58"/>
      <c r="S4" s="58"/>
      <c r="T4" s="61" t="s">
        <v>23</v>
      </c>
      <c r="U4" s="42" t="s">
        <v>22</v>
      </c>
      <c r="V4" s="61" t="s">
        <v>21</v>
      </c>
    </row>
    <row r="5" spans="1:22" s="12" customFormat="1" ht="53.25" customHeight="1" x14ac:dyDescent="0.2">
      <c r="A5" s="61"/>
      <c r="B5" s="58"/>
      <c r="C5" s="58"/>
      <c r="D5" s="58"/>
      <c r="E5" s="43"/>
      <c r="F5" s="58"/>
      <c r="G5" s="58"/>
      <c r="H5" s="58"/>
      <c r="I5" s="58"/>
      <c r="J5" s="58"/>
      <c r="K5" s="58"/>
      <c r="L5" s="43"/>
      <c r="M5" s="65"/>
      <c r="N5" s="66"/>
      <c r="O5" s="66"/>
      <c r="P5" s="67"/>
      <c r="Q5" s="58"/>
      <c r="R5" s="58"/>
      <c r="S5" s="58"/>
      <c r="T5" s="61"/>
      <c r="U5" s="43"/>
      <c r="V5" s="61"/>
    </row>
    <row r="6" spans="1:22" s="12" customFormat="1" ht="33.75" customHeight="1" x14ac:dyDescent="0.2">
      <c r="A6" s="61"/>
      <c r="B6" s="58"/>
      <c r="C6" s="58"/>
      <c r="D6" s="58"/>
      <c r="E6" s="43"/>
      <c r="F6" s="61" t="s">
        <v>13</v>
      </c>
      <c r="G6" s="61" t="s">
        <v>20</v>
      </c>
      <c r="H6" s="61" t="s">
        <v>19</v>
      </c>
      <c r="I6" s="58" t="s">
        <v>18</v>
      </c>
      <c r="J6" s="58"/>
      <c r="K6" s="58"/>
      <c r="L6" s="43"/>
      <c r="M6" s="61" t="s">
        <v>17</v>
      </c>
      <c r="N6" s="61" t="s">
        <v>16</v>
      </c>
      <c r="O6" s="61" t="s">
        <v>15</v>
      </c>
      <c r="P6" s="42" t="s">
        <v>14</v>
      </c>
      <c r="Q6" s="61" t="s">
        <v>13</v>
      </c>
      <c r="R6" s="61" t="s">
        <v>12</v>
      </c>
      <c r="S6" s="79" t="s">
        <v>11</v>
      </c>
      <c r="T6" s="61"/>
      <c r="U6" s="43"/>
      <c r="V6" s="61"/>
    </row>
    <row r="7" spans="1:22" s="12" customFormat="1" ht="18.75" customHeight="1" x14ac:dyDescent="0.2">
      <c r="A7" s="61"/>
      <c r="B7" s="58"/>
      <c r="C7" s="58"/>
      <c r="D7" s="58"/>
      <c r="E7" s="43"/>
      <c r="F7" s="61"/>
      <c r="G7" s="61"/>
      <c r="H7" s="61"/>
      <c r="I7" s="58"/>
      <c r="J7" s="58"/>
      <c r="K7" s="58"/>
      <c r="L7" s="43"/>
      <c r="M7" s="61"/>
      <c r="N7" s="61"/>
      <c r="O7" s="61"/>
      <c r="P7" s="43"/>
      <c r="Q7" s="61"/>
      <c r="R7" s="61"/>
      <c r="S7" s="79"/>
      <c r="T7" s="61"/>
      <c r="U7" s="43"/>
      <c r="V7" s="61"/>
    </row>
    <row r="8" spans="1:22" s="12" customFormat="1" ht="30" customHeight="1" x14ac:dyDescent="0.2">
      <c r="A8" s="61"/>
      <c r="B8" s="58"/>
      <c r="C8" s="58"/>
      <c r="D8" s="58"/>
      <c r="E8" s="43"/>
      <c r="F8" s="61"/>
      <c r="G8" s="61"/>
      <c r="H8" s="61"/>
      <c r="I8" s="61" t="s">
        <v>10</v>
      </c>
      <c r="J8" s="61" t="s">
        <v>9</v>
      </c>
      <c r="K8" s="61" t="s">
        <v>8</v>
      </c>
      <c r="L8" s="43"/>
      <c r="M8" s="61"/>
      <c r="N8" s="61"/>
      <c r="O8" s="61"/>
      <c r="P8" s="43"/>
      <c r="Q8" s="61"/>
      <c r="R8" s="61"/>
      <c r="S8" s="79"/>
      <c r="T8" s="61"/>
      <c r="U8" s="43"/>
      <c r="V8" s="61"/>
    </row>
    <row r="9" spans="1:22" s="12" customFormat="1" ht="15" customHeight="1" x14ac:dyDescent="0.2">
      <c r="A9" s="61"/>
      <c r="B9" s="58"/>
      <c r="C9" s="58"/>
      <c r="D9" s="58"/>
      <c r="E9" s="43"/>
      <c r="F9" s="61"/>
      <c r="G9" s="61"/>
      <c r="H9" s="61"/>
      <c r="I9" s="61"/>
      <c r="J9" s="61"/>
      <c r="K9" s="61"/>
      <c r="L9" s="43"/>
      <c r="M9" s="61"/>
      <c r="N9" s="61"/>
      <c r="O9" s="61"/>
      <c r="P9" s="43"/>
      <c r="Q9" s="61"/>
      <c r="R9" s="61"/>
      <c r="S9" s="79"/>
      <c r="T9" s="61"/>
      <c r="U9" s="43"/>
      <c r="V9" s="61"/>
    </row>
    <row r="10" spans="1:22" s="12" customFormat="1" ht="15" customHeight="1" x14ac:dyDescent="0.2">
      <c r="A10" s="61"/>
      <c r="B10" s="58"/>
      <c r="C10" s="58"/>
      <c r="D10" s="58"/>
      <c r="E10" s="43"/>
      <c r="F10" s="61"/>
      <c r="G10" s="61"/>
      <c r="H10" s="61"/>
      <c r="I10" s="61"/>
      <c r="J10" s="61"/>
      <c r="K10" s="61"/>
      <c r="L10" s="43"/>
      <c r="M10" s="61"/>
      <c r="N10" s="61"/>
      <c r="O10" s="61"/>
      <c r="P10" s="43"/>
      <c r="Q10" s="61"/>
      <c r="R10" s="61"/>
      <c r="S10" s="79"/>
      <c r="T10" s="61"/>
      <c r="U10" s="43"/>
      <c r="V10" s="61"/>
    </row>
    <row r="11" spans="1:22" s="12" customFormat="1" ht="15" customHeight="1" x14ac:dyDescent="0.2">
      <c r="A11" s="61"/>
      <c r="B11" s="58"/>
      <c r="C11" s="58"/>
      <c r="D11" s="58"/>
      <c r="E11" s="43"/>
      <c r="F11" s="61"/>
      <c r="G11" s="61"/>
      <c r="H11" s="61"/>
      <c r="I11" s="61"/>
      <c r="J11" s="61"/>
      <c r="K11" s="61"/>
      <c r="L11" s="43"/>
      <c r="M11" s="61"/>
      <c r="N11" s="61"/>
      <c r="O11" s="61"/>
      <c r="P11" s="43"/>
      <c r="Q11" s="61"/>
      <c r="R11" s="61"/>
      <c r="S11" s="79"/>
      <c r="T11" s="61"/>
      <c r="U11" s="43"/>
      <c r="V11" s="61"/>
    </row>
    <row r="12" spans="1:22" s="12" customFormat="1" ht="15" customHeight="1" x14ac:dyDescent="0.2">
      <c r="A12" s="61"/>
      <c r="B12" s="58"/>
      <c r="C12" s="58"/>
      <c r="D12" s="58"/>
      <c r="E12" s="43"/>
      <c r="F12" s="61"/>
      <c r="G12" s="61"/>
      <c r="H12" s="61"/>
      <c r="I12" s="61"/>
      <c r="J12" s="61"/>
      <c r="K12" s="61"/>
      <c r="L12" s="43"/>
      <c r="M12" s="61"/>
      <c r="N12" s="61"/>
      <c r="O12" s="61"/>
      <c r="P12" s="43"/>
      <c r="Q12" s="61"/>
      <c r="R12" s="61"/>
      <c r="S12" s="79"/>
      <c r="T12" s="61"/>
      <c r="U12" s="43"/>
      <c r="V12" s="61"/>
    </row>
    <row r="13" spans="1:22" s="12" customFormat="1" ht="15" customHeight="1" x14ac:dyDescent="0.2">
      <c r="A13" s="61"/>
      <c r="B13" s="58"/>
      <c r="C13" s="58"/>
      <c r="D13" s="58"/>
      <c r="E13" s="43"/>
      <c r="F13" s="61"/>
      <c r="G13" s="61"/>
      <c r="H13" s="61"/>
      <c r="I13" s="61"/>
      <c r="J13" s="61"/>
      <c r="K13" s="61"/>
      <c r="L13" s="43"/>
      <c r="M13" s="61"/>
      <c r="N13" s="61"/>
      <c r="O13" s="61"/>
      <c r="P13" s="43"/>
      <c r="Q13" s="61"/>
      <c r="R13" s="61"/>
      <c r="S13" s="79"/>
      <c r="T13" s="61"/>
      <c r="U13" s="43"/>
      <c r="V13" s="61"/>
    </row>
    <row r="14" spans="1:22" s="12" customFormat="1" ht="15" customHeight="1" x14ac:dyDescent="0.2">
      <c r="A14" s="61"/>
      <c r="B14" s="58"/>
      <c r="C14" s="58"/>
      <c r="D14" s="58"/>
      <c r="E14" s="43"/>
      <c r="F14" s="61"/>
      <c r="G14" s="61"/>
      <c r="H14" s="61"/>
      <c r="I14" s="61"/>
      <c r="J14" s="61"/>
      <c r="K14" s="61"/>
      <c r="L14" s="43"/>
      <c r="M14" s="61"/>
      <c r="N14" s="61"/>
      <c r="O14" s="61"/>
      <c r="P14" s="43"/>
      <c r="Q14" s="61"/>
      <c r="R14" s="61"/>
      <c r="S14" s="79"/>
      <c r="T14" s="61"/>
      <c r="U14" s="43"/>
      <c r="V14" s="61"/>
    </row>
    <row r="15" spans="1:22" s="12" customFormat="1" ht="15" customHeight="1" x14ac:dyDescent="0.2">
      <c r="A15" s="61"/>
      <c r="B15" s="58"/>
      <c r="C15" s="58"/>
      <c r="D15" s="58"/>
      <c r="E15" s="43"/>
      <c r="F15" s="61"/>
      <c r="G15" s="61"/>
      <c r="H15" s="61"/>
      <c r="I15" s="61"/>
      <c r="J15" s="61"/>
      <c r="K15" s="61"/>
      <c r="L15" s="43"/>
      <c r="M15" s="61"/>
      <c r="N15" s="61"/>
      <c r="O15" s="61"/>
      <c r="P15" s="43"/>
      <c r="Q15" s="61"/>
      <c r="R15" s="61"/>
      <c r="S15" s="79"/>
      <c r="T15" s="61"/>
      <c r="U15" s="43"/>
      <c r="V15" s="61"/>
    </row>
    <row r="16" spans="1:22" s="12" customFormat="1" ht="15" customHeight="1" x14ac:dyDescent="0.2">
      <c r="A16" s="61"/>
      <c r="B16" s="58"/>
      <c r="C16" s="58"/>
      <c r="D16" s="58"/>
      <c r="E16" s="43"/>
      <c r="F16" s="61"/>
      <c r="G16" s="61"/>
      <c r="H16" s="61"/>
      <c r="I16" s="61"/>
      <c r="J16" s="61"/>
      <c r="K16" s="61"/>
      <c r="L16" s="43"/>
      <c r="M16" s="61"/>
      <c r="N16" s="61"/>
      <c r="O16" s="61"/>
      <c r="P16" s="43"/>
      <c r="Q16" s="61"/>
      <c r="R16" s="61"/>
      <c r="S16" s="79"/>
      <c r="T16" s="61"/>
      <c r="U16" s="43"/>
      <c r="V16" s="61"/>
    </row>
    <row r="17" spans="1:30" s="12" customFormat="1" ht="15" customHeight="1" x14ac:dyDescent="0.2">
      <c r="A17" s="61"/>
      <c r="B17" s="58"/>
      <c r="C17" s="58"/>
      <c r="D17" s="58"/>
      <c r="E17" s="44"/>
      <c r="F17" s="61"/>
      <c r="G17" s="61"/>
      <c r="H17" s="61"/>
      <c r="I17" s="61"/>
      <c r="J17" s="61"/>
      <c r="K17" s="61"/>
      <c r="L17" s="44"/>
      <c r="M17" s="61"/>
      <c r="N17" s="61"/>
      <c r="O17" s="61"/>
      <c r="P17" s="44"/>
      <c r="Q17" s="61"/>
      <c r="R17" s="61"/>
      <c r="S17" s="79"/>
      <c r="T17" s="61"/>
      <c r="U17" s="44"/>
      <c r="V17" s="61"/>
    </row>
    <row r="18" spans="1:30" s="15" customFormat="1" x14ac:dyDescent="0.2">
      <c r="A18" s="13"/>
      <c r="B18" s="71"/>
      <c r="C18" s="72"/>
      <c r="D18" s="73"/>
      <c r="E18" s="14">
        <v>1</v>
      </c>
      <c r="F18" s="13">
        <v>2</v>
      </c>
      <c r="G18" s="14">
        <v>3</v>
      </c>
      <c r="H18" s="13">
        <v>4</v>
      </c>
      <c r="I18" s="14">
        <v>5</v>
      </c>
      <c r="J18" s="13">
        <v>6</v>
      </c>
      <c r="K18" s="14">
        <v>7</v>
      </c>
      <c r="L18" s="28">
        <v>8</v>
      </c>
      <c r="M18" s="28">
        <v>9</v>
      </c>
      <c r="N18" s="28">
        <v>10</v>
      </c>
      <c r="O18" s="28">
        <v>11</v>
      </c>
      <c r="P18" s="28">
        <v>12</v>
      </c>
      <c r="Q18" s="28">
        <v>13</v>
      </c>
      <c r="R18" s="28">
        <v>14</v>
      </c>
      <c r="S18" s="28">
        <v>15</v>
      </c>
      <c r="T18" s="28">
        <v>16</v>
      </c>
      <c r="U18" s="28">
        <v>17</v>
      </c>
      <c r="V18" s="28">
        <v>18</v>
      </c>
      <c r="W18" s="51" t="s">
        <v>32</v>
      </c>
      <c r="X18" s="51"/>
      <c r="Y18" s="51" t="s">
        <v>7</v>
      </c>
      <c r="Z18" s="51"/>
      <c r="AA18" s="51" t="s">
        <v>6</v>
      </c>
      <c r="AB18" s="51"/>
      <c r="AC18" s="51" t="s">
        <v>30</v>
      </c>
      <c r="AD18" s="51"/>
    </row>
    <row r="19" spans="1:30" s="12" customFormat="1" ht="51.75" customHeight="1" x14ac:dyDescent="0.2">
      <c r="A19" s="16">
        <v>1</v>
      </c>
      <c r="B19" s="74" t="s">
        <v>5</v>
      </c>
      <c r="C19" s="75"/>
      <c r="D19" s="76"/>
      <c r="E19" s="17">
        <v>113</v>
      </c>
      <c r="F19" s="17">
        <f>+G19+H19</f>
        <v>52</v>
      </c>
      <c r="G19" s="17">
        <v>50</v>
      </c>
      <c r="H19" s="17">
        <v>2</v>
      </c>
      <c r="I19" s="17"/>
      <c r="J19" s="17">
        <v>11</v>
      </c>
      <c r="K19" s="17">
        <v>41</v>
      </c>
      <c r="L19" s="17"/>
      <c r="M19" s="17">
        <v>25</v>
      </c>
      <c r="N19" s="17"/>
      <c r="O19" s="17"/>
      <c r="P19" s="17">
        <v>16</v>
      </c>
      <c r="Q19" s="17"/>
      <c r="R19" s="17"/>
      <c r="S19" s="17"/>
      <c r="T19" s="17">
        <v>9</v>
      </c>
      <c r="U19" s="17">
        <v>145</v>
      </c>
      <c r="V19" s="17">
        <v>1</v>
      </c>
      <c r="W19" s="26">
        <f>E19+K19</f>
        <v>154</v>
      </c>
      <c r="X19" s="26">
        <f>L19+T19+U19</f>
        <v>154</v>
      </c>
      <c r="Y19" s="26">
        <f>F19</f>
        <v>52</v>
      </c>
      <c r="Z19" s="26">
        <f>G19+H19</f>
        <v>52</v>
      </c>
      <c r="AA19" s="26">
        <f>F19</f>
        <v>52</v>
      </c>
      <c r="AB19" s="26">
        <f>I19+J19+K19</f>
        <v>52</v>
      </c>
      <c r="AC19" s="26">
        <f>K19</f>
        <v>41</v>
      </c>
      <c r="AD19" s="26">
        <f>M19+N19+O19+P19</f>
        <v>41</v>
      </c>
    </row>
    <row r="20" spans="1:30" s="21" customFormat="1" ht="59.25" customHeight="1" x14ac:dyDescent="0.2">
      <c r="A20" s="18" t="s">
        <v>4</v>
      </c>
      <c r="B20" s="74" t="s">
        <v>3</v>
      </c>
      <c r="C20" s="75"/>
      <c r="D20" s="76"/>
      <c r="E20" s="17">
        <v>27</v>
      </c>
      <c r="F20" s="17">
        <f>+G20+H20</f>
        <v>16</v>
      </c>
      <c r="G20" s="19">
        <v>14</v>
      </c>
      <c r="H20" s="19">
        <v>2</v>
      </c>
      <c r="I20" s="19"/>
      <c r="J20" s="19">
        <v>4</v>
      </c>
      <c r="K20" s="17">
        <v>12</v>
      </c>
      <c r="L20" s="19"/>
      <c r="M20" s="19">
        <v>9</v>
      </c>
      <c r="N20" s="19"/>
      <c r="O20" s="19"/>
      <c r="P20" s="17">
        <v>3</v>
      </c>
      <c r="Q20" s="19">
        <v>2</v>
      </c>
      <c r="R20" s="19"/>
      <c r="S20" s="19">
        <v>2</v>
      </c>
      <c r="T20" s="19">
        <v>3</v>
      </c>
      <c r="U20" s="17">
        <v>36</v>
      </c>
      <c r="V20" s="20"/>
      <c r="W20" s="26">
        <f>E20+K20</f>
        <v>39</v>
      </c>
      <c r="X20" s="26">
        <f>L20+T20+U20</f>
        <v>39</v>
      </c>
      <c r="Y20" s="26">
        <f>F20</f>
        <v>16</v>
      </c>
      <c r="Z20" s="26">
        <f>G20+H20</f>
        <v>16</v>
      </c>
      <c r="AA20" s="26">
        <f>F20</f>
        <v>16</v>
      </c>
      <c r="AB20" s="26">
        <f>I20+J20+K20</f>
        <v>16</v>
      </c>
      <c r="AC20" s="26">
        <f>K20</f>
        <v>12</v>
      </c>
      <c r="AD20" s="26">
        <f>M20+N20+O20+P20</f>
        <v>12</v>
      </c>
    </row>
    <row r="21" spans="1:30" s="22" customFormat="1" ht="63.75" customHeight="1" x14ac:dyDescent="0.2">
      <c r="A21" s="18" t="s">
        <v>2</v>
      </c>
      <c r="B21" s="74" t="s">
        <v>1</v>
      </c>
      <c r="C21" s="75"/>
      <c r="D21" s="76"/>
      <c r="E21" s="17">
        <v>91</v>
      </c>
      <c r="F21" s="17">
        <v>61</v>
      </c>
      <c r="G21" s="19">
        <v>43</v>
      </c>
      <c r="H21" s="19">
        <v>18</v>
      </c>
      <c r="I21" s="19"/>
      <c r="J21" s="19">
        <v>12</v>
      </c>
      <c r="K21" s="17">
        <v>49</v>
      </c>
      <c r="L21" s="19"/>
      <c r="M21" s="19">
        <v>32</v>
      </c>
      <c r="N21" s="19">
        <v>1</v>
      </c>
      <c r="O21" s="19"/>
      <c r="P21" s="17">
        <v>14</v>
      </c>
      <c r="Q21" s="19">
        <v>1</v>
      </c>
      <c r="R21" s="19"/>
      <c r="S21" s="19">
        <v>1</v>
      </c>
      <c r="T21" s="19">
        <v>14</v>
      </c>
      <c r="U21" s="17">
        <v>126</v>
      </c>
      <c r="V21" s="20">
        <v>5</v>
      </c>
      <c r="W21" s="26">
        <f>E21+K21</f>
        <v>140</v>
      </c>
      <c r="X21" s="26">
        <f>L21+T21+U21</f>
        <v>140</v>
      </c>
      <c r="Y21" s="26">
        <f>F21</f>
        <v>61</v>
      </c>
      <c r="Z21" s="26">
        <f>G21+H21</f>
        <v>61</v>
      </c>
      <c r="AA21" s="26">
        <f>F21</f>
        <v>61</v>
      </c>
      <c r="AB21" s="26">
        <f>I21+J21+K21</f>
        <v>61</v>
      </c>
      <c r="AC21" s="26">
        <f>K21</f>
        <v>49</v>
      </c>
      <c r="AD21" s="26">
        <f>M21+N21+O21+P21</f>
        <v>47</v>
      </c>
    </row>
    <row r="22" spans="1:30" x14ac:dyDescent="0.2">
      <c r="A22" s="23">
        <v>4</v>
      </c>
      <c r="B22" s="77" t="s">
        <v>0</v>
      </c>
      <c r="C22" s="77"/>
      <c r="D22" s="77"/>
      <c r="E22" s="24">
        <f>+E21+E20+E19</f>
        <v>231</v>
      </c>
      <c r="F22" s="24">
        <f>+F21+F20+F19</f>
        <v>129</v>
      </c>
      <c r="G22" s="24">
        <f t="shared" ref="G22:V22" si="0">+G21+G20+G19</f>
        <v>107</v>
      </c>
      <c r="H22" s="24">
        <f t="shared" si="0"/>
        <v>22</v>
      </c>
      <c r="I22" s="24">
        <f t="shared" si="0"/>
        <v>0</v>
      </c>
      <c r="J22" s="24">
        <f t="shared" si="0"/>
        <v>27</v>
      </c>
      <c r="K22" s="24">
        <f>+K21+K20+K19</f>
        <v>102</v>
      </c>
      <c r="L22" s="24">
        <f t="shared" si="0"/>
        <v>0</v>
      </c>
      <c r="M22" s="24">
        <f t="shared" si="0"/>
        <v>66</v>
      </c>
      <c r="N22" s="24">
        <f t="shared" si="0"/>
        <v>1</v>
      </c>
      <c r="O22" s="24">
        <f t="shared" si="0"/>
        <v>0</v>
      </c>
      <c r="P22" s="24">
        <f t="shared" si="0"/>
        <v>33</v>
      </c>
      <c r="Q22" s="24">
        <f t="shared" si="0"/>
        <v>3</v>
      </c>
      <c r="R22" s="24">
        <f t="shared" si="0"/>
        <v>0</v>
      </c>
      <c r="S22" s="24">
        <f t="shared" si="0"/>
        <v>3</v>
      </c>
      <c r="T22" s="24">
        <f t="shared" si="0"/>
        <v>26</v>
      </c>
      <c r="U22" s="24">
        <f t="shared" si="0"/>
        <v>307</v>
      </c>
      <c r="V22" s="24">
        <f t="shared" si="0"/>
        <v>6</v>
      </c>
      <c r="W22" s="26">
        <f>E22+K22</f>
        <v>333</v>
      </c>
      <c r="X22" s="26">
        <f>L22+T22+U22</f>
        <v>333</v>
      </c>
      <c r="Y22" s="26">
        <f>F22</f>
        <v>129</v>
      </c>
      <c r="Z22" s="26">
        <f>G22+H22</f>
        <v>129</v>
      </c>
      <c r="AA22" s="26">
        <f>F22</f>
        <v>129</v>
      </c>
      <c r="AB22" s="26">
        <f>I22+J22+K22</f>
        <v>129</v>
      </c>
      <c r="AC22" s="26">
        <f>K22</f>
        <v>102</v>
      </c>
      <c r="AD22" s="26">
        <f>M22+N22+O22+P22</f>
        <v>100</v>
      </c>
    </row>
    <row r="23" spans="1:30" x14ac:dyDescent="0.2">
      <c r="B23" s="68"/>
      <c r="C23" s="68"/>
      <c r="D23" s="68"/>
      <c r="E23" s="68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9"/>
    </row>
    <row r="24" spans="1:30" x14ac:dyDescent="0.2">
      <c r="B24" s="70"/>
      <c r="C24" s="70"/>
      <c r="D24" s="70"/>
      <c r="E24" s="70"/>
      <c r="F24" s="70"/>
      <c r="G24" s="70"/>
      <c r="H24" s="70"/>
      <c r="I24" s="70"/>
      <c r="J24" s="70"/>
      <c r="K24" s="70"/>
      <c r="L24" s="70"/>
      <c r="M24" s="70"/>
      <c r="N24" s="70"/>
      <c r="O24" s="70"/>
      <c r="P24" s="70"/>
      <c r="Q24" s="70"/>
      <c r="R24" s="70"/>
      <c r="S24" s="70"/>
      <c r="T24" s="70"/>
      <c r="U24" s="70"/>
      <c r="V24" s="70"/>
      <c r="W24" s="70"/>
    </row>
    <row r="26" spans="1:30" x14ac:dyDescent="0.2">
      <c r="B26" s="25" t="s">
        <v>41</v>
      </c>
    </row>
  </sheetData>
  <mergeCells count="40">
    <mergeCell ref="H3:O3"/>
    <mergeCell ref="U3:V3"/>
    <mergeCell ref="A1:V1"/>
    <mergeCell ref="A2:V2"/>
    <mergeCell ref="A4:A17"/>
    <mergeCell ref="B4:D17"/>
    <mergeCell ref="E4:E17"/>
    <mergeCell ref="F4:K5"/>
    <mergeCell ref="M4:P5"/>
    <mergeCell ref="K8:K17"/>
    <mergeCell ref="T4:T17"/>
    <mergeCell ref="U4:U17"/>
    <mergeCell ref="F6:F17"/>
    <mergeCell ref="G6:G17"/>
    <mergeCell ref="H6:H17"/>
    <mergeCell ref="I6:K7"/>
    <mergeCell ref="M6:M17"/>
    <mergeCell ref="Q4:S5"/>
    <mergeCell ref="O6:O17"/>
    <mergeCell ref="L4:L17"/>
    <mergeCell ref="Y18:Z18"/>
    <mergeCell ref="AA18:AB18"/>
    <mergeCell ref="AC18:AD18"/>
    <mergeCell ref="B19:D19"/>
    <mergeCell ref="P6:P17"/>
    <mergeCell ref="Q6:Q17"/>
    <mergeCell ref="R6:R17"/>
    <mergeCell ref="S6:S17"/>
    <mergeCell ref="I8:I17"/>
    <mergeCell ref="J8:J17"/>
    <mergeCell ref="A3:G3"/>
    <mergeCell ref="N6:N17"/>
    <mergeCell ref="B23:W23"/>
    <mergeCell ref="B24:W24"/>
    <mergeCell ref="B20:D20"/>
    <mergeCell ref="B21:D21"/>
    <mergeCell ref="B18:D18"/>
    <mergeCell ref="W18:X18"/>
    <mergeCell ref="B22:D22"/>
    <mergeCell ref="V4:V17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Ընդամենը</vt:lpstr>
      <vt:lpstr>Գ.Զաքարյան</vt:lpstr>
      <vt:lpstr>Ա.Աթաբեկյան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Arman Ohanyan</dc:creator>
  <cp:lastModifiedBy>ACER</cp:lastModifiedBy>
  <cp:lastPrinted>2017-01-15T18:00:12Z</cp:lastPrinted>
  <dcterms:created xsi:type="dcterms:W3CDTF">2015-12-18T14:01:39Z</dcterms:created>
  <dcterms:modified xsi:type="dcterms:W3CDTF">2019-06-04T08:32:08Z</dcterms:modified>
</cp:coreProperties>
</file>