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650" windowHeight="12300" tabRatio="790" firstSheet="1" activeTab="1"/>
  </bookViews>
  <sheets>
    <sheet name="Ընդհամենը" sheetId="9" state="hidden" r:id="rId1"/>
    <sheet name="Ա. Պետրոսյան" sheetId="1" r:id="rId2"/>
    <sheet name="Յու. Իսկոյան " sheetId="2" r:id="rId3"/>
    <sheet name="Վ. Հարությունյան" sheetId="3" r:id="rId4"/>
    <sheet name="Մ. Հարությունյան" sheetId="4" r:id="rId5"/>
    <sheet name="Վ.Մելիքյան" sheetId="5" r:id="rId6"/>
    <sheet name="Ա. Թամրազյան" sheetId="6" r:id="rId7"/>
    <sheet name="Վ.Վարդանյան" sheetId="7" r:id="rId8"/>
  </sheets>
  <calcPr calcId="162913" calcMode="manual"/>
</workbook>
</file>

<file path=xl/calcChain.xml><?xml version="1.0" encoding="utf-8"?>
<calcChain xmlns="http://schemas.openxmlformats.org/spreadsheetml/2006/main">
  <c r="R24" i="7" l="1"/>
  <c r="Q24" i="7"/>
  <c r="P24" i="7"/>
  <c r="O24" i="7"/>
  <c r="N24" i="7"/>
  <c r="M24" i="7"/>
  <c r="L24" i="7"/>
  <c r="K24" i="7"/>
  <c r="U24" i="7" s="1"/>
  <c r="J24" i="7"/>
  <c r="I24" i="7"/>
  <c r="H24" i="7"/>
  <c r="G24" i="7"/>
  <c r="V24" i="7" s="1"/>
  <c r="F24" i="7"/>
  <c r="E24" i="7"/>
  <c r="D24" i="7"/>
  <c r="R24" i="6"/>
  <c r="Q24" i="6"/>
  <c r="P24" i="6"/>
  <c r="O24" i="6"/>
  <c r="N24" i="6"/>
  <c r="M24" i="6"/>
  <c r="L24" i="6"/>
  <c r="K24" i="6"/>
  <c r="J24" i="6"/>
  <c r="I24" i="6"/>
  <c r="H24" i="6"/>
  <c r="G24" i="6"/>
  <c r="V24" i="6" s="1"/>
  <c r="F24" i="6"/>
  <c r="T24" i="6" s="1"/>
  <c r="E24" i="6"/>
  <c r="D24" i="6"/>
  <c r="S24" i="6"/>
  <c r="R24" i="5"/>
  <c r="Q24" i="5"/>
  <c r="P24" i="5"/>
  <c r="O24" i="5"/>
  <c r="N24" i="5"/>
  <c r="M24" i="5"/>
  <c r="L24" i="5"/>
  <c r="K24" i="5"/>
  <c r="U24" i="5" s="1"/>
  <c r="T24" i="5"/>
  <c r="J24" i="5"/>
  <c r="I24" i="5"/>
  <c r="H24" i="5"/>
  <c r="G24" i="5"/>
  <c r="V24" i="5" s="1"/>
  <c r="F24" i="5"/>
  <c r="E24" i="5"/>
  <c r="D24" i="5"/>
  <c r="S24" i="5" s="1"/>
  <c r="R24" i="4"/>
  <c r="Q24" i="4"/>
  <c r="P24" i="4"/>
  <c r="P24" i="9" s="1"/>
  <c r="O24" i="4"/>
  <c r="N24" i="4"/>
  <c r="M24" i="4"/>
  <c r="L24" i="4"/>
  <c r="L24" i="9" s="1"/>
  <c r="K24" i="4"/>
  <c r="J24" i="4"/>
  <c r="I24" i="4"/>
  <c r="V24" i="4" s="1"/>
  <c r="H24" i="4"/>
  <c r="G24" i="4"/>
  <c r="F24" i="4"/>
  <c r="T24" i="4" s="1"/>
  <c r="E24" i="4"/>
  <c r="D24" i="4"/>
  <c r="S24" i="4"/>
  <c r="R24" i="3"/>
  <c r="Q24" i="3"/>
  <c r="P24" i="3"/>
  <c r="O24" i="3"/>
  <c r="N24" i="3"/>
  <c r="M24" i="3"/>
  <c r="L24" i="3"/>
  <c r="K24" i="3"/>
  <c r="U24" i="3"/>
  <c r="J24" i="3"/>
  <c r="I24" i="3"/>
  <c r="I24" i="9" s="1"/>
  <c r="H24" i="3"/>
  <c r="G24" i="3"/>
  <c r="V24" i="3" s="1"/>
  <c r="F24" i="3"/>
  <c r="T24" i="3"/>
  <c r="E24" i="3"/>
  <c r="D24" i="3"/>
  <c r="S24" i="3" s="1"/>
  <c r="R24" i="2"/>
  <c r="Q24" i="2"/>
  <c r="P24" i="2"/>
  <c r="O24" i="2"/>
  <c r="N24" i="2"/>
  <c r="M24" i="2"/>
  <c r="M24" i="9" s="1"/>
  <c r="L24" i="2"/>
  <c r="K24" i="2"/>
  <c r="J24" i="2"/>
  <c r="I24" i="2"/>
  <c r="H24" i="2"/>
  <c r="G24" i="2"/>
  <c r="V24" i="2" s="1"/>
  <c r="F24" i="2"/>
  <c r="E24" i="2"/>
  <c r="D24" i="2"/>
  <c r="S24" i="2" s="1"/>
  <c r="E24" i="1"/>
  <c r="E24" i="9" s="1"/>
  <c r="F24" i="1"/>
  <c r="F24" i="9"/>
  <c r="G24" i="1"/>
  <c r="H24" i="1"/>
  <c r="H24" i="9" s="1"/>
  <c r="I24" i="1"/>
  <c r="J24" i="1"/>
  <c r="J24" i="9" s="1"/>
  <c r="K24" i="1"/>
  <c r="K24" i="9" s="1"/>
  <c r="V24" i="9" s="1"/>
  <c r="L24" i="1"/>
  <c r="M24" i="1"/>
  <c r="N24" i="1"/>
  <c r="N24" i="9" s="1"/>
  <c r="O24" i="1"/>
  <c r="P24" i="1"/>
  <c r="Q24" i="1"/>
  <c r="Q24" i="9" s="1"/>
  <c r="R24" i="1"/>
  <c r="R24" i="9" s="1"/>
  <c r="D24" i="1"/>
  <c r="S24" i="1"/>
  <c r="V23" i="2"/>
  <c r="U23" i="2"/>
  <c r="T23" i="2"/>
  <c r="S23" i="2"/>
  <c r="V22" i="2"/>
  <c r="U22" i="2"/>
  <c r="T22" i="2"/>
  <c r="S22" i="2"/>
  <c r="V21" i="2"/>
  <c r="U21" i="2"/>
  <c r="T21" i="2"/>
  <c r="S21" i="2"/>
  <c r="V20" i="2"/>
  <c r="U20" i="2"/>
  <c r="T20" i="2"/>
  <c r="S20" i="2"/>
  <c r="V19" i="2"/>
  <c r="U19" i="2"/>
  <c r="T19" i="2"/>
  <c r="S19" i="2"/>
  <c r="V17" i="2"/>
  <c r="U17" i="2"/>
  <c r="T17" i="2"/>
  <c r="S17" i="2"/>
  <c r="V16" i="2"/>
  <c r="U16" i="2"/>
  <c r="T16" i="2"/>
  <c r="S16" i="2"/>
  <c r="V15" i="2"/>
  <c r="U15" i="2"/>
  <c r="T15" i="2"/>
  <c r="S15" i="2"/>
  <c r="V14" i="2"/>
  <c r="U14" i="2"/>
  <c r="T14" i="2"/>
  <c r="S14" i="2"/>
  <c r="V13" i="2"/>
  <c r="U13" i="2"/>
  <c r="T13" i="2"/>
  <c r="S13" i="2"/>
  <c r="V12" i="2"/>
  <c r="U12" i="2"/>
  <c r="T12" i="2"/>
  <c r="S12" i="2"/>
  <c r="V11" i="2"/>
  <c r="U11" i="2"/>
  <c r="T11" i="2"/>
  <c r="S11" i="2"/>
  <c r="V10" i="2"/>
  <c r="U10" i="2"/>
  <c r="T10" i="2"/>
  <c r="S10" i="2"/>
  <c r="V9" i="2"/>
  <c r="U9" i="2"/>
  <c r="T9" i="2"/>
  <c r="S9" i="2"/>
  <c r="V8" i="2"/>
  <c r="U8" i="2"/>
  <c r="T8" i="2"/>
  <c r="S8" i="2"/>
  <c r="V7" i="2"/>
  <c r="U7" i="2"/>
  <c r="T7" i="2"/>
  <c r="S7" i="2"/>
  <c r="V23" i="3"/>
  <c r="U23" i="3"/>
  <c r="T23" i="3"/>
  <c r="S23" i="3"/>
  <c r="V22" i="3"/>
  <c r="U22" i="3"/>
  <c r="T22" i="3"/>
  <c r="S22" i="3"/>
  <c r="V21" i="3"/>
  <c r="U21" i="3"/>
  <c r="T21" i="3"/>
  <c r="S21" i="3"/>
  <c r="V20" i="3"/>
  <c r="U20" i="3"/>
  <c r="T20" i="3"/>
  <c r="S20" i="3"/>
  <c r="V19" i="3"/>
  <c r="U19" i="3"/>
  <c r="T19" i="3"/>
  <c r="S19" i="3"/>
  <c r="V17" i="3"/>
  <c r="U17" i="3"/>
  <c r="T17" i="3"/>
  <c r="S17" i="3"/>
  <c r="V16" i="3"/>
  <c r="U16" i="3"/>
  <c r="T16" i="3"/>
  <c r="S16" i="3"/>
  <c r="V15" i="3"/>
  <c r="U15" i="3"/>
  <c r="T15" i="3"/>
  <c r="S15" i="3"/>
  <c r="V14" i="3"/>
  <c r="U14" i="3"/>
  <c r="T14" i="3"/>
  <c r="S14" i="3"/>
  <c r="V13" i="3"/>
  <c r="U13" i="3"/>
  <c r="T13" i="3"/>
  <c r="S13" i="3"/>
  <c r="V12" i="3"/>
  <c r="U12" i="3"/>
  <c r="T12" i="3"/>
  <c r="S12" i="3"/>
  <c r="V11" i="3"/>
  <c r="U11" i="3"/>
  <c r="T11" i="3"/>
  <c r="S11" i="3"/>
  <c r="V10" i="3"/>
  <c r="U10" i="3"/>
  <c r="T10" i="3"/>
  <c r="S10" i="3"/>
  <c r="V9" i="3"/>
  <c r="U9" i="3"/>
  <c r="T9" i="3"/>
  <c r="S9" i="3"/>
  <c r="V8" i="3"/>
  <c r="U8" i="3"/>
  <c r="T8" i="3"/>
  <c r="S8" i="3"/>
  <c r="V7" i="3"/>
  <c r="U7" i="3"/>
  <c r="T7" i="3"/>
  <c r="S7" i="3"/>
  <c r="V23" i="4"/>
  <c r="U23" i="4"/>
  <c r="T23" i="4"/>
  <c r="S23" i="4"/>
  <c r="V22" i="4"/>
  <c r="U22" i="4"/>
  <c r="T22" i="4"/>
  <c r="S22" i="4"/>
  <c r="V21" i="4"/>
  <c r="U21" i="4"/>
  <c r="T21" i="4"/>
  <c r="S21" i="4"/>
  <c r="V20" i="4"/>
  <c r="U20" i="4"/>
  <c r="T20" i="4"/>
  <c r="S20" i="4"/>
  <c r="V19" i="4"/>
  <c r="U19" i="4"/>
  <c r="T19" i="4"/>
  <c r="S19" i="4"/>
  <c r="V17" i="4"/>
  <c r="U17" i="4"/>
  <c r="T17" i="4"/>
  <c r="S17" i="4"/>
  <c r="V16" i="4"/>
  <c r="U16" i="4"/>
  <c r="T16" i="4"/>
  <c r="S16" i="4"/>
  <c r="V15" i="4"/>
  <c r="U15" i="4"/>
  <c r="T15" i="4"/>
  <c r="S15" i="4"/>
  <c r="V14" i="4"/>
  <c r="U14" i="4"/>
  <c r="T14" i="4"/>
  <c r="S14" i="4"/>
  <c r="V13" i="4"/>
  <c r="U13" i="4"/>
  <c r="T13" i="4"/>
  <c r="S13" i="4"/>
  <c r="V12" i="4"/>
  <c r="U12" i="4"/>
  <c r="T12" i="4"/>
  <c r="S12" i="4"/>
  <c r="V11" i="4"/>
  <c r="U11" i="4"/>
  <c r="T11" i="4"/>
  <c r="S11" i="4"/>
  <c r="V10" i="4"/>
  <c r="U10" i="4"/>
  <c r="T10" i="4"/>
  <c r="S10" i="4"/>
  <c r="V9" i="4"/>
  <c r="U9" i="4"/>
  <c r="T9" i="4"/>
  <c r="S9" i="4"/>
  <c r="V8" i="4"/>
  <c r="U8" i="4"/>
  <c r="T8" i="4"/>
  <c r="S8" i="4"/>
  <c r="V7" i="4"/>
  <c r="U7" i="4"/>
  <c r="T7" i="4"/>
  <c r="S7" i="4"/>
  <c r="V23" i="5"/>
  <c r="U23" i="5"/>
  <c r="T23" i="5"/>
  <c r="S23" i="5"/>
  <c r="V22" i="5"/>
  <c r="U22" i="5"/>
  <c r="T22" i="5"/>
  <c r="S22" i="5"/>
  <c r="V21" i="5"/>
  <c r="U21" i="5"/>
  <c r="T21" i="5"/>
  <c r="S21" i="5"/>
  <c r="V20" i="5"/>
  <c r="U20" i="5"/>
  <c r="T20" i="5"/>
  <c r="S20" i="5"/>
  <c r="V19" i="5"/>
  <c r="U19" i="5"/>
  <c r="T19" i="5"/>
  <c r="S19" i="5"/>
  <c r="V17" i="5"/>
  <c r="U17" i="5"/>
  <c r="T17" i="5"/>
  <c r="S17" i="5"/>
  <c r="V16" i="5"/>
  <c r="U16" i="5"/>
  <c r="T16" i="5"/>
  <c r="S16" i="5"/>
  <c r="V15" i="5"/>
  <c r="U15" i="5"/>
  <c r="T15" i="5"/>
  <c r="S15" i="5"/>
  <c r="V14" i="5"/>
  <c r="U14" i="5"/>
  <c r="T14" i="5"/>
  <c r="S14" i="5"/>
  <c r="V13" i="5"/>
  <c r="U13" i="5"/>
  <c r="T13" i="5"/>
  <c r="S13" i="5"/>
  <c r="V12" i="5"/>
  <c r="U12" i="5"/>
  <c r="T12" i="5"/>
  <c r="S12" i="5"/>
  <c r="V11" i="5"/>
  <c r="U11" i="5"/>
  <c r="T11" i="5"/>
  <c r="S11" i="5"/>
  <c r="V10" i="5"/>
  <c r="U10" i="5"/>
  <c r="T10" i="5"/>
  <c r="S10" i="5"/>
  <c r="V9" i="5"/>
  <c r="U9" i="5"/>
  <c r="T9" i="5"/>
  <c r="S9" i="5"/>
  <c r="V8" i="5"/>
  <c r="U8" i="5"/>
  <c r="T8" i="5"/>
  <c r="S8" i="5"/>
  <c r="V7" i="5"/>
  <c r="U7" i="5"/>
  <c r="T7" i="5"/>
  <c r="S7" i="5"/>
  <c r="V23" i="6"/>
  <c r="U23" i="6"/>
  <c r="T23" i="6"/>
  <c r="S23" i="6"/>
  <c r="V22" i="6"/>
  <c r="U22" i="6"/>
  <c r="T22" i="6"/>
  <c r="S22" i="6"/>
  <c r="V21" i="6"/>
  <c r="U21" i="6"/>
  <c r="T21" i="6"/>
  <c r="S21" i="6"/>
  <c r="V20" i="6"/>
  <c r="U20" i="6"/>
  <c r="T20" i="6"/>
  <c r="S20" i="6"/>
  <c r="V19" i="6"/>
  <c r="U19" i="6"/>
  <c r="T19" i="6"/>
  <c r="S19" i="6"/>
  <c r="V17" i="6"/>
  <c r="U17" i="6"/>
  <c r="T17" i="6"/>
  <c r="S17" i="6"/>
  <c r="V16" i="6"/>
  <c r="U16" i="6"/>
  <c r="T16" i="6"/>
  <c r="S16" i="6"/>
  <c r="V15" i="6"/>
  <c r="U15" i="6"/>
  <c r="T15" i="6"/>
  <c r="S15" i="6"/>
  <c r="V14" i="6"/>
  <c r="U14" i="6"/>
  <c r="T14" i="6"/>
  <c r="S14" i="6"/>
  <c r="V13" i="6"/>
  <c r="U13" i="6"/>
  <c r="T13" i="6"/>
  <c r="S13" i="6"/>
  <c r="V12" i="6"/>
  <c r="U12" i="6"/>
  <c r="T12" i="6"/>
  <c r="S12" i="6"/>
  <c r="V11" i="6"/>
  <c r="U11" i="6"/>
  <c r="T11" i="6"/>
  <c r="S11" i="6"/>
  <c r="V10" i="6"/>
  <c r="U10" i="6"/>
  <c r="T10" i="6"/>
  <c r="S10" i="6"/>
  <c r="V9" i="6"/>
  <c r="U9" i="6"/>
  <c r="T9" i="6"/>
  <c r="S9" i="6"/>
  <c r="V8" i="6"/>
  <c r="U8" i="6"/>
  <c r="T8" i="6"/>
  <c r="S8" i="6"/>
  <c r="V7" i="6"/>
  <c r="U7" i="6"/>
  <c r="T7" i="6"/>
  <c r="S7" i="6"/>
  <c r="V23" i="7"/>
  <c r="U23" i="7"/>
  <c r="T23" i="7"/>
  <c r="S23" i="7"/>
  <c r="V22" i="7"/>
  <c r="U22" i="7"/>
  <c r="T22" i="7"/>
  <c r="S22" i="7"/>
  <c r="V21" i="7"/>
  <c r="U21" i="7"/>
  <c r="T21" i="7"/>
  <c r="S21" i="7"/>
  <c r="V20" i="7"/>
  <c r="U20" i="7"/>
  <c r="T20" i="7"/>
  <c r="S20" i="7"/>
  <c r="V19" i="7"/>
  <c r="U19" i="7"/>
  <c r="T19" i="7"/>
  <c r="S19" i="7"/>
  <c r="V17" i="7"/>
  <c r="U17" i="7"/>
  <c r="T17" i="7"/>
  <c r="S17" i="7"/>
  <c r="V16" i="7"/>
  <c r="U16" i="7"/>
  <c r="T16" i="7"/>
  <c r="S16" i="7"/>
  <c r="V15" i="7"/>
  <c r="U15" i="7"/>
  <c r="T15" i="7"/>
  <c r="S15" i="7"/>
  <c r="V14" i="7"/>
  <c r="U14" i="7"/>
  <c r="T14" i="7"/>
  <c r="S14" i="7"/>
  <c r="V13" i="7"/>
  <c r="U13" i="7"/>
  <c r="T13" i="7"/>
  <c r="S13" i="7"/>
  <c r="V12" i="7"/>
  <c r="U12" i="7"/>
  <c r="T12" i="7"/>
  <c r="S12" i="7"/>
  <c r="V11" i="7"/>
  <c r="U11" i="7"/>
  <c r="T11" i="7"/>
  <c r="S11" i="7"/>
  <c r="V10" i="7"/>
  <c r="U10" i="7"/>
  <c r="T10" i="7"/>
  <c r="S10" i="7"/>
  <c r="V9" i="7"/>
  <c r="U9" i="7"/>
  <c r="T9" i="7"/>
  <c r="S9" i="7"/>
  <c r="V8" i="7"/>
  <c r="U8" i="7"/>
  <c r="T8" i="7"/>
  <c r="S8" i="7"/>
  <c r="V7" i="7"/>
  <c r="U7" i="7"/>
  <c r="T7" i="7"/>
  <c r="S7" i="7"/>
  <c r="V23" i="1"/>
  <c r="U23" i="1"/>
  <c r="T23" i="1"/>
  <c r="S23" i="1"/>
  <c r="V22" i="1"/>
  <c r="U22" i="1"/>
  <c r="T22" i="1"/>
  <c r="S22" i="1"/>
  <c r="V21" i="1"/>
  <c r="U21" i="1"/>
  <c r="T21" i="1"/>
  <c r="S21" i="1"/>
  <c r="V20" i="1"/>
  <c r="U20" i="1"/>
  <c r="T20" i="1"/>
  <c r="S20" i="1"/>
  <c r="V19" i="1"/>
  <c r="U19" i="1"/>
  <c r="T19" i="1"/>
  <c r="S19" i="1"/>
  <c r="V17" i="1"/>
  <c r="U17" i="1"/>
  <c r="T17" i="1"/>
  <c r="S17" i="1"/>
  <c r="V16" i="1"/>
  <c r="U16" i="1"/>
  <c r="T16" i="1"/>
  <c r="S16" i="1"/>
  <c r="V15" i="1"/>
  <c r="U15" i="1"/>
  <c r="T15" i="1"/>
  <c r="S15" i="1"/>
  <c r="V14" i="1"/>
  <c r="U14" i="1"/>
  <c r="T14" i="1"/>
  <c r="S14" i="1"/>
  <c r="V13" i="1"/>
  <c r="U13" i="1"/>
  <c r="T13" i="1"/>
  <c r="S13" i="1"/>
  <c r="V12" i="1"/>
  <c r="U12" i="1"/>
  <c r="T12" i="1"/>
  <c r="S12" i="1"/>
  <c r="V11" i="1"/>
  <c r="U11" i="1"/>
  <c r="T11" i="1"/>
  <c r="S11" i="1"/>
  <c r="V10" i="1"/>
  <c r="U10" i="1"/>
  <c r="T10" i="1"/>
  <c r="S10" i="1"/>
  <c r="V9" i="1"/>
  <c r="U9" i="1"/>
  <c r="T9" i="1"/>
  <c r="S9" i="1"/>
  <c r="V8" i="1"/>
  <c r="U8" i="1"/>
  <c r="T8" i="1"/>
  <c r="S8" i="1"/>
  <c r="V7" i="1"/>
  <c r="U7" i="1"/>
  <c r="T7" i="1"/>
  <c r="S7" i="1"/>
  <c r="W16" i="9"/>
  <c r="V16" i="9"/>
  <c r="U16" i="9"/>
  <c r="T16" i="9"/>
  <c r="D8" i="9"/>
  <c r="T8" i="9" s="1"/>
  <c r="E8" i="9"/>
  <c r="F8" i="9"/>
  <c r="G8" i="9"/>
  <c r="H8" i="9"/>
  <c r="W8" i="9" s="1"/>
  <c r="I8" i="9"/>
  <c r="J8" i="9"/>
  <c r="K8" i="9"/>
  <c r="V8" i="9"/>
  <c r="L8" i="9"/>
  <c r="U8" i="9" s="1"/>
  <c r="M8" i="9"/>
  <c r="N8" i="9"/>
  <c r="O8" i="9"/>
  <c r="P8" i="9"/>
  <c r="Q8" i="9"/>
  <c r="R8" i="9"/>
  <c r="D9" i="9"/>
  <c r="T9" i="9" s="1"/>
  <c r="E9" i="9"/>
  <c r="F9" i="9"/>
  <c r="G9" i="9"/>
  <c r="W9" i="9" s="1"/>
  <c r="H9" i="9"/>
  <c r="I9" i="9"/>
  <c r="J9" i="9"/>
  <c r="K9" i="9"/>
  <c r="V9" i="9"/>
  <c r="L9" i="9"/>
  <c r="U9" i="9" s="1"/>
  <c r="M9" i="9"/>
  <c r="N9" i="9"/>
  <c r="O9" i="9"/>
  <c r="P9" i="9"/>
  <c r="Q9" i="9"/>
  <c r="R9" i="9"/>
  <c r="D10" i="9"/>
  <c r="E10" i="9"/>
  <c r="T10" i="9" s="1"/>
  <c r="F10" i="9"/>
  <c r="G10" i="9"/>
  <c r="H10" i="9"/>
  <c r="W10" i="9"/>
  <c r="I10" i="9"/>
  <c r="J10" i="9"/>
  <c r="K10" i="9"/>
  <c r="U10" i="9" s="1"/>
  <c r="V10" i="9"/>
  <c r="L10" i="9"/>
  <c r="M10" i="9"/>
  <c r="N10" i="9"/>
  <c r="O10" i="9"/>
  <c r="P10" i="9"/>
  <c r="Q10" i="9"/>
  <c r="R10" i="9"/>
  <c r="D11" i="9"/>
  <c r="E11" i="9"/>
  <c r="T11" i="9" s="1"/>
  <c r="F11" i="9"/>
  <c r="U11" i="9" s="1"/>
  <c r="G11" i="9"/>
  <c r="H11" i="9"/>
  <c r="W11" i="9" s="1"/>
  <c r="I11" i="9"/>
  <c r="J11" i="9"/>
  <c r="K11" i="9"/>
  <c r="V11" i="9"/>
  <c r="L11" i="9"/>
  <c r="M11" i="9"/>
  <c r="N11" i="9"/>
  <c r="O11" i="9"/>
  <c r="P11" i="9"/>
  <c r="Q11" i="9"/>
  <c r="R11" i="9"/>
  <c r="D12" i="9"/>
  <c r="T12" i="9" s="1"/>
  <c r="E12" i="9"/>
  <c r="F12" i="9"/>
  <c r="G12" i="9"/>
  <c r="W12" i="9" s="1"/>
  <c r="H12" i="9"/>
  <c r="I12" i="9"/>
  <c r="J12" i="9"/>
  <c r="K12" i="9"/>
  <c r="V12" i="9"/>
  <c r="L12" i="9"/>
  <c r="U12" i="9" s="1"/>
  <c r="M12" i="9"/>
  <c r="N12" i="9"/>
  <c r="O12" i="9"/>
  <c r="P12" i="9"/>
  <c r="Q12" i="9"/>
  <c r="R12" i="9"/>
  <c r="D13" i="9"/>
  <c r="E13" i="9"/>
  <c r="T13" i="9"/>
  <c r="F13" i="9"/>
  <c r="G13" i="9"/>
  <c r="H13" i="9"/>
  <c r="W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F14" i="9"/>
  <c r="G14" i="9"/>
  <c r="W14" i="9"/>
  <c r="H14" i="9"/>
  <c r="I14" i="9"/>
  <c r="J14" i="9"/>
  <c r="K14" i="9"/>
  <c r="V14" i="9" s="1"/>
  <c r="L14" i="9"/>
  <c r="M14" i="9"/>
  <c r="N14" i="9"/>
  <c r="O14" i="9"/>
  <c r="P14" i="9"/>
  <c r="Q14" i="9"/>
  <c r="R14" i="9"/>
  <c r="D15" i="9"/>
  <c r="E15" i="9"/>
  <c r="T15" i="9"/>
  <c r="F15" i="9"/>
  <c r="G15" i="9"/>
  <c r="H15" i="9"/>
  <c r="I15" i="9"/>
  <c r="J15" i="9"/>
  <c r="W15" i="9" s="1"/>
  <c r="K15" i="9"/>
  <c r="V15" i="9"/>
  <c r="L15" i="9"/>
  <c r="M15" i="9"/>
  <c r="N15" i="9"/>
  <c r="O15" i="9"/>
  <c r="P15" i="9"/>
  <c r="Q15" i="9"/>
  <c r="R15" i="9"/>
  <c r="D17" i="9"/>
  <c r="E17" i="9"/>
  <c r="T17" i="9"/>
  <c r="F17" i="9"/>
  <c r="G17" i="9"/>
  <c r="W17" i="9"/>
  <c r="H17" i="9"/>
  <c r="I17" i="9"/>
  <c r="J17" i="9"/>
  <c r="K17" i="9"/>
  <c r="V17" i="9" s="1"/>
  <c r="L17" i="9"/>
  <c r="M17" i="9"/>
  <c r="N17" i="9"/>
  <c r="O17" i="9"/>
  <c r="P17" i="9"/>
  <c r="Q17" i="9"/>
  <c r="R17" i="9"/>
  <c r="D19" i="9"/>
  <c r="E19" i="9"/>
  <c r="T19" i="9" s="1"/>
  <c r="F19" i="9"/>
  <c r="U19" i="9" s="1"/>
  <c r="G19" i="9"/>
  <c r="H19" i="9"/>
  <c r="I19" i="9"/>
  <c r="W19" i="9" s="1"/>
  <c r="J19" i="9"/>
  <c r="K19" i="9"/>
  <c r="L19" i="9"/>
  <c r="M19" i="9"/>
  <c r="N19" i="9"/>
  <c r="O19" i="9"/>
  <c r="P19" i="9"/>
  <c r="Q19" i="9"/>
  <c r="R19" i="9"/>
  <c r="D20" i="9"/>
  <c r="E20" i="9"/>
  <c r="T20" i="9" s="1"/>
  <c r="F20" i="9"/>
  <c r="U20" i="9" s="1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D21" i="9"/>
  <c r="E21" i="9"/>
  <c r="T21" i="9"/>
  <c r="F21" i="9"/>
  <c r="U21" i="9" s="1"/>
  <c r="G21" i="9"/>
  <c r="H21" i="9"/>
  <c r="I21" i="9"/>
  <c r="W21" i="9" s="1"/>
  <c r="J21" i="9"/>
  <c r="K21" i="9"/>
  <c r="L21" i="9"/>
  <c r="M21" i="9"/>
  <c r="N21" i="9"/>
  <c r="O21" i="9"/>
  <c r="P21" i="9"/>
  <c r="Q21" i="9"/>
  <c r="R21" i="9"/>
  <c r="D22" i="9"/>
  <c r="T22" i="9" s="1"/>
  <c r="E22" i="9"/>
  <c r="F22" i="9"/>
  <c r="G22" i="9"/>
  <c r="H22" i="9"/>
  <c r="W22" i="9" s="1"/>
  <c r="I22" i="9"/>
  <c r="J22" i="9"/>
  <c r="K22" i="9"/>
  <c r="V22" i="9"/>
  <c r="L22" i="9"/>
  <c r="U22" i="9" s="1"/>
  <c r="M22" i="9"/>
  <c r="N22" i="9"/>
  <c r="O22" i="9"/>
  <c r="P22" i="9"/>
  <c r="Q22" i="9"/>
  <c r="R22" i="9"/>
  <c r="D23" i="9"/>
  <c r="T23" i="9" s="1"/>
  <c r="E23" i="9"/>
  <c r="F23" i="9"/>
  <c r="G23" i="9"/>
  <c r="W23" i="9" s="1"/>
  <c r="H23" i="9"/>
  <c r="I23" i="9"/>
  <c r="J23" i="9"/>
  <c r="K23" i="9"/>
  <c r="V23" i="9"/>
  <c r="L23" i="9"/>
  <c r="U23" i="9" s="1"/>
  <c r="M23" i="9"/>
  <c r="N23" i="9"/>
  <c r="O23" i="9"/>
  <c r="P23" i="9"/>
  <c r="Q23" i="9"/>
  <c r="R23" i="9"/>
  <c r="E7" i="9"/>
  <c r="F7" i="9"/>
  <c r="G7" i="9"/>
  <c r="H7" i="9"/>
  <c r="W7" i="9" s="1"/>
  <c r="I7" i="9"/>
  <c r="J7" i="9"/>
  <c r="K7" i="9"/>
  <c r="V7" i="9"/>
  <c r="L7" i="9"/>
  <c r="U7" i="9" s="1"/>
  <c r="M7" i="9"/>
  <c r="N7" i="9"/>
  <c r="O7" i="9"/>
  <c r="P7" i="9"/>
  <c r="Q7" i="9"/>
  <c r="R7" i="9"/>
  <c r="D7" i="9"/>
  <c r="T7" i="9" s="1"/>
  <c r="S7" i="9"/>
  <c r="S8" i="9"/>
  <c r="S9" i="9"/>
  <c r="S10" i="9"/>
  <c r="S11" i="9"/>
  <c r="S12" i="9"/>
  <c r="S13" i="9"/>
  <c r="S14" i="9"/>
  <c r="S15" i="9"/>
  <c r="S17" i="9"/>
  <c r="S18" i="9"/>
  <c r="S19" i="9"/>
  <c r="S20" i="9"/>
  <c r="S21" i="9"/>
  <c r="S22" i="9"/>
  <c r="S23" i="9"/>
  <c r="S24" i="9"/>
  <c r="S24" i="7"/>
  <c r="U24" i="6"/>
  <c r="U15" i="9"/>
  <c r="T14" i="9"/>
  <c r="U13" i="9"/>
  <c r="O24" i="9"/>
  <c r="U24" i="2"/>
  <c r="T24" i="2"/>
  <c r="U24" i="4"/>
  <c r="V21" i="9"/>
  <c r="V19" i="9"/>
  <c r="U24" i="9" l="1"/>
  <c r="T24" i="1"/>
  <c r="D24" i="9"/>
  <c r="T24" i="9" s="1"/>
  <c r="T24" i="7"/>
  <c r="U17" i="9"/>
  <c r="U14" i="9"/>
  <c r="U24" i="1"/>
  <c r="V24" i="1"/>
  <c r="G24" i="9"/>
  <c r="W24" i="9" s="1"/>
</calcChain>
</file>

<file path=xl/sharedStrings.xml><?xml version="1.0" encoding="utf-8"?>
<sst xmlns="http://schemas.openxmlformats.org/spreadsheetml/2006/main" count="352" uniqueCount="53">
  <si>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</si>
  <si>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</si>
  <si>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</si>
  <si>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</si>
  <si>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</si>
  <si>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</si>
  <si>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</si>
  <si>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</si>
  <si>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</si>
  <si>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</si>
  <si>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</si>
  <si>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</si>
  <si>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</si>
  <si>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</si>
  <si>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</si>
  <si>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</si>
  <si>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</si>
  <si>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</si>
  <si>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</si>
  <si>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</si>
  <si>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</si>
  <si>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</si>
  <si>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</si>
  <si>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</si>
  <si>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</si>
  <si>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</si>
  <si>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</si>
  <si>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</si>
  <si>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</si>
  <si>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</si>
  <si>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</si>
  <si>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</si>
  <si>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</si>
  <si>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</si>
  <si>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</si>
  <si>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</si>
  <si>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</si>
  <si>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</si>
  <si>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</si>
  <si>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</si>
  <si>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</si>
  <si>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</si>
  <si>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Վ. Վարդանյանի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</si>
  <si>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Ա. Թամրազյանի 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</si>
  <si>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¹³ï³íáր Վ. Մելիքյանի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</si>
  <si>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Մ. Հարությունյանի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</si>
  <si>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Arial LatArm"/>
        <family val="2"/>
      </rPr>
      <t>ÐÐ ¶»Õ³ñùáõÝÇùÇ Ù³ñ½Ç ÁÝ¹Ñ³Ýáõñ Çñ³í³ëáõÃÛ³Ý ³é³çÇÝ ³ïÛ³ÝÇ ¹³ï³ñ³ÝÇ ¹³ï³íáñ ì. Ð³ñáõÃÛáõÝÛ³ÝÇ</t>
    </r>
    <r>
      <rPr>
        <sz val="14"/>
        <rFont val="Arial LatArm"/>
        <family val="2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</si>
  <si>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Յու. Իսկոյանի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</si>
  <si>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Ա. Պետրոսյան </t>
    </r>
    <r>
      <rPr>
        <sz val="14"/>
        <rFont val="Times Armenian"/>
        <family val="1"/>
      </rPr>
      <t>·áñÍáõÝ»áõÃÛ³Ý í»ñ³µ»ñÛ³É</t>
    </r>
  </si>
  <si>
    <t>²½³ïáõÃÛáõÝÇó ½ñÏ»Éáõ Çñ³í³ã³÷áõÃÛ³Ý í»ñ³µ»ñÛ³É µáÕáùÝ»ñáí ·áñÍ»ñ</t>
  </si>
  <si>
    <t>2016Ã. Տարի</t>
  </si>
  <si>
    <t>2016Ã.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</si>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</sst>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4"/>
      <name val="Arial LatArm"/>
      <family val="2"/>
    </font>
    <font>
      <sz val="14"/>
      <name val="Arial LatArm"/>
      <family val="2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Protection="1"/>
    <xf numFmtId="0" fontId="0" fillId="0" borderId="2" xfId="0" applyFont="1" applyBorder="1" applyProtection="1"/>
    <xf numFmtId="0" fontId="0" fillId="0" borderId="4" xfId="0" applyFont="1" applyBorder="1" applyProtection="1"/>
    <xf numFmtId="0" fontId="4" fillId="0" borderId="0" xfId="0" applyFont="1" applyProtection="1">
      <protection locked="0"/>
    </xf>
    <xf numFmtId="0" fontId="11" fillId="2" borderId="0" xfId="0" applyFont="1" applyFill="1" applyProtection="1">
      <protection locked="0"/>
    </xf>
    <xf numFmtId="0" fontId="11" fillId="2" borderId="1" xfId="0" applyFont="1" applyFill="1" applyBorder="1" applyAlignment="1" applyProtection="1">
      <alignment horizontal="center"/>
      <protection locked="0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5" fillId="2" borderId="2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/>
    </xf>
    <xf numFmtId="0" fontId="16" fillId="2" borderId="0" xfId="0" applyFont="1" applyFill="1" applyProtection="1">
      <protection locked="0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5" fillId="2" borderId="3" xfId="1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0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 vertical="center"/>
    </xf>
    <xf numFmtId="0" fontId="17" fillId="2" borderId="6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vertical="center"/>
    </xf>
    <xf numFmtId="0" fontId="10" fillId="0" borderId="11" xfId="0" applyFont="1" applyBorder="1" applyAlignment="1" applyProtection="1">
      <alignment vertical="center"/>
    </xf>
    <xf numFmtId="0" fontId="10" fillId="0" borderId="4" xfId="0" applyFont="1" applyBorder="1" applyAlignment="1" applyProtection="1">
      <alignment vertical="center"/>
    </xf>
    <xf numFmtId="0" fontId="9" fillId="2" borderId="2" xfId="1" applyFont="1" applyFill="1" applyBorder="1" applyAlignment="1" applyProtection="1">
      <alignment horizontal="center" vertical="center"/>
    </xf>
    <xf numFmtId="0" fontId="14" fillId="2" borderId="2" xfId="1" applyFont="1" applyFill="1" applyBorder="1" applyAlignment="1" applyProtection="1">
      <alignment horizontal="left" vertical="center" wrapText="1"/>
    </xf>
    <xf numFmtId="0" fontId="14" fillId="2" borderId="5" xfId="1" applyFont="1" applyFill="1" applyBorder="1" applyAlignment="1" applyProtection="1">
      <alignment horizontal="left" vertical="center"/>
    </xf>
    <xf numFmtId="0" fontId="24" fillId="2" borderId="7" xfId="1" applyFont="1" applyFill="1" applyBorder="1" applyAlignment="1" applyProtection="1">
      <alignment horizontal="center" vertical="center"/>
    </xf>
    <xf numFmtId="0" fontId="24" fillId="2" borderId="6" xfId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left" vertical="top" wrapText="1"/>
    </xf>
    <xf numFmtId="0" fontId="9" fillId="2" borderId="4" xfId="0" applyFont="1" applyFill="1" applyBorder="1" applyAlignment="1" applyProtection="1">
      <alignment horizontal="left" vertical="top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left" vertical="center" wrapText="1"/>
    </xf>
    <xf numFmtId="0" fontId="14" fillId="2" borderId="2" xfId="1" applyFont="1" applyFill="1" applyBorder="1" applyAlignment="1" applyProtection="1">
      <alignment horizontal="left" vertical="top" wrapText="1"/>
    </xf>
    <xf numFmtId="0" fontId="14" fillId="2" borderId="2" xfId="0" applyFont="1" applyFill="1" applyBorder="1" applyAlignment="1" applyProtection="1">
      <alignment horizontal="left" vertical="top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3" fillId="0" borderId="2" xfId="0" applyFont="1" applyBorder="1" applyAlignment="1" applyProtection="1">
      <alignment horizontal="center" vertical="center"/>
    </xf>
    <xf numFmtId="0" fontId="14" fillId="2" borderId="3" xfId="1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18" xfId="0" applyFont="1" applyFill="1" applyBorder="1" applyAlignment="1" applyProtection="1">
      <alignment horizontal="center" vertical="center" textRotation="90" wrapText="1"/>
    </xf>
    <xf numFmtId="0" fontId="18" fillId="2" borderId="12" xfId="0" applyFont="1" applyFill="1" applyBorder="1" applyAlignment="1" applyProtection="1">
      <alignment horizontal="center" vertical="center" wrapText="1"/>
      <protection locked="0"/>
    </xf>
    <xf numFmtId="0" fontId="19" fillId="2" borderId="12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21" fillId="2" borderId="13" xfId="0" applyFont="1" applyFill="1" applyBorder="1" applyAlignment="1" applyProtection="1">
      <alignment horizontal="center" vertical="center" wrapText="1"/>
    </xf>
    <xf numFmtId="0" fontId="21" fillId="2" borderId="14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 vertical="center" wrapText="1"/>
    </xf>
    <xf numFmtId="0" fontId="21" fillId="2" borderId="16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5" fillId="2" borderId="7" xfId="1" applyFont="1" applyFill="1" applyBorder="1" applyAlignment="1" applyProtection="1">
      <alignment horizontal="center" vertical="center"/>
    </xf>
    <xf numFmtId="0" fontId="15" fillId="2" borderId="6" xfId="1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8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22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36"/>
  <sheetViews>
    <sheetView zoomScale="60" zoomScaleNormal="60" workbookViewId="0">
      <selection activeCell="T1" sqref="T1:W65536"/>
    </sheetView>
  </sheetViews>
  <sheetFormatPr defaultRowHeight="15" x14ac:dyDescent="0.25"/>
  <cols>
    <col min="1" max="1" width="6.7109375" style="3" customWidth="1"/>
    <col min="2" max="2" width="9.140625" style="3" customWidth="1"/>
    <col min="3" max="3" width="47.140625" style="3" customWidth="1"/>
    <col min="4" max="4" width="10.28515625" style="3" customWidth="1"/>
    <col min="5" max="5" width="9.28515625" style="3" customWidth="1"/>
    <col min="6" max="6" width="9.42578125" style="3" customWidth="1"/>
    <col min="7" max="7" width="8.7109375" style="3" customWidth="1"/>
    <col min="8" max="8" width="8.140625" style="3" customWidth="1"/>
    <col min="9" max="9" width="8.7109375" style="3" customWidth="1"/>
    <col min="10" max="10" width="8.85546875" style="3" customWidth="1"/>
    <col min="11" max="11" width="10.140625" style="3" customWidth="1"/>
    <col min="12" max="12" width="8" style="3" customWidth="1"/>
    <col min="13" max="13" width="9.7109375" style="3" customWidth="1"/>
    <col min="14" max="14" width="13" style="3" customWidth="1"/>
    <col min="15" max="15" width="9.140625" style="3" customWidth="1"/>
    <col min="16" max="16" width="11.28515625" style="3" customWidth="1"/>
    <col min="17" max="17" width="13.42578125" style="3" customWidth="1"/>
    <col min="18" max="18" width="11.5703125" style="3" customWidth="1"/>
    <col min="19" max="19" width="9.140625" style="3" hidden="1" customWidth="1"/>
    <col min="20" max="23" width="0" style="3" hidden="1" customWidth="1"/>
    <col min="24" max="16384" width="9.140625" style="3"/>
  </cols>
  <sheetData>
    <row r="1" spans="1:23" ht="56.25" customHeight="1" x14ac:dyDescent="0.25">
      <c r="A1" s="59" t="s">
        <v>50</v>
      </c>
      <c r="B1" s="59"/>
      <c r="C1" s="59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 t="s">
        <v>36</v>
      </c>
      <c r="Q1" s="61"/>
      <c r="R1" s="62"/>
    </row>
    <row r="2" spans="1:23" ht="75.75" customHeight="1" x14ac:dyDescent="0.25">
      <c r="A2" s="63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5"/>
    </row>
    <row r="3" spans="1:23" ht="62.25" customHeight="1" x14ac:dyDescent="0.25">
      <c r="A3" s="66" t="s">
        <v>35</v>
      </c>
      <c r="B3" s="67"/>
      <c r="C3" s="68"/>
      <c r="D3" s="52" t="s">
        <v>5</v>
      </c>
      <c r="E3" s="52" t="s">
        <v>25</v>
      </c>
      <c r="F3" s="52" t="s">
        <v>0</v>
      </c>
      <c r="G3" s="72" t="s">
        <v>29</v>
      </c>
      <c r="H3" s="73"/>
      <c r="I3" s="73"/>
      <c r="J3" s="73"/>
      <c r="K3" s="74"/>
      <c r="L3" s="52" t="s">
        <v>26</v>
      </c>
      <c r="M3" s="54" t="s">
        <v>27</v>
      </c>
      <c r="N3" s="55"/>
      <c r="O3" s="53" t="s">
        <v>1</v>
      </c>
      <c r="P3" s="54" t="s">
        <v>28</v>
      </c>
      <c r="Q3" s="55"/>
      <c r="R3" s="52" t="s">
        <v>2</v>
      </c>
      <c r="S3" s="4"/>
      <c r="T3" s="27"/>
    </row>
    <row r="4" spans="1:23" ht="24" customHeight="1" x14ac:dyDescent="0.25">
      <c r="A4" s="69"/>
      <c r="B4" s="70"/>
      <c r="C4" s="7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6"/>
      <c r="N4" s="57"/>
      <c r="O4" s="58"/>
      <c r="P4" s="56"/>
      <c r="Q4" s="57"/>
      <c r="R4" s="52"/>
      <c r="S4" s="5"/>
    </row>
    <row r="5" spans="1:23" ht="123" customHeight="1" thickBot="1" x14ac:dyDescent="0.3">
      <c r="A5" s="69"/>
      <c r="B5" s="70"/>
      <c r="C5" s="71"/>
      <c r="D5" s="53"/>
      <c r="E5" s="53"/>
      <c r="F5" s="53"/>
      <c r="G5" s="58"/>
      <c r="H5" s="58"/>
      <c r="I5" s="58"/>
      <c r="J5" s="58"/>
      <c r="K5" s="58"/>
      <c r="L5" s="53"/>
      <c r="M5" s="25" t="s">
        <v>37</v>
      </c>
      <c r="N5" s="25" t="s">
        <v>3</v>
      </c>
      <c r="O5" s="58"/>
      <c r="P5" s="25" t="s">
        <v>38</v>
      </c>
      <c r="Q5" s="25" t="s">
        <v>4</v>
      </c>
      <c r="R5" s="53"/>
      <c r="S5" s="6"/>
    </row>
    <row r="6" spans="1:23" ht="33" customHeight="1" thickBot="1" x14ac:dyDescent="0.3">
      <c r="A6" s="48" t="s">
        <v>17</v>
      </c>
      <c r="B6" s="49"/>
      <c r="C6" s="49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3">
        <v>15</v>
      </c>
      <c r="S6" s="7"/>
      <c r="T6" s="50" t="s">
        <v>40</v>
      </c>
      <c r="U6" s="50"/>
      <c r="V6" s="50" t="s">
        <v>39</v>
      </c>
      <c r="W6" s="50"/>
    </row>
    <row r="7" spans="1:23" ht="33" customHeight="1" x14ac:dyDescent="0.25">
      <c r="A7" s="13">
        <v>1</v>
      </c>
      <c r="B7" s="51" t="s">
        <v>7</v>
      </c>
      <c r="C7" s="51"/>
      <c r="D7" s="28">
        <f>'Ա. Պետրոսյան'!D7+'Յու. Իսկոյան '!D7+'Վ. Հարությունյան'!D7+'Մ. Հարությունյան'!D7+Վ.Մելիքյան!D7+'Ա. Թամրազյան'!D7+Վ.Վարդանյան!D7</f>
        <v>0</v>
      </c>
      <c r="E7" s="28">
        <f>'Ա. Պետրոսյան'!E7+'Յու. Իսկոյան '!E7+'Վ. Հարությունյան'!E7+'Մ. Հարությունյան'!E7+Վ.Մելիքյան!E7+'Ա. Թամրազյան'!E7+Վ.Վարդանյան!E7</f>
        <v>93</v>
      </c>
      <c r="F7" s="28">
        <f>'Ա. Պետրոսյան'!F7+'Յու. Իսկոյան '!F7+'Վ. Հարությունյան'!F7+'Մ. Հարությունյան'!F7+Վ.Մելիքյան!F7+'Ա. Թամրազյան'!F7+Վ.Վարդանյան!F7</f>
        <v>0</v>
      </c>
      <c r="G7" s="28">
        <f>'Ա. Պետրոսյան'!G7+'Յու. Իսկոյան '!G7+'Վ. Հարությունյան'!G7+'Մ. Հարությունյան'!G7+Վ.Մելիքյան!G7+'Ա. Թամրազյան'!G7+Վ.Վարդանյան!G7</f>
        <v>2</v>
      </c>
      <c r="H7" s="28">
        <f>'Ա. Պետրոսյան'!H7+'Յու. Իսկոյան '!H7+'Վ. Հարությունյան'!H7+'Մ. Հարությունյան'!H7+Վ.Մելիքյան!H7+'Ա. Թամրազյան'!H7+Վ.Վարդանյան!H7</f>
        <v>91</v>
      </c>
      <c r="I7" s="28">
        <f>'Ա. Պետրոսյան'!I7+'Յու. Իսկոյան '!I7+'Վ. Հարությունյան'!I7+'Մ. Հարությունյան'!I7+Վ.Մելիքյան!I7+'Ա. Թամրազյան'!I7+Վ.Վարդանյան!I7</f>
        <v>0</v>
      </c>
      <c r="J7" s="28">
        <f>'Ա. Պետրոսյան'!J7+'Յու. Իսկոյան '!J7+'Վ. Հարությունյան'!J7+'Մ. Հարությունյան'!J7+Վ.Մելիքյան!J7+'Ա. Թամրազյան'!J7+Վ.Վարդանյան!J7</f>
        <v>0</v>
      </c>
      <c r="K7" s="28">
        <f>'Ա. Պետրոսյան'!K7+'Յու. Իսկոյան '!K7+'Վ. Հարությունյան'!K7+'Մ. Հարությունյան'!K7+Վ.Մելիքյան!K7+'Ա. Թամրազյան'!K7+Վ.Վարդանյան!K7</f>
        <v>93</v>
      </c>
      <c r="L7" s="28">
        <f>'Ա. Պետրոսյան'!L7+'Յու. Իսկոյան '!L7+'Վ. Հարությունյան'!L7+'Մ. Հարությունյան'!L7+Վ.Մելիքյան!L7+'Ա. Թամրազյան'!L7+Վ.Վարդանյան!L7</f>
        <v>0</v>
      </c>
      <c r="M7" s="28">
        <f>'Ա. Պետրոսյան'!M7+'Յու. Իսկոյան '!M7+'Վ. Հարությունյան'!M7+'Մ. Հարությունյան'!M7+Վ.Մելիքյան!M7+'Ա. Թամրազյան'!M7+Վ.Վարդանյան!M7</f>
        <v>0</v>
      </c>
      <c r="N7" s="28">
        <f>'Ա. Պետրոսյան'!N7+'Յու. Իսկոյան '!N7+'Վ. Հարությունյան'!N7+'Մ. Հարությունյան'!N7+Վ.Մելիքյան!N7+'Ա. Թամրազյան'!N7+Վ.Վարդանյան!N7</f>
        <v>5</v>
      </c>
      <c r="O7" s="28">
        <f>'Ա. Պետրոսյան'!O7+'Յու. Իսկոյան '!O7+'Վ. Հարությունյան'!O7+'Մ. Հարությունյան'!O7+Վ.Մելիքյան!O7+'Ա. Թամրազյան'!O7+Վ.Վարդանյան!O7</f>
        <v>1</v>
      </c>
      <c r="P7" s="28">
        <f>'Ա. Պետրոսյան'!P7+'Յու. Իսկոյան '!P7+'Վ. Հարությունյան'!P7+'Մ. Հարությունյան'!P7+Վ.Մելիքյան!P7+'Ա. Թամրազյան'!P7+Վ.Վարդանյան!P7</f>
        <v>0</v>
      </c>
      <c r="Q7" s="28">
        <f>'Ա. Պետրոսյան'!Q7+'Յու. Իսկոյան '!Q7+'Վ. Հարությունյան'!Q7+'Մ. Հարությունյան'!Q7+Վ.Մելիքյան!Q7+'Ա. Թամրազյան'!Q7+Վ.Վարդանյան!Q7</f>
        <v>1</v>
      </c>
      <c r="R7" s="28">
        <f>'Ա. Պետրոսյան'!R7+'Յու. Իսկոյան '!R7+'Վ. Հարությունյան'!R7+'Մ. Հարությունյան'!R7+Վ.Մելիքյան!R7+'Ա. Թամրազյան'!R7+Վ.Վարդանյան!R7</f>
        <v>4</v>
      </c>
      <c r="S7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7" s="26">
        <f>D7+E7</f>
        <v>93</v>
      </c>
      <c r="U7" s="26">
        <f>F7+K7+L7</f>
        <v>93</v>
      </c>
      <c r="V7" s="26">
        <f>K7</f>
        <v>93</v>
      </c>
      <c r="W7" s="26">
        <f>G7+H7+I7+J7</f>
        <v>93</v>
      </c>
    </row>
    <row r="8" spans="1:23" ht="33" customHeight="1" x14ac:dyDescent="0.25">
      <c r="A8" s="15">
        <v>2</v>
      </c>
      <c r="B8" s="37" t="s">
        <v>8</v>
      </c>
      <c r="C8" s="37"/>
      <c r="D8" s="28">
        <f>'Ա. Պետրոսյան'!D8+'Յու. Իսկոյան '!D8+'Վ. Հարությունյան'!D8+'Մ. Հարությունյան'!D8+Վ.Մելիքյան!D8+'Ա. Թամրազյան'!D8+Վ.Վարդանյան!D8</f>
        <v>0</v>
      </c>
      <c r="E8" s="28">
        <f>'Ա. Պետրոսյան'!E8+'Յու. Իսկոյան '!E8+'Վ. Հարությունյան'!E8+'Մ. Հարությունյան'!E8+Վ.Մելիքյան!E8+'Ա. Թամրազյան'!E8+Վ.Վարդանյան!E8</f>
        <v>65</v>
      </c>
      <c r="F8" s="28">
        <f>'Ա. Պետրոսյան'!F8+'Յու. Իսկոյան '!F8+'Վ. Հարությունյան'!F8+'Մ. Հարությունյան'!F8+Վ.Մելիքյան!F8+'Ա. Թամրազյան'!F8+Վ.Վարդանյան!F8</f>
        <v>0</v>
      </c>
      <c r="G8" s="28">
        <f>'Ա. Պետրոսյան'!G8+'Յու. Իսկոյան '!G8+'Վ. Հարությունյան'!G8+'Մ. Հարությունյան'!G8+Վ.Մելիքյան!G8+'Ա. Թամրազյան'!G8+Վ.Վարդանյան!G8</f>
        <v>2</v>
      </c>
      <c r="H8" s="28">
        <f>'Ա. Պետրոսյան'!H8+'Յու. Իսկոյան '!H8+'Վ. Հարությունյան'!H8+'Մ. Հարությունյան'!H8+Վ.Մելիքյան!H8+'Ա. Թամրազյան'!H8+Վ.Վարդանյան!H8</f>
        <v>56</v>
      </c>
      <c r="I8" s="28">
        <f>'Ա. Պետրոսյան'!I8+'Յու. Իսկոյան '!I8+'Վ. Հարությունյան'!I8+'Մ. Հարությունյան'!I8+Վ.Մելիքյան!I8+'Ա. Թամրազյան'!I8+Վ.Վարդանյան!I8</f>
        <v>6</v>
      </c>
      <c r="J8" s="28">
        <f>'Ա. Պետրոսյան'!J8+'Յու. Իսկոյան '!J8+'Վ. Հարությունյան'!J8+'Մ. Հարությունյան'!J8+Վ.Մելիքյան!J8+'Ա. Թամրազյան'!J8+Վ.Վարդանյան!J8</f>
        <v>1</v>
      </c>
      <c r="K8" s="28">
        <f>'Ա. Պետրոսյան'!K8+'Յու. Իսկոյան '!K8+'Վ. Հարությունյան'!K8+'Մ. Հարությունյան'!K8+Վ.Մելիքյան!K8+'Ա. Թամրազյան'!K8+Վ.Վարդանյան!K8</f>
        <v>65</v>
      </c>
      <c r="L8" s="28">
        <f>'Ա. Պետրոսյան'!L8+'Յու. Իսկոյան '!L8+'Վ. Հարությունյան'!L8+'Մ. Հարությունյան'!L8+Վ.Մելիքյան!L8+'Ա. Թամրազյան'!L8+Վ.Վարդանյան!L8</f>
        <v>0</v>
      </c>
      <c r="M8" s="28">
        <f>'Ա. Պետրոսյան'!M8+'Յու. Իսկոյան '!M8+'Վ. Հարությունյան'!M8+'Մ. Հարությունյան'!M8+Վ.Մելիքյան!M8+'Ա. Թամրազյան'!M8+Վ.Վարդանյան!M8</f>
        <v>0</v>
      </c>
      <c r="N8" s="28">
        <f>'Ա. Պետրոսյան'!N8+'Յու. Իսկոյան '!N8+'Վ. Հարությունյան'!N8+'Մ. Հարությունյան'!N8+Վ.Մելիքյան!N8+'Ա. Թամրազյան'!N8+Վ.Վարդանյան!N8</f>
        <v>8</v>
      </c>
      <c r="O8" s="28">
        <f>'Ա. Պետրոսյան'!O8+'Յու. Իսկոյան '!O8+'Վ. Հարությունյան'!O8+'Մ. Հարությունյան'!O8+Վ.Մելիքյան!O8+'Ա. Թամրազյան'!O8+Վ.Վարդանյան!O8</f>
        <v>0</v>
      </c>
      <c r="P8" s="28">
        <f>'Ա. Պետրոսյան'!P8+'Յու. Իսկոյան '!P8+'Վ. Հարությունյան'!P8+'Մ. Հարությունյան'!P8+Վ.Մելիքյան!P8+'Ա. Թամրազյան'!P8+Վ.Վարդանյան!P8</f>
        <v>0</v>
      </c>
      <c r="Q8" s="28">
        <f>'Ա. Պետրոսյան'!Q8+'Յու. Իսկոյան '!Q8+'Վ. Հարությունյան'!Q8+'Մ. Հարությունյան'!Q8+Վ.Մելիքյան!Q8+'Ա. Թամրազյան'!Q8+Վ.Վարդանյան!Q8</f>
        <v>0</v>
      </c>
      <c r="R8" s="28">
        <f>'Ա. Պետրոսյան'!R8+'Յու. Իսկոյան '!R8+'Վ. Հարությունյան'!R8+'Մ. Հարությունյան'!R8+Վ.Մելիքյան!R8+'Ա. Թամրազյան'!R8+Վ.Վարդանյան!R8</f>
        <v>6</v>
      </c>
      <c r="S8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8" s="26">
        <f t="shared" ref="T8:T24" si="0">D8+E8</f>
        <v>65</v>
      </c>
      <c r="U8" s="26">
        <f t="shared" ref="U8:U24" si="1">F8+K8+L8</f>
        <v>65</v>
      </c>
      <c r="V8" s="26">
        <f t="shared" ref="V8:V24" si="2">K8</f>
        <v>65</v>
      </c>
      <c r="W8" s="26">
        <f t="shared" ref="W8:W24" si="3">G8+H8+I8+J8</f>
        <v>65</v>
      </c>
    </row>
    <row r="9" spans="1:23" ht="30.75" customHeight="1" x14ac:dyDescent="0.25">
      <c r="A9" s="15">
        <v>3</v>
      </c>
      <c r="B9" s="37" t="s">
        <v>9</v>
      </c>
      <c r="C9" s="37"/>
      <c r="D9" s="28">
        <f>'Ա. Պետրոսյան'!D9+'Յու. Իսկոյան '!D9+'Վ. Հարությունյան'!D9+'Մ. Հարությունյան'!D9+Վ.Մելիքյան!D9+'Ա. Թամրազյան'!D9+Վ.Վարդանյան!D9</f>
        <v>0</v>
      </c>
      <c r="E9" s="28">
        <f>'Ա. Պետրոսյան'!E9+'Յու. Իսկոյան '!E9+'Վ. Հարությունյան'!E9+'Մ. Հարությունյան'!E9+Վ.Մելիքյան!E9+'Ա. Թամրազյան'!E9+Վ.Վարդանյան!E9</f>
        <v>12</v>
      </c>
      <c r="F9" s="28">
        <f>'Ա. Պետրոսյան'!F9+'Յու. Իսկոյան '!F9+'Վ. Հարությունյան'!F9+'Մ. Հարությունյան'!F9+Վ.Մելիքյան!F9+'Ա. Թամրազյան'!F9+Վ.Վարդանյան!F9</f>
        <v>0</v>
      </c>
      <c r="G9" s="28">
        <f>'Ա. Պետրոսյան'!G9+'Յու. Իսկոյան '!G9+'Վ. Հարությունյան'!G9+'Մ. Հարությունյան'!G9+Վ.Մելիքյան!G9+'Ա. Թամրազյան'!G9+Վ.Վարդանյան!G9</f>
        <v>0</v>
      </c>
      <c r="H9" s="28">
        <f>'Ա. Պետրոսյան'!H9+'Յու. Իսկոյան '!H9+'Վ. Հարությունյան'!H9+'Մ. Հարությունյան'!H9+Վ.Մելիքյան!H9+'Ա. Թամրազյան'!H9+Վ.Վարդանյան!H9</f>
        <v>12</v>
      </c>
      <c r="I9" s="28">
        <f>'Ա. Պետրոսյան'!I9+'Յու. Իսկոյան '!I9+'Վ. Հարությունյան'!I9+'Մ. Հարությունյան'!I9+Վ.Մելիքյան!I9+'Ա. Թամրազյան'!I9+Վ.Վարդանյան!I9</f>
        <v>0</v>
      </c>
      <c r="J9" s="28">
        <f>'Ա. Պետրոսյան'!J9+'Յու. Իսկոյան '!J9+'Վ. Հարությունյան'!J9+'Մ. Հարությունյան'!J9+Վ.Մելիքյան!J9+'Ա. Թամրազյան'!J9+Վ.Վարդանյան!J9</f>
        <v>0</v>
      </c>
      <c r="K9" s="28">
        <f>'Ա. Պետրոսյան'!K9+'Յու. Իսկոյան '!K9+'Վ. Հարությունյան'!K9+'Մ. Հարությունյան'!K9+Վ.Մելիքյան!K9+'Ա. Թամրազյան'!K9+Վ.Վարդանյան!K9</f>
        <v>12</v>
      </c>
      <c r="L9" s="28">
        <f>'Ա. Պետրոսյան'!L9+'Յու. Իսկոյան '!L9+'Վ. Հարությունյան'!L9+'Մ. Հարությունյան'!L9+Վ.Մելիքյան!L9+'Ա. Թամրազյան'!L9+Վ.Վարդանյան!L9</f>
        <v>0</v>
      </c>
      <c r="M9" s="28">
        <f>'Ա. Պետրոսյան'!M9+'Յու. Իսկոյան '!M9+'Վ. Հարությունյան'!M9+'Մ. Հարությունյան'!M9+Վ.Մելիքյան!M9+'Ա. Թամրազյան'!M9+Վ.Վարդանյան!M9</f>
        <v>0</v>
      </c>
      <c r="N9" s="28">
        <f>'Ա. Պետրոսյան'!N9+'Յու. Իսկոյան '!N9+'Վ. Հարությունյան'!N9+'Մ. Հարությունյան'!N9+Վ.Մելիքյան!N9+'Ա. Թամրազյան'!N9+Վ.Վարդանյան!N9</f>
        <v>4</v>
      </c>
      <c r="O9" s="28">
        <f>'Ա. Պետրոսյան'!O9+'Յու. Իսկոյան '!O9+'Վ. Հարությունյան'!O9+'Մ. Հարությունյան'!O9+Վ.Մելիքյան!O9+'Ա. Թամրազյան'!O9+Վ.Վարդանյան!O9</f>
        <v>1</v>
      </c>
      <c r="P9" s="28">
        <f>'Ա. Պետրոսյան'!P9+'Յու. Իսկոյան '!P9+'Վ. Հարությունյան'!P9+'Մ. Հարությունյան'!P9+Վ.Մելիքյան!P9+'Ա. Թամրազյան'!P9+Վ.Վարդանյան!P9</f>
        <v>0</v>
      </c>
      <c r="Q9" s="28">
        <f>'Ա. Պետրոսյան'!Q9+'Յու. Իսկոյան '!Q9+'Վ. Հարությունյան'!Q9+'Մ. Հարությունյան'!Q9+Վ.Մելիքյան!Q9+'Ա. Թամրազյան'!Q9+Վ.Վարդանյան!Q9</f>
        <v>0</v>
      </c>
      <c r="R9" s="28">
        <f>'Ա. Պետրոսյան'!R9+'Յու. Իսկոյան '!R9+'Վ. Հարությունյան'!R9+'Մ. Հարությունյան'!R9+Վ.Մելիքյան!R9+'Ա. Թամրազյան'!R9+Վ.Վարդանյան!R9</f>
        <v>0</v>
      </c>
      <c r="S9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9" s="26">
        <f t="shared" si="0"/>
        <v>12</v>
      </c>
      <c r="U9" s="26">
        <f t="shared" si="1"/>
        <v>12</v>
      </c>
      <c r="V9" s="26">
        <f t="shared" si="2"/>
        <v>12</v>
      </c>
      <c r="W9" s="26">
        <f t="shared" si="3"/>
        <v>12</v>
      </c>
    </row>
    <row r="10" spans="1:23" ht="31.5" customHeight="1" x14ac:dyDescent="0.25">
      <c r="A10" s="15">
        <v>4</v>
      </c>
      <c r="B10" s="37" t="s">
        <v>10</v>
      </c>
      <c r="C10" s="37"/>
      <c r="D10" s="28">
        <f>'Ա. Պետրոսյան'!D10+'Յու. Իսկոյան '!D10+'Վ. Հարությունյան'!D10+'Մ. Հարությունյան'!D10+Վ.Մելիքյան!D10+'Ա. Թամրազյան'!D10+Վ.Վարդանյան!D10</f>
        <v>0</v>
      </c>
      <c r="E10" s="28">
        <f>'Ա. Պետրոսյան'!E10+'Յու. Իսկոյան '!E10+'Վ. Հարությունյան'!E10+'Մ. Հարությունյան'!E10+Վ.Մելիքյան!E10+'Ա. Թամրազյան'!E10+Վ.Վարդանյան!E10</f>
        <v>50</v>
      </c>
      <c r="F10" s="28">
        <f>'Ա. Պետրոսյան'!F10+'Յու. Իսկոյան '!F10+'Վ. Հարությունյան'!F10+'Մ. Հարությունյան'!F10+Վ.Մելիքյան!F10+'Ա. Թամրազյան'!F10+Վ.Վարդանյան!F10</f>
        <v>0</v>
      </c>
      <c r="G10" s="28">
        <f>'Ա. Պետրոսյան'!G10+'Յու. Իսկոյան '!G10+'Վ. Հարությունյան'!G10+'Մ. Հարությունյան'!G10+Վ.Մելիքյան!G10+'Ա. Թամրազյան'!G10+Վ.Վարդանյան!G10</f>
        <v>43</v>
      </c>
      <c r="H10" s="28">
        <f>'Ա. Պետրոսյան'!H10+'Յու. Իսկոյան '!H10+'Վ. Հարությունյան'!H10+'Մ. Հարությունյան'!H10+Վ.Մելիքյան!H10+'Ա. Թամրազյան'!H10+Վ.Վարդանյան!H10</f>
        <v>6</v>
      </c>
      <c r="I10" s="28">
        <f>'Ա. Պետրոսյան'!I10+'Յու. Իսկոյան '!I10+'Վ. Հարությունյան'!I10+'Մ. Հարությունյան'!I10+Վ.Մելիքյան!I10+'Ա. Թամրազյան'!I10+Վ.Վարդանյան!I10</f>
        <v>0</v>
      </c>
      <c r="J10" s="28">
        <f>'Ա. Պետրոսյան'!J10+'Յու. Իսկոյան '!J10+'Վ. Հարությունյան'!J10+'Մ. Հարությունյան'!J10+Վ.Մելիքյան!J10+'Ա. Թամրազյան'!J10+Վ.Վարդանյան!J10</f>
        <v>1</v>
      </c>
      <c r="K10" s="28">
        <f>'Ա. Պետրոսյան'!K10+'Յու. Իսկոյան '!K10+'Վ. Հարությունյան'!K10+'Մ. Հարությունյան'!K10+Վ.Մելիքյան!K10+'Ա. Թամրազյան'!K10+Վ.Վարդանյան!K10</f>
        <v>50</v>
      </c>
      <c r="L10" s="28">
        <f>'Ա. Պետրոսյան'!L10+'Յու. Իսկոյան '!L10+'Վ. Հարությունյան'!L10+'Մ. Հարությունյան'!L10+Վ.Մելիքյան!L10+'Ա. Թամրազյան'!L10+Վ.Վարդանյան!L10</f>
        <v>0</v>
      </c>
      <c r="M10" s="28">
        <f>'Ա. Պետրոսյան'!M10+'Յու. Իսկոյան '!M10+'Վ. Հարությունյան'!M10+'Մ. Հարությունյան'!M10+Վ.Մելիքյան!M10+'Ա. Թամրազյան'!M10+Վ.Վարդանյան!M10</f>
        <v>1</v>
      </c>
      <c r="N10" s="28">
        <f>'Ա. Պետրոսյան'!N10+'Յու. Իսկոյան '!N10+'Վ. Հարությունյան'!N10+'Մ. Հարությունյան'!N10+Վ.Մելիքյան!N10+'Ա. Թամրազյան'!N10+Վ.Վարդանյան!N10</f>
        <v>12</v>
      </c>
      <c r="O10" s="28">
        <f>'Ա. Պետրոսյան'!O10+'Յու. Իսկոյան '!O10+'Վ. Հարությունյան'!O10+'Մ. Հարությունյան'!O10+Վ.Մելիքյան!O10+'Ա. Թամրազյան'!O10+Վ.Վարդանյան!O10</f>
        <v>1</v>
      </c>
      <c r="P10" s="28">
        <f>'Ա. Պետրոսյան'!P10+'Յու. Իսկոյան '!P10+'Վ. Հարությունյան'!P10+'Մ. Հարությունյան'!P10+Վ.Մելիքյան!P10+'Ա. Թամրազյան'!P10+Վ.Վարդանյան!P10</f>
        <v>0</v>
      </c>
      <c r="Q10" s="28">
        <f>'Ա. Պետրոսյան'!Q10+'Յու. Իսկոյան '!Q10+'Վ. Հարությունյան'!Q10+'Մ. Հարությունյան'!Q10+Վ.Մելիքյան!Q10+'Ա. Թամրազյան'!Q10+Վ.Վարդանյան!Q10</f>
        <v>0</v>
      </c>
      <c r="R10" s="28">
        <f>'Ա. Պետրոսյան'!R10+'Յու. Իսկոյան '!R10+'Վ. Հարությունյան'!R10+'Մ. Հարությունյան'!R10+Վ.Մելիքյան!R10+'Ա. Թամրազյան'!R10+Վ.Վարդանյան!R10</f>
        <v>4</v>
      </c>
      <c r="S10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10" s="26">
        <f t="shared" si="0"/>
        <v>50</v>
      </c>
      <c r="U10" s="26">
        <f t="shared" si="1"/>
        <v>50</v>
      </c>
      <c r="V10" s="26">
        <f t="shared" si="2"/>
        <v>50</v>
      </c>
      <c r="W10" s="26">
        <f t="shared" si="3"/>
        <v>50</v>
      </c>
    </row>
    <row r="11" spans="1:23" ht="29.25" customHeight="1" x14ac:dyDescent="0.25">
      <c r="A11" s="15">
        <v>5</v>
      </c>
      <c r="B11" s="37" t="s">
        <v>11</v>
      </c>
      <c r="C11" s="37"/>
      <c r="D11" s="28">
        <f>'Ա. Պետրոսյան'!D11+'Յու. Իսկոյան '!D11+'Վ. Հարությունյան'!D11+'Մ. Հարությունյան'!D11+Վ.Մելիքյան!D11+'Ա. Թամրազյան'!D11+Վ.Վարդանյան!D11</f>
        <v>0</v>
      </c>
      <c r="E11" s="28">
        <f>'Ա. Պետրոսյան'!E11+'Յու. Իսկոյան '!E11+'Վ. Հարությունյան'!E11+'Մ. Հարությունյան'!E11+Վ.Մելիքյան!E11+'Ա. Թամրազյան'!E11+Վ.Վարդանյան!E11</f>
        <v>230</v>
      </c>
      <c r="F11" s="28">
        <f>'Ա. Պետրոսյան'!F11+'Յու. Իսկոյան '!F11+'Վ. Հարությունյան'!F11+'Մ. Հարությունյան'!F11+Վ.Մելիքյան!F11+'Ա. Թամրազյան'!F11+Վ.Վարդանյան!F11</f>
        <v>0</v>
      </c>
      <c r="G11" s="28">
        <f>'Ա. Պետրոսյան'!G11+'Յու. Իսկոյան '!G11+'Վ. Հարությունյան'!G11+'Մ. Հարությունյան'!G11+Վ.Մելիքյան!G11+'Ա. Թամրազյան'!G11+Վ.Վարդանյան!G11</f>
        <v>19</v>
      </c>
      <c r="H11" s="28">
        <f>'Ա. Պետրոսյան'!H11+'Յու. Իսկոյան '!H11+'Վ. Հարությունյան'!H11+'Մ. Հարությունյան'!H11+Վ.Մելիքյան!H11+'Ա. Թամրազյան'!H11+Վ.Վարդանյան!H11</f>
        <v>211</v>
      </c>
      <c r="I11" s="28">
        <f>'Ա. Պետրոսյան'!I11+'Յու. Իսկոյան '!I11+'Վ. Հարությունյան'!I11+'Մ. Հարությունյան'!I11+Վ.Մելիքյան!I11+'Ա. Թամրազյան'!I11+Վ.Վարդանյան!I11</f>
        <v>0</v>
      </c>
      <c r="J11" s="28">
        <f>'Ա. Պետրոսյան'!J11+'Յու. Իսկոյան '!J11+'Վ. Հարությունյան'!J11+'Մ. Հարությունյան'!J11+Վ.Մելիքյան!J11+'Ա. Թամրազյան'!J11+Վ.Վարդանյան!J11</f>
        <v>0</v>
      </c>
      <c r="K11" s="28">
        <f>'Ա. Պետրոսյան'!K11+'Յու. Իսկոյան '!K11+'Վ. Հարությունյան'!K11+'Մ. Հարությունյան'!K11+Վ.Մելիքյան!K11+'Ա. Թամրազյան'!K11+Վ.Վարդանյան!K11</f>
        <v>230</v>
      </c>
      <c r="L11" s="28">
        <f>'Ա. Պետրոսյան'!L11+'Յու. Իսկոյան '!L11+'Վ. Հարությունյան'!L11+'Մ. Հարությունյան'!L11+Վ.Մելիքյան!L11+'Ա. Թամրազյան'!L11+Վ.Վարդանյան!L11</f>
        <v>0</v>
      </c>
      <c r="M11" s="28">
        <f>'Ա. Պետրոսյան'!M11+'Յու. Իսկոյան '!M11+'Վ. Հարությունյան'!M11+'Մ. Հարությունյան'!M11+Վ.Մելիքյան!M11+'Ա. Թամրազյան'!M11+Վ.Վարդանյան!M11</f>
        <v>0</v>
      </c>
      <c r="N11" s="28">
        <f>'Ա. Պետրոսյան'!N11+'Յու. Իսկոյան '!N11+'Վ. Հարությունյան'!N11+'Մ. Հարությունյան'!N11+Վ.Մելիքյան!N11+'Ա. Թամրազյան'!N11+Վ.Վարդանյան!N11</f>
        <v>2</v>
      </c>
      <c r="O11" s="28">
        <f>'Ա. Պետրոսյան'!O11+'Յու. Իսկոյան '!O11+'Վ. Հարությունյան'!O11+'Մ. Հարությունյան'!O11+Վ.Մելիքյան!O11+'Ա. Թամրազյան'!O11+Վ.Վարդանյան!O11</f>
        <v>0</v>
      </c>
      <c r="P11" s="28">
        <f>'Ա. Պետրոսյան'!P11+'Յու. Իսկոյան '!P11+'Վ. Հարությունյան'!P11+'Մ. Հարությունյան'!P11+Վ.Մելիքյան!P11+'Ա. Թամրազյան'!P11+Վ.Վարդանյան!P11</f>
        <v>0</v>
      </c>
      <c r="Q11" s="28">
        <f>'Ա. Պետրոսյան'!Q11+'Յու. Իսկոյան '!Q11+'Վ. Հարությունյան'!Q11+'Մ. Հարությունյան'!Q11+Վ.Մելիքյան!Q11+'Ա. Թամրազյան'!Q11+Վ.Վարդանյան!Q11</f>
        <v>0</v>
      </c>
      <c r="R11" s="28">
        <f>'Ա. Պետրոսյան'!R11+'Յու. Իսկոյան '!R11+'Վ. Հարությունյան'!R11+'Մ. Հարությունյան'!R11+Վ.Մելիքյան!R11+'Ա. Թամրազյան'!R11+Վ.Վարդանյան!R11</f>
        <v>2</v>
      </c>
      <c r="S11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11" s="26">
        <f t="shared" si="0"/>
        <v>230</v>
      </c>
      <c r="U11" s="26">
        <f t="shared" si="1"/>
        <v>230</v>
      </c>
      <c r="V11" s="26">
        <f t="shared" si="2"/>
        <v>230</v>
      </c>
      <c r="W11" s="26">
        <f t="shared" si="3"/>
        <v>230</v>
      </c>
    </row>
    <row r="12" spans="1:23" ht="45" customHeight="1" x14ac:dyDescent="0.25">
      <c r="A12" s="15">
        <v>6</v>
      </c>
      <c r="B12" s="46" t="s">
        <v>12</v>
      </c>
      <c r="C12" s="46"/>
      <c r="D12" s="28">
        <f>'Ա. Պետրոսյան'!D12+'Յու. Իսկոյան '!D12+'Վ. Հարությունյան'!D12+'Մ. Հարությունյան'!D12+Վ.Մելիքյան!D12+'Ա. Թամրազյան'!D12+Վ.Վարդանյան!D12</f>
        <v>0</v>
      </c>
      <c r="E12" s="28">
        <f>'Ա. Պետրոսյան'!E12+'Յու. Իսկոյան '!E12+'Վ. Հարությունյան'!E12+'Մ. Հարությունյան'!E12+Վ.Մելիքյան!E12+'Ա. Թամրազյան'!E12+Վ.Վարդանյան!E12</f>
        <v>5</v>
      </c>
      <c r="F12" s="28">
        <f>'Ա. Պետրոսյան'!F12+'Յու. Իսկոյան '!F12+'Վ. Հարությունյան'!F12+'Մ. Հարությունյան'!F12+Վ.Մելիքյան!F12+'Ա. Թամրազյան'!F12+Վ.Վարդանյան!F12</f>
        <v>0</v>
      </c>
      <c r="G12" s="28">
        <f>'Ա. Պետրոսյան'!G12+'Յու. Իսկոյան '!G12+'Վ. Հարությունյան'!G12+'Մ. Հարությունյան'!G12+Վ.Մելիքյան!G12+'Ա. Թամրազյան'!G12+Վ.Վարդանյան!G12</f>
        <v>0</v>
      </c>
      <c r="H12" s="28">
        <f>'Ա. Պետրոսյան'!H12+'Յու. Իսկոյան '!H12+'Վ. Հարությունյան'!H12+'Մ. Հարությունյան'!H12+Վ.Մելիքյան!H12+'Ա. Թամրազյան'!H12+Վ.Վարդանյան!H12</f>
        <v>5</v>
      </c>
      <c r="I12" s="28">
        <f>'Ա. Պետրոսյան'!I12+'Յու. Իսկոյան '!I12+'Վ. Հարությունյան'!I12+'Մ. Հարությունյան'!I12+Վ.Մելիքյան!I12+'Ա. Թամրազյան'!I12+Վ.Վարդանյան!I12</f>
        <v>0</v>
      </c>
      <c r="J12" s="28">
        <f>'Ա. Պետրոսյան'!J12+'Յու. Իսկոյան '!J12+'Վ. Հարությունյան'!J12+'Մ. Հարությունյան'!J12+Վ.Մելիքյան!J12+'Ա. Թամրազյան'!J12+Վ.Վարդանյան!J12</f>
        <v>0</v>
      </c>
      <c r="K12" s="28">
        <f>'Ա. Պետրոսյան'!K12+'Յու. Իսկոյան '!K12+'Վ. Հարությունյան'!K12+'Մ. Հարությունյան'!K12+Վ.Մելիքյան!K12+'Ա. Թամրազյան'!K12+Վ.Վարդանյան!K12</f>
        <v>5</v>
      </c>
      <c r="L12" s="28">
        <f>'Ա. Պետրոսյան'!L12+'Յու. Իսկոյան '!L12+'Վ. Հարությունյան'!L12+'Մ. Հարությունյան'!L12+Վ.Մելիքյան!L12+'Ա. Թամրազյան'!L12+Վ.Վարդանյան!L12</f>
        <v>0</v>
      </c>
      <c r="M12" s="28">
        <f>'Ա. Պետրոսյան'!M12+'Յու. Իսկոյան '!M12+'Վ. Հարությունյան'!M12+'Մ. Հարությունյան'!M12+Վ.Մելիքյան!M12+'Ա. Թամրազյան'!M12+Վ.Վարդանյան!M12</f>
        <v>0</v>
      </c>
      <c r="N12" s="28">
        <f>'Ա. Պետրոսյան'!N12+'Յու. Իսկոյան '!N12+'Վ. Հարությունյան'!N12+'Մ. Հարությունյան'!N12+Վ.Մելիքյան!N12+'Ա. Թամրազյան'!N12+Վ.Վարդանյան!N12</f>
        <v>0</v>
      </c>
      <c r="O12" s="28">
        <f>'Ա. Պետրոսյան'!O12+'Յու. Իսկոյան '!O12+'Վ. Հարությունյան'!O12+'Մ. Հարությունյան'!O12+Վ.Մելիքյան!O12+'Ա. Թամրազյան'!O12+Վ.Վարդանյան!O12</f>
        <v>0</v>
      </c>
      <c r="P12" s="28">
        <f>'Ա. Պետրոսյան'!P12+'Յու. Իսկոյան '!P12+'Վ. Հարությունյան'!P12+'Մ. Հարությունյան'!P12+Վ.Մելիքյան!P12+'Ա. Թամրազյան'!P12+Վ.Վարդանյան!P12</f>
        <v>0</v>
      </c>
      <c r="Q12" s="28">
        <f>'Ա. Պետրոսյան'!Q12+'Յու. Իսկոյան '!Q12+'Վ. Հարությունյան'!Q12+'Մ. Հարությունյան'!Q12+Վ.Մելիքյան!Q12+'Ա. Թամրազյան'!Q12+Վ.Վարդանյան!Q12</f>
        <v>0</v>
      </c>
      <c r="R12" s="28">
        <f>'Ա. Պետրոսյան'!R12+'Յու. Իսկոյան '!R12+'Վ. Հարությունյան'!R12+'Մ. Հարությունյան'!R12+Վ.Մելիքյան!R12+'Ա. Թամրազյան'!R12+Վ.Վարդանյան!R12</f>
        <v>0</v>
      </c>
      <c r="S12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12" s="26">
        <f t="shared" si="0"/>
        <v>5</v>
      </c>
      <c r="U12" s="26">
        <f t="shared" si="1"/>
        <v>5</v>
      </c>
      <c r="V12" s="26">
        <f t="shared" si="2"/>
        <v>5</v>
      </c>
      <c r="W12" s="26">
        <f t="shared" si="3"/>
        <v>5</v>
      </c>
    </row>
    <row r="13" spans="1:23" ht="30.75" customHeight="1" x14ac:dyDescent="0.25">
      <c r="A13" s="15">
        <v>7</v>
      </c>
      <c r="B13" s="46" t="s">
        <v>13</v>
      </c>
      <c r="C13" s="46"/>
      <c r="D13" s="28">
        <f>'Ա. Պետրոսյան'!D13+'Յու. Իսկոյան '!D13+'Վ. Հարությունյան'!D13+'Մ. Հարությունյան'!D13+Վ.Մելիքյան!D13+'Ա. Թամրազյան'!D13+Վ.Վարդանյան!D13</f>
        <v>0</v>
      </c>
      <c r="E13" s="28">
        <f>'Ա. Պետրոսյան'!E13+'Յու. Իսկոյան '!E13+'Վ. Հարությունյան'!E13+'Մ. Հարությունյան'!E13+Վ.Մելիքյան!E13+'Ա. Թամրազյան'!E13+Վ.Վարդանյան!E13</f>
        <v>0</v>
      </c>
      <c r="F13" s="28">
        <f>'Ա. Պետրոսյան'!F13+'Յու. Իսկոյան '!F13+'Վ. Հարությունյան'!F13+'Մ. Հարությունյան'!F13+Վ.Մելիքյան!F13+'Ա. Թամրազյան'!F13+Վ.Վարդանյան!F13</f>
        <v>0</v>
      </c>
      <c r="G13" s="28">
        <f>'Ա. Պետրոսյան'!G13+'Յու. Իսկոյան '!G13+'Վ. Հարությունյան'!G13+'Մ. Հարությունյան'!G13+Վ.Մելիքյան!G13+'Ա. Թամրազյան'!G13+Վ.Վարդանյան!G13</f>
        <v>0</v>
      </c>
      <c r="H13" s="28">
        <f>'Ա. Պետրոսյան'!H13+'Յու. Իսկոյան '!H13+'Վ. Հարությունյան'!H13+'Մ. Հարությունյան'!H13+Վ.Մելիքյան!H13+'Ա. Թամրազյան'!H13+Վ.Վարդանյան!H13</f>
        <v>0</v>
      </c>
      <c r="I13" s="28">
        <f>'Ա. Պետրոսյան'!I13+'Յու. Իսկոյան '!I13+'Վ. Հարությունյան'!I13+'Մ. Հարությունյան'!I13+Վ.Մելիքյան!I13+'Ա. Թամրազյան'!I13+Վ.Վարդանյան!I13</f>
        <v>0</v>
      </c>
      <c r="J13" s="28">
        <f>'Ա. Պետրոսյան'!J13+'Յու. Իսկոյան '!J13+'Վ. Հարությունյան'!J13+'Մ. Հարությունյան'!J13+Վ.Մելիքյան!J13+'Ա. Թամրազյան'!J13+Վ.Վարդանյան!J13</f>
        <v>0</v>
      </c>
      <c r="K13" s="28">
        <f>'Ա. Պետրոսյան'!K13+'Յու. Իսկոյան '!K13+'Վ. Հարությունյան'!K13+'Մ. Հարությունյան'!K13+Վ.Մելիքյան!K13+'Ա. Թամրազյան'!K13+Վ.Վարդանյան!K13</f>
        <v>0</v>
      </c>
      <c r="L13" s="28">
        <f>'Ա. Պետրոսյան'!L13+'Յու. Իսկոյան '!L13+'Վ. Հարությունյան'!L13+'Մ. Հարությունյան'!L13+Վ.Մելիքյան!L13+'Ա. Թամրազյան'!L13+Վ.Վարդանյան!L13</f>
        <v>0</v>
      </c>
      <c r="M13" s="28">
        <f>'Ա. Պետրոսյան'!M13+'Յու. Իսկոյան '!M13+'Վ. Հարությունյան'!M13+'Մ. Հարությունյան'!M13+Վ.Մելիքյան!M13+'Ա. Թամրազյան'!M13+Վ.Վարդանյան!M13</f>
        <v>0</v>
      </c>
      <c r="N13" s="28">
        <f>'Ա. Պետրոսյան'!N13+'Յու. Իսկոյան '!N13+'Վ. Հարությունյան'!N13+'Մ. Հարությունյան'!N13+Վ.Մելիքյան!N13+'Ա. Թամրազյան'!N13+Վ.Վարդանյան!N13</f>
        <v>0</v>
      </c>
      <c r="O13" s="28">
        <f>'Ա. Պետրոսյան'!O13+'Յու. Իսկոյան '!O13+'Վ. Հարությունյան'!O13+'Մ. Հարությունյան'!O13+Վ.Մելիքյան!O13+'Ա. Թամրազյան'!O13+Վ.Վարդանյան!O13</f>
        <v>0</v>
      </c>
      <c r="P13" s="28">
        <f>'Ա. Պետրոսյան'!P13+'Յու. Իսկոյան '!P13+'Վ. Հարությունյան'!P13+'Մ. Հարությունյան'!P13+Վ.Մելիքյան!P13+'Ա. Թամրազյան'!P13+Վ.Վարդանյան!P13</f>
        <v>0</v>
      </c>
      <c r="Q13" s="28">
        <f>'Ա. Պետրոսյան'!Q13+'Յու. Իսկոյան '!Q13+'Վ. Հարությունյան'!Q13+'Մ. Հարությունյան'!Q13+Վ.Մելիքյան!Q13+'Ա. Թամրազյան'!Q13+Վ.Վարդանյան!Q13</f>
        <v>0</v>
      </c>
      <c r="R13" s="28">
        <f>'Ա. Պետրոսյան'!R13+'Յու. Իսկոյան '!R13+'Վ. Հարությունյան'!R13+'Մ. Հարությունյան'!R13+Վ.Մելիքյան!R13+'Ա. Թամրազյան'!R13+Վ.Վարդանյան!R13</f>
        <v>0</v>
      </c>
      <c r="S13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13" s="26">
        <f t="shared" si="0"/>
        <v>0</v>
      </c>
      <c r="U13" s="26">
        <f t="shared" si="1"/>
        <v>0</v>
      </c>
      <c r="V13" s="26">
        <f t="shared" si="2"/>
        <v>0</v>
      </c>
      <c r="W13" s="26">
        <f t="shared" si="3"/>
        <v>0</v>
      </c>
    </row>
    <row r="14" spans="1:23" ht="45" customHeight="1" x14ac:dyDescent="0.25">
      <c r="A14" s="15">
        <v>8</v>
      </c>
      <c r="B14" s="46" t="s">
        <v>14</v>
      </c>
      <c r="C14" s="46"/>
      <c r="D14" s="28">
        <f>'Ա. Պետրոսյան'!D14+'Յու. Իսկոյան '!D14+'Վ. Հարությունյան'!D14+'Մ. Հարությունյան'!D14+Վ.Մելիքյան!D14+'Ա. Թամրազյան'!D14+Վ.Վարդանյան!D14</f>
        <v>0</v>
      </c>
      <c r="E14" s="28">
        <f>'Ա. Պետրոսյան'!E14+'Յու. Իսկոյան '!E14+'Վ. Հարությունյան'!E14+'Մ. Հարությունյան'!E14+Վ.Մելիքյան!E14+'Ա. Թամրազյան'!E14+Վ.Վարդանյան!E14</f>
        <v>2</v>
      </c>
      <c r="F14" s="28">
        <f>'Ա. Պետրոսյան'!F14+'Յու. Իսկոյան '!F14+'Վ. Հարությունյան'!F14+'Մ. Հարությունյան'!F14+Վ.Մելիքյան!F14+'Ա. Թամրազյան'!F14+Վ.Վարդանյան!F14</f>
        <v>0</v>
      </c>
      <c r="G14" s="28">
        <f>'Ա. Պետրոսյան'!G14+'Յու. Իսկոյան '!G14+'Վ. Հարությունյան'!G14+'Մ. Հարությունյան'!G14+Վ.Մելիքյան!G14+'Ա. Թամրազյան'!G14+Վ.Վարդանյան!G14</f>
        <v>0</v>
      </c>
      <c r="H14" s="28">
        <f>'Ա. Պետրոսյան'!H14+'Յու. Իսկոյան '!H14+'Վ. Հարությունյան'!H14+'Մ. Հարությունյան'!H14+Վ.Մելիքյան!H14+'Ա. Թամրազյան'!H14+Վ.Վարդանյան!H14</f>
        <v>2</v>
      </c>
      <c r="I14" s="28">
        <f>'Ա. Պետրոսյան'!I14+'Յու. Իսկոյան '!I14+'Վ. Հարությունյան'!I14+'Մ. Հարությունյան'!I14+Վ.Մելիքյան!I14+'Ա. Թամրազյան'!I14+Վ.Վարդանյան!I14</f>
        <v>0</v>
      </c>
      <c r="J14" s="28">
        <f>'Ա. Պետրոսյան'!J14+'Յու. Իսկոյան '!J14+'Վ. Հարությունյան'!J14+'Մ. Հարությունյան'!J14+Վ.Մելիքյան!J14+'Ա. Թամրազյան'!J14+Վ.Վարդանյան!J14</f>
        <v>0</v>
      </c>
      <c r="K14" s="28">
        <f>'Ա. Պետրոսյան'!K14+'Յու. Իսկոյան '!K14+'Վ. Հարությունյան'!K14+'Մ. Հարությունյան'!K14+Վ.Մելիքյան!K14+'Ա. Թամրազյան'!K14+Վ.Վարդանյան!K14</f>
        <v>2</v>
      </c>
      <c r="L14" s="28">
        <f>'Ա. Պետրոսյան'!L14+'Յու. Իսկոյան '!L14+'Վ. Հարությունյան'!L14+'Մ. Հարությունյան'!L14+Վ.Մելիքյան!L14+'Ա. Թամրազյան'!L14+Վ.Վարդանյան!L14</f>
        <v>0</v>
      </c>
      <c r="M14" s="28">
        <f>'Ա. Պետրոսյան'!M14+'Յու. Իսկոյան '!M14+'Վ. Հարությունյան'!M14+'Մ. Հարությունյան'!M14+Վ.Մելիքյան!M14+'Ա. Թամրազյան'!M14+Վ.Վարդանյան!M14</f>
        <v>0</v>
      </c>
      <c r="N14" s="28">
        <f>'Ա. Պետրոսյան'!N14+'Յու. Իսկոյան '!N14+'Վ. Հարությունյան'!N14+'Մ. Հարությունյան'!N14+Վ.Մելիքյան!N14+'Ա. Թամրազյան'!N14+Վ.Վարդանյան!N14</f>
        <v>0</v>
      </c>
      <c r="O14" s="28">
        <f>'Ա. Պետրոսյան'!O14+'Յու. Իսկոյան '!O14+'Վ. Հարությունյան'!O14+'Մ. Հարությունյան'!O14+Վ.Մելիքյան!O14+'Ա. Թամրազյան'!O14+Վ.Վարդանյան!O14</f>
        <v>0</v>
      </c>
      <c r="P14" s="28">
        <f>'Ա. Պետրոսյան'!P14+'Յու. Իսկոյան '!P14+'Վ. Հարությունյան'!P14+'Մ. Հարությունյան'!P14+Վ.Մելիքյան!P14+'Ա. Թամրազյան'!P14+Վ.Վարդանյան!P14</f>
        <v>0</v>
      </c>
      <c r="Q14" s="28">
        <f>'Ա. Պետրոսյան'!Q14+'Յու. Իսկոյան '!Q14+'Վ. Հարությունյան'!Q14+'Մ. Հարությունյան'!Q14+Վ.Մելիքյան!Q14+'Ա. Թամրազյան'!Q14+Վ.Վարդանյան!Q14</f>
        <v>0</v>
      </c>
      <c r="R14" s="28">
        <f>'Ա. Պետրոսյան'!R14+'Յու. Իսկոյան '!R14+'Վ. Հարությունյան'!R14+'Մ. Հարությունյան'!R14+Վ.Մելիքյան!R14+'Ա. Թամրազյան'!R14+Վ.Վարդանյան!R14</f>
        <v>0</v>
      </c>
      <c r="S14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14" s="26">
        <f t="shared" si="0"/>
        <v>2</v>
      </c>
      <c r="U14" s="26">
        <f t="shared" si="1"/>
        <v>2</v>
      </c>
      <c r="V14" s="26">
        <f t="shared" si="2"/>
        <v>2</v>
      </c>
      <c r="W14" s="26">
        <f t="shared" si="3"/>
        <v>2</v>
      </c>
    </row>
    <row r="15" spans="1:23" ht="27.75" customHeight="1" x14ac:dyDescent="0.25">
      <c r="A15" s="15">
        <v>9</v>
      </c>
      <c r="B15" s="47" t="s">
        <v>15</v>
      </c>
      <c r="C15" s="47"/>
      <c r="D15" s="28">
        <f>'Ա. Պետրոսյան'!D15+'Յու. Իսկոյան '!D15+'Վ. Հարությունյան'!D15+'Մ. Հարությունյան'!D15+Վ.Մելիքյան!D15+'Ա. Թամրազյան'!D15+Վ.Վարդանյան!D15</f>
        <v>0</v>
      </c>
      <c r="E15" s="28">
        <f>'Ա. Պետրոսյան'!E15+'Յու. Իսկոյան '!E15+'Վ. Հարությունյան'!E15+'Մ. Հարությունյան'!E15+Վ.Մելիքյան!E15+'Ա. Թամրազյան'!E15+Վ.Վարդանյան!E15</f>
        <v>178</v>
      </c>
      <c r="F15" s="28">
        <f>'Ա. Պետրոսյան'!F15+'Յու. Իսկոյան '!F15+'Վ. Հարությունյան'!F15+'Մ. Հարությունյան'!F15+Վ.Մելիքյան!F15+'Ա. Թամրազյան'!F15+Վ.Վարդանյան!F15</f>
        <v>0</v>
      </c>
      <c r="G15" s="28">
        <f>'Ա. Պետրոսյան'!G15+'Յու. Իսկոյան '!G15+'Վ. Հարությունյան'!G15+'Մ. Հարությունյան'!G15+Վ.Մելիքյան!G15+'Ա. Թամրազյան'!G15+Վ.Վարդանյան!G15</f>
        <v>3</v>
      </c>
      <c r="H15" s="28">
        <f>'Ա. Պետրոսյան'!H15+'Յու. Իսկոյան '!H15+'Վ. Հարությունյան'!H15+'Մ. Հարությունյան'!H15+Վ.Մելիքյան!H15+'Ա. Թամրազյան'!H15+Վ.Վարդանյան!H15</f>
        <v>174</v>
      </c>
      <c r="I15" s="28">
        <f>'Ա. Պետրոսյան'!I15+'Յու. Իսկոյան '!I15+'Վ. Հարությունյան'!I15+'Մ. Հարությունյան'!I15+Վ.Մելիքյան!I15+'Ա. Թամրազյան'!I15+Վ.Վարդանյան!I15</f>
        <v>0</v>
      </c>
      <c r="J15" s="28">
        <f>'Ա. Պետրոսյան'!J15+'Յու. Իսկոյան '!J15+'Վ. Հարությունյան'!J15+'Մ. Հարությունյան'!J15+Վ.Մելիքյան!J15+'Ա. Թամրազյան'!J15+Վ.Վարդանյան!J15</f>
        <v>1</v>
      </c>
      <c r="K15" s="28">
        <f>'Ա. Պետրոսյան'!K15+'Յու. Իսկոյան '!K15+'Վ. Հարությունյան'!K15+'Մ. Հարությունյան'!K15+Վ.Մելիքյան!K15+'Ա. Թամրազյան'!K15+Վ.Վարդանյան!K15</f>
        <v>178</v>
      </c>
      <c r="L15" s="28">
        <f>'Ա. Պետրոսյան'!L15+'Յու. Իսկոյան '!L15+'Վ. Հարությունյան'!L15+'Մ. Հարությունյան'!L15+Վ.Մելիքյան!L15+'Ա. Թամրազյան'!L15+Վ.Վարդանյան!L15</f>
        <v>0</v>
      </c>
      <c r="M15" s="28">
        <f>'Ա. Պետրոսյան'!M15+'Յու. Իսկոյան '!M15+'Վ. Հարությունյան'!M15+'Մ. Հարությունյան'!M15+Վ.Մելիքյան!M15+'Ա. Թամրազյան'!M15+Վ.Վարդանյան!M15</f>
        <v>0</v>
      </c>
      <c r="N15" s="28">
        <f>'Ա. Պետրոսյան'!N15+'Յու. Իսկոյան '!N15+'Վ. Հարությունյան'!N15+'Մ. Հարությունյան'!N15+Վ.Մելիքյան!N15+'Ա. Թամրազյան'!N15+Վ.Վարդանյան!N15</f>
        <v>0</v>
      </c>
      <c r="O15" s="28">
        <f>'Ա. Պետրոսյան'!O15+'Յու. Իսկոյան '!O15+'Վ. Հարությունյան'!O15+'Մ. Հարությունյան'!O15+Վ.Մելիքյան!O15+'Ա. Թամրազյան'!O15+Վ.Վարդանյան!O15</f>
        <v>0</v>
      </c>
      <c r="P15" s="28">
        <f>'Ա. Պետրոսյան'!P15+'Յու. Իսկոյան '!P15+'Վ. Հարությունյան'!P15+'Մ. Հարությունյան'!P15+Վ.Մելիքյան!P15+'Ա. Թամրազյան'!P15+Վ.Վարդանյան!P15</f>
        <v>0</v>
      </c>
      <c r="Q15" s="28">
        <f>'Ա. Պետրոսյան'!Q15+'Յու. Իսկոյան '!Q15+'Վ. Հարությունյան'!Q15+'Մ. Հարությունյան'!Q15+Վ.Մելիքյան!Q15+'Ա. Թամրազյան'!Q15+Վ.Վարդանյան!Q15</f>
        <v>0</v>
      </c>
      <c r="R15" s="28">
        <f>'Ա. Պետրոսյան'!R15+'Յու. Իսկոյան '!R15+'Վ. Հարությունյան'!R15+'Մ. Հարությունյան'!R15+Վ.Մելիքյան!R15+'Ա. Թամրազյան'!R15+Վ.Վարդանյան!R15</f>
        <v>0</v>
      </c>
      <c r="S15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15" s="26">
        <f t="shared" si="0"/>
        <v>178</v>
      </c>
      <c r="U15" s="26">
        <f t="shared" si="1"/>
        <v>178</v>
      </c>
      <c r="V15" s="26">
        <f t="shared" si="2"/>
        <v>178</v>
      </c>
      <c r="W15" s="26">
        <f t="shared" si="3"/>
        <v>178</v>
      </c>
    </row>
    <row r="16" spans="1:23" ht="27.75" customHeight="1" x14ac:dyDescent="0.25">
      <c r="A16" s="36">
        <v>10</v>
      </c>
      <c r="B16" s="41" t="s">
        <v>16</v>
      </c>
      <c r="C16" s="4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6">
        <f t="shared" si="0"/>
        <v>0</v>
      </c>
      <c r="U16" s="26">
        <f t="shared" si="1"/>
        <v>0</v>
      </c>
      <c r="V16" s="26">
        <f t="shared" si="2"/>
        <v>0</v>
      </c>
      <c r="W16" s="26">
        <f t="shared" si="3"/>
        <v>0</v>
      </c>
    </row>
    <row r="17" spans="1:23" ht="45" customHeight="1" x14ac:dyDescent="0.25">
      <c r="A17" s="36">
        <v>11</v>
      </c>
      <c r="B17" s="41" t="s">
        <v>49</v>
      </c>
      <c r="C17" s="42"/>
      <c r="D17" s="32">
        <f>'Ա. Պետրոսյան'!D17+'Յու. Իսկոյան '!D17+'Վ. Հարությունյան'!D17+'Մ. Հարությունյան'!D17+Վ.Մելիքյան!D17+'Ա. Թամրազյան'!D17+Վ.Վարդանյան!D17</f>
        <v>0</v>
      </c>
      <c r="E17" s="32">
        <f>'Ա. Պետրոսյան'!E17+'Յու. Իսկոյան '!E17+'Վ. Հարությունյան'!E17+'Մ. Հարությունյան'!E17+Վ.Մելիքյան!E17+'Ա. Թամրազյան'!E17+Վ.Վարդանյան!E17</f>
        <v>1</v>
      </c>
      <c r="F17" s="32">
        <f>'Ա. Պետրոսյան'!F17+'Յու. Իսկոյան '!F17+'Վ. Հարությունյան'!F17+'Մ. Հարությունյան'!F17+Վ.Մելիքյան!F17+'Ա. Թամրազյան'!F17+Վ.Վարդանյան!F17</f>
        <v>0</v>
      </c>
      <c r="G17" s="32">
        <f>'Ա. Պետրոսյան'!G17+'Յու. Իսկոյան '!G17+'Վ. Հարությունյան'!G17+'Մ. Հարությունյան'!G17+Վ.Մելիքյան!G17+'Ա. Թամրազյան'!G17+Վ.Վարդանյան!G17</f>
        <v>1</v>
      </c>
      <c r="H17" s="32">
        <f>'Ա. Պետրոսյան'!H17+'Յու. Իսկոյան '!H17+'Վ. Հարությունյան'!H17+'Մ. Հարությունյան'!H17+Վ.Մելիքյան!H17+'Ա. Թամրազյան'!H17+Վ.Վարդանյան!H17</f>
        <v>0</v>
      </c>
      <c r="I17" s="32">
        <f>'Ա. Պետրոսյան'!I17+'Յու. Իսկոյան '!I17+'Վ. Հարությունյան'!I17+'Մ. Հարությունյան'!I17+Վ.Մելիքյան!I17+'Ա. Թամրազյան'!I17+Վ.Վարդանյան!I17</f>
        <v>0</v>
      </c>
      <c r="J17" s="32">
        <f>'Ա. Պետրոսյան'!J17+'Յու. Իսկոյան '!J17+'Վ. Հարությունյան'!J17+'Մ. Հարությունյան'!J17+Վ.Մելիքյան!J17+'Ա. Թամրազյան'!J17+Վ.Վարդանյան!J17</f>
        <v>0</v>
      </c>
      <c r="K17" s="32">
        <f>'Ա. Պետրոսյան'!K17+'Յու. Իսկոյան '!K17+'Վ. Հարությունյան'!K17+'Մ. Հարությունյան'!K17+Վ.Մելիքյան!K17+'Ա. Թամրազյան'!K17+Վ.Վարդանյան!K17</f>
        <v>1</v>
      </c>
      <c r="L17" s="32">
        <f>'Ա. Պետրոսյան'!L17+'Յու. Իսկոյան '!L17+'Վ. Հարությունյան'!L17+'Մ. Հարությունյան'!L17+Վ.Մելիքյան!L17+'Ա. Թամրազյան'!L17+Վ.Վարդանյան!L17</f>
        <v>0</v>
      </c>
      <c r="M17" s="32">
        <f>'Ա. Պետրոսյան'!M17+'Յու. Իսկոյան '!M17+'Վ. Հարությունյան'!M17+'Մ. Հարությունյան'!M17+Վ.Մելիքյան!M17+'Ա. Թամրազյան'!M17+Վ.Վարդանյան!M17</f>
        <v>0</v>
      </c>
      <c r="N17" s="32">
        <f>'Ա. Պետրոսյան'!N17+'Յու. Իսկոյան '!N17+'Վ. Հարությունյան'!N17+'Մ. Հարությունյան'!N17+Վ.Մելիքյան!N17+'Ա. Թամրազյան'!N17+Վ.Վարդանյան!N17</f>
        <v>1</v>
      </c>
      <c r="O17" s="32">
        <f>'Ա. Պետրոսյան'!O17+'Յու. Իսկոյան '!O17+'Վ. Հարությունյան'!O17+'Մ. Հարությունյան'!O17+Վ.Մելիքյան!O17+'Ա. Թամրազյան'!O17+Վ.Վարդանյան!O17</f>
        <v>0</v>
      </c>
      <c r="P17" s="32">
        <f>'Ա. Պետրոսյան'!P17+'Յու. Իսկոյան '!P17+'Վ. Հարությունյան'!P17+'Մ. Հարությունյան'!P17+Վ.Մելիքյան!P17+'Ա. Թամրազյան'!P17+Վ.Վարդանյան!P17</f>
        <v>0</v>
      </c>
      <c r="Q17" s="32">
        <f>'Ա. Պետրոսյան'!Q17+'Յու. Իսկոյան '!Q17+'Վ. Հարությունյան'!Q17+'Մ. Հարությունյան'!Q17+Վ.Մելիքյան!Q17+'Ա. Թամրազյան'!Q17+Վ.Վարդանյան!Q17</f>
        <v>0</v>
      </c>
      <c r="R17" s="32">
        <f>'Ա. Պետրոսյան'!R17+'Յու. Իսկոյան '!R17+'Վ. Հարությունյան'!R17+'Մ. Հարությունյան'!R17+Վ.Մելիքյան!R17+'Ա. Թամրազյան'!R17+Վ.Վարդանյան!R17</f>
        <v>0</v>
      </c>
      <c r="S17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17" s="26">
        <f t="shared" si="0"/>
        <v>1</v>
      </c>
      <c r="U17" s="26">
        <f t="shared" si="1"/>
        <v>1</v>
      </c>
      <c r="V17" s="26">
        <f t="shared" si="2"/>
        <v>1</v>
      </c>
      <c r="W17" s="26">
        <f t="shared" si="3"/>
        <v>1</v>
      </c>
    </row>
    <row r="18" spans="1:23" ht="63.75" customHeight="1" x14ac:dyDescent="0.25">
      <c r="A18" s="43" t="s">
        <v>18</v>
      </c>
      <c r="B18" s="43"/>
      <c r="C18" s="44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0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18" s="33"/>
      <c r="U18" s="34"/>
      <c r="V18" s="34"/>
      <c r="W18" s="35"/>
    </row>
    <row r="19" spans="1:23" ht="35.25" customHeight="1" x14ac:dyDescent="0.25">
      <c r="A19" s="18">
        <v>1</v>
      </c>
      <c r="B19" s="45" t="s">
        <v>19</v>
      </c>
      <c r="C19" s="45"/>
      <c r="D19" s="32">
        <f>'Ա. Պետրոսյան'!D19+'Յու. Իսկոյան '!D19+'Վ. Հարությունյան'!D19+'Մ. Հարությունյան'!D19+Վ.Մելիքյան!D19+'Ա. Թամրազյան'!D19+Վ.Վարդանյան!D19</f>
        <v>0</v>
      </c>
      <c r="E19" s="32">
        <f>'Ա. Պետրոսյան'!E19+'Յու. Իսկոյան '!E19+'Վ. Հարությունյան'!E19+'Մ. Հարությունյան'!E19+Վ.Մելիքյան!E19+'Ա. Թամրազյան'!E19+Վ.Վարդանյան!E19</f>
        <v>0</v>
      </c>
      <c r="F19" s="32">
        <f>'Ա. Պետրոսյան'!F19+'Յու. Իսկոյան '!F19+'Վ. Հարությունյան'!F19+'Մ. Հարությունյան'!F19+Վ.Մելիքյան!F19+'Ա. Թամրազյան'!F19+Վ.Վարդանյան!F19</f>
        <v>0</v>
      </c>
      <c r="G19" s="32">
        <f>'Ա. Պետրոսյան'!G19+'Յու. Իսկոյան '!G19+'Վ. Հարությունյան'!G19+'Մ. Հարությունյան'!G19+Վ.Մելիքյան!G19+'Ա. Թամրազյան'!G19+Վ.Վարդանյան!G19</f>
        <v>0</v>
      </c>
      <c r="H19" s="32">
        <f>'Ա. Պետրոսյան'!H19+'Յու. Իսկոյան '!H19+'Վ. Հարությունյան'!H19+'Մ. Հարությունյան'!H19+Վ.Մելիքյան!H19+'Ա. Թամրազյան'!H19+Վ.Վարդանյան!H19</f>
        <v>0</v>
      </c>
      <c r="I19" s="32">
        <f>'Ա. Պետրոսյան'!I19+'Յու. Իսկոյան '!I19+'Վ. Հարությունյան'!I19+'Մ. Հարությունյան'!I19+Վ.Մելիքյան!I19+'Ա. Թամրազյան'!I19+Վ.Վարդանյան!I19</f>
        <v>0</v>
      </c>
      <c r="J19" s="32">
        <f>'Ա. Պետրոսյան'!J19+'Յու. Իսկոյան '!J19+'Վ. Հարությունյան'!J19+'Մ. Հարությունյան'!J19+Վ.Մելիքյան!J19+'Ա. Թամրազյան'!J19+Վ.Վարդանյան!J19</f>
        <v>0</v>
      </c>
      <c r="K19" s="32">
        <f>'Ա. Պետրոսյան'!K19+'Յու. Իսկոյան '!K19+'Վ. Հարությունյան'!K19+'Մ. Հարությունյան'!K19+Վ.Մելիքյան!K19+'Ա. Թամրազյան'!K19+Վ.Վարդանյան!K19</f>
        <v>0</v>
      </c>
      <c r="L19" s="32">
        <f>'Ա. Պետրոսյան'!L19+'Յու. Իսկոյան '!L19+'Վ. Հարությունյան'!L19+'Մ. Հարությունյան'!L19+Վ.Մելիքյան!L19+'Ա. Թամրազյան'!L19+Վ.Վարդանյան!L19</f>
        <v>0</v>
      </c>
      <c r="M19" s="32">
        <f>'Ա. Պետրոսյան'!M19+'Յու. Իսկոյան '!M19+'Վ. Հարությունյան'!M19+'Մ. Հարությունյան'!M19+Վ.Մելիքյան!M19+'Ա. Թամրազյան'!M19+Վ.Վարդանյան!M19</f>
        <v>0</v>
      </c>
      <c r="N19" s="32">
        <f>'Ա. Պետրոսյան'!N19+'Յու. Իսկոյան '!N19+'Վ. Հարությունյան'!N19+'Մ. Հարությունյան'!N19+Վ.Մելիքյան!N19+'Ա. Թամրազյան'!N19+Վ.Վարդանյան!N19</f>
        <v>0</v>
      </c>
      <c r="O19" s="32">
        <f>'Ա. Պետրոսյան'!O19+'Յու. Իսկոյան '!O19+'Վ. Հարությունյան'!O19+'Մ. Հարությունյան'!O19+Վ.Մելիքյան!O19+'Ա. Թամրազյան'!O19+Վ.Վարդանյան!O19</f>
        <v>0</v>
      </c>
      <c r="P19" s="32">
        <f>'Ա. Պետրոսյան'!P19+'Յու. Իսկոյան '!P19+'Վ. Հարությունյան'!P19+'Մ. Հարությունյան'!P19+Վ.Մելիքյան!P19+'Ա. Թամրազյան'!P19+Վ.Վարդանյան!P19</f>
        <v>0</v>
      </c>
      <c r="Q19" s="32">
        <f>'Ա. Պետրոսյան'!Q19+'Յու. Իսկոյան '!Q19+'Վ. Հարությունյան'!Q19+'Մ. Հարությունյան'!Q19+Վ.Մելիքյան!Q19+'Ա. Թամրազյան'!Q19+Վ.Վարդանյան!Q19</f>
        <v>0</v>
      </c>
      <c r="R19" s="32">
        <f>'Ա. Պետրոսյան'!R19+'Յու. Իսկոյան '!R19+'Վ. Հարությունյան'!R19+'Մ. Հարությունյան'!R19+Վ.Մելիքյան!R19+'Ա. Թամրազյան'!R19+Վ.Վարդանյան!R19</f>
        <v>0</v>
      </c>
      <c r="S19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19" s="26">
        <f t="shared" si="0"/>
        <v>0</v>
      </c>
      <c r="U19" s="26">
        <f t="shared" si="1"/>
        <v>0</v>
      </c>
      <c r="V19" s="26">
        <f t="shared" si="2"/>
        <v>0</v>
      </c>
      <c r="W19" s="26">
        <f t="shared" si="3"/>
        <v>0</v>
      </c>
    </row>
    <row r="20" spans="1:23" ht="33.75" customHeight="1" x14ac:dyDescent="0.25">
      <c r="A20" s="19">
        <v>2</v>
      </c>
      <c r="B20" s="45" t="s">
        <v>20</v>
      </c>
      <c r="C20" s="45"/>
      <c r="D20" s="28">
        <f>'Ա. Պետրոսյան'!D20+'Յու. Իսկոյան '!D20+'Վ. Հարությունյան'!D20+'Մ. Հարությունյան'!D20+Վ.Մելիքյան!D20+'Ա. Թամրազյան'!D20+Վ.Վարդանյան!D20</f>
        <v>0</v>
      </c>
      <c r="E20" s="28">
        <f>'Ա. Պետրոսյան'!E20+'Յու. Իսկոյան '!E20+'Վ. Հարությունյան'!E20+'Մ. Հարությունյան'!E20+Վ.Մելիքյան!E20+'Ա. Թամրազյան'!E20+Վ.Վարդանյան!E20</f>
        <v>11</v>
      </c>
      <c r="F20" s="28">
        <f>'Ա. Պետրոսյան'!F20+'Յու. Իսկոյան '!F20+'Վ. Հարությունյան'!F20+'Մ. Հարությունյան'!F20+Վ.Մելիքյան!F20+'Ա. Թամրազյան'!F20+Վ.Վարդանյան!F20</f>
        <v>0</v>
      </c>
      <c r="G20" s="28">
        <f>'Ա. Պետրոսյան'!G20+'Յու. Իսկոյան '!G20+'Վ. Հարությունյան'!G20+'Մ. Հարությունյան'!G20+Վ.Մելիքյան!G20+'Ա. Թամրազյան'!G20+Վ.Վարդանյան!G20</f>
        <v>2</v>
      </c>
      <c r="H20" s="28">
        <f>'Ա. Պետրոսյան'!H20+'Յու. Իսկոյան '!H20+'Վ. Հարությունյան'!H20+'Մ. Հարությունյան'!H20+Վ.Մելիքյան!H20+'Ա. Թամրազյան'!H20+Վ.Վարդանյան!H20</f>
        <v>1</v>
      </c>
      <c r="I20" s="28">
        <f>'Ա. Պետրոսյան'!I20+'Յու. Իսկոյան '!I20+'Վ. Հարությունյան'!I20+'Մ. Հարությունյան'!I20+Վ.Մելիքյան!I20+'Ա. Թամրազյան'!I20+Վ.Վարդանյան!I20</f>
        <v>3</v>
      </c>
      <c r="J20" s="28">
        <f>'Ա. Պետրոսյան'!J20+'Յու. Իսկոյան '!J20+'Վ. Հարությունյան'!J20+'Մ. Հարությունյան'!J20+Վ.Մելիքյան!J20+'Ա. Թամրազյան'!J20+Վ.Վարդանյան!J20</f>
        <v>0</v>
      </c>
      <c r="K20" s="28">
        <f>'Ա. Պետրոսյան'!K20+'Յու. Իսկոյան '!K20+'Վ. Հարությունյան'!K20+'Մ. Հարությունյան'!K20+Վ.Մելիքյան!K20+'Ա. Թամրազյան'!K20+Վ.Վարդանյան!K20</f>
        <v>6</v>
      </c>
      <c r="L20" s="28">
        <f>'Ա. Պետրոսյան'!L20+'Յու. Իսկոյան '!L20+'Վ. Հարությունյան'!L20+'Մ. Հարությունյան'!L20+Վ.Մելիքյան!L20+'Ա. Թամրազյան'!L20+Վ.Վարդանյան!L20</f>
        <v>5</v>
      </c>
      <c r="M20" s="28">
        <f>'Ա. Պետրոսյան'!M20+'Յու. Իսկոյան '!M20+'Վ. Հարությունյան'!M20+'Մ. Հարությունյան'!M20+Վ.Մելիքյան!M20+'Ա. Թամրազյան'!M20+Վ.Վարդանյան!M20</f>
        <v>0</v>
      </c>
      <c r="N20" s="28">
        <f>'Ա. Պետրոսյան'!N20+'Յու. Իսկոյան '!N20+'Վ. Հարությունյան'!N20+'Մ. Հարությունյան'!N20+Վ.Մելիքյան!N20+'Ա. Թամրազյան'!N20+Վ.Վարդանյան!N20</f>
        <v>0</v>
      </c>
      <c r="O20" s="28">
        <f>'Ա. Պետրոսյան'!O20+'Յու. Իսկոյան '!O20+'Վ. Հարությունյան'!O20+'Մ. Հարությունյան'!O20+Վ.Մելիքյան!O20+'Ա. Թամրազյան'!O20+Վ.Վարդանյան!O20</f>
        <v>0</v>
      </c>
      <c r="P20" s="28">
        <f>'Ա. Պետրոսյան'!P20+'Յու. Իսկոյան '!P20+'Վ. Հարությունյան'!P20+'Մ. Հարությունյան'!P20+Վ.Մելիքյան!P20+'Ա. Թամրազյան'!P20+Վ.Վարդանյան!P20</f>
        <v>0</v>
      </c>
      <c r="Q20" s="28">
        <f>'Ա. Պետրոսյան'!Q20+'Յու. Իսկոյան '!Q20+'Վ. Հարությունյան'!Q20+'Մ. Հարությունյան'!Q20+Վ.Մելիքյան!Q20+'Ա. Թամրազյան'!Q20+Վ.Վարդանյան!Q20</f>
        <v>0</v>
      </c>
      <c r="R20" s="28">
        <f>'Ա. Պետրոսյան'!R20+'Յու. Իսկոյան '!R20+'Վ. Հարությունյան'!R20+'Մ. Հարությունյան'!R20+Վ.Մելիքյան!R20+'Ա. Թամրազյան'!R20+Վ.Վարդանյան!R20</f>
        <v>0</v>
      </c>
      <c r="S20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20" s="26">
        <f t="shared" si="0"/>
        <v>11</v>
      </c>
      <c r="U20" s="26">
        <f t="shared" si="1"/>
        <v>11</v>
      </c>
      <c r="V20" s="26">
        <f t="shared" si="2"/>
        <v>6</v>
      </c>
      <c r="W20" s="26">
        <f t="shared" si="3"/>
        <v>6</v>
      </c>
    </row>
    <row r="21" spans="1:23" ht="34.5" customHeight="1" x14ac:dyDescent="0.25">
      <c r="A21" s="18">
        <v>3</v>
      </c>
      <c r="B21" s="37" t="s">
        <v>21</v>
      </c>
      <c r="C21" s="37"/>
      <c r="D21" s="28">
        <f>'Ա. Պետրոսյան'!D21+'Յու. Իսկոյան '!D21+'Վ. Հարությունյան'!D21+'Մ. Հարությունյան'!D21+Վ.Մելիքյան!D21+'Ա. Թամրազյան'!D21+Վ.Վարդանյան!D21</f>
        <v>0</v>
      </c>
      <c r="E21" s="28">
        <f>'Ա. Պետրոսյան'!E21+'Յու. Իսկոյան '!E21+'Վ. Հարությունյան'!E21+'Մ. Հարությունյան'!E21+Վ.Մելիքյան!E21+'Ա. Թամրազյան'!E21+Վ.Վարդանյան!E21</f>
        <v>9</v>
      </c>
      <c r="F21" s="28">
        <f>'Ա. Պետրոսյան'!F21+'Յու. Իսկոյան '!F21+'Վ. Հարությունյան'!F21+'Մ. Հարությունյան'!F21+Վ.Մելիքյան!F21+'Ա. Թամրազյան'!F21+Վ.Վարդանյան!F21</f>
        <v>0</v>
      </c>
      <c r="G21" s="28">
        <f>'Ա. Պետրոսյան'!G21+'Յու. Իսկոյան '!G21+'Վ. Հարությունյան'!G21+'Մ. Հարությունյան'!G21+Վ.Մելիքյան!G21+'Ա. Թամրազյան'!G21+Վ.Վարդանյան!G21</f>
        <v>2</v>
      </c>
      <c r="H21" s="28">
        <f>'Ա. Պետրոսյան'!H21+'Յու. Իսկոյան '!H21+'Վ. Հարությունյան'!H21+'Մ. Հարությունյան'!H21+Վ.Մելիքյան!H21+'Ա. Թամրազյան'!H21+Վ.Վարդանյան!H21</f>
        <v>7</v>
      </c>
      <c r="I21" s="28">
        <f>'Ա. Պետրոսյան'!I21+'Յու. Իսկոյան '!I21+'Վ. Հարությունյան'!I21+'Մ. Հարությունյան'!I21+Վ.Մելիքյան!I21+'Ա. Թամրազյան'!I21+Վ.Վարդանյան!I21</f>
        <v>0</v>
      </c>
      <c r="J21" s="28">
        <f>'Ա. Պետրոսյան'!J21+'Յու. Իսկոյան '!J21+'Վ. Հարությունյան'!J21+'Մ. Հարությունյան'!J21+Վ.Մելիքյան!J21+'Ա. Թամրազյան'!J21+Վ.Վարդանյան!J21</f>
        <v>0</v>
      </c>
      <c r="K21" s="28">
        <f>'Ա. Պետրոսյան'!K21+'Յու. Իսկոյան '!K21+'Վ. Հարությունյան'!K21+'Մ. Հարությունյան'!K21+Վ.Մելիքյան!K21+'Ա. Թամրազյան'!K21+Վ.Վարդանյան!K21</f>
        <v>9</v>
      </c>
      <c r="L21" s="28">
        <f>'Ա. Պետրոսյան'!L21+'Յու. Իսկոյան '!L21+'Վ. Հարությունյան'!L21+'Մ. Հարությունյան'!L21+Վ.Մելիքյան!L21+'Ա. Թամրազյան'!L21+Վ.Վարդանյան!L21</f>
        <v>0</v>
      </c>
      <c r="M21" s="28">
        <f>'Ա. Պետրոսյան'!M21+'Յու. Իսկոյան '!M21+'Վ. Հարությունյան'!M21+'Մ. Հարությունյան'!M21+Վ.Մելիքյան!M21+'Ա. Թամրազյան'!M21+Վ.Վարդանյան!M21</f>
        <v>0</v>
      </c>
      <c r="N21" s="28">
        <f>'Ա. Պետրոսյան'!N21+'Յու. Իսկոյան '!N21+'Վ. Հարությունյան'!N21+'Մ. Հարությունյան'!N21+Վ.Մելիքյան!N21+'Ա. Թամրազյան'!N21+Վ.Վարդանյան!N21</f>
        <v>0</v>
      </c>
      <c r="O21" s="28">
        <f>'Ա. Պետրոսյան'!O21+'Յու. Իսկոյան '!O21+'Վ. Հարությունյան'!O21+'Մ. Հարությունյան'!O21+Վ.Մելիքյան!O21+'Ա. Թամրազյան'!O21+Վ.Վարդանյան!O21</f>
        <v>0</v>
      </c>
      <c r="P21" s="28">
        <f>'Ա. Պետրոսյան'!P21+'Յու. Իսկոյան '!P21+'Վ. Հարությունյան'!P21+'Մ. Հարությունյան'!P21+Վ.Մելիքյան!P21+'Ա. Թամրազյան'!P21+Վ.Վարդանյան!P21</f>
        <v>0</v>
      </c>
      <c r="Q21" s="28">
        <f>'Ա. Պետրոսյան'!Q21+'Յու. Իսկոյան '!Q21+'Վ. Հարությունյան'!Q21+'Մ. Հարությունյան'!Q21+Վ.Մելիքյան!Q21+'Ա. Թամրազյան'!Q21+Վ.Վարդանյան!Q21</f>
        <v>0</v>
      </c>
      <c r="R21" s="28">
        <f>'Ա. Պետրոսյան'!R21+'Յու. Իսկոյան '!R21+'Վ. Հարությունյան'!R21+'Մ. Հարությունյան'!R21+Վ.Մելիքյան!R21+'Ա. Թամրազյան'!R21+Վ.Վարդանյան!R21</f>
        <v>0</v>
      </c>
      <c r="S21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21" s="26">
        <f t="shared" si="0"/>
        <v>9</v>
      </c>
      <c r="U21" s="26">
        <f t="shared" si="1"/>
        <v>9</v>
      </c>
      <c r="V21" s="26">
        <f t="shared" si="2"/>
        <v>9</v>
      </c>
      <c r="W21" s="26">
        <f t="shared" si="3"/>
        <v>9</v>
      </c>
    </row>
    <row r="22" spans="1:23" ht="30" customHeight="1" x14ac:dyDescent="0.25">
      <c r="A22" s="19">
        <v>4</v>
      </c>
      <c r="B22" s="37" t="s">
        <v>22</v>
      </c>
      <c r="C22" s="37"/>
      <c r="D22" s="28">
        <f>'Ա. Պետրոսյան'!D22+'Յու. Իսկոյան '!D22+'Վ. Հարությունյան'!D22+'Մ. Հարությունյան'!D22+Վ.Մելիքյան!D22+'Ա. Թամրազյան'!D22+Վ.Վարդանյան!D22</f>
        <v>1</v>
      </c>
      <c r="E22" s="28">
        <f>'Ա. Պետրոսյան'!E22+'Յու. Իսկոյան '!E22+'Վ. Հարությունյան'!E22+'Մ. Հարությունյան'!E22+Վ.Մելիքյան!E22+'Ա. Թամրազյան'!E22+Վ.Վարդանյան!E22</f>
        <v>27</v>
      </c>
      <c r="F22" s="28">
        <f>'Ա. Պետրոսյան'!F22+'Յու. Իսկոյան '!F22+'Վ. Հարությունյան'!F22+'Մ. Հարությունյան'!F22+Վ.Մելիքյան!F22+'Ա. Թամրազյան'!F22+Վ.Վարդանյան!F22</f>
        <v>0</v>
      </c>
      <c r="G22" s="28">
        <f>'Ա. Պետրոսյան'!G22+'Յու. Իսկոյան '!G22+'Վ. Հարությունյան'!G22+'Մ. Հարությունյան'!G22+Վ.Մելիքյան!G22+'Ա. Թամրազյան'!G22+Վ.Վարդանյան!G22</f>
        <v>6</v>
      </c>
      <c r="H22" s="28">
        <f>'Ա. Պետրոսյան'!H22+'Յու. Իսկոյան '!H22+'Վ. Հարությունյան'!H22+'Մ. Հարությունյան'!H22+Վ.Մելիքյան!H22+'Ա. Թամրազյան'!H22+Վ.Վարդանյան!H22</f>
        <v>16</v>
      </c>
      <c r="I22" s="28">
        <f>'Ա. Պետրոսյան'!I22+'Յու. Իսկոյան '!I22+'Վ. Հարությունյան'!I22+'Մ. Հարությունյան'!I22+Վ.Մելիքյան!I22+'Ա. Թամրազյան'!I22+Վ.Վարդանյան!I22</f>
        <v>2</v>
      </c>
      <c r="J22" s="28">
        <f>'Ա. Պետրոսյան'!J22+'Յու. Իսկոյան '!J22+'Վ. Հարությունյան'!J22+'Մ. Հարությունյան'!J22+Վ.Մելիքյան!J22+'Ա. Թամրազյան'!J22+Վ.Վարդանյան!J22</f>
        <v>0</v>
      </c>
      <c r="K22" s="28">
        <f>'Ա. Պետրոսյան'!K22+'Յու. Իսկոյան '!K22+'Վ. Հարությունյան'!K22+'Մ. Հարությունյան'!K22+Վ.Մելիքյան!K22+'Ա. Թամրազյան'!K22+Վ.Վարդանյան!K22</f>
        <v>24</v>
      </c>
      <c r="L22" s="28">
        <f>'Ա. Պետրոսյան'!L22+'Յու. Իսկոյան '!L22+'Վ. Հարությունյան'!L22+'Մ. Հարությունյան'!L22+Վ.Մելիքյան!L22+'Ա. Թամրազյան'!L22+Վ.Վարդանյան!L22</f>
        <v>4</v>
      </c>
      <c r="M22" s="28">
        <f>'Ա. Պետրոսյան'!M22+'Յու. Իսկոյան '!M22+'Վ. Հարությունյան'!M22+'Մ. Հարությունյան'!M22+Վ.Մելիքյան!M22+'Ա. Թամրազյան'!M22+Վ.Վարդանյան!M22</f>
        <v>0</v>
      </c>
      <c r="N22" s="28">
        <f>'Ա. Պետրոսյան'!N22+'Յու. Իսկոյան '!N22+'Վ. Հարությունյան'!N22+'Մ. Հարությունյան'!N22+Վ.Մելիքյան!N22+'Ա. Թամրազյան'!N22+Վ.Վարդանյան!N22</f>
        <v>1</v>
      </c>
      <c r="O22" s="28">
        <f>'Ա. Պետրոսյան'!O22+'Յու. Իսկոյան '!O22+'Վ. Հարությունյան'!O22+'Մ. Հարությունյան'!O22+Վ.Մելիքյան!O22+'Ա. Թամրազյան'!O22+Վ.Վարդանյան!O22</f>
        <v>1</v>
      </c>
      <c r="P22" s="28">
        <f>'Ա. Պետրոսյան'!P22+'Յու. Իսկոյան '!P22+'Վ. Հարությունյան'!P22+'Մ. Հարությունյան'!P22+Վ.Մելիքյան!P22+'Ա. Թամրազյան'!P22+Վ.Վարդանյան!P22</f>
        <v>0</v>
      </c>
      <c r="Q22" s="28">
        <f>'Ա. Պետրոսյան'!Q22+'Յու. Իսկոյան '!Q22+'Վ. Հարությունյան'!Q22+'Մ. Հարությունյան'!Q22+Վ.Մելիքյան!Q22+'Ա. Թամրազյան'!Q22+Վ.Վարդանյան!Q22</f>
        <v>0</v>
      </c>
      <c r="R22" s="28">
        <f>'Ա. Պետրոսյան'!R22+'Յու. Իսկոյան '!R22+'Վ. Հարությունյան'!R22+'Մ. Հարությունյան'!R22+Վ.Մելիքյան!R22+'Ա. Թամրազյան'!R22+Վ.Վարդանյան!R22</f>
        <v>0</v>
      </c>
      <c r="S22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22" s="26">
        <f t="shared" si="0"/>
        <v>28</v>
      </c>
      <c r="U22" s="26">
        <f t="shared" si="1"/>
        <v>28</v>
      </c>
      <c r="V22" s="26">
        <f t="shared" si="2"/>
        <v>24</v>
      </c>
      <c r="W22" s="26">
        <f t="shared" si="3"/>
        <v>24</v>
      </c>
    </row>
    <row r="23" spans="1:23" ht="30" customHeight="1" thickBot="1" x14ac:dyDescent="0.3">
      <c r="A23" s="20">
        <v>5</v>
      </c>
      <c r="B23" s="38" t="s">
        <v>23</v>
      </c>
      <c r="C23" s="38"/>
      <c r="D23" s="28">
        <f>'Ա. Պետրոսյան'!D23+'Յու. Իսկոյան '!D23+'Վ. Հարությունյան'!D23+'Մ. Հարությունյան'!D23+Վ.Մելիքյան!D23+'Ա. Թամրազյան'!D23+Վ.Վարդանյան!D23</f>
        <v>4</v>
      </c>
      <c r="E23" s="28">
        <f>'Ա. Պետրոսյան'!E23+'Յու. Իսկոյան '!E23+'Վ. Հարությունյան'!E23+'Մ. Հարությունյան'!E23+Վ.Մելիքյան!E23+'Ա. Թամրազյան'!E23+Վ.Վարդանյան!E23</f>
        <v>8</v>
      </c>
      <c r="F23" s="28">
        <f>'Ա. Պետրոսյան'!F23+'Յու. Իսկոյան '!F23+'Վ. Հարությունյան'!F23+'Մ. Հարությունյան'!F23+Վ.Մելիքյան!F23+'Ա. Թամրազյան'!F23+Վ.Վարդանյան!F23</f>
        <v>0</v>
      </c>
      <c r="G23" s="28">
        <f>'Ա. Պետրոսյան'!G23+'Յու. Իսկոյան '!G23+'Վ. Հարությունյան'!G23+'Մ. Հարությունյան'!G23+Վ.Մելիքյան!G23+'Ա. Թամրազյան'!G23+Վ.Վարդանյան!G23</f>
        <v>0</v>
      </c>
      <c r="H23" s="28">
        <f>'Ա. Պետրոսյան'!H23+'Յու. Իսկոյան '!H23+'Վ. Հարությունյան'!H23+'Մ. Հարությունյան'!H23+Վ.Մելիքյան!H23+'Ա. Թամրազյան'!H23+Վ.Վարդանյան!H23</f>
        <v>8</v>
      </c>
      <c r="I23" s="28">
        <f>'Ա. Պետրոսյան'!I23+'Յու. Իսկոյան '!I23+'Վ. Հարությունյան'!I23+'Մ. Հարությունյան'!I23+Վ.Մելիքյան!I23+'Ա. Թամրազյան'!I23+Վ.Վարդանյան!I23</f>
        <v>1</v>
      </c>
      <c r="J23" s="28">
        <f>'Ա. Պետրոսյան'!J23+'Յու. Իսկոյան '!J23+'Վ. Հարությունյան'!J23+'Մ. Հարությունյան'!J23+Վ.Մելիքյան!J23+'Ա. Թամրազյան'!J23+Վ.Վարդանյան!J23</f>
        <v>0</v>
      </c>
      <c r="K23" s="28">
        <f>'Ա. Պետրոսյան'!K23+'Յու. Իսկոյան '!K23+'Վ. Հարությունյան'!K23+'Մ. Հարությունյան'!K23+Վ.Մելիքյան!K23+'Ա. Թամրազյան'!K23+Վ.Վարդանյան!K23</f>
        <v>9</v>
      </c>
      <c r="L23" s="28">
        <f>'Ա. Պետրոսյան'!L23+'Յու. Իսկոյան '!L23+'Վ. Հարությունյան'!L23+'Մ. Հարությունյան'!L23+Վ.Մելիքյան!L23+'Ա. Թամրազյան'!L23+Վ.Վարդանյան!L23</f>
        <v>3</v>
      </c>
      <c r="M23" s="28">
        <f>'Ա. Պետրոսյան'!M23+'Յու. Իսկոյան '!M23+'Վ. Հարությունյան'!M23+'Մ. Հարությունյան'!M23+Վ.Մելիքյան!M23+'Ա. Թամրազյան'!M23+Վ.Վարդանյան!M23</f>
        <v>0</v>
      </c>
      <c r="N23" s="28">
        <f>'Ա. Պետրոսյան'!N23+'Յու. Իսկոյան '!N23+'Վ. Հարությունյան'!N23+'Մ. Հարությունյան'!N23+Վ.Մելիքյան!N23+'Ա. Թամրազյան'!N23+Վ.Վարդանյան!N23</f>
        <v>0</v>
      </c>
      <c r="O23" s="28">
        <f>'Ա. Պետրոսյան'!O23+'Յու. Իսկոյան '!O23+'Վ. Հարությունյան'!O23+'Մ. Հարությունյան'!O23+Վ.Մելիքյան!O23+'Ա. Թամրազյան'!O23+Վ.Վարդանյան!O23</f>
        <v>0</v>
      </c>
      <c r="P23" s="28">
        <f>'Ա. Պետրոսյան'!P23+'Յու. Իսկոյան '!P23+'Վ. Հարությունյան'!P23+'Մ. Հարությունյան'!P23+Վ.Մելիքյան!P23+'Ա. Թամրազյան'!P23+Վ.Վարդանյան!P23</f>
        <v>0</v>
      </c>
      <c r="Q23" s="28">
        <f>'Ա. Պետրոսյան'!Q23+'Յու. Իսկոյան '!Q23+'Վ. Հարությունյան'!Q23+'Մ. Հարությունյան'!Q23+Վ.Մելիքյան!Q23+'Ա. Թամրազյան'!Q23+Վ.Վարդանյան!Q23</f>
        <v>0</v>
      </c>
      <c r="R23" s="28">
        <f>'Ա. Պետրոսյան'!R23+'Յու. Իսկոյան '!R23+'Վ. Հարությունյան'!R23+'Մ. Հարությունյան'!R23+Վ.Մելիքյան!R23+'Ա. Թամրազյան'!R23+Վ.Վարդանյան!R23</f>
        <v>0</v>
      </c>
      <c r="S23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23" s="26">
        <f t="shared" si="0"/>
        <v>12</v>
      </c>
      <c r="U23" s="26">
        <f t="shared" si="1"/>
        <v>12</v>
      </c>
      <c r="V23" s="26">
        <f t="shared" si="2"/>
        <v>9</v>
      </c>
      <c r="W23" s="26">
        <f t="shared" si="3"/>
        <v>9</v>
      </c>
    </row>
    <row r="24" spans="1:23" ht="21.75" customHeight="1" thickBot="1" x14ac:dyDescent="0.3">
      <c r="A24" s="39" t="s">
        <v>24</v>
      </c>
      <c r="B24" s="40"/>
      <c r="C24" s="40"/>
      <c r="D24" s="28">
        <f>'Ա. Պետրոսյան'!D24+'Յու. Իսկոյան '!D24+'Վ. Հարությունյան'!D24+'Մ. Հարությունյան'!D24+Վ.Մելիքյան!D24+'Ա. Թամրազյան'!D24+Վ.Վարդանյան!D24</f>
        <v>7</v>
      </c>
      <c r="E24" s="28">
        <f>'Ա. Պետրոսյան'!E24+'Յու. Իսկոյան '!E24+'Վ. Հարությունյան'!E24+'Մ. Հարությունյան'!E24+Վ.Մելիքյան!E24+'Ա. Թամրազյան'!E24+Վ.Վարդանյան!E24</f>
        <v>717</v>
      </c>
      <c r="F24" s="28">
        <f>'Ա. Պետրոսյան'!F24+'Յու. Իսկոյան '!F24+'Վ. Հարությունյան'!F24+'Մ. Հարությունյան'!F24+Վ.Մելիքյան!F24+'Ա. Թամրազյան'!F24+Վ.Վարդանյան!F24</f>
        <v>1</v>
      </c>
      <c r="G24" s="28">
        <f>'Ա. Պետրոսյան'!G24+'Յու. Իսկոյան '!G24+'Վ. Հարությունյան'!G24+'Մ. Հարությունյան'!G24+Վ.Մելիքյան!G24+'Ա. Թամրազյան'!G24+Վ.Վարդանյան!G24</f>
        <v>98</v>
      </c>
      <c r="H24" s="28">
        <f>'Ա. Պետրոսյան'!H24+'Յու. Իսկոյան '!H24+'Վ. Հարությունյան'!H24+'Մ. Հարությունյան'!H24+Վ.Մելիքյան!H24+'Ա. Թամրազյան'!H24+Վ.Վարդանյան!H24</f>
        <v>592</v>
      </c>
      <c r="I24" s="28">
        <f>'Ա. Պետրոսյան'!I24+'Յու. Իսկոյան '!I24+'Վ. Հարությունյան'!I24+'Մ. Հարությունյան'!I24+Վ.Մելիքյան!I24+'Ա. Թամրազյան'!I24+Վ.Վարդանյան!I24</f>
        <v>13</v>
      </c>
      <c r="J24" s="28">
        <f>'Ա. Պետրոսյան'!J24+'Յու. Իսկոյան '!J24+'Վ. Հարությունյան'!J24+'Մ. Հարությունյան'!J24+Վ.Մելիքյան!J24+'Ա. Թամրազյան'!J24+Վ.Վարդանյան!J24</f>
        <v>3</v>
      </c>
      <c r="K24" s="28">
        <f>'Ա. Պետրոսյան'!K24+'Յու. Իսկոյան '!K24+'Վ. Հարությունյան'!K24+'Մ. Հարությունյան'!K24+Վ.Մելիքյան!K24+'Ա. Թամրազյան'!K24+Վ.Վարդանյան!K24</f>
        <v>706</v>
      </c>
      <c r="L24" s="28">
        <f>'Ա. Պետրոսյան'!L24+'Յու. Իսկոյան '!L24+'Վ. Հարությունյան'!L24+'Մ. Հարությունյան'!L24+Վ.Մելիքյան!L24+'Ա. Թամրազյան'!L24+Վ.Վարդանյան!L24</f>
        <v>17</v>
      </c>
      <c r="M24" s="28">
        <f>'Ա. Պետրոսյան'!M24+'Յու. Իսկոյան '!M24+'Վ. Հարությունյան'!M24+'Մ. Հարությունյան'!M24+Վ.Մելիքյան!M24+'Ա. Թամրազյան'!M24+Վ.Վարդանյան!M24</f>
        <v>2</v>
      </c>
      <c r="N24" s="28">
        <f>'Ա. Պետրոսյան'!N24+'Յու. Իսկոյան '!N24+'Վ. Հարությունյան'!N24+'Մ. Հարությունյան'!N24+Վ.Մելիքյան!N24+'Ա. Թամրազյան'!N24+Վ.Վարդանյան!N24</f>
        <v>41</v>
      </c>
      <c r="O24" s="28">
        <f>'Ա. Պետրոսյան'!O24+'Յու. Իսկոյան '!O24+'Վ. Հարությունյան'!O24+'Մ. Հարությունյան'!O24+Վ.Մելիքյան!O24+'Ա. Թամրազյան'!O24+Վ.Վարդանյան!O24</f>
        <v>8</v>
      </c>
      <c r="P24" s="28">
        <f>'Ա. Պետրոսյան'!P24+'Յու. Իսկոյան '!P24+'Վ. Հարությունյան'!P24+'Մ. Հարությունյան'!P24+Վ.Մելիքյան!P24+'Ա. Թամրազյան'!P24+Վ.Վարդանյան!P24</f>
        <v>0</v>
      </c>
      <c r="Q24" s="28">
        <f>'Ա. Պետրոսյան'!Q24+'Յու. Իսկոյան '!Q24+'Վ. Հարությունյան'!Q24+'Մ. Հարությունյան'!Q24+Վ.Մելիքյան!Q24+'Ա. Թամրազյան'!Q24+Վ.Վարդանյան!Q24</f>
        <v>2</v>
      </c>
      <c r="R24" s="28">
        <f>'Ա. Պետրոսյան'!R24+'Յու. Իսկոյան '!R24+'Վ. Հարությունյան'!R24+'Մ. Հարությունյան'!R24+Վ.Մելիքյան!R24+'Ա. Թամրազյան'!R24+Վ.Վարդանյան!R24</f>
        <v>18</v>
      </c>
      <c r="S24" s="28" t="e">
        <f>'Ա. Պետրոսյան'!#REF!+'Յու. Իսկոյան '!#REF!+'Վ. Հարությունյան'!#REF!+'Մ. Հարությունյան'!#REF!+Վ.Մելիքյան!#REF!+'Ա. Թամրազյան'!#REF!+Վ.Վարդանյան!#REF!+#REF!</f>
        <v>#REF!</v>
      </c>
      <c r="T24" s="26">
        <f t="shared" si="0"/>
        <v>724</v>
      </c>
      <c r="U24" s="26">
        <f t="shared" si="1"/>
        <v>724</v>
      </c>
      <c r="V24" s="26">
        <f t="shared" si="2"/>
        <v>706</v>
      </c>
      <c r="W24" s="26">
        <f t="shared" si="3"/>
        <v>706</v>
      </c>
    </row>
    <row r="26" spans="1:23" ht="24.9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24.9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24.9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24.9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24.9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24.9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24.9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4.9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4.9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</sheetData>
  <mergeCells count="40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24"/>
  <sheetViews>
    <sheetView tabSelected="1" topLeftCell="A10" zoomScale="75" zoomScaleNormal="68" workbookViewId="0">
      <selection activeCell="S1" sqref="S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22" width="9.140625" style="1" hidden="1" customWidth="1"/>
    <col min="23" max="16384" width="9.140625" style="1"/>
  </cols>
  <sheetData>
    <row r="1" spans="1:22" ht="118.5" customHeight="1" x14ac:dyDescent="0.25">
      <c r="A1" s="59" t="s">
        <v>51</v>
      </c>
      <c r="B1" s="59"/>
      <c r="C1" s="75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 t="s">
        <v>52</v>
      </c>
      <c r="Q1" s="61"/>
      <c r="R1" s="62"/>
    </row>
    <row r="2" spans="1:22" ht="59.25" customHeight="1" x14ac:dyDescent="0.25">
      <c r="A2" s="63" t="s">
        <v>48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5"/>
    </row>
    <row r="3" spans="1:22" ht="44.25" customHeight="1" x14ac:dyDescent="0.25">
      <c r="A3" s="66" t="s">
        <v>35</v>
      </c>
      <c r="B3" s="67"/>
      <c r="C3" s="68"/>
      <c r="D3" s="52" t="s">
        <v>5</v>
      </c>
      <c r="E3" s="52" t="s">
        <v>25</v>
      </c>
      <c r="F3" s="52" t="s">
        <v>0</v>
      </c>
      <c r="G3" s="72" t="s">
        <v>29</v>
      </c>
      <c r="H3" s="73"/>
      <c r="I3" s="73"/>
      <c r="J3" s="73"/>
      <c r="K3" s="74"/>
      <c r="L3" s="52" t="s">
        <v>26</v>
      </c>
      <c r="M3" s="54" t="s">
        <v>27</v>
      </c>
      <c r="N3" s="55"/>
      <c r="O3" s="53" t="s">
        <v>1</v>
      </c>
      <c r="P3" s="54" t="s">
        <v>28</v>
      </c>
      <c r="Q3" s="55"/>
      <c r="R3" s="52" t="s">
        <v>2</v>
      </c>
      <c r="S3" s="2"/>
    </row>
    <row r="4" spans="1:22" ht="47.25" customHeight="1" x14ac:dyDescent="0.25">
      <c r="A4" s="69"/>
      <c r="B4" s="70"/>
      <c r="C4" s="7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6"/>
      <c r="N4" s="57"/>
      <c r="O4" s="58"/>
      <c r="P4" s="56"/>
      <c r="Q4" s="57"/>
      <c r="R4" s="52"/>
    </row>
    <row r="5" spans="1:22" ht="123" customHeight="1" thickBot="1" x14ac:dyDescent="0.3">
      <c r="A5" s="69"/>
      <c r="B5" s="70"/>
      <c r="C5" s="71"/>
      <c r="D5" s="53"/>
      <c r="E5" s="53"/>
      <c r="F5" s="53"/>
      <c r="G5" s="58"/>
      <c r="H5" s="58"/>
      <c r="I5" s="58"/>
      <c r="J5" s="58"/>
      <c r="K5" s="58"/>
      <c r="L5" s="53"/>
      <c r="M5" s="25" t="s">
        <v>37</v>
      </c>
      <c r="N5" s="25" t="s">
        <v>3</v>
      </c>
      <c r="O5" s="58"/>
      <c r="P5" s="25" t="s">
        <v>38</v>
      </c>
      <c r="Q5" s="25" t="s">
        <v>4</v>
      </c>
      <c r="R5" s="53"/>
    </row>
    <row r="6" spans="1:22" ht="33.75" customHeight="1" thickBot="1" x14ac:dyDescent="0.3">
      <c r="A6" s="48" t="s">
        <v>17</v>
      </c>
      <c r="B6" s="49"/>
      <c r="C6" s="49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3">
        <v>15</v>
      </c>
      <c r="S6" s="50" t="s">
        <v>40</v>
      </c>
      <c r="T6" s="50"/>
      <c r="U6" s="50" t="s">
        <v>39</v>
      </c>
      <c r="V6" s="50"/>
    </row>
    <row r="7" spans="1:22" ht="33.75" customHeight="1" x14ac:dyDescent="0.25">
      <c r="A7" s="13">
        <v>1</v>
      </c>
      <c r="B7" s="51" t="s">
        <v>7</v>
      </c>
      <c r="C7" s="51"/>
      <c r="D7" s="14"/>
      <c r="E7" s="14">
        <v>51</v>
      </c>
      <c r="F7" s="14"/>
      <c r="G7" s="14"/>
      <c r="H7" s="14">
        <v>51</v>
      </c>
      <c r="I7" s="14"/>
      <c r="J7" s="14"/>
      <c r="K7" s="14">
        <v>51</v>
      </c>
      <c r="L7" s="14"/>
      <c r="M7" s="14"/>
      <c r="N7" s="14"/>
      <c r="O7" s="14"/>
      <c r="P7" s="14"/>
      <c r="Q7" s="14"/>
      <c r="R7" s="14"/>
      <c r="S7" s="26">
        <f>D7+E7</f>
        <v>51</v>
      </c>
      <c r="T7" s="26">
        <f>F7+K7+L7</f>
        <v>51</v>
      </c>
      <c r="U7" s="26">
        <f>K7</f>
        <v>51</v>
      </c>
      <c r="V7" s="26">
        <f>G7+H7+I7+J7</f>
        <v>51</v>
      </c>
    </row>
    <row r="8" spans="1:22" ht="30.75" customHeight="1" x14ac:dyDescent="0.25">
      <c r="A8" s="15">
        <v>2</v>
      </c>
      <c r="B8" s="37" t="s">
        <v>8</v>
      </c>
      <c r="C8" s="37"/>
      <c r="D8" s="16"/>
      <c r="E8" s="16">
        <v>3</v>
      </c>
      <c r="F8" s="16"/>
      <c r="G8" s="16">
        <v>1</v>
      </c>
      <c r="H8" s="16"/>
      <c r="I8" s="16">
        <v>1</v>
      </c>
      <c r="J8" s="16">
        <v>1</v>
      </c>
      <c r="K8" s="16">
        <v>3</v>
      </c>
      <c r="L8" s="16"/>
      <c r="M8" s="16"/>
      <c r="N8" s="16"/>
      <c r="O8" s="16"/>
      <c r="P8" s="16"/>
      <c r="Q8" s="16"/>
      <c r="R8" s="16"/>
      <c r="S8" s="26">
        <f t="shared" ref="S8:S24" si="0">D8+E8</f>
        <v>3</v>
      </c>
      <c r="T8" s="26">
        <f t="shared" ref="T8:T24" si="1">F8+K8+L8</f>
        <v>3</v>
      </c>
      <c r="U8" s="26">
        <f t="shared" ref="U8:U24" si="2">K8</f>
        <v>3</v>
      </c>
      <c r="V8" s="26">
        <f t="shared" ref="V8:V24" si="3">G8+H8+I8+J8</f>
        <v>3</v>
      </c>
    </row>
    <row r="9" spans="1:22" ht="29.25" customHeight="1" x14ac:dyDescent="0.25">
      <c r="A9" s="15">
        <v>3</v>
      </c>
      <c r="B9" s="37" t="s">
        <v>9</v>
      </c>
      <c r="C9" s="3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26">
        <f t="shared" si="0"/>
        <v>0</v>
      </c>
      <c r="T9" s="26">
        <f t="shared" si="1"/>
        <v>0</v>
      </c>
      <c r="U9" s="26">
        <f t="shared" si="2"/>
        <v>0</v>
      </c>
      <c r="V9" s="26">
        <f t="shared" si="3"/>
        <v>0</v>
      </c>
    </row>
    <row r="10" spans="1:22" ht="33" customHeight="1" x14ac:dyDescent="0.25">
      <c r="A10" s="15">
        <v>4</v>
      </c>
      <c r="B10" s="37" t="s">
        <v>10</v>
      </c>
      <c r="C10" s="37"/>
      <c r="D10" s="16"/>
      <c r="E10" s="16">
        <v>1</v>
      </c>
      <c r="F10" s="16"/>
      <c r="G10" s="16"/>
      <c r="H10" s="16"/>
      <c r="I10" s="16"/>
      <c r="J10" s="16">
        <v>1</v>
      </c>
      <c r="K10" s="16">
        <v>1</v>
      </c>
      <c r="L10" s="16"/>
      <c r="M10" s="16"/>
      <c r="N10" s="16"/>
      <c r="O10" s="16"/>
      <c r="P10" s="16"/>
      <c r="Q10" s="16"/>
      <c r="R10" s="16"/>
      <c r="S10" s="26">
        <f t="shared" si="0"/>
        <v>1</v>
      </c>
      <c r="T10" s="26">
        <f t="shared" si="1"/>
        <v>1</v>
      </c>
      <c r="U10" s="26">
        <f t="shared" si="2"/>
        <v>1</v>
      </c>
      <c r="V10" s="26">
        <f t="shared" si="3"/>
        <v>1</v>
      </c>
    </row>
    <row r="11" spans="1:22" ht="25.5" customHeight="1" x14ac:dyDescent="0.25">
      <c r="A11" s="15">
        <v>5</v>
      </c>
      <c r="B11" s="37" t="s">
        <v>11</v>
      </c>
      <c r="C11" s="37"/>
      <c r="D11" s="16"/>
      <c r="E11" s="16">
        <v>50</v>
      </c>
      <c r="F11" s="16"/>
      <c r="G11" s="16"/>
      <c r="H11" s="16">
        <v>50</v>
      </c>
      <c r="I11" s="16"/>
      <c r="J11" s="16"/>
      <c r="K11" s="16">
        <v>50</v>
      </c>
      <c r="L11" s="16"/>
      <c r="M11" s="16"/>
      <c r="N11" s="16"/>
      <c r="O11" s="16"/>
      <c r="P11" s="16"/>
      <c r="Q11" s="16"/>
      <c r="R11" s="16"/>
      <c r="S11" s="26">
        <f t="shared" si="0"/>
        <v>50</v>
      </c>
      <c r="T11" s="26">
        <f t="shared" si="1"/>
        <v>50</v>
      </c>
      <c r="U11" s="26">
        <f t="shared" si="2"/>
        <v>50</v>
      </c>
      <c r="V11" s="26">
        <f t="shared" si="3"/>
        <v>50</v>
      </c>
    </row>
    <row r="12" spans="1:22" ht="45" customHeight="1" x14ac:dyDescent="0.25">
      <c r="A12" s="15">
        <v>6</v>
      </c>
      <c r="B12" s="46" t="s">
        <v>12</v>
      </c>
      <c r="C12" s="46"/>
      <c r="D12" s="16"/>
      <c r="E12" s="16">
        <v>1</v>
      </c>
      <c r="F12" s="16"/>
      <c r="G12" s="16"/>
      <c r="H12" s="16">
        <v>1</v>
      </c>
      <c r="I12" s="16"/>
      <c r="J12" s="16"/>
      <c r="K12" s="16">
        <v>1</v>
      </c>
      <c r="L12" s="16"/>
      <c r="M12" s="16"/>
      <c r="N12" s="16"/>
      <c r="O12" s="16"/>
      <c r="P12" s="16"/>
      <c r="Q12" s="16"/>
      <c r="R12" s="16"/>
      <c r="S12" s="26">
        <f t="shared" si="0"/>
        <v>1</v>
      </c>
      <c r="T12" s="26">
        <f t="shared" si="1"/>
        <v>1</v>
      </c>
      <c r="U12" s="26">
        <f t="shared" si="2"/>
        <v>1</v>
      </c>
      <c r="V12" s="26">
        <f t="shared" si="3"/>
        <v>1</v>
      </c>
    </row>
    <row r="13" spans="1:22" ht="30.75" customHeight="1" x14ac:dyDescent="0.25">
      <c r="A13" s="15">
        <v>7</v>
      </c>
      <c r="B13" s="46" t="s">
        <v>13</v>
      </c>
      <c r="C13" s="4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5">
        <v>8</v>
      </c>
      <c r="B14" s="46" t="s">
        <v>14</v>
      </c>
      <c r="C14" s="4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9.25" customHeight="1" x14ac:dyDescent="0.25">
      <c r="A15" s="15">
        <v>9</v>
      </c>
      <c r="B15" s="47" t="s">
        <v>15</v>
      </c>
      <c r="C15" s="47"/>
      <c r="D15" s="16"/>
      <c r="E15" s="16">
        <v>14</v>
      </c>
      <c r="F15" s="16"/>
      <c r="G15" s="16"/>
      <c r="H15" s="16">
        <v>14</v>
      </c>
      <c r="I15" s="16"/>
      <c r="J15" s="16"/>
      <c r="K15" s="16">
        <v>14</v>
      </c>
      <c r="L15" s="16"/>
      <c r="M15" s="16"/>
      <c r="N15" s="16"/>
      <c r="O15" s="16"/>
      <c r="P15" s="16"/>
      <c r="Q15" s="16"/>
      <c r="R15" s="16"/>
      <c r="S15" s="26">
        <f t="shared" si="0"/>
        <v>14</v>
      </c>
      <c r="T15" s="26">
        <f t="shared" si="1"/>
        <v>14</v>
      </c>
      <c r="U15" s="26">
        <f t="shared" si="2"/>
        <v>14</v>
      </c>
      <c r="V15" s="26">
        <f t="shared" si="3"/>
        <v>14</v>
      </c>
    </row>
    <row r="16" spans="1:22" ht="29.25" customHeight="1" x14ac:dyDescent="0.25">
      <c r="A16" s="36">
        <v>10</v>
      </c>
      <c r="B16" s="41" t="s">
        <v>16</v>
      </c>
      <c r="C16" s="42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26">
        <f t="shared" si="0"/>
        <v>0</v>
      </c>
      <c r="T16" s="26">
        <f t="shared" si="1"/>
        <v>0</v>
      </c>
      <c r="U16" s="26">
        <f t="shared" si="2"/>
        <v>0</v>
      </c>
      <c r="V16" s="26">
        <f t="shared" si="3"/>
        <v>0</v>
      </c>
    </row>
    <row r="17" spans="1:22" ht="45" customHeight="1" thickBot="1" x14ac:dyDescent="0.3">
      <c r="A17" s="36">
        <v>11</v>
      </c>
      <c r="B17" s="41" t="s">
        <v>49</v>
      </c>
      <c r="C17" s="4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63.75" customHeight="1" thickBot="1" x14ac:dyDescent="0.3">
      <c r="A18" s="79" t="s">
        <v>18</v>
      </c>
      <c r="B18" s="80"/>
      <c r="C18" s="81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3"/>
      <c r="T18" s="34"/>
      <c r="U18" s="34"/>
      <c r="V18" s="35"/>
    </row>
    <row r="19" spans="1:22" ht="35.25" customHeight="1" x14ac:dyDescent="0.25">
      <c r="A19" s="24">
        <v>1</v>
      </c>
      <c r="B19" s="82" t="s">
        <v>19</v>
      </c>
      <c r="C19" s="82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3" customHeight="1" x14ac:dyDescent="0.25">
      <c r="A20" s="19">
        <v>2</v>
      </c>
      <c r="B20" s="45" t="s">
        <v>20</v>
      </c>
      <c r="C20" s="4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26">
        <f t="shared" si="0"/>
        <v>0</v>
      </c>
      <c r="T20" s="26">
        <f t="shared" si="1"/>
        <v>0</v>
      </c>
      <c r="U20" s="26">
        <f t="shared" si="2"/>
        <v>0</v>
      </c>
      <c r="V20" s="26">
        <f t="shared" si="3"/>
        <v>0</v>
      </c>
    </row>
    <row r="21" spans="1:22" ht="33" customHeight="1" x14ac:dyDescent="0.25">
      <c r="A21" s="18">
        <v>3</v>
      </c>
      <c r="B21" s="37" t="s">
        <v>21</v>
      </c>
      <c r="C21" s="37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26">
        <f t="shared" si="0"/>
        <v>0</v>
      </c>
      <c r="T21" s="26">
        <f t="shared" si="1"/>
        <v>0</v>
      </c>
      <c r="U21" s="26">
        <f t="shared" si="2"/>
        <v>0</v>
      </c>
      <c r="V21" s="26">
        <f t="shared" si="3"/>
        <v>0</v>
      </c>
    </row>
    <row r="22" spans="1:22" ht="24" customHeight="1" x14ac:dyDescent="0.25">
      <c r="A22" s="19">
        <v>4</v>
      </c>
      <c r="B22" s="37" t="s">
        <v>22</v>
      </c>
      <c r="C22" s="37"/>
      <c r="D22" s="16"/>
      <c r="E22" s="16">
        <v>6</v>
      </c>
      <c r="F22" s="16"/>
      <c r="G22" s="16">
        <v>1</v>
      </c>
      <c r="H22" s="16">
        <v>2</v>
      </c>
      <c r="I22" s="16">
        <v>1</v>
      </c>
      <c r="J22" s="16"/>
      <c r="K22" s="16">
        <v>4</v>
      </c>
      <c r="L22" s="16">
        <v>2</v>
      </c>
      <c r="M22" s="16"/>
      <c r="N22" s="16"/>
      <c r="O22" s="16"/>
      <c r="P22" s="16"/>
      <c r="Q22" s="16"/>
      <c r="R22" s="16"/>
      <c r="S22" s="26">
        <f t="shared" si="0"/>
        <v>6</v>
      </c>
      <c r="T22" s="26">
        <f t="shared" si="1"/>
        <v>6</v>
      </c>
      <c r="U22" s="26">
        <f t="shared" si="2"/>
        <v>4</v>
      </c>
      <c r="V22" s="26">
        <f t="shared" si="3"/>
        <v>4</v>
      </c>
    </row>
    <row r="23" spans="1:22" ht="28.5" customHeight="1" thickBot="1" x14ac:dyDescent="0.3">
      <c r="A23" s="20">
        <v>5</v>
      </c>
      <c r="B23" s="38" t="s">
        <v>23</v>
      </c>
      <c r="C23" s="38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26">
        <f t="shared" si="0"/>
        <v>0</v>
      </c>
      <c r="T23" s="26">
        <f t="shared" si="1"/>
        <v>0</v>
      </c>
      <c r="U23" s="26">
        <f t="shared" si="2"/>
        <v>0</v>
      </c>
      <c r="V23" s="26">
        <f t="shared" si="3"/>
        <v>0</v>
      </c>
    </row>
    <row r="24" spans="1:22" ht="27" customHeight="1" thickBot="1" x14ac:dyDescent="0.3">
      <c r="A24" s="76" t="s">
        <v>24</v>
      </c>
      <c r="B24" s="77"/>
      <c r="C24" s="77"/>
      <c r="D24" s="29">
        <f>D7+D8+D9+D10+D11+D12+D13+D14+D15+D17+D19+D20+D21+D22+D23+D16</f>
        <v>0</v>
      </c>
      <c r="E24" s="29">
        <f t="shared" ref="E24:R24" si="4">E7+E8+E9+E10+E11+E12+E13+E14+E15+E17+E19+E20+E21+E22+E23+E16</f>
        <v>126</v>
      </c>
      <c r="F24" s="29">
        <f t="shared" si="4"/>
        <v>0</v>
      </c>
      <c r="G24" s="29">
        <f t="shared" si="4"/>
        <v>2</v>
      </c>
      <c r="H24" s="29">
        <f t="shared" si="4"/>
        <v>118</v>
      </c>
      <c r="I24" s="29">
        <f t="shared" si="4"/>
        <v>2</v>
      </c>
      <c r="J24" s="29">
        <f t="shared" si="4"/>
        <v>2</v>
      </c>
      <c r="K24" s="29">
        <f t="shared" si="4"/>
        <v>124</v>
      </c>
      <c r="L24" s="29">
        <f t="shared" si="4"/>
        <v>2</v>
      </c>
      <c r="M24" s="29">
        <f t="shared" si="4"/>
        <v>0</v>
      </c>
      <c r="N24" s="29">
        <f t="shared" si="4"/>
        <v>0</v>
      </c>
      <c r="O24" s="29">
        <f t="shared" si="4"/>
        <v>0</v>
      </c>
      <c r="P24" s="29">
        <f t="shared" si="4"/>
        <v>0</v>
      </c>
      <c r="Q24" s="29">
        <f t="shared" si="4"/>
        <v>0</v>
      </c>
      <c r="R24" s="29">
        <f t="shared" si="4"/>
        <v>0</v>
      </c>
      <c r="S24" s="26">
        <f t="shared" si="0"/>
        <v>126</v>
      </c>
      <c r="T24" s="26">
        <f t="shared" si="1"/>
        <v>126</v>
      </c>
      <c r="U24" s="26">
        <f t="shared" si="2"/>
        <v>124</v>
      </c>
      <c r="V24" s="26">
        <f t="shared" si="3"/>
        <v>124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A24:C24"/>
    <mergeCell ref="D18:R18"/>
    <mergeCell ref="A18:C18"/>
    <mergeCell ref="B19:C19"/>
    <mergeCell ref="B20:C20"/>
    <mergeCell ref="O3:O5"/>
    <mergeCell ref="B14:C14"/>
    <mergeCell ref="A1:C1"/>
    <mergeCell ref="D3:D5"/>
    <mergeCell ref="P3:Q4"/>
    <mergeCell ref="L3:L5"/>
    <mergeCell ref="H4:H5"/>
    <mergeCell ref="A2:R2"/>
    <mergeCell ref="G3:K3"/>
    <mergeCell ref="P1:R1"/>
    <mergeCell ref="D1:O1"/>
    <mergeCell ref="R3:R5"/>
    <mergeCell ref="U6:V6"/>
    <mergeCell ref="M3:N4"/>
    <mergeCell ref="B17:C17"/>
    <mergeCell ref="B13:C13"/>
    <mergeCell ref="B7:C7"/>
    <mergeCell ref="B16:C16"/>
    <mergeCell ref="A3:C5"/>
    <mergeCell ref="B8:C8"/>
    <mergeCell ref="A6:C6"/>
    <mergeCell ref="B11:C11"/>
    <mergeCell ref="S6:T6"/>
    <mergeCell ref="I4:I5"/>
    <mergeCell ref="J4:J5"/>
    <mergeCell ref="K4:K5"/>
    <mergeCell ref="G4:G5"/>
    <mergeCell ref="E3:E5"/>
    <mergeCell ref="F3:F5"/>
    <mergeCell ref="B23:C23"/>
    <mergeCell ref="B22:C22"/>
    <mergeCell ref="B15:C15"/>
    <mergeCell ref="B21:C21"/>
    <mergeCell ref="B10:C10"/>
    <mergeCell ref="B9:C9"/>
    <mergeCell ref="B12:C12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24"/>
  <sheetViews>
    <sheetView tabSelected="1" topLeftCell="A4" zoomScale="75" workbookViewId="0">
      <selection activeCell="S1" sqref="S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2" width="9.140625" style="1" hidden="1" customWidth="1"/>
    <col min="23" max="16384" width="9.140625" style="1"/>
  </cols>
  <sheetData>
    <row r="1" spans="1:22" ht="118.5" customHeight="1" x14ac:dyDescent="0.25">
      <c r="A1" s="59" t="s">
        <v>51</v>
      </c>
      <c r="B1" s="59"/>
      <c r="C1" s="75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 t="s">
        <v>52</v>
      </c>
      <c r="Q1" s="61"/>
      <c r="R1" s="62"/>
    </row>
    <row r="2" spans="1:22" ht="75.75" customHeight="1" x14ac:dyDescent="0.25">
      <c r="A2" s="84" t="s">
        <v>47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22" ht="62.25" customHeight="1" x14ac:dyDescent="0.25">
      <c r="A3" s="66" t="s">
        <v>35</v>
      </c>
      <c r="B3" s="67"/>
      <c r="C3" s="68"/>
      <c r="D3" s="52" t="s">
        <v>5</v>
      </c>
      <c r="E3" s="52" t="s">
        <v>25</v>
      </c>
      <c r="F3" s="52" t="s">
        <v>0</v>
      </c>
      <c r="G3" s="72" t="s">
        <v>29</v>
      </c>
      <c r="H3" s="73"/>
      <c r="I3" s="73"/>
      <c r="J3" s="73"/>
      <c r="K3" s="74"/>
      <c r="L3" s="52" t="s">
        <v>26</v>
      </c>
      <c r="M3" s="54" t="s">
        <v>27</v>
      </c>
      <c r="N3" s="55"/>
      <c r="O3" s="53" t="s">
        <v>1</v>
      </c>
      <c r="P3" s="54" t="s">
        <v>28</v>
      </c>
      <c r="Q3" s="55"/>
      <c r="R3" s="52" t="s">
        <v>2</v>
      </c>
      <c r="S3" s="2"/>
    </row>
    <row r="4" spans="1:22" ht="24" customHeight="1" x14ac:dyDescent="0.25">
      <c r="A4" s="69"/>
      <c r="B4" s="70"/>
      <c r="C4" s="7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6"/>
      <c r="N4" s="57"/>
      <c r="O4" s="58"/>
      <c r="P4" s="56"/>
      <c r="Q4" s="57"/>
      <c r="R4" s="52"/>
    </row>
    <row r="5" spans="1:22" ht="123" customHeight="1" thickBot="1" x14ac:dyDescent="0.3">
      <c r="A5" s="69"/>
      <c r="B5" s="70"/>
      <c r="C5" s="71"/>
      <c r="D5" s="53"/>
      <c r="E5" s="53"/>
      <c r="F5" s="53"/>
      <c r="G5" s="58"/>
      <c r="H5" s="58"/>
      <c r="I5" s="58"/>
      <c r="J5" s="58"/>
      <c r="K5" s="58"/>
      <c r="L5" s="53"/>
      <c r="M5" s="11" t="s">
        <v>37</v>
      </c>
      <c r="N5" s="11" t="s">
        <v>3</v>
      </c>
      <c r="O5" s="58"/>
      <c r="P5" s="11" t="s">
        <v>38</v>
      </c>
      <c r="Q5" s="11" t="s">
        <v>4</v>
      </c>
      <c r="R5" s="53"/>
    </row>
    <row r="6" spans="1:22" ht="33" customHeight="1" thickBot="1" x14ac:dyDescent="0.3">
      <c r="A6" s="48" t="s">
        <v>17</v>
      </c>
      <c r="B6" s="49"/>
      <c r="C6" s="49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3">
        <v>15</v>
      </c>
      <c r="S6" s="50" t="s">
        <v>40</v>
      </c>
      <c r="T6" s="50"/>
      <c r="U6" s="50" t="s">
        <v>39</v>
      </c>
      <c r="V6" s="50"/>
    </row>
    <row r="7" spans="1:22" ht="33" customHeight="1" x14ac:dyDescent="0.25">
      <c r="A7" s="13">
        <v>1</v>
      </c>
      <c r="B7" s="51" t="s">
        <v>7</v>
      </c>
      <c r="C7" s="51"/>
      <c r="D7" s="14"/>
      <c r="E7" s="14">
        <v>18</v>
      </c>
      <c r="F7" s="14"/>
      <c r="G7" s="14"/>
      <c r="H7" s="14">
        <v>18</v>
      </c>
      <c r="I7" s="14"/>
      <c r="J7" s="14"/>
      <c r="K7" s="14">
        <v>18</v>
      </c>
      <c r="L7" s="14"/>
      <c r="M7" s="14"/>
      <c r="N7" s="14">
        <v>1</v>
      </c>
      <c r="O7" s="14">
        <v>1</v>
      </c>
      <c r="P7" s="14"/>
      <c r="Q7" s="14"/>
      <c r="R7" s="14">
        <v>1</v>
      </c>
      <c r="S7" s="26">
        <f>D7+E7</f>
        <v>18</v>
      </c>
      <c r="T7" s="26">
        <f>F7+K7+L7</f>
        <v>18</v>
      </c>
      <c r="U7" s="26">
        <f>K7</f>
        <v>18</v>
      </c>
      <c r="V7" s="26">
        <f>G7+H7+I7+J7</f>
        <v>18</v>
      </c>
    </row>
    <row r="8" spans="1:22" ht="33" customHeight="1" x14ac:dyDescent="0.25">
      <c r="A8" s="15">
        <v>2</v>
      </c>
      <c r="B8" s="37" t="s">
        <v>8</v>
      </c>
      <c r="C8" s="37"/>
      <c r="D8" s="16"/>
      <c r="E8" s="16">
        <v>20</v>
      </c>
      <c r="F8" s="16"/>
      <c r="G8" s="16"/>
      <c r="H8" s="16">
        <v>18</v>
      </c>
      <c r="I8" s="16">
        <v>2</v>
      </c>
      <c r="J8" s="16"/>
      <c r="K8" s="16">
        <v>20</v>
      </c>
      <c r="L8" s="16"/>
      <c r="M8" s="16"/>
      <c r="N8" s="16">
        <v>2</v>
      </c>
      <c r="O8" s="16"/>
      <c r="P8" s="16"/>
      <c r="Q8" s="16"/>
      <c r="R8" s="16"/>
      <c r="S8" s="26">
        <f t="shared" ref="S8:S24" si="0">D8+E8</f>
        <v>20</v>
      </c>
      <c r="T8" s="26">
        <f t="shared" ref="T8:T24" si="1">F8+K8+L8</f>
        <v>20</v>
      </c>
      <c r="U8" s="26">
        <f t="shared" ref="U8:U24" si="2">K8</f>
        <v>20</v>
      </c>
      <c r="V8" s="26">
        <f t="shared" ref="V8:V24" si="3">G8+H8+I8+J8</f>
        <v>20</v>
      </c>
    </row>
    <row r="9" spans="1:22" ht="30.75" customHeight="1" x14ac:dyDescent="0.25">
      <c r="A9" s="15">
        <v>3</v>
      </c>
      <c r="B9" s="37" t="s">
        <v>9</v>
      </c>
      <c r="C9" s="37"/>
      <c r="D9" s="16"/>
      <c r="E9" s="16">
        <v>6</v>
      </c>
      <c r="F9" s="16"/>
      <c r="G9" s="16"/>
      <c r="H9" s="16">
        <v>6</v>
      </c>
      <c r="I9" s="16"/>
      <c r="J9" s="16"/>
      <c r="K9" s="16">
        <v>6</v>
      </c>
      <c r="L9" s="16"/>
      <c r="M9" s="16"/>
      <c r="N9" s="16">
        <v>4</v>
      </c>
      <c r="O9" s="16">
        <v>1</v>
      </c>
      <c r="P9" s="16"/>
      <c r="Q9" s="16"/>
      <c r="R9" s="16"/>
      <c r="S9" s="26">
        <f t="shared" si="0"/>
        <v>6</v>
      </c>
      <c r="T9" s="26">
        <f t="shared" si="1"/>
        <v>6</v>
      </c>
      <c r="U9" s="26">
        <f t="shared" si="2"/>
        <v>6</v>
      </c>
      <c r="V9" s="26">
        <f t="shared" si="3"/>
        <v>6</v>
      </c>
    </row>
    <row r="10" spans="1:22" ht="31.5" customHeight="1" x14ac:dyDescent="0.25">
      <c r="A10" s="15">
        <v>4</v>
      </c>
      <c r="B10" s="37" t="s">
        <v>10</v>
      </c>
      <c r="C10" s="37"/>
      <c r="D10" s="16"/>
      <c r="E10" s="16">
        <v>16</v>
      </c>
      <c r="F10" s="16"/>
      <c r="G10" s="16">
        <v>15</v>
      </c>
      <c r="H10" s="16">
        <v>1</v>
      </c>
      <c r="I10" s="16"/>
      <c r="J10" s="16"/>
      <c r="K10" s="16">
        <v>16</v>
      </c>
      <c r="L10" s="16"/>
      <c r="M10" s="16">
        <v>1</v>
      </c>
      <c r="N10" s="16">
        <v>7</v>
      </c>
      <c r="O10" s="16"/>
      <c r="P10" s="16"/>
      <c r="Q10" s="16"/>
      <c r="R10" s="16"/>
      <c r="S10" s="26">
        <f t="shared" si="0"/>
        <v>16</v>
      </c>
      <c r="T10" s="26">
        <f t="shared" si="1"/>
        <v>16</v>
      </c>
      <c r="U10" s="26">
        <f t="shared" si="2"/>
        <v>16</v>
      </c>
      <c r="V10" s="26">
        <f t="shared" si="3"/>
        <v>16</v>
      </c>
    </row>
    <row r="11" spans="1:22" ht="29.25" customHeight="1" x14ac:dyDescent="0.25">
      <c r="A11" s="15">
        <v>5</v>
      </c>
      <c r="B11" s="37" t="s">
        <v>11</v>
      </c>
      <c r="C11" s="37"/>
      <c r="D11" s="16"/>
      <c r="E11" s="16">
        <v>86</v>
      </c>
      <c r="F11" s="16"/>
      <c r="G11" s="16">
        <v>6</v>
      </c>
      <c r="H11" s="16">
        <v>80</v>
      </c>
      <c r="I11" s="16"/>
      <c r="J11" s="16"/>
      <c r="K11" s="16">
        <v>86</v>
      </c>
      <c r="L11" s="16"/>
      <c r="M11" s="16"/>
      <c r="N11" s="16"/>
      <c r="O11" s="16"/>
      <c r="P11" s="16"/>
      <c r="Q11" s="16"/>
      <c r="R11" s="16"/>
      <c r="S11" s="26">
        <f t="shared" si="0"/>
        <v>86</v>
      </c>
      <c r="T11" s="26">
        <f t="shared" si="1"/>
        <v>86</v>
      </c>
      <c r="U11" s="26">
        <f t="shared" si="2"/>
        <v>86</v>
      </c>
      <c r="V11" s="26">
        <f t="shared" si="3"/>
        <v>86</v>
      </c>
    </row>
    <row r="12" spans="1:22" ht="45" customHeight="1" x14ac:dyDescent="0.25">
      <c r="A12" s="15">
        <v>6</v>
      </c>
      <c r="B12" s="46" t="s">
        <v>12</v>
      </c>
      <c r="C12" s="46"/>
      <c r="D12" s="16"/>
      <c r="E12" s="16">
        <v>1</v>
      </c>
      <c r="F12" s="16"/>
      <c r="G12" s="16"/>
      <c r="H12" s="16">
        <v>1</v>
      </c>
      <c r="I12" s="16"/>
      <c r="J12" s="16"/>
      <c r="K12" s="16">
        <v>1</v>
      </c>
      <c r="L12" s="16"/>
      <c r="M12" s="16"/>
      <c r="N12" s="16"/>
      <c r="O12" s="16"/>
      <c r="P12" s="16"/>
      <c r="Q12" s="16"/>
      <c r="R12" s="16"/>
      <c r="S12" s="26">
        <f t="shared" si="0"/>
        <v>1</v>
      </c>
      <c r="T12" s="26">
        <f t="shared" si="1"/>
        <v>1</v>
      </c>
      <c r="U12" s="26">
        <f t="shared" si="2"/>
        <v>1</v>
      </c>
      <c r="V12" s="26">
        <f t="shared" si="3"/>
        <v>1</v>
      </c>
    </row>
    <row r="13" spans="1:22" ht="30.75" customHeight="1" x14ac:dyDescent="0.25">
      <c r="A13" s="15">
        <v>7</v>
      </c>
      <c r="B13" s="46" t="s">
        <v>13</v>
      </c>
      <c r="C13" s="4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5">
        <v>8</v>
      </c>
      <c r="B14" s="46" t="s">
        <v>14</v>
      </c>
      <c r="C14" s="46"/>
      <c r="D14" s="16"/>
      <c r="E14" s="16">
        <v>2</v>
      </c>
      <c r="F14" s="16"/>
      <c r="G14" s="16"/>
      <c r="H14" s="16">
        <v>2</v>
      </c>
      <c r="I14" s="16"/>
      <c r="J14" s="16"/>
      <c r="K14" s="16">
        <v>2</v>
      </c>
      <c r="L14" s="16"/>
      <c r="M14" s="16"/>
      <c r="N14" s="16"/>
      <c r="O14" s="16"/>
      <c r="P14" s="16"/>
      <c r="Q14" s="16"/>
      <c r="R14" s="16"/>
      <c r="S14" s="26">
        <f t="shared" si="0"/>
        <v>2</v>
      </c>
      <c r="T14" s="26">
        <f t="shared" si="1"/>
        <v>2</v>
      </c>
      <c r="U14" s="26">
        <f t="shared" si="2"/>
        <v>2</v>
      </c>
      <c r="V14" s="26">
        <f t="shared" si="3"/>
        <v>2</v>
      </c>
    </row>
    <row r="15" spans="1:22" ht="27.75" customHeight="1" x14ac:dyDescent="0.25">
      <c r="A15" s="15">
        <v>9</v>
      </c>
      <c r="B15" s="47" t="s">
        <v>15</v>
      </c>
      <c r="C15" s="47"/>
      <c r="D15" s="16"/>
      <c r="E15" s="16">
        <v>54</v>
      </c>
      <c r="F15" s="16"/>
      <c r="G15" s="16"/>
      <c r="H15" s="16">
        <v>53</v>
      </c>
      <c r="I15" s="16"/>
      <c r="J15" s="16">
        <v>1</v>
      </c>
      <c r="K15" s="16">
        <v>54</v>
      </c>
      <c r="L15" s="16"/>
      <c r="M15" s="16"/>
      <c r="N15" s="16"/>
      <c r="O15" s="16"/>
      <c r="P15" s="16"/>
      <c r="Q15" s="16"/>
      <c r="R15" s="16"/>
      <c r="S15" s="26">
        <f t="shared" si="0"/>
        <v>54</v>
      </c>
      <c r="T15" s="26">
        <f t="shared" si="1"/>
        <v>54</v>
      </c>
      <c r="U15" s="26">
        <f t="shared" si="2"/>
        <v>54</v>
      </c>
      <c r="V15" s="26">
        <f t="shared" si="3"/>
        <v>54</v>
      </c>
    </row>
    <row r="16" spans="1:22" ht="27.75" customHeight="1" x14ac:dyDescent="0.25">
      <c r="A16" s="36">
        <v>10</v>
      </c>
      <c r="B16" s="41" t="s">
        <v>16</v>
      </c>
      <c r="C16" s="42"/>
      <c r="D16" s="17"/>
      <c r="E16" s="17">
        <v>11</v>
      </c>
      <c r="F16" s="17"/>
      <c r="G16" s="17">
        <v>8</v>
      </c>
      <c r="H16" s="17">
        <v>2</v>
      </c>
      <c r="I16" s="17"/>
      <c r="J16" s="17"/>
      <c r="K16" s="17">
        <v>10</v>
      </c>
      <c r="L16" s="17">
        <v>1</v>
      </c>
      <c r="M16" s="17"/>
      <c r="N16" s="17">
        <v>5</v>
      </c>
      <c r="O16" s="17">
        <v>3</v>
      </c>
      <c r="P16" s="17"/>
      <c r="Q16" s="17">
        <v>1</v>
      </c>
      <c r="R16" s="17"/>
      <c r="S16" s="26">
        <f t="shared" si="0"/>
        <v>11</v>
      </c>
      <c r="T16" s="26">
        <f t="shared" si="1"/>
        <v>11</v>
      </c>
      <c r="U16" s="26">
        <f t="shared" si="2"/>
        <v>10</v>
      </c>
      <c r="V16" s="26">
        <f t="shared" si="3"/>
        <v>10</v>
      </c>
    </row>
    <row r="17" spans="1:22" ht="45" customHeight="1" x14ac:dyDescent="0.25">
      <c r="A17" s="36">
        <v>11</v>
      </c>
      <c r="B17" s="41" t="s">
        <v>49</v>
      </c>
      <c r="C17" s="4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63.75" customHeight="1" x14ac:dyDescent="0.25">
      <c r="A18" s="43" t="s">
        <v>18</v>
      </c>
      <c r="B18" s="43"/>
      <c r="C18" s="44"/>
      <c r="D18" s="83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3"/>
      <c r="T18" s="34"/>
      <c r="U18" s="34"/>
      <c r="V18" s="35"/>
    </row>
    <row r="19" spans="1:22" ht="35.25" customHeight="1" x14ac:dyDescent="0.25">
      <c r="A19" s="18">
        <v>1</v>
      </c>
      <c r="B19" s="45" t="s">
        <v>19</v>
      </c>
      <c r="C19" s="45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3.75" customHeight="1" x14ac:dyDescent="0.25">
      <c r="A20" s="19">
        <v>2</v>
      </c>
      <c r="B20" s="45" t="s">
        <v>20</v>
      </c>
      <c r="C20" s="45"/>
      <c r="D20" s="16"/>
      <c r="E20" s="16">
        <v>9</v>
      </c>
      <c r="F20" s="16"/>
      <c r="G20" s="16">
        <v>2</v>
      </c>
      <c r="H20" s="16"/>
      <c r="I20" s="16">
        <v>3</v>
      </c>
      <c r="J20" s="16"/>
      <c r="K20" s="16">
        <v>5</v>
      </c>
      <c r="L20" s="16">
        <v>4</v>
      </c>
      <c r="M20" s="16"/>
      <c r="N20" s="16"/>
      <c r="O20" s="16"/>
      <c r="P20" s="16"/>
      <c r="Q20" s="16"/>
      <c r="R20" s="16"/>
      <c r="S20" s="26">
        <f t="shared" si="0"/>
        <v>9</v>
      </c>
      <c r="T20" s="26">
        <f t="shared" si="1"/>
        <v>9</v>
      </c>
      <c r="U20" s="26">
        <f t="shared" si="2"/>
        <v>5</v>
      </c>
      <c r="V20" s="26">
        <f t="shared" si="3"/>
        <v>5</v>
      </c>
    </row>
    <row r="21" spans="1:22" ht="34.5" customHeight="1" x14ac:dyDescent="0.25">
      <c r="A21" s="18">
        <v>3</v>
      </c>
      <c r="B21" s="37" t="s">
        <v>21</v>
      </c>
      <c r="C21" s="37"/>
      <c r="D21" s="16"/>
      <c r="E21" s="16">
        <v>3</v>
      </c>
      <c r="F21" s="16"/>
      <c r="G21" s="16">
        <v>2</v>
      </c>
      <c r="H21" s="16">
        <v>1</v>
      </c>
      <c r="I21" s="16"/>
      <c r="J21" s="16"/>
      <c r="K21" s="16">
        <v>3</v>
      </c>
      <c r="L21" s="16"/>
      <c r="M21" s="16"/>
      <c r="N21" s="16"/>
      <c r="O21" s="16"/>
      <c r="P21" s="16"/>
      <c r="Q21" s="16"/>
      <c r="R21" s="16"/>
      <c r="S21" s="26">
        <f t="shared" si="0"/>
        <v>3</v>
      </c>
      <c r="T21" s="26">
        <f t="shared" si="1"/>
        <v>3</v>
      </c>
      <c r="U21" s="26">
        <f t="shared" si="2"/>
        <v>3</v>
      </c>
      <c r="V21" s="26">
        <f t="shared" si="3"/>
        <v>3</v>
      </c>
    </row>
    <row r="22" spans="1:22" ht="30" customHeight="1" x14ac:dyDescent="0.25">
      <c r="A22" s="19">
        <v>4</v>
      </c>
      <c r="B22" s="37" t="s">
        <v>22</v>
      </c>
      <c r="C22" s="37"/>
      <c r="D22" s="16">
        <v>1</v>
      </c>
      <c r="E22" s="16">
        <v>7</v>
      </c>
      <c r="F22" s="16"/>
      <c r="G22" s="16">
        <v>2</v>
      </c>
      <c r="H22" s="16">
        <v>5</v>
      </c>
      <c r="I22" s="16">
        <v>1</v>
      </c>
      <c r="J22" s="16"/>
      <c r="K22" s="16">
        <v>8</v>
      </c>
      <c r="L22" s="16"/>
      <c r="M22" s="16"/>
      <c r="N22" s="16">
        <v>1</v>
      </c>
      <c r="O22" s="16">
        <v>1</v>
      </c>
      <c r="P22" s="16"/>
      <c r="Q22" s="16"/>
      <c r="R22" s="16"/>
      <c r="S22" s="26">
        <f t="shared" si="0"/>
        <v>8</v>
      </c>
      <c r="T22" s="26">
        <f t="shared" si="1"/>
        <v>8</v>
      </c>
      <c r="U22" s="26">
        <f t="shared" si="2"/>
        <v>8</v>
      </c>
      <c r="V22" s="26">
        <f t="shared" si="3"/>
        <v>8</v>
      </c>
    </row>
    <row r="23" spans="1:22" ht="30" customHeight="1" thickBot="1" x14ac:dyDescent="0.3">
      <c r="A23" s="20">
        <v>5</v>
      </c>
      <c r="B23" s="38" t="s">
        <v>23</v>
      </c>
      <c r="C23" s="38"/>
      <c r="D23" s="17">
        <v>2</v>
      </c>
      <c r="E23" s="17">
        <v>1</v>
      </c>
      <c r="F23" s="17"/>
      <c r="G23" s="17"/>
      <c r="H23" s="17">
        <v>3</v>
      </c>
      <c r="I23" s="17"/>
      <c r="J23" s="17"/>
      <c r="K23" s="17">
        <v>3</v>
      </c>
      <c r="L23" s="17"/>
      <c r="M23" s="17"/>
      <c r="N23" s="17"/>
      <c r="O23" s="17"/>
      <c r="P23" s="17"/>
      <c r="Q23" s="17"/>
      <c r="R23" s="17"/>
      <c r="S23" s="26">
        <f t="shared" si="0"/>
        <v>3</v>
      </c>
      <c r="T23" s="26">
        <f t="shared" si="1"/>
        <v>3</v>
      </c>
      <c r="U23" s="26">
        <f t="shared" si="2"/>
        <v>3</v>
      </c>
      <c r="V23" s="26">
        <f t="shared" si="3"/>
        <v>3</v>
      </c>
    </row>
    <row r="24" spans="1:22" ht="21.75" customHeight="1" thickBot="1" x14ac:dyDescent="0.3">
      <c r="A24" s="39" t="s">
        <v>24</v>
      </c>
      <c r="B24" s="40"/>
      <c r="C24" s="40"/>
      <c r="D24" s="29">
        <f>D7+D8+D9+D10+D11+D12+D13+D14+D15+D17+D19+D20+D21+D22+D23+D16</f>
        <v>3</v>
      </c>
      <c r="E24" s="29">
        <f t="shared" ref="E24:R24" si="4">E7+E8+E9+E10+E11+E12+E13+E14+E15+E17+E19+E20+E21+E22+E23+E16</f>
        <v>234</v>
      </c>
      <c r="F24" s="29">
        <f t="shared" si="4"/>
        <v>0</v>
      </c>
      <c r="G24" s="29">
        <f t="shared" si="4"/>
        <v>35</v>
      </c>
      <c r="H24" s="29">
        <f t="shared" si="4"/>
        <v>190</v>
      </c>
      <c r="I24" s="29">
        <f t="shared" si="4"/>
        <v>6</v>
      </c>
      <c r="J24" s="29">
        <f t="shared" si="4"/>
        <v>1</v>
      </c>
      <c r="K24" s="29">
        <f t="shared" si="4"/>
        <v>232</v>
      </c>
      <c r="L24" s="29">
        <f t="shared" si="4"/>
        <v>5</v>
      </c>
      <c r="M24" s="29">
        <f t="shared" si="4"/>
        <v>1</v>
      </c>
      <c r="N24" s="29">
        <f t="shared" si="4"/>
        <v>20</v>
      </c>
      <c r="O24" s="29">
        <f t="shared" si="4"/>
        <v>6</v>
      </c>
      <c r="P24" s="29">
        <f t="shared" si="4"/>
        <v>0</v>
      </c>
      <c r="Q24" s="29">
        <f t="shared" si="4"/>
        <v>1</v>
      </c>
      <c r="R24" s="29">
        <f t="shared" si="4"/>
        <v>1</v>
      </c>
      <c r="S24" s="26">
        <f t="shared" si="0"/>
        <v>237</v>
      </c>
      <c r="T24" s="26">
        <f t="shared" si="1"/>
        <v>237</v>
      </c>
      <c r="U24" s="26">
        <f t="shared" si="2"/>
        <v>232</v>
      </c>
      <c r="V24" s="26">
        <f t="shared" si="3"/>
        <v>232</v>
      </c>
    </row>
  </sheetData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A24:C24"/>
    <mergeCell ref="D18:R18"/>
    <mergeCell ref="B19:C19"/>
    <mergeCell ref="B20:C20"/>
    <mergeCell ref="B21:C21"/>
    <mergeCell ref="B16:C16"/>
    <mergeCell ref="B23:C23"/>
    <mergeCell ref="B11:C11"/>
    <mergeCell ref="G4:G5"/>
    <mergeCell ref="B12:C12"/>
    <mergeCell ref="B10:C10"/>
    <mergeCell ref="S6:T6"/>
    <mergeCell ref="B9:C9"/>
    <mergeCell ref="F3:F5"/>
    <mergeCell ref="L3:L5"/>
    <mergeCell ref="P3:Q4"/>
    <mergeCell ref="K4:K5"/>
    <mergeCell ref="U6:V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24"/>
  <sheetViews>
    <sheetView tabSelected="1" zoomScale="75" workbookViewId="0">
      <selection activeCell="S1" sqref="S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2" width="9.140625" style="1" hidden="1" customWidth="1"/>
    <col min="23" max="16384" width="9.140625" style="1"/>
  </cols>
  <sheetData>
    <row r="1" spans="1:22" ht="118.5" customHeight="1" x14ac:dyDescent="0.25">
      <c r="A1" s="59" t="s">
        <v>51</v>
      </c>
      <c r="B1" s="59"/>
      <c r="C1" s="75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 t="s">
        <v>52</v>
      </c>
      <c r="Q1" s="61"/>
      <c r="R1" s="62"/>
    </row>
    <row r="2" spans="1:22" ht="63" customHeight="1" x14ac:dyDescent="0.25">
      <c r="A2" s="85" t="s">
        <v>46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</row>
    <row r="3" spans="1:22" ht="53.25" customHeight="1" x14ac:dyDescent="0.25">
      <c r="A3" s="66" t="s">
        <v>35</v>
      </c>
      <c r="B3" s="67"/>
      <c r="C3" s="68"/>
      <c r="D3" s="52" t="s">
        <v>5</v>
      </c>
      <c r="E3" s="52" t="s">
        <v>25</v>
      </c>
      <c r="F3" s="52" t="s">
        <v>0</v>
      </c>
      <c r="G3" s="72" t="s">
        <v>29</v>
      </c>
      <c r="H3" s="73"/>
      <c r="I3" s="73"/>
      <c r="J3" s="73"/>
      <c r="K3" s="74"/>
      <c r="L3" s="52" t="s">
        <v>26</v>
      </c>
      <c r="M3" s="54" t="s">
        <v>27</v>
      </c>
      <c r="N3" s="55"/>
      <c r="O3" s="53" t="s">
        <v>1</v>
      </c>
      <c r="P3" s="54" t="s">
        <v>28</v>
      </c>
      <c r="Q3" s="55"/>
      <c r="R3" s="52" t="s">
        <v>2</v>
      </c>
      <c r="S3" s="2"/>
    </row>
    <row r="4" spans="1:22" ht="29.25" customHeight="1" x14ac:dyDescent="0.25">
      <c r="A4" s="69"/>
      <c r="B4" s="70"/>
      <c r="C4" s="7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6"/>
      <c r="N4" s="57"/>
      <c r="O4" s="58"/>
      <c r="P4" s="56"/>
      <c r="Q4" s="57"/>
      <c r="R4" s="52"/>
    </row>
    <row r="5" spans="1:22" ht="123" customHeight="1" thickBot="1" x14ac:dyDescent="0.3">
      <c r="A5" s="69"/>
      <c r="B5" s="70"/>
      <c r="C5" s="71"/>
      <c r="D5" s="53"/>
      <c r="E5" s="53"/>
      <c r="F5" s="53"/>
      <c r="G5" s="58"/>
      <c r="H5" s="58"/>
      <c r="I5" s="58"/>
      <c r="J5" s="58"/>
      <c r="K5" s="58"/>
      <c r="L5" s="53"/>
      <c r="M5" s="11" t="s">
        <v>37</v>
      </c>
      <c r="N5" s="11" t="s">
        <v>3</v>
      </c>
      <c r="O5" s="58"/>
      <c r="P5" s="11" t="s">
        <v>38</v>
      </c>
      <c r="Q5" s="11" t="s">
        <v>4</v>
      </c>
      <c r="R5" s="53"/>
    </row>
    <row r="6" spans="1:22" ht="39.75" customHeight="1" thickBot="1" x14ac:dyDescent="0.3">
      <c r="A6" s="48" t="s">
        <v>17</v>
      </c>
      <c r="B6" s="49"/>
      <c r="C6" s="49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3">
        <v>15</v>
      </c>
      <c r="S6" s="50" t="s">
        <v>40</v>
      </c>
      <c r="T6" s="50"/>
      <c r="U6" s="50" t="s">
        <v>39</v>
      </c>
      <c r="V6" s="50"/>
    </row>
    <row r="7" spans="1:22" ht="35.25" customHeight="1" x14ac:dyDescent="0.25">
      <c r="A7" s="13">
        <v>1</v>
      </c>
      <c r="B7" s="51" t="s">
        <v>7</v>
      </c>
      <c r="C7" s="51"/>
      <c r="D7" s="14"/>
      <c r="E7" s="14">
        <v>11</v>
      </c>
      <c r="F7" s="14"/>
      <c r="G7" s="14"/>
      <c r="H7" s="14">
        <v>11</v>
      </c>
      <c r="I7" s="14"/>
      <c r="J7" s="14"/>
      <c r="K7" s="14">
        <v>11</v>
      </c>
      <c r="L7" s="14"/>
      <c r="M7" s="14"/>
      <c r="N7" s="14">
        <v>1</v>
      </c>
      <c r="O7" s="14"/>
      <c r="P7" s="14"/>
      <c r="Q7" s="14"/>
      <c r="R7" s="14">
        <v>1</v>
      </c>
      <c r="S7" s="26">
        <f>D7+E7</f>
        <v>11</v>
      </c>
      <c r="T7" s="26">
        <f>F7+K7+L7</f>
        <v>11</v>
      </c>
      <c r="U7" s="26">
        <f>K7</f>
        <v>11</v>
      </c>
      <c r="V7" s="26">
        <f>G7+H7+I7+J7</f>
        <v>11</v>
      </c>
    </row>
    <row r="8" spans="1:22" ht="27" customHeight="1" x14ac:dyDescent="0.25">
      <c r="A8" s="15">
        <v>2</v>
      </c>
      <c r="B8" s="37" t="s">
        <v>8</v>
      </c>
      <c r="C8" s="37"/>
      <c r="D8" s="16"/>
      <c r="E8" s="16">
        <v>21</v>
      </c>
      <c r="F8" s="16"/>
      <c r="G8" s="16"/>
      <c r="H8" s="16">
        <v>19</v>
      </c>
      <c r="I8" s="16">
        <v>2</v>
      </c>
      <c r="J8" s="16"/>
      <c r="K8" s="16">
        <v>21</v>
      </c>
      <c r="L8" s="16"/>
      <c r="M8" s="16"/>
      <c r="N8" s="16">
        <v>1</v>
      </c>
      <c r="O8" s="16"/>
      <c r="P8" s="16"/>
      <c r="Q8" s="16"/>
      <c r="R8" s="16">
        <v>1</v>
      </c>
      <c r="S8" s="26">
        <f t="shared" ref="S8:S24" si="0">D8+E8</f>
        <v>21</v>
      </c>
      <c r="T8" s="26">
        <f t="shared" ref="T8:T24" si="1">F8+K8+L8</f>
        <v>21</v>
      </c>
      <c r="U8" s="26">
        <f t="shared" ref="U8:U24" si="2">K8</f>
        <v>21</v>
      </c>
      <c r="V8" s="26">
        <f t="shared" ref="V8:V24" si="3">G8+H8+I8+J8</f>
        <v>21</v>
      </c>
    </row>
    <row r="9" spans="1:22" ht="23.25" customHeight="1" x14ac:dyDescent="0.25">
      <c r="A9" s="15">
        <v>3</v>
      </c>
      <c r="B9" s="37" t="s">
        <v>9</v>
      </c>
      <c r="C9" s="37"/>
      <c r="D9" s="16"/>
      <c r="E9" s="16">
        <v>3</v>
      </c>
      <c r="F9" s="16"/>
      <c r="G9" s="16"/>
      <c r="H9" s="16">
        <v>3</v>
      </c>
      <c r="I9" s="16"/>
      <c r="J9" s="16"/>
      <c r="K9" s="16">
        <v>3</v>
      </c>
      <c r="L9" s="16"/>
      <c r="M9" s="16"/>
      <c r="N9" s="16"/>
      <c r="O9" s="16"/>
      <c r="P9" s="16"/>
      <c r="Q9" s="16"/>
      <c r="R9" s="16"/>
      <c r="S9" s="26">
        <f t="shared" si="0"/>
        <v>3</v>
      </c>
      <c r="T9" s="26">
        <f t="shared" si="1"/>
        <v>3</v>
      </c>
      <c r="U9" s="26">
        <f t="shared" si="2"/>
        <v>3</v>
      </c>
      <c r="V9" s="26">
        <f t="shared" si="3"/>
        <v>3</v>
      </c>
    </row>
    <row r="10" spans="1:22" ht="35.25" customHeight="1" x14ac:dyDescent="0.25">
      <c r="A10" s="15">
        <v>4</v>
      </c>
      <c r="B10" s="37" t="s">
        <v>10</v>
      </c>
      <c r="C10" s="37"/>
      <c r="D10" s="16"/>
      <c r="E10" s="16">
        <v>11</v>
      </c>
      <c r="F10" s="16"/>
      <c r="G10" s="16">
        <v>8</v>
      </c>
      <c r="H10" s="16">
        <v>3</v>
      </c>
      <c r="I10" s="16"/>
      <c r="J10" s="16"/>
      <c r="K10" s="16">
        <v>11</v>
      </c>
      <c r="L10" s="16"/>
      <c r="M10" s="16"/>
      <c r="N10" s="16">
        <v>2</v>
      </c>
      <c r="O10" s="16"/>
      <c r="P10" s="16"/>
      <c r="Q10" s="16"/>
      <c r="R10" s="16">
        <v>2</v>
      </c>
      <c r="S10" s="26">
        <f t="shared" si="0"/>
        <v>11</v>
      </c>
      <c r="T10" s="26">
        <f t="shared" si="1"/>
        <v>11</v>
      </c>
      <c r="U10" s="26">
        <f t="shared" si="2"/>
        <v>11</v>
      </c>
      <c r="V10" s="26">
        <f t="shared" si="3"/>
        <v>11</v>
      </c>
    </row>
    <row r="11" spans="1:22" ht="21" customHeight="1" x14ac:dyDescent="0.25">
      <c r="A11" s="15">
        <v>5</v>
      </c>
      <c r="B11" s="37" t="s">
        <v>11</v>
      </c>
      <c r="C11" s="37"/>
      <c r="D11" s="16"/>
      <c r="E11" s="16">
        <v>38</v>
      </c>
      <c r="F11" s="16"/>
      <c r="G11" s="16">
        <v>5</v>
      </c>
      <c r="H11" s="16">
        <v>33</v>
      </c>
      <c r="I11" s="16"/>
      <c r="J11" s="16"/>
      <c r="K11" s="16">
        <v>38</v>
      </c>
      <c r="L11" s="16"/>
      <c r="M11" s="16"/>
      <c r="N11" s="16"/>
      <c r="O11" s="16"/>
      <c r="P11" s="16"/>
      <c r="Q11" s="16"/>
      <c r="R11" s="16"/>
      <c r="S11" s="26">
        <f t="shared" si="0"/>
        <v>38</v>
      </c>
      <c r="T11" s="26">
        <f t="shared" si="1"/>
        <v>38</v>
      </c>
      <c r="U11" s="26">
        <f t="shared" si="2"/>
        <v>38</v>
      </c>
      <c r="V11" s="26">
        <f t="shared" si="3"/>
        <v>38</v>
      </c>
    </row>
    <row r="12" spans="1:22" ht="45" customHeight="1" x14ac:dyDescent="0.25">
      <c r="A12" s="15">
        <v>6</v>
      </c>
      <c r="B12" s="46" t="s">
        <v>12</v>
      </c>
      <c r="C12" s="46"/>
      <c r="D12" s="16"/>
      <c r="E12" s="16">
        <v>2</v>
      </c>
      <c r="F12" s="16"/>
      <c r="G12" s="16"/>
      <c r="H12" s="16">
        <v>2</v>
      </c>
      <c r="I12" s="16"/>
      <c r="J12" s="16"/>
      <c r="K12" s="16">
        <v>2</v>
      </c>
      <c r="L12" s="16"/>
      <c r="M12" s="16"/>
      <c r="N12" s="16"/>
      <c r="O12" s="16"/>
      <c r="P12" s="16"/>
      <c r="Q12" s="16"/>
      <c r="R12" s="16"/>
      <c r="S12" s="26">
        <f t="shared" si="0"/>
        <v>2</v>
      </c>
      <c r="T12" s="26">
        <f t="shared" si="1"/>
        <v>2</v>
      </c>
      <c r="U12" s="26">
        <f t="shared" si="2"/>
        <v>2</v>
      </c>
      <c r="V12" s="26">
        <f t="shared" si="3"/>
        <v>2</v>
      </c>
    </row>
    <row r="13" spans="1:22" ht="27.75" customHeight="1" x14ac:dyDescent="0.25">
      <c r="A13" s="15">
        <v>7</v>
      </c>
      <c r="B13" s="46" t="s">
        <v>13</v>
      </c>
      <c r="C13" s="4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5">
        <v>8</v>
      </c>
      <c r="B14" s="46" t="s">
        <v>14</v>
      </c>
      <c r="C14" s="4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7.75" customHeight="1" x14ac:dyDescent="0.25">
      <c r="A15" s="15">
        <v>9</v>
      </c>
      <c r="B15" s="47" t="s">
        <v>15</v>
      </c>
      <c r="C15" s="47"/>
      <c r="D15" s="16"/>
      <c r="E15" s="16">
        <v>41</v>
      </c>
      <c r="F15" s="16"/>
      <c r="G15" s="16">
        <v>1</v>
      </c>
      <c r="H15" s="16">
        <v>40</v>
      </c>
      <c r="I15" s="16"/>
      <c r="J15" s="16"/>
      <c r="K15" s="16">
        <v>41</v>
      </c>
      <c r="L15" s="16"/>
      <c r="M15" s="16"/>
      <c r="N15" s="16"/>
      <c r="O15" s="16"/>
      <c r="P15" s="16"/>
      <c r="Q15" s="16"/>
      <c r="R15" s="16"/>
      <c r="S15" s="26">
        <f t="shared" si="0"/>
        <v>41</v>
      </c>
      <c r="T15" s="26">
        <f t="shared" si="1"/>
        <v>41</v>
      </c>
      <c r="U15" s="26">
        <f t="shared" si="2"/>
        <v>41</v>
      </c>
      <c r="V15" s="26">
        <f t="shared" si="3"/>
        <v>41</v>
      </c>
    </row>
    <row r="16" spans="1:22" ht="27.75" customHeight="1" x14ac:dyDescent="0.25">
      <c r="A16" s="36">
        <v>10</v>
      </c>
      <c r="B16" s="41" t="s">
        <v>16</v>
      </c>
      <c r="C16" s="42"/>
      <c r="D16" s="17">
        <v>2</v>
      </c>
      <c r="E16" s="17">
        <v>5</v>
      </c>
      <c r="F16" s="17"/>
      <c r="G16" s="17">
        <v>4</v>
      </c>
      <c r="H16" s="17"/>
      <c r="I16" s="17">
        <v>1</v>
      </c>
      <c r="J16" s="17"/>
      <c r="K16" s="17">
        <v>5</v>
      </c>
      <c r="L16" s="17">
        <v>2</v>
      </c>
      <c r="M16" s="17"/>
      <c r="N16" s="17">
        <v>1</v>
      </c>
      <c r="O16" s="17"/>
      <c r="P16" s="17"/>
      <c r="Q16" s="17"/>
      <c r="R16" s="17"/>
      <c r="S16" s="26">
        <f t="shared" si="0"/>
        <v>7</v>
      </c>
      <c r="T16" s="26">
        <f t="shared" si="1"/>
        <v>7</v>
      </c>
      <c r="U16" s="26">
        <f t="shared" si="2"/>
        <v>5</v>
      </c>
      <c r="V16" s="26">
        <f t="shared" si="3"/>
        <v>5</v>
      </c>
    </row>
    <row r="17" spans="1:22" ht="45" customHeight="1" x14ac:dyDescent="0.25">
      <c r="A17" s="36">
        <v>11</v>
      </c>
      <c r="B17" s="41" t="s">
        <v>49</v>
      </c>
      <c r="C17" s="42"/>
      <c r="D17" s="17"/>
      <c r="E17" s="17">
        <v>1</v>
      </c>
      <c r="F17" s="17"/>
      <c r="G17" s="17">
        <v>1</v>
      </c>
      <c r="H17" s="17"/>
      <c r="I17" s="17"/>
      <c r="J17" s="17"/>
      <c r="K17" s="17">
        <v>1</v>
      </c>
      <c r="L17" s="17"/>
      <c r="M17" s="17"/>
      <c r="N17" s="17">
        <v>1</v>
      </c>
      <c r="O17" s="17"/>
      <c r="P17" s="17"/>
      <c r="Q17" s="17"/>
      <c r="R17" s="17"/>
      <c r="S17" s="26">
        <f t="shared" si="0"/>
        <v>1</v>
      </c>
      <c r="T17" s="26">
        <f t="shared" si="1"/>
        <v>1</v>
      </c>
      <c r="U17" s="26">
        <f t="shared" si="2"/>
        <v>1</v>
      </c>
      <c r="V17" s="26">
        <f t="shared" si="3"/>
        <v>1</v>
      </c>
    </row>
    <row r="18" spans="1:22" ht="42.75" customHeight="1" x14ac:dyDescent="0.25">
      <c r="A18" s="43" t="s">
        <v>18</v>
      </c>
      <c r="B18" s="43"/>
      <c r="C18" s="44"/>
      <c r="D18" s="83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3"/>
      <c r="T18" s="34"/>
      <c r="U18" s="34"/>
      <c r="V18" s="35"/>
    </row>
    <row r="19" spans="1:22" ht="33.75" customHeight="1" x14ac:dyDescent="0.25">
      <c r="A19" s="18">
        <v>1</v>
      </c>
      <c r="B19" s="45" t="s">
        <v>19</v>
      </c>
      <c r="C19" s="45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0" customHeight="1" x14ac:dyDescent="0.25">
      <c r="A20" s="19">
        <v>2</v>
      </c>
      <c r="B20" s="45" t="s">
        <v>20</v>
      </c>
      <c r="C20" s="45"/>
      <c r="D20" s="16"/>
      <c r="E20" s="16">
        <v>1</v>
      </c>
      <c r="F20" s="16"/>
      <c r="G20" s="16"/>
      <c r="H20" s="16"/>
      <c r="I20" s="16"/>
      <c r="J20" s="16"/>
      <c r="K20" s="16"/>
      <c r="L20" s="16">
        <v>1</v>
      </c>
      <c r="M20" s="16"/>
      <c r="N20" s="16"/>
      <c r="O20" s="16"/>
      <c r="P20" s="16"/>
      <c r="Q20" s="16"/>
      <c r="R20" s="16"/>
      <c r="S20" s="26">
        <f t="shared" si="0"/>
        <v>1</v>
      </c>
      <c r="T20" s="26">
        <f t="shared" si="1"/>
        <v>1</v>
      </c>
      <c r="U20" s="26">
        <f t="shared" si="2"/>
        <v>0</v>
      </c>
      <c r="V20" s="26">
        <f t="shared" si="3"/>
        <v>0</v>
      </c>
    </row>
    <row r="21" spans="1:22" ht="27" customHeight="1" x14ac:dyDescent="0.25">
      <c r="A21" s="18">
        <v>3</v>
      </c>
      <c r="B21" s="37" t="s">
        <v>21</v>
      </c>
      <c r="C21" s="37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26">
        <f t="shared" si="0"/>
        <v>0</v>
      </c>
      <c r="T21" s="26">
        <f t="shared" si="1"/>
        <v>0</v>
      </c>
      <c r="U21" s="26">
        <f t="shared" si="2"/>
        <v>0</v>
      </c>
      <c r="V21" s="26">
        <f t="shared" si="3"/>
        <v>0</v>
      </c>
    </row>
    <row r="22" spans="1:22" ht="25.5" customHeight="1" x14ac:dyDescent="0.25">
      <c r="A22" s="19">
        <v>4</v>
      </c>
      <c r="B22" s="37" t="s">
        <v>22</v>
      </c>
      <c r="C22" s="37"/>
      <c r="D22" s="16"/>
      <c r="E22" s="16">
        <v>4</v>
      </c>
      <c r="F22" s="16"/>
      <c r="G22" s="16">
        <v>2</v>
      </c>
      <c r="H22" s="16"/>
      <c r="I22" s="16"/>
      <c r="J22" s="16"/>
      <c r="K22" s="16">
        <v>2</v>
      </c>
      <c r="L22" s="16">
        <v>2</v>
      </c>
      <c r="M22" s="16"/>
      <c r="N22" s="16"/>
      <c r="O22" s="16"/>
      <c r="P22" s="16"/>
      <c r="Q22" s="16"/>
      <c r="R22" s="16"/>
      <c r="S22" s="26">
        <f t="shared" si="0"/>
        <v>4</v>
      </c>
      <c r="T22" s="26">
        <f t="shared" si="1"/>
        <v>4</v>
      </c>
      <c r="U22" s="26">
        <f t="shared" si="2"/>
        <v>2</v>
      </c>
      <c r="V22" s="26">
        <f t="shared" si="3"/>
        <v>2</v>
      </c>
    </row>
    <row r="23" spans="1:22" ht="25.5" customHeight="1" thickBot="1" x14ac:dyDescent="0.3">
      <c r="A23" s="20">
        <v>5</v>
      </c>
      <c r="B23" s="38" t="s">
        <v>23</v>
      </c>
      <c r="C23" s="38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26">
        <f t="shared" si="0"/>
        <v>0</v>
      </c>
      <c r="T23" s="26">
        <f t="shared" si="1"/>
        <v>0</v>
      </c>
      <c r="U23" s="26">
        <f t="shared" si="2"/>
        <v>0</v>
      </c>
      <c r="V23" s="26">
        <f t="shared" si="3"/>
        <v>0</v>
      </c>
    </row>
    <row r="24" spans="1:22" s="8" customFormat="1" ht="30" customHeight="1" thickBot="1" x14ac:dyDescent="0.3">
      <c r="A24" s="39" t="s">
        <v>24</v>
      </c>
      <c r="B24" s="40"/>
      <c r="C24" s="40"/>
      <c r="D24" s="29">
        <f>D7+D8+D9+D10+D11+D12+D13+D14+D15+D17+D19+D20+D21+D22+D23+D16</f>
        <v>2</v>
      </c>
      <c r="E24" s="29">
        <f t="shared" ref="E24:R24" si="4">E7+E8+E9+E10+E11+E12+E13+E14+E15+E17+E19+E20+E21+E22+E23+E16</f>
        <v>138</v>
      </c>
      <c r="F24" s="29">
        <f t="shared" si="4"/>
        <v>0</v>
      </c>
      <c r="G24" s="29">
        <f t="shared" si="4"/>
        <v>21</v>
      </c>
      <c r="H24" s="29">
        <f t="shared" si="4"/>
        <v>111</v>
      </c>
      <c r="I24" s="29">
        <f t="shared" si="4"/>
        <v>3</v>
      </c>
      <c r="J24" s="29">
        <f t="shared" si="4"/>
        <v>0</v>
      </c>
      <c r="K24" s="29">
        <f t="shared" si="4"/>
        <v>135</v>
      </c>
      <c r="L24" s="29">
        <f t="shared" si="4"/>
        <v>5</v>
      </c>
      <c r="M24" s="29">
        <f t="shared" si="4"/>
        <v>0</v>
      </c>
      <c r="N24" s="29">
        <f t="shared" si="4"/>
        <v>6</v>
      </c>
      <c r="O24" s="29">
        <f t="shared" si="4"/>
        <v>0</v>
      </c>
      <c r="P24" s="29">
        <f t="shared" si="4"/>
        <v>0</v>
      </c>
      <c r="Q24" s="29">
        <f t="shared" si="4"/>
        <v>0</v>
      </c>
      <c r="R24" s="29">
        <f t="shared" si="4"/>
        <v>4</v>
      </c>
      <c r="S24" s="26">
        <f t="shared" si="0"/>
        <v>140</v>
      </c>
      <c r="T24" s="26">
        <f t="shared" si="1"/>
        <v>140</v>
      </c>
      <c r="U24" s="26">
        <f t="shared" si="2"/>
        <v>135</v>
      </c>
      <c r="V24" s="26">
        <f t="shared" si="3"/>
        <v>135</v>
      </c>
    </row>
  </sheetData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A24:C24"/>
    <mergeCell ref="D18:R18"/>
    <mergeCell ref="B19:C19"/>
    <mergeCell ref="B20:C20"/>
    <mergeCell ref="B21:C21"/>
    <mergeCell ref="B16:C16"/>
    <mergeCell ref="B23:C23"/>
    <mergeCell ref="B11:C11"/>
    <mergeCell ref="G4:G5"/>
    <mergeCell ref="B12:C12"/>
    <mergeCell ref="B10:C10"/>
    <mergeCell ref="S6:T6"/>
    <mergeCell ref="B9:C9"/>
    <mergeCell ref="F3:F5"/>
    <mergeCell ref="L3:L5"/>
    <mergeCell ref="P3:Q4"/>
    <mergeCell ref="K4:K5"/>
    <mergeCell ref="U6:V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24"/>
  <sheetViews>
    <sheetView tabSelected="1" topLeftCell="A13" zoomScale="75" workbookViewId="0">
      <selection activeCell="S1" sqref="S1"/>
    </sheetView>
  </sheetViews>
  <sheetFormatPr defaultRowHeight="15" x14ac:dyDescent="0.25"/>
  <cols>
    <col min="1" max="2" width="9.140625" style="9" customWidth="1"/>
    <col min="3" max="3" width="47.140625" style="9" customWidth="1"/>
    <col min="4" max="4" width="9.140625" style="9" customWidth="1"/>
    <col min="5" max="5" width="6.85546875" style="9" customWidth="1"/>
    <col min="6" max="7" width="8.42578125" style="9" customWidth="1"/>
    <col min="8" max="8" width="7.7109375" style="9" customWidth="1"/>
    <col min="9" max="9" width="8.7109375" style="9" customWidth="1"/>
    <col min="10" max="10" width="8" style="9" customWidth="1"/>
    <col min="11" max="11" width="8.28515625" style="9" customWidth="1"/>
    <col min="12" max="12" width="8.140625" style="9" customWidth="1"/>
    <col min="13" max="13" width="9.42578125" style="9" customWidth="1"/>
    <col min="14" max="14" width="12.28515625" style="9" customWidth="1"/>
    <col min="15" max="15" width="9.140625" style="9" customWidth="1"/>
    <col min="16" max="16" width="9.42578125" style="9" customWidth="1"/>
    <col min="17" max="17" width="12.28515625" style="9" customWidth="1"/>
    <col min="18" max="18" width="10" style="9" customWidth="1"/>
    <col min="19" max="22" width="9.140625" style="9" hidden="1" customWidth="1"/>
    <col min="23" max="16384" width="9.140625" style="9"/>
  </cols>
  <sheetData>
    <row r="1" spans="1:22" ht="118.5" customHeight="1" x14ac:dyDescent="0.25">
      <c r="A1" s="59" t="s">
        <v>51</v>
      </c>
      <c r="B1" s="59"/>
      <c r="C1" s="75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 t="s">
        <v>52</v>
      </c>
      <c r="Q1" s="61"/>
      <c r="R1" s="62"/>
    </row>
    <row r="2" spans="1:22" ht="54.75" customHeight="1" x14ac:dyDescent="0.25">
      <c r="A2" s="84" t="s">
        <v>45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22" ht="50.25" customHeight="1" x14ac:dyDescent="0.25">
      <c r="A3" s="66" t="s">
        <v>35</v>
      </c>
      <c r="B3" s="67"/>
      <c r="C3" s="68"/>
      <c r="D3" s="52" t="s">
        <v>5</v>
      </c>
      <c r="E3" s="52" t="s">
        <v>25</v>
      </c>
      <c r="F3" s="52" t="s">
        <v>0</v>
      </c>
      <c r="G3" s="72" t="s">
        <v>29</v>
      </c>
      <c r="H3" s="73"/>
      <c r="I3" s="73"/>
      <c r="J3" s="73"/>
      <c r="K3" s="74"/>
      <c r="L3" s="52" t="s">
        <v>26</v>
      </c>
      <c r="M3" s="54" t="s">
        <v>27</v>
      </c>
      <c r="N3" s="55"/>
      <c r="O3" s="53" t="s">
        <v>1</v>
      </c>
      <c r="P3" s="54" t="s">
        <v>28</v>
      </c>
      <c r="Q3" s="55"/>
      <c r="R3" s="52" t="s">
        <v>2</v>
      </c>
      <c r="S3" s="10"/>
    </row>
    <row r="4" spans="1:22" ht="42" customHeight="1" x14ac:dyDescent="0.25">
      <c r="A4" s="69"/>
      <c r="B4" s="70"/>
      <c r="C4" s="7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6"/>
      <c r="N4" s="57"/>
      <c r="O4" s="58"/>
      <c r="P4" s="56"/>
      <c r="Q4" s="57"/>
      <c r="R4" s="52"/>
    </row>
    <row r="5" spans="1:22" ht="122.25" customHeight="1" thickBot="1" x14ac:dyDescent="0.3">
      <c r="A5" s="69"/>
      <c r="B5" s="70"/>
      <c r="C5" s="71"/>
      <c r="D5" s="53"/>
      <c r="E5" s="53"/>
      <c r="F5" s="53"/>
      <c r="G5" s="58"/>
      <c r="H5" s="58"/>
      <c r="I5" s="58"/>
      <c r="J5" s="58"/>
      <c r="K5" s="58"/>
      <c r="L5" s="53"/>
      <c r="M5" s="11" t="s">
        <v>37</v>
      </c>
      <c r="N5" s="11" t="s">
        <v>3</v>
      </c>
      <c r="O5" s="58"/>
      <c r="P5" s="11" t="s">
        <v>38</v>
      </c>
      <c r="Q5" s="11" t="s">
        <v>4</v>
      </c>
      <c r="R5" s="53"/>
    </row>
    <row r="6" spans="1:22" ht="43.5" customHeight="1" thickBot="1" x14ac:dyDescent="0.3">
      <c r="A6" s="48" t="s">
        <v>17</v>
      </c>
      <c r="B6" s="49"/>
      <c r="C6" s="49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3">
        <v>15</v>
      </c>
      <c r="S6" s="50" t="s">
        <v>40</v>
      </c>
      <c r="T6" s="50"/>
      <c r="U6" s="50" t="s">
        <v>39</v>
      </c>
      <c r="V6" s="50"/>
    </row>
    <row r="7" spans="1:22" ht="29.25" customHeight="1" x14ac:dyDescent="0.25">
      <c r="A7" s="13">
        <v>1</v>
      </c>
      <c r="B7" s="51" t="s">
        <v>7</v>
      </c>
      <c r="C7" s="51"/>
      <c r="D7" s="14"/>
      <c r="E7" s="14">
        <v>6</v>
      </c>
      <c r="F7" s="14"/>
      <c r="G7" s="14"/>
      <c r="H7" s="14">
        <v>6</v>
      </c>
      <c r="I7" s="14"/>
      <c r="J7" s="14"/>
      <c r="K7" s="14">
        <v>6</v>
      </c>
      <c r="L7" s="14"/>
      <c r="M7" s="14"/>
      <c r="N7" s="14">
        <v>1</v>
      </c>
      <c r="O7" s="14"/>
      <c r="P7" s="14"/>
      <c r="Q7" s="14"/>
      <c r="R7" s="14">
        <v>1</v>
      </c>
      <c r="S7" s="26">
        <f>D7+E7</f>
        <v>6</v>
      </c>
      <c r="T7" s="26">
        <f>F7+K7+L7</f>
        <v>6</v>
      </c>
      <c r="U7" s="26">
        <f>K7</f>
        <v>6</v>
      </c>
      <c r="V7" s="26">
        <f>G7+H7+I7+J7</f>
        <v>6</v>
      </c>
    </row>
    <row r="8" spans="1:22" ht="23.25" customHeight="1" x14ac:dyDescent="0.25">
      <c r="A8" s="15">
        <v>2</v>
      </c>
      <c r="B8" s="37" t="s">
        <v>8</v>
      </c>
      <c r="C8" s="37"/>
      <c r="D8" s="16"/>
      <c r="E8" s="16">
        <v>10</v>
      </c>
      <c r="F8" s="16"/>
      <c r="G8" s="16">
        <v>1</v>
      </c>
      <c r="H8" s="16">
        <v>8</v>
      </c>
      <c r="I8" s="16">
        <v>1</v>
      </c>
      <c r="J8" s="16"/>
      <c r="K8" s="16">
        <v>10</v>
      </c>
      <c r="L8" s="16"/>
      <c r="M8" s="16"/>
      <c r="N8" s="16">
        <v>4</v>
      </c>
      <c r="O8" s="16"/>
      <c r="P8" s="16"/>
      <c r="Q8" s="16"/>
      <c r="R8" s="16">
        <v>4</v>
      </c>
      <c r="S8" s="26">
        <f t="shared" ref="S8:S24" si="0">D8+E8</f>
        <v>10</v>
      </c>
      <c r="T8" s="26">
        <f t="shared" ref="T8:T24" si="1">F8+K8+L8</f>
        <v>10</v>
      </c>
      <c r="U8" s="26">
        <f t="shared" ref="U8:U24" si="2">K8</f>
        <v>10</v>
      </c>
      <c r="V8" s="26">
        <f t="shared" ref="V8:V24" si="3">G8+H8+I8+J8</f>
        <v>10</v>
      </c>
    </row>
    <row r="9" spans="1:22" ht="31.5" customHeight="1" x14ac:dyDescent="0.25">
      <c r="A9" s="15">
        <v>3</v>
      </c>
      <c r="B9" s="37" t="s">
        <v>9</v>
      </c>
      <c r="C9" s="37"/>
      <c r="D9" s="16"/>
      <c r="E9" s="16">
        <v>1</v>
      </c>
      <c r="F9" s="16"/>
      <c r="G9" s="16"/>
      <c r="H9" s="16">
        <v>1</v>
      </c>
      <c r="I9" s="16"/>
      <c r="J9" s="16"/>
      <c r="K9" s="16">
        <v>1</v>
      </c>
      <c r="L9" s="16"/>
      <c r="M9" s="16"/>
      <c r="N9" s="16"/>
      <c r="O9" s="16"/>
      <c r="P9" s="16"/>
      <c r="Q9" s="16"/>
      <c r="R9" s="16"/>
      <c r="S9" s="26">
        <f t="shared" si="0"/>
        <v>1</v>
      </c>
      <c r="T9" s="26">
        <f t="shared" si="1"/>
        <v>1</v>
      </c>
      <c r="U9" s="26">
        <f t="shared" si="2"/>
        <v>1</v>
      </c>
      <c r="V9" s="26">
        <f t="shared" si="3"/>
        <v>1</v>
      </c>
    </row>
    <row r="10" spans="1:22" ht="31.5" customHeight="1" x14ac:dyDescent="0.25">
      <c r="A10" s="15">
        <v>4</v>
      </c>
      <c r="B10" s="37" t="s">
        <v>10</v>
      </c>
      <c r="C10" s="37"/>
      <c r="D10" s="16"/>
      <c r="E10" s="16">
        <v>11</v>
      </c>
      <c r="F10" s="16"/>
      <c r="G10" s="16">
        <v>9</v>
      </c>
      <c r="H10" s="16">
        <v>2</v>
      </c>
      <c r="I10" s="16"/>
      <c r="J10" s="16"/>
      <c r="K10" s="16">
        <v>11</v>
      </c>
      <c r="L10" s="16"/>
      <c r="M10" s="16"/>
      <c r="N10" s="16">
        <v>3</v>
      </c>
      <c r="O10" s="16">
        <v>1</v>
      </c>
      <c r="P10" s="16"/>
      <c r="Q10" s="16"/>
      <c r="R10" s="16">
        <v>2</v>
      </c>
      <c r="S10" s="26">
        <f t="shared" si="0"/>
        <v>11</v>
      </c>
      <c r="T10" s="26">
        <f t="shared" si="1"/>
        <v>11</v>
      </c>
      <c r="U10" s="26">
        <f t="shared" si="2"/>
        <v>11</v>
      </c>
      <c r="V10" s="26">
        <f t="shared" si="3"/>
        <v>11</v>
      </c>
    </row>
    <row r="11" spans="1:22" ht="30.75" customHeight="1" x14ac:dyDescent="0.25">
      <c r="A11" s="15">
        <v>5</v>
      </c>
      <c r="B11" s="37" t="s">
        <v>11</v>
      </c>
      <c r="C11" s="37"/>
      <c r="D11" s="16"/>
      <c r="E11" s="16">
        <v>14</v>
      </c>
      <c r="F11" s="16"/>
      <c r="G11" s="16">
        <v>7</v>
      </c>
      <c r="H11" s="16">
        <v>7</v>
      </c>
      <c r="I11" s="16"/>
      <c r="J11" s="16"/>
      <c r="K11" s="16">
        <v>14</v>
      </c>
      <c r="L11" s="16"/>
      <c r="M11" s="16"/>
      <c r="N11" s="16">
        <v>2</v>
      </c>
      <c r="O11" s="16"/>
      <c r="P11" s="16"/>
      <c r="Q11" s="16"/>
      <c r="R11" s="16">
        <v>2</v>
      </c>
      <c r="S11" s="26">
        <f t="shared" si="0"/>
        <v>14</v>
      </c>
      <c r="T11" s="26">
        <f t="shared" si="1"/>
        <v>14</v>
      </c>
      <c r="U11" s="26">
        <f t="shared" si="2"/>
        <v>14</v>
      </c>
      <c r="V11" s="26">
        <f t="shared" si="3"/>
        <v>14</v>
      </c>
    </row>
    <row r="12" spans="1:22" ht="45" customHeight="1" x14ac:dyDescent="0.25">
      <c r="A12" s="15">
        <v>6</v>
      </c>
      <c r="B12" s="46" t="s">
        <v>12</v>
      </c>
      <c r="C12" s="4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33" customHeight="1" x14ac:dyDescent="0.25">
      <c r="A13" s="15">
        <v>7</v>
      </c>
      <c r="B13" s="46" t="s">
        <v>13</v>
      </c>
      <c r="C13" s="4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5">
        <v>8</v>
      </c>
      <c r="B14" s="46" t="s">
        <v>14</v>
      </c>
      <c r="C14" s="4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8.5" customHeight="1" x14ac:dyDescent="0.25">
      <c r="A15" s="15">
        <v>9</v>
      </c>
      <c r="B15" s="47" t="s">
        <v>15</v>
      </c>
      <c r="C15" s="47"/>
      <c r="D15" s="16"/>
      <c r="E15" s="16">
        <v>2</v>
      </c>
      <c r="F15" s="16"/>
      <c r="G15" s="16">
        <v>2</v>
      </c>
      <c r="H15" s="16"/>
      <c r="I15" s="16"/>
      <c r="J15" s="16"/>
      <c r="K15" s="16">
        <v>2</v>
      </c>
      <c r="L15" s="16"/>
      <c r="M15" s="16"/>
      <c r="N15" s="16"/>
      <c r="O15" s="16"/>
      <c r="P15" s="16"/>
      <c r="Q15" s="16"/>
      <c r="R15" s="16"/>
      <c r="S15" s="26">
        <f t="shared" si="0"/>
        <v>2</v>
      </c>
      <c r="T15" s="26">
        <f t="shared" si="1"/>
        <v>2</v>
      </c>
      <c r="U15" s="26">
        <f t="shared" si="2"/>
        <v>2</v>
      </c>
      <c r="V15" s="26">
        <f t="shared" si="3"/>
        <v>2</v>
      </c>
    </row>
    <row r="16" spans="1:22" ht="28.5" customHeight="1" x14ac:dyDescent="0.25">
      <c r="A16" s="36">
        <v>10</v>
      </c>
      <c r="B16" s="41" t="s">
        <v>16</v>
      </c>
      <c r="C16" s="42"/>
      <c r="D16" s="17"/>
      <c r="E16" s="17">
        <v>4</v>
      </c>
      <c r="F16" s="17"/>
      <c r="G16" s="17">
        <v>3</v>
      </c>
      <c r="H16" s="17">
        <v>1</v>
      </c>
      <c r="I16" s="17"/>
      <c r="J16" s="17"/>
      <c r="K16" s="17">
        <v>4</v>
      </c>
      <c r="L16" s="17"/>
      <c r="M16" s="17"/>
      <c r="N16" s="17">
        <v>1</v>
      </c>
      <c r="O16" s="17">
        <v>1</v>
      </c>
      <c r="P16" s="17"/>
      <c r="Q16" s="17"/>
      <c r="R16" s="17"/>
      <c r="S16" s="26">
        <f t="shared" si="0"/>
        <v>4</v>
      </c>
      <c r="T16" s="26">
        <f t="shared" si="1"/>
        <v>4</v>
      </c>
      <c r="U16" s="26">
        <f t="shared" si="2"/>
        <v>4</v>
      </c>
      <c r="V16" s="26">
        <f t="shared" si="3"/>
        <v>4</v>
      </c>
    </row>
    <row r="17" spans="1:22" ht="45" customHeight="1" x14ac:dyDescent="0.25">
      <c r="A17" s="36">
        <v>11</v>
      </c>
      <c r="B17" s="41" t="s">
        <v>49</v>
      </c>
      <c r="C17" s="4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39.75" customHeight="1" x14ac:dyDescent="0.25">
      <c r="A18" s="43" t="s">
        <v>18</v>
      </c>
      <c r="B18" s="43"/>
      <c r="C18" s="44"/>
      <c r="D18" s="83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3"/>
      <c r="T18" s="34"/>
      <c r="U18" s="34"/>
      <c r="V18" s="35"/>
    </row>
    <row r="19" spans="1:22" ht="29.25" customHeight="1" x14ac:dyDescent="0.25">
      <c r="A19" s="18">
        <v>1</v>
      </c>
      <c r="B19" s="45" t="s">
        <v>19</v>
      </c>
      <c r="C19" s="45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7.5" customHeight="1" x14ac:dyDescent="0.25">
      <c r="A20" s="19">
        <v>2</v>
      </c>
      <c r="B20" s="45" t="s">
        <v>20</v>
      </c>
      <c r="C20" s="4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26">
        <f t="shared" si="0"/>
        <v>0</v>
      </c>
      <c r="T20" s="26">
        <f t="shared" si="1"/>
        <v>0</v>
      </c>
      <c r="U20" s="26">
        <f t="shared" si="2"/>
        <v>0</v>
      </c>
      <c r="V20" s="26">
        <f t="shared" si="3"/>
        <v>0</v>
      </c>
    </row>
    <row r="21" spans="1:22" ht="36" customHeight="1" x14ac:dyDescent="0.25">
      <c r="A21" s="18">
        <v>3</v>
      </c>
      <c r="B21" s="37" t="s">
        <v>21</v>
      </c>
      <c r="C21" s="37"/>
      <c r="D21" s="16"/>
      <c r="E21" s="16">
        <v>2</v>
      </c>
      <c r="F21" s="16"/>
      <c r="G21" s="16"/>
      <c r="H21" s="16">
        <v>2</v>
      </c>
      <c r="I21" s="16"/>
      <c r="J21" s="16"/>
      <c r="K21" s="16">
        <v>2</v>
      </c>
      <c r="L21" s="16"/>
      <c r="M21" s="16"/>
      <c r="N21" s="16"/>
      <c r="O21" s="16"/>
      <c r="P21" s="16"/>
      <c r="Q21" s="16"/>
      <c r="R21" s="16"/>
      <c r="S21" s="26">
        <f t="shared" si="0"/>
        <v>2</v>
      </c>
      <c r="T21" s="26">
        <f t="shared" si="1"/>
        <v>2</v>
      </c>
      <c r="U21" s="26">
        <f t="shared" si="2"/>
        <v>2</v>
      </c>
      <c r="V21" s="26">
        <f t="shared" si="3"/>
        <v>2</v>
      </c>
    </row>
    <row r="22" spans="1:22" ht="28.5" customHeight="1" x14ac:dyDescent="0.25">
      <c r="A22" s="19">
        <v>4</v>
      </c>
      <c r="B22" s="37" t="s">
        <v>22</v>
      </c>
      <c r="C22" s="37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26">
        <f t="shared" si="0"/>
        <v>0</v>
      </c>
      <c r="T22" s="26">
        <f t="shared" si="1"/>
        <v>0</v>
      </c>
      <c r="U22" s="26">
        <f t="shared" si="2"/>
        <v>0</v>
      </c>
      <c r="V22" s="26">
        <f t="shared" si="3"/>
        <v>0</v>
      </c>
    </row>
    <row r="23" spans="1:22" ht="28.5" customHeight="1" thickBot="1" x14ac:dyDescent="0.3">
      <c r="A23" s="20">
        <v>5</v>
      </c>
      <c r="B23" s="38" t="s">
        <v>23</v>
      </c>
      <c r="C23" s="38"/>
      <c r="D23" s="17"/>
      <c r="E23" s="17">
        <v>1</v>
      </c>
      <c r="F23" s="17"/>
      <c r="G23" s="17"/>
      <c r="H23" s="17">
        <v>1</v>
      </c>
      <c r="I23" s="17"/>
      <c r="J23" s="17"/>
      <c r="K23" s="17">
        <v>1</v>
      </c>
      <c r="L23" s="17"/>
      <c r="M23" s="17"/>
      <c r="N23" s="17"/>
      <c r="O23" s="17"/>
      <c r="P23" s="17"/>
      <c r="Q23" s="17"/>
      <c r="R23" s="17"/>
      <c r="S23" s="26">
        <f t="shared" si="0"/>
        <v>1</v>
      </c>
      <c r="T23" s="26">
        <f t="shared" si="1"/>
        <v>1</v>
      </c>
      <c r="U23" s="26">
        <f t="shared" si="2"/>
        <v>1</v>
      </c>
      <c r="V23" s="26">
        <f t="shared" si="3"/>
        <v>1</v>
      </c>
    </row>
    <row r="24" spans="1:22" s="21" customFormat="1" ht="26.25" customHeight="1" thickBot="1" x14ac:dyDescent="0.3">
      <c r="A24" s="39" t="s">
        <v>24</v>
      </c>
      <c r="B24" s="40"/>
      <c r="C24" s="40"/>
      <c r="D24" s="29">
        <f>D7+D8+D9+D10+D11+D12+D13+D14+D15+D17+D19+D20+D21+D22+D23+D16</f>
        <v>0</v>
      </c>
      <c r="E24" s="29">
        <f t="shared" ref="E24:R24" si="4">E7+E8+E9+E10+E11+E12+E13+E14+E15+E17+E19+E20+E21+E22+E23+E16</f>
        <v>51</v>
      </c>
      <c r="F24" s="29">
        <f t="shared" si="4"/>
        <v>0</v>
      </c>
      <c r="G24" s="29">
        <f t="shared" si="4"/>
        <v>22</v>
      </c>
      <c r="H24" s="29">
        <f t="shared" si="4"/>
        <v>28</v>
      </c>
      <c r="I24" s="29">
        <f t="shared" si="4"/>
        <v>1</v>
      </c>
      <c r="J24" s="29">
        <f t="shared" si="4"/>
        <v>0</v>
      </c>
      <c r="K24" s="29">
        <f t="shared" si="4"/>
        <v>51</v>
      </c>
      <c r="L24" s="29">
        <f t="shared" si="4"/>
        <v>0</v>
      </c>
      <c r="M24" s="29">
        <f t="shared" si="4"/>
        <v>0</v>
      </c>
      <c r="N24" s="29">
        <f t="shared" si="4"/>
        <v>11</v>
      </c>
      <c r="O24" s="29">
        <f t="shared" si="4"/>
        <v>2</v>
      </c>
      <c r="P24" s="29">
        <f t="shared" si="4"/>
        <v>0</v>
      </c>
      <c r="Q24" s="29">
        <f t="shared" si="4"/>
        <v>0</v>
      </c>
      <c r="R24" s="29">
        <f t="shared" si="4"/>
        <v>9</v>
      </c>
      <c r="S24" s="26">
        <f t="shared" si="0"/>
        <v>51</v>
      </c>
      <c r="T24" s="26">
        <f t="shared" si="1"/>
        <v>51</v>
      </c>
      <c r="U24" s="26">
        <f t="shared" si="2"/>
        <v>51</v>
      </c>
      <c r="V24" s="26">
        <f t="shared" si="3"/>
        <v>51</v>
      </c>
    </row>
  </sheetData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A24:C24"/>
    <mergeCell ref="D18:R18"/>
    <mergeCell ref="B19:C19"/>
    <mergeCell ref="B20:C20"/>
    <mergeCell ref="B21:C21"/>
    <mergeCell ref="B16:C16"/>
    <mergeCell ref="B23:C23"/>
    <mergeCell ref="B11:C11"/>
    <mergeCell ref="G4:G5"/>
    <mergeCell ref="B12:C12"/>
    <mergeCell ref="B10:C10"/>
    <mergeCell ref="S6:T6"/>
    <mergeCell ref="B9:C9"/>
    <mergeCell ref="F3:F5"/>
    <mergeCell ref="L3:L5"/>
    <mergeCell ref="P3:Q4"/>
    <mergeCell ref="K4:K5"/>
    <mergeCell ref="U6:V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24"/>
  <sheetViews>
    <sheetView tabSelected="1" zoomScale="75" workbookViewId="0">
      <selection activeCell="S1" sqref="S1"/>
    </sheetView>
  </sheetViews>
  <sheetFormatPr defaultRowHeight="15" x14ac:dyDescent="0.25"/>
  <cols>
    <col min="1" max="2" width="9.140625" style="9" customWidth="1"/>
    <col min="3" max="3" width="47.140625" style="9" customWidth="1"/>
    <col min="4" max="4" width="10.5703125" style="9" customWidth="1"/>
    <col min="5" max="5" width="7.28515625" style="9" customWidth="1"/>
    <col min="6" max="6" width="10.42578125" style="9" customWidth="1"/>
    <col min="7" max="7" width="5.7109375" style="9" customWidth="1"/>
    <col min="8" max="8" width="6.42578125" style="9" customWidth="1"/>
    <col min="9" max="9" width="6.28515625" style="9" customWidth="1"/>
    <col min="10" max="10" width="6.5703125" style="9" customWidth="1"/>
    <col min="11" max="11" width="7" style="9" customWidth="1"/>
    <col min="12" max="12" width="11.28515625" style="9" customWidth="1"/>
    <col min="13" max="13" width="11.5703125" style="9" customWidth="1"/>
    <col min="14" max="14" width="13.85546875" style="9" customWidth="1"/>
    <col min="15" max="15" width="9.140625" style="9" customWidth="1"/>
    <col min="16" max="16" width="9.28515625" style="9" customWidth="1"/>
    <col min="17" max="17" width="10.85546875" style="9" customWidth="1"/>
    <col min="18" max="18" width="10.28515625" style="9" customWidth="1"/>
    <col min="19" max="22" width="9.140625" style="9" hidden="1" customWidth="1"/>
    <col min="23" max="16384" width="9.140625" style="9"/>
  </cols>
  <sheetData>
    <row r="1" spans="1:22" ht="118.5" customHeight="1" x14ac:dyDescent="0.25">
      <c r="A1" s="59" t="s">
        <v>51</v>
      </c>
      <c r="B1" s="59"/>
      <c r="C1" s="75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 t="s">
        <v>52</v>
      </c>
      <c r="Q1" s="61"/>
      <c r="R1" s="62"/>
    </row>
    <row r="2" spans="1:22" ht="75.75" customHeight="1" x14ac:dyDescent="0.25">
      <c r="A2" s="84" t="s">
        <v>44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22" ht="62.25" customHeight="1" x14ac:dyDescent="0.25">
      <c r="A3" s="66" t="s">
        <v>35</v>
      </c>
      <c r="B3" s="67"/>
      <c r="C3" s="68"/>
      <c r="D3" s="52" t="s">
        <v>5</v>
      </c>
      <c r="E3" s="52" t="s">
        <v>25</v>
      </c>
      <c r="F3" s="52" t="s">
        <v>0</v>
      </c>
      <c r="G3" s="72" t="s">
        <v>29</v>
      </c>
      <c r="H3" s="73"/>
      <c r="I3" s="73"/>
      <c r="J3" s="73"/>
      <c r="K3" s="74"/>
      <c r="L3" s="52" t="s">
        <v>26</v>
      </c>
      <c r="M3" s="54" t="s">
        <v>27</v>
      </c>
      <c r="N3" s="55"/>
      <c r="O3" s="53" t="s">
        <v>1</v>
      </c>
      <c r="P3" s="54" t="s">
        <v>28</v>
      </c>
      <c r="Q3" s="55"/>
      <c r="R3" s="52" t="s">
        <v>2</v>
      </c>
      <c r="S3" s="10"/>
    </row>
    <row r="4" spans="1:22" ht="60.75" customHeight="1" x14ac:dyDescent="0.25">
      <c r="A4" s="69"/>
      <c r="B4" s="70"/>
      <c r="C4" s="7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6"/>
      <c r="N4" s="57"/>
      <c r="O4" s="58"/>
      <c r="P4" s="56"/>
      <c r="Q4" s="57"/>
      <c r="R4" s="52"/>
    </row>
    <row r="5" spans="1:22" ht="123" customHeight="1" thickBot="1" x14ac:dyDescent="0.3">
      <c r="A5" s="69"/>
      <c r="B5" s="70"/>
      <c r="C5" s="71"/>
      <c r="D5" s="53"/>
      <c r="E5" s="53"/>
      <c r="F5" s="53"/>
      <c r="G5" s="58"/>
      <c r="H5" s="58"/>
      <c r="I5" s="58"/>
      <c r="J5" s="58"/>
      <c r="K5" s="58"/>
      <c r="L5" s="53"/>
      <c r="M5" s="11" t="s">
        <v>37</v>
      </c>
      <c r="N5" s="11" t="s">
        <v>3</v>
      </c>
      <c r="O5" s="58"/>
      <c r="P5" s="11" t="s">
        <v>38</v>
      </c>
      <c r="Q5" s="11" t="s">
        <v>4</v>
      </c>
      <c r="R5" s="53"/>
    </row>
    <row r="6" spans="1:22" ht="35.25" customHeight="1" thickBot="1" x14ac:dyDescent="0.3">
      <c r="A6" s="48" t="s">
        <v>17</v>
      </c>
      <c r="B6" s="49"/>
      <c r="C6" s="49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3">
        <v>15</v>
      </c>
      <c r="S6" s="50" t="s">
        <v>40</v>
      </c>
      <c r="T6" s="50"/>
      <c r="U6" s="50" t="s">
        <v>39</v>
      </c>
      <c r="V6" s="50"/>
    </row>
    <row r="7" spans="1:22" ht="38.25" customHeight="1" x14ac:dyDescent="0.25">
      <c r="A7" s="13">
        <v>1</v>
      </c>
      <c r="B7" s="51" t="s">
        <v>7</v>
      </c>
      <c r="C7" s="51"/>
      <c r="D7" s="14"/>
      <c r="E7" s="14">
        <v>7</v>
      </c>
      <c r="F7" s="14"/>
      <c r="G7" s="14">
        <v>2</v>
      </c>
      <c r="H7" s="14">
        <v>5</v>
      </c>
      <c r="I7" s="14"/>
      <c r="J7" s="14"/>
      <c r="K7" s="14">
        <v>7</v>
      </c>
      <c r="L7" s="14"/>
      <c r="M7" s="14"/>
      <c r="N7" s="14">
        <v>2</v>
      </c>
      <c r="O7" s="14"/>
      <c r="P7" s="14"/>
      <c r="Q7" s="14">
        <v>1</v>
      </c>
      <c r="R7" s="14">
        <v>1</v>
      </c>
      <c r="S7" s="26">
        <f>D7+E7</f>
        <v>7</v>
      </c>
      <c r="T7" s="26">
        <f>F7+K7+L7</f>
        <v>7</v>
      </c>
      <c r="U7" s="26">
        <f>K7</f>
        <v>7</v>
      </c>
      <c r="V7" s="26">
        <f>G7+H7+I7+J7</f>
        <v>7</v>
      </c>
    </row>
    <row r="8" spans="1:22" ht="30.75" customHeight="1" x14ac:dyDescent="0.25">
      <c r="A8" s="15">
        <v>2</v>
      </c>
      <c r="B8" s="37" t="s">
        <v>8</v>
      </c>
      <c r="C8" s="37"/>
      <c r="D8" s="16"/>
      <c r="E8" s="16">
        <v>11</v>
      </c>
      <c r="F8" s="16"/>
      <c r="G8" s="16"/>
      <c r="H8" s="16">
        <v>11</v>
      </c>
      <c r="I8" s="16"/>
      <c r="J8" s="16"/>
      <c r="K8" s="16">
        <v>11</v>
      </c>
      <c r="L8" s="16"/>
      <c r="M8" s="16"/>
      <c r="N8" s="16">
        <v>1</v>
      </c>
      <c r="O8" s="16"/>
      <c r="P8" s="16"/>
      <c r="Q8" s="16"/>
      <c r="R8" s="16">
        <v>1</v>
      </c>
      <c r="S8" s="26">
        <f t="shared" ref="S8:S24" si="0">D8+E8</f>
        <v>11</v>
      </c>
      <c r="T8" s="26">
        <f t="shared" ref="T8:T24" si="1">F8+K8+L8</f>
        <v>11</v>
      </c>
      <c r="U8" s="26">
        <f t="shared" ref="U8:U24" si="2">K8</f>
        <v>11</v>
      </c>
      <c r="V8" s="26">
        <f t="shared" ref="V8:V24" si="3">G8+H8+I8+J8</f>
        <v>11</v>
      </c>
    </row>
    <row r="9" spans="1:22" ht="30" customHeight="1" x14ac:dyDescent="0.25">
      <c r="A9" s="15">
        <v>3</v>
      </c>
      <c r="B9" s="37" t="s">
        <v>9</v>
      </c>
      <c r="C9" s="37"/>
      <c r="D9" s="16"/>
      <c r="E9" s="16">
        <v>2</v>
      </c>
      <c r="F9" s="16"/>
      <c r="G9" s="16"/>
      <c r="H9" s="16">
        <v>2</v>
      </c>
      <c r="I9" s="16"/>
      <c r="J9" s="16"/>
      <c r="K9" s="16">
        <v>2</v>
      </c>
      <c r="L9" s="16"/>
      <c r="M9" s="16"/>
      <c r="N9" s="16"/>
      <c r="O9" s="16"/>
      <c r="P9" s="16"/>
      <c r="Q9" s="16"/>
      <c r="R9" s="16"/>
      <c r="S9" s="26">
        <f t="shared" si="0"/>
        <v>2</v>
      </c>
      <c r="T9" s="26">
        <f t="shared" si="1"/>
        <v>2</v>
      </c>
      <c r="U9" s="26">
        <f t="shared" si="2"/>
        <v>2</v>
      </c>
      <c r="V9" s="26">
        <f t="shared" si="3"/>
        <v>2</v>
      </c>
    </row>
    <row r="10" spans="1:22" ht="39.75" customHeight="1" x14ac:dyDescent="0.25">
      <c r="A10" s="15">
        <v>4</v>
      </c>
      <c r="B10" s="37" t="s">
        <v>10</v>
      </c>
      <c r="C10" s="37"/>
      <c r="D10" s="16"/>
      <c r="E10" s="16">
        <v>11</v>
      </c>
      <c r="F10" s="16"/>
      <c r="G10" s="16">
        <v>11</v>
      </c>
      <c r="H10" s="16"/>
      <c r="I10" s="16"/>
      <c r="J10" s="16"/>
      <c r="K10" s="16">
        <v>11</v>
      </c>
      <c r="L10" s="16"/>
      <c r="M10" s="16"/>
      <c r="N10" s="16"/>
      <c r="O10" s="16"/>
      <c r="P10" s="16"/>
      <c r="Q10" s="16"/>
      <c r="R10" s="16"/>
      <c r="S10" s="26">
        <f t="shared" si="0"/>
        <v>11</v>
      </c>
      <c r="T10" s="26">
        <f t="shared" si="1"/>
        <v>11</v>
      </c>
      <c r="U10" s="26">
        <f t="shared" si="2"/>
        <v>11</v>
      </c>
      <c r="V10" s="26">
        <f t="shared" si="3"/>
        <v>11</v>
      </c>
    </row>
    <row r="11" spans="1:22" ht="36" customHeight="1" x14ac:dyDescent="0.25">
      <c r="A11" s="15">
        <v>5</v>
      </c>
      <c r="B11" s="37" t="s">
        <v>11</v>
      </c>
      <c r="C11" s="37"/>
      <c r="D11" s="16"/>
      <c r="E11" s="16">
        <v>42</v>
      </c>
      <c r="F11" s="16"/>
      <c r="G11" s="16">
        <v>1</v>
      </c>
      <c r="H11" s="16">
        <v>41</v>
      </c>
      <c r="I11" s="16"/>
      <c r="J11" s="16"/>
      <c r="K11" s="16">
        <v>42</v>
      </c>
      <c r="L11" s="16"/>
      <c r="M11" s="16"/>
      <c r="N11" s="16"/>
      <c r="O11" s="16"/>
      <c r="P11" s="16"/>
      <c r="Q11" s="16"/>
      <c r="R11" s="16"/>
      <c r="S11" s="26">
        <f t="shared" si="0"/>
        <v>42</v>
      </c>
      <c r="T11" s="26">
        <f t="shared" si="1"/>
        <v>42</v>
      </c>
      <c r="U11" s="26">
        <f t="shared" si="2"/>
        <v>42</v>
      </c>
      <c r="V11" s="26">
        <f t="shared" si="3"/>
        <v>42</v>
      </c>
    </row>
    <row r="12" spans="1:22" ht="45" customHeight="1" x14ac:dyDescent="0.25">
      <c r="A12" s="15">
        <v>6</v>
      </c>
      <c r="B12" s="46" t="s">
        <v>12</v>
      </c>
      <c r="C12" s="46"/>
      <c r="D12" s="16"/>
      <c r="E12" s="16">
        <v>1</v>
      </c>
      <c r="F12" s="16"/>
      <c r="G12" s="16"/>
      <c r="H12" s="16">
        <v>1</v>
      </c>
      <c r="I12" s="16"/>
      <c r="J12" s="16"/>
      <c r="K12" s="16">
        <v>1</v>
      </c>
      <c r="L12" s="16"/>
      <c r="M12" s="16"/>
      <c r="N12" s="16"/>
      <c r="O12" s="16"/>
      <c r="P12" s="16"/>
      <c r="Q12" s="16"/>
      <c r="R12" s="16"/>
      <c r="S12" s="26">
        <f t="shared" si="0"/>
        <v>1</v>
      </c>
      <c r="T12" s="26">
        <f t="shared" si="1"/>
        <v>1</v>
      </c>
      <c r="U12" s="26">
        <f t="shared" si="2"/>
        <v>1</v>
      </c>
      <c r="V12" s="26">
        <f t="shared" si="3"/>
        <v>1</v>
      </c>
    </row>
    <row r="13" spans="1:22" ht="30.75" customHeight="1" x14ac:dyDescent="0.25">
      <c r="A13" s="15">
        <v>7</v>
      </c>
      <c r="B13" s="46" t="s">
        <v>13</v>
      </c>
      <c r="C13" s="4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5">
        <v>8</v>
      </c>
      <c r="B14" s="46" t="s">
        <v>14</v>
      </c>
      <c r="C14" s="4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9.25" customHeight="1" x14ac:dyDescent="0.25">
      <c r="A15" s="15">
        <v>9</v>
      </c>
      <c r="B15" s="47" t="s">
        <v>15</v>
      </c>
      <c r="C15" s="47"/>
      <c r="D15" s="16"/>
      <c r="E15" s="16">
        <v>67</v>
      </c>
      <c r="F15" s="16"/>
      <c r="G15" s="16"/>
      <c r="H15" s="16">
        <v>67</v>
      </c>
      <c r="I15" s="16"/>
      <c r="J15" s="16"/>
      <c r="K15" s="16">
        <v>67</v>
      </c>
      <c r="L15" s="16"/>
      <c r="M15" s="16"/>
      <c r="N15" s="16"/>
      <c r="O15" s="16"/>
      <c r="P15" s="16"/>
      <c r="Q15" s="16"/>
      <c r="R15" s="16"/>
      <c r="S15" s="26">
        <f t="shared" si="0"/>
        <v>67</v>
      </c>
      <c r="T15" s="26">
        <f t="shared" si="1"/>
        <v>67</v>
      </c>
      <c r="U15" s="26">
        <f t="shared" si="2"/>
        <v>67</v>
      </c>
      <c r="V15" s="26">
        <f t="shared" si="3"/>
        <v>67</v>
      </c>
    </row>
    <row r="16" spans="1:22" ht="29.25" customHeight="1" x14ac:dyDescent="0.25">
      <c r="A16" s="36">
        <v>10</v>
      </c>
      <c r="B16" s="41" t="s">
        <v>16</v>
      </c>
      <c r="C16" s="42"/>
      <c r="D16" s="17"/>
      <c r="E16" s="17">
        <v>6</v>
      </c>
      <c r="F16" s="17">
        <v>1</v>
      </c>
      <c r="G16" s="17">
        <v>3</v>
      </c>
      <c r="H16" s="17"/>
      <c r="I16" s="17"/>
      <c r="J16" s="17"/>
      <c r="K16" s="17">
        <v>3</v>
      </c>
      <c r="L16" s="17">
        <v>2</v>
      </c>
      <c r="M16" s="17">
        <v>1</v>
      </c>
      <c r="N16" s="17">
        <v>1</v>
      </c>
      <c r="O16" s="17"/>
      <c r="P16" s="17"/>
      <c r="Q16" s="17"/>
      <c r="R16" s="17">
        <v>2</v>
      </c>
      <c r="S16" s="26">
        <f t="shared" si="0"/>
        <v>6</v>
      </c>
      <c r="T16" s="26">
        <f t="shared" si="1"/>
        <v>6</v>
      </c>
      <c r="U16" s="26">
        <f t="shared" si="2"/>
        <v>3</v>
      </c>
      <c r="V16" s="26">
        <f t="shared" si="3"/>
        <v>3</v>
      </c>
    </row>
    <row r="17" spans="1:22" ht="45" customHeight="1" x14ac:dyDescent="0.25">
      <c r="A17" s="36">
        <v>11</v>
      </c>
      <c r="B17" s="41" t="s">
        <v>49</v>
      </c>
      <c r="C17" s="4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42" customHeight="1" x14ac:dyDescent="0.25">
      <c r="A18" s="43" t="s">
        <v>18</v>
      </c>
      <c r="B18" s="43"/>
      <c r="C18" s="44"/>
      <c r="D18" s="83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3"/>
      <c r="T18" s="34"/>
      <c r="U18" s="34"/>
      <c r="V18" s="35"/>
    </row>
    <row r="19" spans="1:22" ht="33.75" customHeight="1" x14ac:dyDescent="0.25">
      <c r="A19" s="18">
        <v>1</v>
      </c>
      <c r="B19" s="45" t="s">
        <v>19</v>
      </c>
      <c r="C19" s="45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6" customHeight="1" x14ac:dyDescent="0.25">
      <c r="A20" s="19">
        <v>2</v>
      </c>
      <c r="B20" s="45" t="s">
        <v>20</v>
      </c>
      <c r="C20" s="45"/>
      <c r="D20" s="16"/>
      <c r="E20" s="16">
        <v>1</v>
      </c>
      <c r="F20" s="16"/>
      <c r="G20" s="16"/>
      <c r="H20" s="16">
        <v>1</v>
      </c>
      <c r="I20" s="16"/>
      <c r="J20" s="16"/>
      <c r="K20" s="16">
        <v>1</v>
      </c>
      <c r="L20" s="16"/>
      <c r="M20" s="16"/>
      <c r="N20" s="16"/>
      <c r="O20" s="16"/>
      <c r="P20" s="16"/>
      <c r="Q20" s="16"/>
      <c r="R20" s="16"/>
      <c r="S20" s="26">
        <f t="shared" si="0"/>
        <v>1</v>
      </c>
      <c r="T20" s="26">
        <f t="shared" si="1"/>
        <v>1</v>
      </c>
      <c r="U20" s="26">
        <f t="shared" si="2"/>
        <v>1</v>
      </c>
      <c r="V20" s="26">
        <f t="shared" si="3"/>
        <v>1</v>
      </c>
    </row>
    <row r="21" spans="1:22" ht="33" customHeight="1" x14ac:dyDescent="0.25">
      <c r="A21" s="18">
        <v>3</v>
      </c>
      <c r="B21" s="37" t="s">
        <v>21</v>
      </c>
      <c r="C21" s="37"/>
      <c r="D21" s="16"/>
      <c r="E21" s="16">
        <v>4</v>
      </c>
      <c r="F21" s="16"/>
      <c r="G21" s="16"/>
      <c r="H21" s="16">
        <v>4</v>
      </c>
      <c r="I21" s="16"/>
      <c r="J21" s="16"/>
      <c r="K21" s="16">
        <v>4</v>
      </c>
      <c r="L21" s="16"/>
      <c r="M21" s="16"/>
      <c r="N21" s="16"/>
      <c r="O21" s="16"/>
      <c r="P21" s="16"/>
      <c r="Q21" s="16"/>
      <c r="R21" s="16"/>
      <c r="S21" s="26">
        <f t="shared" si="0"/>
        <v>4</v>
      </c>
      <c r="T21" s="26">
        <f t="shared" si="1"/>
        <v>4</v>
      </c>
      <c r="U21" s="26">
        <f t="shared" si="2"/>
        <v>4</v>
      </c>
      <c r="V21" s="26">
        <f t="shared" si="3"/>
        <v>4</v>
      </c>
    </row>
    <row r="22" spans="1:22" ht="26.25" customHeight="1" x14ac:dyDescent="0.25">
      <c r="A22" s="19">
        <v>4</v>
      </c>
      <c r="B22" s="37" t="s">
        <v>22</v>
      </c>
      <c r="C22" s="37"/>
      <c r="D22" s="16"/>
      <c r="E22" s="16">
        <v>10</v>
      </c>
      <c r="F22" s="16"/>
      <c r="G22" s="16">
        <v>1</v>
      </c>
      <c r="H22" s="16">
        <v>9</v>
      </c>
      <c r="I22" s="16"/>
      <c r="J22" s="16"/>
      <c r="K22" s="16">
        <v>10</v>
      </c>
      <c r="L22" s="16"/>
      <c r="M22" s="16"/>
      <c r="N22" s="16"/>
      <c r="O22" s="16"/>
      <c r="P22" s="16"/>
      <c r="Q22" s="16"/>
      <c r="R22" s="16"/>
      <c r="S22" s="26">
        <f t="shared" si="0"/>
        <v>10</v>
      </c>
      <c r="T22" s="26">
        <f t="shared" si="1"/>
        <v>10</v>
      </c>
      <c r="U22" s="26">
        <f t="shared" si="2"/>
        <v>10</v>
      </c>
      <c r="V22" s="26">
        <f t="shared" si="3"/>
        <v>10</v>
      </c>
    </row>
    <row r="23" spans="1:22" ht="27.75" customHeight="1" thickBot="1" x14ac:dyDescent="0.3">
      <c r="A23" s="20">
        <v>5</v>
      </c>
      <c r="B23" s="38" t="s">
        <v>23</v>
      </c>
      <c r="C23" s="38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26">
        <f t="shared" si="0"/>
        <v>0</v>
      </c>
      <c r="T23" s="26">
        <f t="shared" si="1"/>
        <v>0</v>
      </c>
      <c r="U23" s="26">
        <f t="shared" si="2"/>
        <v>0</v>
      </c>
      <c r="V23" s="26">
        <f t="shared" si="3"/>
        <v>0</v>
      </c>
    </row>
    <row r="24" spans="1:22" ht="29.25" customHeight="1" thickBot="1" x14ac:dyDescent="0.3">
      <c r="A24" s="39" t="s">
        <v>24</v>
      </c>
      <c r="B24" s="40"/>
      <c r="C24" s="40"/>
      <c r="D24" s="29">
        <f>D7+D8+D9+D10+D11+D12+D13+D14+D15+D17+D19+D20+D21+D22+D23+D16</f>
        <v>0</v>
      </c>
      <c r="E24" s="29">
        <f t="shared" ref="E24:R24" si="4">E7+E8+E9+E10+E11+E12+E13+E14+E15+E17+E19+E20+E21+E22+E23+E16</f>
        <v>162</v>
      </c>
      <c r="F24" s="29">
        <f t="shared" si="4"/>
        <v>1</v>
      </c>
      <c r="G24" s="29">
        <f t="shared" si="4"/>
        <v>18</v>
      </c>
      <c r="H24" s="29">
        <f t="shared" si="4"/>
        <v>141</v>
      </c>
      <c r="I24" s="29">
        <f t="shared" si="4"/>
        <v>0</v>
      </c>
      <c r="J24" s="29">
        <f t="shared" si="4"/>
        <v>0</v>
      </c>
      <c r="K24" s="29">
        <f t="shared" si="4"/>
        <v>159</v>
      </c>
      <c r="L24" s="29">
        <f t="shared" si="4"/>
        <v>2</v>
      </c>
      <c r="M24" s="29">
        <f t="shared" si="4"/>
        <v>1</v>
      </c>
      <c r="N24" s="29">
        <f t="shared" si="4"/>
        <v>4</v>
      </c>
      <c r="O24" s="29">
        <f t="shared" si="4"/>
        <v>0</v>
      </c>
      <c r="P24" s="29">
        <f t="shared" si="4"/>
        <v>0</v>
      </c>
      <c r="Q24" s="29">
        <f t="shared" si="4"/>
        <v>1</v>
      </c>
      <c r="R24" s="29">
        <f t="shared" si="4"/>
        <v>4</v>
      </c>
      <c r="S24" s="26">
        <f t="shared" si="0"/>
        <v>162</v>
      </c>
      <c r="T24" s="26">
        <f t="shared" si="1"/>
        <v>162</v>
      </c>
      <c r="U24" s="26">
        <f t="shared" si="2"/>
        <v>159</v>
      </c>
      <c r="V24" s="26">
        <f t="shared" si="3"/>
        <v>159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24"/>
  <sheetViews>
    <sheetView tabSelected="1" zoomScale="75" workbookViewId="0">
      <selection activeCell="S1" sqref="S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2" width="9.140625" style="1" hidden="1" customWidth="1"/>
    <col min="23" max="16384" width="9.140625" style="1"/>
  </cols>
  <sheetData>
    <row r="1" spans="1:22" ht="118.5" customHeight="1" x14ac:dyDescent="0.25">
      <c r="A1" s="59" t="s">
        <v>51</v>
      </c>
      <c r="B1" s="59"/>
      <c r="C1" s="75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61" t="s">
        <v>52</v>
      </c>
      <c r="Q1" s="61"/>
      <c r="R1" s="62"/>
    </row>
    <row r="2" spans="1:22" ht="75.75" customHeight="1" x14ac:dyDescent="0.25">
      <c r="A2" s="84" t="s">
        <v>43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22" ht="62.25" customHeight="1" x14ac:dyDescent="0.25">
      <c r="A3" s="66" t="s">
        <v>35</v>
      </c>
      <c r="B3" s="67"/>
      <c r="C3" s="68"/>
      <c r="D3" s="52" t="s">
        <v>5</v>
      </c>
      <c r="E3" s="52" t="s">
        <v>25</v>
      </c>
      <c r="F3" s="52" t="s">
        <v>0</v>
      </c>
      <c r="G3" s="72" t="s">
        <v>29</v>
      </c>
      <c r="H3" s="73"/>
      <c r="I3" s="73"/>
      <c r="J3" s="73"/>
      <c r="K3" s="74"/>
      <c r="L3" s="52" t="s">
        <v>26</v>
      </c>
      <c r="M3" s="54" t="s">
        <v>27</v>
      </c>
      <c r="N3" s="55"/>
      <c r="O3" s="53" t="s">
        <v>1</v>
      </c>
      <c r="P3" s="54" t="s">
        <v>28</v>
      </c>
      <c r="Q3" s="55"/>
      <c r="R3" s="52" t="s">
        <v>2</v>
      </c>
      <c r="S3" s="2"/>
    </row>
    <row r="4" spans="1:22" ht="60.75" customHeight="1" x14ac:dyDescent="0.25">
      <c r="A4" s="69"/>
      <c r="B4" s="70"/>
      <c r="C4" s="7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6"/>
      <c r="N4" s="57"/>
      <c r="O4" s="58"/>
      <c r="P4" s="56"/>
      <c r="Q4" s="57"/>
      <c r="R4" s="52"/>
    </row>
    <row r="5" spans="1:22" ht="123" customHeight="1" thickBot="1" x14ac:dyDescent="0.3">
      <c r="A5" s="69"/>
      <c r="B5" s="70"/>
      <c r="C5" s="71"/>
      <c r="D5" s="53"/>
      <c r="E5" s="53"/>
      <c r="F5" s="53"/>
      <c r="G5" s="58"/>
      <c r="H5" s="58"/>
      <c r="I5" s="58"/>
      <c r="J5" s="58"/>
      <c r="K5" s="58"/>
      <c r="L5" s="53"/>
      <c r="M5" s="11" t="s">
        <v>37</v>
      </c>
      <c r="N5" s="11" t="s">
        <v>3</v>
      </c>
      <c r="O5" s="58"/>
      <c r="P5" s="11" t="s">
        <v>38</v>
      </c>
      <c r="Q5" s="11" t="s">
        <v>4</v>
      </c>
      <c r="R5" s="53"/>
    </row>
    <row r="6" spans="1:22" ht="39" customHeight="1" thickBot="1" x14ac:dyDescent="0.3">
      <c r="A6" s="48" t="s">
        <v>17</v>
      </c>
      <c r="B6" s="49"/>
      <c r="C6" s="49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3">
        <v>15</v>
      </c>
      <c r="S6" s="50" t="s">
        <v>40</v>
      </c>
      <c r="T6" s="50"/>
      <c r="U6" s="50" t="s">
        <v>39</v>
      </c>
      <c r="V6" s="50"/>
    </row>
    <row r="7" spans="1:22" ht="33.75" customHeight="1" x14ac:dyDescent="0.25">
      <c r="A7" s="13">
        <v>1</v>
      </c>
      <c r="B7" s="51" t="s">
        <v>7</v>
      </c>
      <c r="C7" s="51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26">
        <f>D7+E7</f>
        <v>0</v>
      </c>
      <c r="T7" s="26">
        <f>F7+K7+L7</f>
        <v>0</v>
      </c>
      <c r="U7" s="26">
        <f>K7</f>
        <v>0</v>
      </c>
      <c r="V7" s="26">
        <f>G7+H7+I7+J7</f>
        <v>0</v>
      </c>
    </row>
    <row r="8" spans="1:22" ht="27.75" customHeight="1" x14ac:dyDescent="0.25">
      <c r="A8" s="15">
        <v>2</v>
      </c>
      <c r="B8" s="37" t="s">
        <v>8</v>
      </c>
      <c r="C8" s="37"/>
      <c r="D8" s="14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26">
        <f t="shared" ref="S8:S24" si="0">D8+E8</f>
        <v>0</v>
      </c>
      <c r="T8" s="26">
        <f t="shared" ref="T8:T24" si="1">F8+K8+L8</f>
        <v>0</v>
      </c>
      <c r="U8" s="26">
        <f t="shared" ref="U8:U24" si="2">K8</f>
        <v>0</v>
      </c>
      <c r="V8" s="26">
        <f t="shared" ref="V8:V24" si="3">G8+H8+I8+J8</f>
        <v>0</v>
      </c>
    </row>
    <row r="9" spans="1:22" ht="27.75" customHeight="1" x14ac:dyDescent="0.25">
      <c r="A9" s="15">
        <v>3</v>
      </c>
      <c r="B9" s="37" t="s">
        <v>9</v>
      </c>
      <c r="C9" s="37"/>
      <c r="D9" s="14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26">
        <f t="shared" si="0"/>
        <v>0</v>
      </c>
      <c r="T9" s="26">
        <f t="shared" si="1"/>
        <v>0</v>
      </c>
      <c r="U9" s="26">
        <f t="shared" si="2"/>
        <v>0</v>
      </c>
      <c r="V9" s="26">
        <f t="shared" si="3"/>
        <v>0</v>
      </c>
    </row>
    <row r="10" spans="1:22" ht="29.25" customHeight="1" x14ac:dyDescent="0.25">
      <c r="A10" s="15">
        <v>4</v>
      </c>
      <c r="B10" s="37" t="s">
        <v>10</v>
      </c>
      <c r="C10" s="37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26">
        <f t="shared" si="0"/>
        <v>0</v>
      </c>
      <c r="T10" s="26">
        <f t="shared" si="1"/>
        <v>0</v>
      </c>
      <c r="U10" s="26">
        <f t="shared" si="2"/>
        <v>0</v>
      </c>
      <c r="V10" s="26">
        <f t="shared" si="3"/>
        <v>0</v>
      </c>
    </row>
    <row r="11" spans="1:22" ht="21.75" customHeight="1" x14ac:dyDescent="0.25">
      <c r="A11" s="15">
        <v>5</v>
      </c>
      <c r="B11" s="37" t="s">
        <v>11</v>
      </c>
      <c r="C11" s="37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26">
        <f t="shared" si="0"/>
        <v>0</v>
      </c>
      <c r="T11" s="26">
        <f t="shared" si="1"/>
        <v>0</v>
      </c>
      <c r="U11" s="26">
        <f t="shared" si="2"/>
        <v>0</v>
      </c>
      <c r="V11" s="26">
        <f t="shared" si="3"/>
        <v>0</v>
      </c>
    </row>
    <row r="12" spans="1:22" ht="45" customHeight="1" x14ac:dyDescent="0.25">
      <c r="A12" s="15">
        <v>6</v>
      </c>
      <c r="B12" s="46" t="s">
        <v>12</v>
      </c>
      <c r="C12" s="4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33" customHeight="1" x14ac:dyDescent="0.25">
      <c r="A13" s="15">
        <v>7</v>
      </c>
      <c r="B13" s="46" t="s">
        <v>13</v>
      </c>
      <c r="C13" s="4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1.25" customHeight="1" x14ac:dyDescent="0.25">
      <c r="A14" s="15">
        <v>8</v>
      </c>
      <c r="B14" s="46" t="s">
        <v>14</v>
      </c>
      <c r="C14" s="4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32.25" customHeight="1" x14ac:dyDescent="0.25">
      <c r="A15" s="15">
        <v>9</v>
      </c>
      <c r="B15" s="47" t="s">
        <v>15</v>
      </c>
      <c r="C15" s="47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26">
        <f t="shared" si="0"/>
        <v>0</v>
      </c>
      <c r="T15" s="26">
        <f t="shared" si="1"/>
        <v>0</v>
      </c>
      <c r="U15" s="26">
        <f t="shared" si="2"/>
        <v>0</v>
      </c>
      <c r="V15" s="26">
        <f t="shared" si="3"/>
        <v>0</v>
      </c>
    </row>
    <row r="16" spans="1:22" ht="32.25" customHeight="1" x14ac:dyDescent="0.25">
      <c r="A16" s="36">
        <v>10</v>
      </c>
      <c r="B16" s="41" t="s">
        <v>16</v>
      </c>
      <c r="C16" s="42"/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26">
        <f t="shared" si="0"/>
        <v>0</v>
      </c>
      <c r="T16" s="26">
        <f t="shared" si="1"/>
        <v>0</v>
      </c>
      <c r="U16" s="26">
        <f t="shared" si="2"/>
        <v>0</v>
      </c>
      <c r="V16" s="26">
        <f t="shared" si="3"/>
        <v>0</v>
      </c>
    </row>
    <row r="17" spans="1:22" ht="45" customHeight="1" x14ac:dyDescent="0.25">
      <c r="A17" s="36">
        <v>11</v>
      </c>
      <c r="B17" s="41" t="s">
        <v>49</v>
      </c>
      <c r="C17" s="42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33.75" customHeight="1" x14ac:dyDescent="0.25">
      <c r="A18" s="43" t="s">
        <v>18</v>
      </c>
      <c r="B18" s="43"/>
      <c r="C18" s="44"/>
      <c r="D18" s="83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3"/>
      <c r="T18" s="34"/>
      <c r="U18" s="34"/>
      <c r="V18" s="35"/>
    </row>
    <row r="19" spans="1:22" ht="29.25" customHeight="1" x14ac:dyDescent="0.25">
      <c r="A19" s="18">
        <v>1</v>
      </c>
      <c r="B19" s="45" t="s">
        <v>19</v>
      </c>
      <c r="C19" s="45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0.75" customHeight="1" x14ac:dyDescent="0.25">
      <c r="A20" s="19">
        <v>2</v>
      </c>
      <c r="B20" s="45" t="s">
        <v>20</v>
      </c>
      <c r="C20" s="4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26">
        <f t="shared" si="0"/>
        <v>0</v>
      </c>
      <c r="T20" s="26">
        <f t="shared" si="1"/>
        <v>0</v>
      </c>
      <c r="U20" s="26">
        <f t="shared" si="2"/>
        <v>0</v>
      </c>
      <c r="V20" s="26">
        <f t="shared" si="3"/>
        <v>0</v>
      </c>
    </row>
    <row r="21" spans="1:22" ht="30.75" customHeight="1" x14ac:dyDescent="0.25">
      <c r="A21" s="18">
        <v>3</v>
      </c>
      <c r="B21" s="37" t="s">
        <v>21</v>
      </c>
      <c r="C21" s="37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26">
        <f t="shared" si="0"/>
        <v>0</v>
      </c>
      <c r="T21" s="26">
        <f t="shared" si="1"/>
        <v>0</v>
      </c>
      <c r="U21" s="26">
        <f t="shared" si="2"/>
        <v>0</v>
      </c>
      <c r="V21" s="26">
        <f t="shared" si="3"/>
        <v>0</v>
      </c>
    </row>
    <row r="22" spans="1:22" ht="30" customHeight="1" x14ac:dyDescent="0.25">
      <c r="A22" s="19">
        <v>4</v>
      </c>
      <c r="B22" s="37" t="s">
        <v>22</v>
      </c>
      <c r="C22" s="37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26">
        <f t="shared" si="0"/>
        <v>0</v>
      </c>
      <c r="T22" s="26">
        <f t="shared" si="1"/>
        <v>0</v>
      </c>
      <c r="U22" s="26">
        <f t="shared" si="2"/>
        <v>0</v>
      </c>
      <c r="V22" s="26">
        <f t="shared" si="3"/>
        <v>0</v>
      </c>
    </row>
    <row r="23" spans="1:22" ht="26.25" customHeight="1" thickBot="1" x14ac:dyDescent="0.3">
      <c r="A23" s="20">
        <v>5</v>
      </c>
      <c r="B23" s="38" t="s">
        <v>23</v>
      </c>
      <c r="C23" s="38"/>
      <c r="D23" s="17"/>
      <c r="E23" s="17">
        <v>5</v>
      </c>
      <c r="F23" s="17"/>
      <c r="G23" s="17"/>
      <c r="H23" s="17">
        <v>1</v>
      </c>
      <c r="I23" s="17">
        <v>1</v>
      </c>
      <c r="J23" s="17"/>
      <c r="K23" s="17">
        <v>2</v>
      </c>
      <c r="L23" s="17">
        <v>3</v>
      </c>
      <c r="M23" s="17"/>
      <c r="N23" s="17"/>
      <c r="O23" s="17"/>
      <c r="P23" s="17"/>
      <c r="Q23" s="17"/>
      <c r="R23" s="17"/>
      <c r="S23" s="26">
        <f t="shared" si="0"/>
        <v>5</v>
      </c>
      <c r="T23" s="26">
        <f t="shared" si="1"/>
        <v>5</v>
      </c>
      <c r="U23" s="26">
        <f t="shared" si="2"/>
        <v>2</v>
      </c>
      <c r="V23" s="26">
        <f t="shared" si="3"/>
        <v>2</v>
      </c>
    </row>
    <row r="24" spans="1:22" ht="30" customHeight="1" thickBot="1" x14ac:dyDescent="0.3">
      <c r="A24" s="39" t="s">
        <v>24</v>
      </c>
      <c r="B24" s="40"/>
      <c r="C24" s="40"/>
      <c r="D24" s="29">
        <f>D7+D8+D9+D10+D11+D12+D13+D14+D15+D17+D19+D20+D21+D22+D23+D16</f>
        <v>0</v>
      </c>
      <c r="E24" s="29">
        <f t="shared" ref="E24:R24" si="4">E7+E8+E9+E10+E11+E12+E13+E14+E15+E17+E19+E20+E21+E22+E23+E16</f>
        <v>5</v>
      </c>
      <c r="F24" s="29">
        <f t="shared" si="4"/>
        <v>0</v>
      </c>
      <c r="G24" s="29">
        <f t="shared" si="4"/>
        <v>0</v>
      </c>
      <c r="H24" s="29">
        <f t="shared" si="4"/>
        <v>1</v>
      </c>
      <c r="I24" s="29">
        <f t="shared" si="4"/>
        <v>1</v>
      </c>
      <c r="J24" s="29">
        <f t="shared" si="4"/>
        <v>0</v>
      </c>
      <c r="K24" s="29">
        <f t="shared" si="4"/>
        <v>2</v>
      </c>
      <c r="L24" s="29">
        <f t="shared" si="4"/>
        <v>3</v>
      </c>
      <c r="M24" s="29">
        <f t="shared" si="4"/>
        <v>0</v>
      </c>
      <c r="N24" s="29">
        <f t="shared" si="4"/>
        <v>0</v>
      </c>
      <c r="O24" s="29">
        <f t="shared" si="4"/>
        <v>0</v>
      </c>
      <c r="P24" s="29">
        <f t="shared" si="4"/>
        <v>0</v>
      </c>
      <c r="Q24" s="29">
        <f t="shared" si="4"/>
        <v>0</v>
      </c>
      <c r="R24" s="29">
        <f t="shared" si="4"/>
        <v>0</v>
      </c>
      <c r="S24" s="26">
        <f t="shared" si="0"/>
        <v>5</v>
      </c>
      <c r="T24" s="26">
        <f t="shared" si="1"/>
        <v>5</v>
      </c>
      <c r="U24" s="26">
        <f t="shared" si="2"/>
        <v>2</v>
      </c>
      <c r="V24" s="26">
        <f t="shared" si="3"/>
        <v>2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24"/>
  <sheetViews>
    <sheetView tabSelected="1" topLeftCell="A10" zoomScale="75" workbookViewId="0">
      <selection activeCell="S1" sqref="S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2" width="9.140625" style="1" hidden="1" customWidth="1"/>
    <col min="23" max="16384" width="9.140625" style="1"/>
  </cols>
  <sheetData>
    <row r="1" spans="1:22" ht="118.5" customHeight="1" x14ac:dyDescent="0.25">
      <c r="A1" s="59" t="s">
        <v>51</v>
      </c>
      <c r="B1" s="59"/>
      <c r="C1" s="75"/>
      <c r="D1" s="86" t="s">
        <v>6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61" t="s">
        <v>52</v>
      </c>
      <c r="Q1" s="61"/>
      <c r="R1" s="62"/>
    </row>
    <row r="2" spans="1:22" ht="63.75" customHeight="1" x14ac:dyDescent="0.25">
      <c r="A2" s="84" t="s">
        <v>42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22" ht="62.25" customHeight="1" x14ac:dyDescent="0.25">
      <c r="A3" s="66" t="s">
        <v>35</v>
      </c>
      <c r="B3" s="67"/>
      <c r="C3" s="68"/>
      <c r="D3" s="52" t="s">
        <v>5</v>
      </c>
      <c r="E3" s="52" t="s">
        <v>25</v>
      </c>
      <c r="F3" s="52" t="s">
        <v>0</v>
      </c>
      <c r="G3" s="72" t="s">
        <v>29</v>
      </c>
      <c r="H3" s="73"/>
      <c r="I3" s="73"/>
      <c r="J3" s="73"/>
      <c r="K3" s="74"/>
      <c r="L3" s="52" t="s">
        <v>26</v>
      </c>
      <c r="M3" s="54" t="s">
        <v>27</v>
      </c>
      <c r="N3" s="55"/>
      <c r="O3" s="53" t="s">
        <v>1</v>
      </c>
      <c r="P3" s="54" t="s">
        <v>28</v>
      </c>
      <c r="Q3" s="55"/>
      <c r="R3" s="52" t="s">
        <v>2</v>
      </c>
      <c r="S3" s="2"/>
    </row>
    <row r="4" spans="1:22" ht="60.75" customHeight="1" x14ac:dyDescent="0.25">
      <c r="A4" s="69"/>
      <c r="B4" s="70"/>
      <c r="C4" s="7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6"/>
      <c r="N4" s="57"/>
      <c r="O4" s="58"/>
      <c r="P4" s="56"/>
      <c r="Q4" s="57"/>
      <c r="R4" s="52"/>
    </row>
    <row r="5" spans="1:22" ht="135" customHeight="1" thickBot="1" x14ac:dyDescent="0.3">
      <c r="A5" s="69"/>
      <c r="B5" s="70"/>
      <c r="C5" s="71"/>
      <c r="D5" s="53"/>
      <c r="E5" s="53"/>
      <c r="F5" s="53"/>
      <c r="G5" s="58"/>
      <c r="H5" s="58"/>
      <c r="I5" s="58"/>
      <c r="J5" s="58"/>
      <c r="K5" s="58"/>
      <c r="L5" s="53"/>
      <c r="M5" s="11" t="s">
        <v>37</v>
      </c>
      <c r="N5" s="11" t="s">
        <v>3</v>
      </c>
      <c r="O5" s="58"/>
      <c r="P5" s="11" t="s">
        <v>38</v>
      </c>
      <c r="Q5" s="11" t="s">
        <v>4</v>
      </c>
      <c r="R5" s="53"/>
    </row>
    <row r="6" spans="1:22" ht="32.25" customHeight="1" thickBot="1" x14ac:dyDescent="0.3">
      <c r="A6" s="48" t="s">
        <v>17</v>
      </c>
      <c r="B6" s="49"/>
      <c r="C6" s="87"/>
      <c r="D6" s="2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3">
        <v>15</v>
      </c>
      <c r="S6" s="50" t="s">
        <v>40</v>
      </c>
      <c r="T6" s="50"/>
      <c r="U6" s="50" t="s">
        <v>39</v>
      </c>
      <c r="V6" s="50"/>
    </row>
    <row r="7" spans="1:22" ht="38.25" customHeight="1" x14ac:dyDescent="0.25">
      <c r="A7" s="13">
        <v>1</v>
      </c>
      <c r="B7" s="51" t="s">
        <v>7</v>
      </c>
      <c r="C7" s="51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26">
        <f>D7+E7</f>
        <v>0</v>
      </c>
      <c r="T7" s="26">
        <f>F7+K7+L7</f>
        <v>0</v>
      </c>
      <c r="U7" s="26">
        <f>K7</f>
        <v>0</v>
      </c>
      <c r="V7" s="26">
        <f>G7+H7+I7+J7</f>
        <v>0</v>
      </c>
    </row>
    <row r="8" spans="1:22" ht="21.75" customHeight="1" x14ac:dyDescent="0.25">
      <c r="A8" s="15">
        <v>2</v>
      </c>
      <c r="B8" s="37" t="s">
        <v>8</v>
      </c>
      <c r="C8" s="37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26">
        <f t="shared" ref="S8:S24" si="0">D8+E8</f>
        <v>0</v>
      </c>
      <c r="T8" s="26">
        <f t="shared" ref="T8:T24" si="1">F8+K8+L8</f>
        <v>0</v>
      </c>
      <c r="U8" s="26">
        <f t="shared" ref="U8:U24" si="2">K8</f>
        <v>0</v>
      </c>
      <c r="V8" s="26">
        <f t="shared" ref="V8:V24" si="3">G8+H8+I8+J8</f>
        <v>0</v>
      </c>
    </row>
    <row r="9" spans="1:22" ht="24.75" customHeight="1" x14ac:dyDescent="0.25">
      <c r="A9" s="15">
        <v>3</v>
      </c>
      <c r="B9" s="37" t="s">
        <v>9</v>
      </c>
      <c r="C9" s="3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26">
        <f t="shared" si="0"/>
        <v>0</v>
      </c>
      <c r="T9" s="26">
        <f t="shared" si="1"/>
        <v>0</v>
      </c>
      <c r="U9" s="26">
        <f t="shared" si="2"/>
        <v>0</v>
      </c>
      <c r="V9" s="26">
        <f t="shared" si="3"/>
        <v>0</v>
      </c>
    </row>
    <row r="10" spans="1:22" ht="30.75" customHeight="1" x14ac:dyDescent="0.25">
      <c r="A10" s="15">
        <v>4</v>
      </c>
      <c r="B10" s="37" t="s">
        <v>10</v>
      </c>
      <c r="C10" s="37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26">
        <f t="shared" si="0"/>
        <v>0</v>
      </c>
      <c r="T10" s="26">
        <f t="shared" si="1"/>
        <v>0</v>
      </c>
      <c r="U10" s="26">
        <f t="shared" si="2"/>
        <v>0</v>
      </c>
      <c r="V10" s="26">
        <f t="shared" si="3"/>
        <v>0</v>
      </c>
    </row>
    <row r="11" spans="1:22" ht="24.75" customHeight="1" x14ac:dyDescent="0.25">
      <c r="A11" s="15">
        <v>5</v>
      </c>
      <c r="B11" s="37" t="s">
        <v>11</v>
      </c>
      <c r="C11" s="37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26">
        <f t="shared" si="0"/>
        <v>0</v>
      </c>
      <c r="T11" s="26">
        <f t="shared" si="1"/>
        <v>0</v>
      </c>
      <c r="U11" s="26">
        <f t="shared" si="2"/>
        <v>0</v>
      </c>
      <c r="V11" s="26">
        <f t="shared" si="3"/>
        <v>0</v>
      </c>
    </row>
    <row r="12" spans="1:22" ht="45" customHeight="1" x14ac:dyDescent="0.25">
      <c r="A12" s="15">
        <v>6</v>
      </c>
      <c r="B12" s="46" t="s">
        <v>12</v>
      </c>
      <c r="C12" s="4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6">
        <f t="shared" si="0"/>
        <v>0</v>
      </c>
      <c r="T12" s="26">
        <f t="shared" si="1"/>
        <v>0</v>
      </c>
      <c r="U12" s="26">
        <f t="shared" si="2"/>
        <v>0</v>
      </c>
      <c r="V12" s="26">
        <f t="shared" si="3"/>
        <v>0</v>
      </c>
    </row>
    <row r="13" spans="1:22" ht="27" customHeight="1" x14ac:dyDescent="0.25">
      <c r="A13" s="15">
        <v>7</v>
      </c>
      <c r="B13" s="46" t="s">
        <v>13</v>
      </c>
      <c r="C13" s="4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26">
        <f t="shared" si="0"/>
        <v>0</v>
      </c>
      <c r="T13" s="26">
        <f t="shared" si="1"/>
        <v>0</v>
      </c>
      <c r="U13" s="26">
        <f t="shared" si="2"/>
        <v>0</v>
      </c>
      <c r="V13" s="26">
        <f t="shared" si="3"/>
        <v>0</v>
      </c>
    </row>
    <row r="14" spans="1:22" ht="45" customHeight="1" x14ac:dyDescent="0.25">
      <c r="A14" s="15">
        <v>8</v>
      </c>
      <c r="B14" s="46" t="s">
        <v>14</v>
      </c>
      <c r="C14" s="4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26">
        <f t="shared" si="0"/>
        <v>0</v>
      </c>
      <c r="T14" s="26">
        <f t="shared" si="1"/>
        <v>0</v>
      </c>
      <c r="U14" s="26">
        <f t="shared" si="2"/>
        <v>0</v>
      </c>
      <c r="V14" s="26">
        <f t="shared" si="3"/>
        <v>0</v>
      </c>
    </row>
    <row r="15" spans="1:22" ht="27" customHeight="1" x14ac:dyDescent="0.25">
      <c r="A15" s="15">
        <v>9</v>
      </c>
      <c r="B15" s="47" t="s">
        <v>15</v>
      </c>
      <c r="C15" s="47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26">
        <f t="shared" si="0"/>
        <v>0</v>
      </c>
      <c r="T15" s="26">
        <f t="shared" si="1"/>
        <v>0</v>
      </c>
      <c r="U15" s="26">
        <f t="shared" si="2"/>
        <v>0</v>
      </c>
      <c r="V15" s="26">
        <f t="shared" si="3"/>
        <v>0</v>
      </c>
    </row>
    <row r="16" spans="1:22" ht="27" customHeight="1" x14ac:dyDescent="0.25">
      <c r="A16" s="36">
        <v>10</v>
      </c>
      <c r="B16" s="41" t="s">
        <v>16</v>
      </c>
      <c r="C16" s="42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26">
        <f t="shared" si="0"/>
        <v>0</v>
      </c>
      <c r="T16" s="26">
        <f t="shared" si="1"/>
        <v>0</v>
      </c>
      <c r="U16" s="26">
        <f t="shared" si="2"/>
        <v>0</v>
      </c>
      <c r="V16" s="26">
        <f t="shared" si="3"/>
        <v>0</v>
      </c>
    </row>
    <row r="17" spans="1:22" ht="45" customHeight="1" thickBot="1" x14ac:dyDescent="0.3">
      <c r="A17" s="36">
        <v>11</v>
      </c>
      <c r="B17" s="41" t="s">
        <v>49</v>
      </c>
      <c r="C17" s="4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6">
        <f t="shared" si="0"/>
        <v>0</v>
      </c>
      <c r="T17" s="26">
        <f t="shared" si="1"/>
        <v>0</v>
      </c>
      <c r="U17" s="26">
        <f t="shared" si="2"/>
        <v>0</v>
      </c>
      <c r="V17" s="26">
        <f t="shared" si="3"/>
        <v>0</v>
      </c>
    </row>
    <row r="18" spans="1:22" ht="36.75" customHeight="1" thickBot="1" x14ac:dyDescent="0.3">
      <c r="A18" s="79" t="s">
        <v>18</v>
      </c>
      <c r="B18" s="80"/>
      <c r="C18" s="81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3"/>
      <c r="T18" s="34"/>
      <c r="U18" s="34"/>
      <c r="V18" s="35"/>
    </row>
    <row r="19" spans="1:22" ht="34.5" customHeight="1" x14ac:dyDescent="0.25">
      <c r="A19" s="24">
        <v>1</v>
      </c>
      <c r="B19" s="82" t="s">
        <v>19</v>
      </c>
      <c r="C19" s="82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6">
        <f t="shared" si="0"/>
        <v>0</v>
      </c>
      <c r="T19" s="26">
        <f t="shared" si="1"/>
        <v>0</v>
      </c>
      <c r="U19" s="26">
        <f t="shared" si="2"/>
        <v>0</v>
      </c>
      <c r="V19" s="26">
        <f t="shared" si="3"/>
        <v>0</v>
      </c>
    </row>
    <row r="20" spans="1:22" ht="34.5" customHeight="1" x14ac:dyDescent="0.25">
      <c r="A20" s="19">
        <v>2</v>
      </c>
      <c r="B20" s="45" t="s">
        <v>20</v>
      </c>
      <c r="C20" s="4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26">
        <f t="shared" si="0"/>
        <v>0</v>
      </c>
      <c r="T20" s="26">
        <f t="shared" si="1"/>
        <v>0</v>
      </c>
      <c r="U20" s="26">
        <f t="shared" si="2"/>
        <v>0</v>
      </c>
      <c r="V20" s="26">
        <f t="shared" si="3"/>
        <v>0</v>
      </c>
    </row>
    <row r="21" spans="1:22" ht="35.25" customHeight="1" x14ac:dyDescent="0.25">
      <c r="A21" s="18">
        <v>3</v>
      </c>
      <c r="B21" s="37" t="s">
        <v>21</v>
      </c>
      <c r="C21" s="37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26">
        <f t="shared" si="0"/>
        <v>0</v>
      </c>
      <c r="T21" s="26">
        <f t="shared" si="1"/>
        <v>0</v>
      </c>
      <c r="U21" s="26">
        <f t="shared" si="2"/>
        <v>0</v>
      </c>
      <c r="V21" s="26">
        <f t="shared" si="3"/>
        <v>0</v>
      </c>
    </row>
    <row r="22" spans="1:22" ht="22.5" customHeight="1" x14ac:dyDescent="0.25">
      <c r="A22" s="19">
        <v>4</v>
      </c>
      <c r="B22" s="37" t="s">
        <v>22</v>
      </c>
      <c r="C22" s="37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26">
        <f t="shared" si="0"/>
        <v>0</v>
      </c>
      <c r="T22" s="26">
        <f t="shared" si="1"/>
        <v>0</v>
      </c>
      <c r="U22" s="26">
        <f t="shared" si="2"/>
        <v>0</v>
      </c>
      <c r="V22" s="26">
        <f t="shared" si="3"/>
        <v>0</v>
      </c>
    </row>
    <row r="23" spans="1:22" ht="27.75" customHeight="1" thickBot="1" x14ac:dyDescent="0.3">
      <c r="A23" s="20">
        <v>5</v>
      </c>
      <c r="B23" s="38" t="s">
        <v>23</v>
      </c>
      <c r="C23" s="38"/>
      <c r="D23" s="17">
        <v>2</v>
      </c>
      <c r="E23" s="17">
        <v>1</v>
      </c>
      <c r="F23" s="17"/>
      <c r="G23" s="17"/>
      <c r="H23" s="17">
        <v>3</v>
      </c>
      <c r="I23" s="17"/>
      <c r="J23" s="17"/>
      <c r="K23" s="17">
        <v>3</v>
      </c>
      <c r="L23" s="17"/>
      <c r="M23" s="17"/>
      <c r="N23" s="17"/>
      <c r="O23" s="17"/>
      <c r="P23" s="17"/>
      <c r="Q23" s="17"/>
      <c r="R23" s="17"/>
      <c r="S23" s="26">
        <f t="shared" si="0"/>
        <v>3</v>
      </c>
      <c r="T23" s="26">
        <f t="shared" si="1"/>
        <v>3</v>
      </c>
      <c r="U23" s="26">
        <f t="shared" si="2"/>
        <v>3</v>
      </c>
      <c r="V23" s="26">
        <f t="shared" si="3"/>
        <v>3</v>
      </c>
    </row>
    <row r="24" spans="1:22" ht="32.25" customHeight="1" thickBot="1" x14ac:dyDescent="0.3">
      <c r="A24" s="76" t="s">
        <v>24</v>
      </c>
      <c r="B24" s="77"/>
      <c r="C24" s="77"/>
      <c r="D24" s="29">
        <f>D7+D8+D9+D10+D11+D12+D13+D14+D15+D17+D19+D20+D21+D22+D23+D16</f>
        <v>2</v>
      </c>
      <c r="E24" s="29">
        <f t="shared" ref="E24:R24" si="4">E7+E8+E9+E10+E11+E12+E13+E14+E15+E17+E19+E20+E21+E22+E23+E16</f>
        <v>1</v>
      </c>
      <c r="F24" s="29">
        <f t="shared" si="4"/>
        <v>0</v>
      </c>
      <c r="G24" s="29">
        <f t="shared" si="4"/>
        <v>0</v>
      </c>
      <c r="H24" s="29">
        <f t="shared" si="4"/>
        <v>3</v>
      </c>
      <c r="I24" s="29">
        <f t="shared" si="4"/>
        <v>0</v>
      </c>
      <c r="J24" s="29">
        <f t="shared" si="4"/>
        <v>0</v>
      </c>
      <c r="K24" s="29">
        <f t="shared" si="4"/>
        <v>3</v>
      </c>
      <c r="L24" s="29">
        <f t="shared" si="4"/>
        <v>0</v>
      </c>
      <c r="M24" s="29">
        <f t="shared" si="4"/>
        <v>0</v>
      </c>
      <c r="N24" s="29">
        <f t="shared" si="4"/>
        <v>0</v>
      </c>
      <c r="O24" s="29">
        <f t="shared" si="4"/>
        <v>0</v>
      </c>
      <c r="P24" s="29">
        <f t="shared" si="4"/>
        <v>0</v>
      </c>
      <c r="Q24" s="29">
        <f t="shared" si="4"/>
        <v>0</v>
      </c>
      <c r="R24" s="29">
        <f t="shared" si="4"/>
        <v>0</v>
      </c>
      <c r="S24" s="26">
        <f t="shared" si="0"/>
        <v>3</v>
      </c>
      <c r="T24" s="26">
        <f t="shared" si="1"/>
        <v>3</v>
      </c>
      <c r="U24" s="26">
        <f t="shared" si="2"/>
        <v>3</v>
      </c>
      <c r="V24" s="26">
        <f t="shared" si="3"/>
        <v>3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S6:T6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Ընդհամենը</vt:lpstr>
      <vt:lpstr>Ա. Պետրոսյան</vt:lpstr>
      <vt:lpstr>Յու. Իսկոյան </vt:lpstr>
      <vt:lpstr>Վ. Հարությունյան</vt:lpstr>
      <vt:lpstr>Մ. Հարությունյան</vt:lpstr>
      <vt:lpstr>Վ.Մելիքյան</vt:lpstr>
      <vt:lpstr>Ա. Թամրազյան</vt:lpstr>
      <vt:lpstr>Վ.Վարդանյան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2019-06-05T11:24:14Z</dcterms:modified>
</cp:coreProperties>
</file>