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1576" windowHeight="8088" firstSheet="1" activeTab="10"/>
  </bookViews>
  <sheets>
    <sheet name="Ընդհանուր" sheetId="10" r:id="rId1"/>
    <sheet name="Տավուշ" sheetId="1" r:id="rId2"/>
    <sheet name="Արագածոտն " sheetId="15" r:id="rId3"/>
    <sheet name="Երևան քաղաք" sheetId="23" r:id="rId4"/>
    <sheet name=" Արարատ և Վայոց ձոր" sheetId="16" r:id="rId5"/>
    <sheet name="Արմավիր" sheetId="20" r:id="rId6"/>
    <sheet name="Լոռի" sheetId="17" r:id="rId7"/>
    <sheet name="Սյունիք" sheetId="18" r:id="rId8"/>
    <sheet name="Կոտայք" sheetId="19" r:id="rId9"/>
    <sheet name="Գեղարքունիք" sheetId="21" r:id="rId10"/>
    <sheet name="Շիրակ" sheetId="9" r:id="rId11"/>
  </sheets>
  <calcPr calcId="162913"/>
</workbook>
</file>

<file path=xl/calcChain.xml><?xml version="1.0" encoding="utf-8"?>
<calcChain xmlns="http://schemas.openxmlformats.org/spreadsheetml/2006/main">
  <c r="F22" i="10" l="1"/>
  <c r="G22" i="10"/>
  <c r="H22" i="10"/>
  <c r="I22" i="10"/>
  <c r="K22" i="10"/>
  <c r="L22" i="10"/>
  <c r="E22" i="10"/>
  <c r="D22" i="10"/>
  <c r="D19" i="10"/>
  <c r="E19" i="10"/>
  <c r="F19" i="10"/>
  <c r="G19" i="10"/>
  <c r="H19" i="10"/>
  <c r="I19" i="10"/>
  <c r="K19" i="10"/>
  <c r="L19" i="10"/>
  <c r="D20" i="10"/>
  <c r="E20" i="10"/>
  <c r="F20" i="10"/>
  <c r="G20" i="10"/>
  <c r="H20" i="10"/>
  <c r="I20" i="10"/>
  <c r="K20" i="10"/>
  <c r="L20" i="10"/>
  <c r="D21" i="10"/>
  <c r="E21" i="10"/>
  <c r="F21" i="10"/>
  <c r="G21" i="10"/>
  <c r="H21" i="10"/>
  <c r="I21" i="10"/>
  <c r="K21" i="10"/>
  <c r="L21" i="10"/>
  <c r="F18" i="10"/>
  <c r="G18" i="10"/>
  <c r="H18" i="10"/>
  <c r="I18" i="10"/>
  <c r="K18" i="10"/>
  <c r="L18" i="10"/>
  <c r="E18" i="10"/>
  <c r="D18" i="10"/>
  <c r="D10" i="10"/>
  <c r="E10" i="10"/>
  <c r="F10" i="10"/>
  <c r="G10" i="10"/>
  <c r="H10" i="10"/>
  <c r="I10" i="10"/>
  <c r="K10" i="10"/>
  <c r="L10" i="10"/>
  <c r="D11" i="10"/>
  <c r="E11" i="10"/>
  <c r="F11" i="10"/>
  <c r="G11" i="10"/>
  <c r="H11" i="10"/>
  <c r="I11" i="10"/>
  <c r="K11" i="10"/>
  <c r="L11" i="10"/>
  <c r="D12" i="10"/>
  <c r="E12" i="10"/>
  <c r="F12" i="10"/>
  <c r="G12" i="10"/>
  <c r="H12" i="10"/>
  <c r="I12" i="10"/>
  <c r="K12" i="10"/>
  <c r="L12" i="10"/>
  <c r="D13" i="10"/>
  <c r="E13" i="10"/>
  <c r="F13" i="10"/>
  <c r="G13" i="10"/>
  <c r="H13" i="10"/>
  <c r="I13" i="10"/>
  <c r="K13" i="10"/>
  <c r="L13" i="10"/>
  <c r="D14" i="10"/>
  <c r="E14" i="10"/>
  <c r="F14" i="10"/>
  <c r="G14" i="10"/>
  <c r="H14" i="10"/>
  <c r="I14" i="10"/>
  <c r="K14" i="10"/>
  <c r="L14" i="10"/>
  <c r="D15" i="10"/>
  <c r="E15" i="10"/>
  <c r="F15" i="10"/>
  <c r="G15" i="10"/>
  <c r="H15" i="10"/>
  <c r="I15" i="10"/>
  <c r="K15" i="10"/>
  <c r="L15" i="10"/>
  <c r="D16" i="10"/>
  <c r="E16" i="10"/>
  <c r="F16" i="10"/>
  <c r="G16" i="10"/>
  <c r="H16" i="10"/>
  <c r="I16" i="10"/>
  <c r="K16" i="10"/>
  <c r="L16" i="10"/>
  <c r="D9" i="10"/>
  <c r="E9" i="10"/>
  <c r="F9" i="10"/>
  <c r="G9" i="10"/>
  <c r="H9" i="10"/>
  <c r="I9" i="10"/>
  <c r="K9" i="10"/>
  <c r="L9" i="10"/>
  <c r="D7" i="10"/>
  <c r="E7" i="10"/>
  <c r="F7" i="10"/>
  <c r="G7" i="10"/>
  <c r="H7" i="10"/>
  <c r="I7" i="10"/>
  <c r="K7" i="10"/>
  <c r="L7" i="10"/>
  <c r="D8" i="10"/>
  <c r="E8" i="10"/>
  <c r="F8" i="10"/>
  <c r="G8" i="10"/>
  <c r="H8" i="10"/>
  <c r="I8" i="10"/>
  <c r="K8" i="10"/>
  <c r="L8" i="10"/>
  <c r="K6" i="10"/>
  <c r="L6" i="10"/>
  <c r="F6" i="10"/>
  <c r="G6" i="10"/>
  <c r="H6" i="10"/>
  <c r="I6" i="10"/>
  <c r="E6" i="10"/>
  <c r="D6" i="10"/>
  <c r="M23" i="21" l="1"/>
  <c r="L23" i="21"/>
  <c r="K23" i="21"/>
  <c r="J23" i="21"/>
  <c r="I23" i="21"/>
  <c r="H23" i="21"/>
  <c r="G23" i="21"/>
  <c r="F23" i="21"/>
  <c r="E23" i="21"/>
  <c r="D23" i="21"/>
  <c r="M23" i="23" l="1"/>
  <c r="L23" i="23"/>
  <c r="K23" i="23"/>
  <c r="J23" i="23"/>
  <c r="I23" i="23"/>
  <c r="H23" i="23"/>
  <c r="G23" i="23"/>
  <c r="F23" i="23"/>
  <c r="E23" i="23"/>
  <c r="D23" i="23"/>
  <c r="M23" i="19" l="1"/>
  <c r="L23" i="19"/>
  <c r="K23" i="19"/>
  <c r="J23" i="19"/>
  <c r="I23" i="19"/>
  <c r="H23" i="19"/>
  <c r="G23" i="19"/>
  <c r="F23" i="19"/>
  <c r="E23" i="19"/>
  <c r="D23" i="19"/>
  <c r="M23" i="18" l="1"/>
  <c r="L23" i="18"/>
  <c r="K23" i="18"/>
  <c r="J23" i="18"/>
  <c r="I23" i="18"/>
  <c r="H23" i="18"/>
  <c r="G23" i="18"/>
  <c r="F23" i="18"/>
  <c r="E23" i="18"/>
  <c r="D23" i="18"/>
  <c r="M23" i="1" l="1"/>
  <c r="L23" i="1"/>
  <c r="K23" i="1"/>
  <c r="J23" i="1"/>
  <c r="I23" i="1"/>
  <c r="H23" i="1"/>
  <c r="G23" i="1"/>
  <c r="F23" i="1"/>
  <c r="E23" i="1"/>
  <c r="D23" i="1"/>
  <c r="M23" i="20" l="1"/>
  <c r="L23" i="20"/>
  <c r="K23" i="20"/>
  <c r="J23" i="20"/>
  <c r="I23" i="20"/>
  <c r="H23" i="20"/>
  <c r="G23" i="20"/>
  <c r="F23" i="20"/>
  <c r="E23" i="20"/>
  <c r="D23" i="20"/>
  <c r="M23" i="17" l="1"/>
  <c r="L23" i="17"/>
  <c r="K23" i="17"/>
  <c r="I23" i="17"/>
  <c r="H23" i="17"/>
  <c r="G23" i="17"/>
  <c r="F23" i="17"/>
  <c r="E23" i="17"/>
  <c r="D23" i="17"/>
  <c r="J22" i="17"/>
  <c r="J21" i="17"/>
  <c r="J20" i="17"/>
  <c r="J19" i="17"/>
  <c r="J18" i="17"/>
  <c r="J16" i="17"/>
  <c r="J15" i="17"/>
  <c r="J14" i="17"/>
  <c r="J13" i="17"/>
  <c r="J12" i="17"/>
  <c r="J11" i="17"/>
  <c r="J10" i="17"/>
  <c r="J9" i="17"/>
  <c r="J8" i="17"/>
  <c r="J7" i="17"/>
  <c r="J6" i="17"/>
  <c r="J23" i="17" l="1"/>
  <c r="M23" i="9" l="1"/>
  <c r="L23" i="9"/>
  <c r="K23" i="9"/>
  <c r="I23" i="9"/>
  <c r="H23" i="9"/>
  <c r="G23" i="9"/>
  <c r="F23" i="9"/>
  <c r="E23" i="9"/>
  <c r="D23" i="9"/>
  <c r="J22" i="9"/>
  <c r="J22" i="10" s="1"/>
  <c r="J21" i="9"/>
  <c r="J21" i="10" s="1"/>
  <c r="J20" i="9"/>
  <c r="J20" i="10" s="1"/>
  <c r="J19" i="9"/>
  <c r="J19" i="10" s="1"/>
  <c r="J18" i="9"/>
  <c r="J18" i="10" s="1"/>
  <c r="J16" i="9"/>
  <c r="J16" i="10" s="1"/>
  <c r="J15" i="9"/>
  <c r="J15" i="10" s="1"/>
  <c r="J14" i="9"/>
  <c r="J14" i="10" s="1"/>
  <c r="J13" i="9"/>
  <c r="J13" i="10" s="1"/>
  <c r="J12" i="9"/>
  <c r="J12" i="10" s="1"/>
  <c r="J11" i="9"/>
  <c r="J11" i="10" s="1"/>
  <c r="J10" i="9"/>
  <c r="J10" i="10" s="1"/>
  <c r="J9" i="9"/>
  <c r="J9" i="10" s="1"/>
  <c r="J8" i="9"/>
  <c r="J8" i="10" s="1"/>
  <c r="J7" i="9"/>
  <c r="J7" i="10" s="1"/>
  <c r="J6" i="9"/>
  <c r="J6" i="10" s="1"/>
  <c r="J23" i="9" l="1"/>
  <c r="M23" i="16"/>
  <c r="L23" i="16"/>
  <c r="K23" i="16"/>
  <c r="J23" i="16"/>
  <c r="I23" i="16"/>
  <c r="H23" i="16"/>
  <c r="G23" i="16"/>
  <c r="F23" i="16"/>
  <c r="E23" i="16"/>
  <c r="D23" i="16"/>
  <c r="M23" i="15" l="1"/>
  <c r="L23" i="15"/>
  <c r="K23" i="15"/>
  <c r="J23" i="15"/>
  <c r="I23" i="15"/>
  <c r="H23" i="15"/>
  <c r="G23" i="15"/>
  <c r="F23" i="15"/>
  <c r="E23" i="15"/>
  <c r="D23" i="15"/>
  <c r="M19" i="10" l="1"/>
  <c r="M20" i="10"/>
  <c r="M21" i="10"/>
  <c r="M22" i="10"/>
  <c r="M18" i="10"/>
  <c r="M7" i="10"/>
  <c r="M8" i="10"/>
  <c r="M9" i="10"/>
  <c r="M10" i="10"/>
  <c r="M11" i="10"/>
  <c r="M12" i="10"/>
  <c r="M13" i="10"/>
  <c r="M14" i="10"/>
  <c r="M15" i="10"/>
  <c r="M16" i="10"/>
  <c r="M6" i="10"/>
  <c r="D23" i="10" l="1"/>
  <c r="F23" i="10"/>
  <c r="M23" i="10"/>
  <c r="G23" i="10"/>
  <c r="H23" i="10"/>
  <c r="I23" i="10"/>
  <c r="E23" i="10"/>
  <c r="L23" i="10"/>
  <c r="K23" i="10"/>
  <c r="J23" i="10" l="1"/>
</calcChain>
</file>

<file path=xl/sharedStrings.xml><?xml version="1.0" encoding="utf-8"?>
<sst xmlns="http://schemas.openxmlformats.org/spreadsheetml/2006/main" count="390" uniqueCount="56">
  <si>
    <t>ÀÜ¸²ØºÜÀ</t>
  </si>
  <si>
    <t>¹³ï³Ï³Ý Ñ³ÝÓÝ³ñ³ñáõÃÛáõÝÝ»ñ</t>
  </si>
  <si>
    <t>³ÛÉ ÙÇçÝáñ¹áõÃÛáõÝÝ»ñ</t>
  </si>
  <si>
    <t>Ñ³ñÏ³¹Çñ µáõÅÙ³Ý ï»ë³ÏÇ ÷á÷áËáõÃÛ³Ý Ù³ëÇÝ ÙÇçÝáñ¹áõÃÛáõÝÝ»ñ</t>
  </si>
  <si>
    <t xml:space="preserve">å³ïÇÅÁ ÷á÷áË»Éáõ, Ñ»ï³Ó·»Éáõ ¨ å³ïÅÇó ³½³ï»Éáõ Ù³uÇÝ ÙÇçÝáñ¹áõÃÛáõÝÝ»ñ </t>
  </si>
  <si>
    <t>å³ïÅÇó å³ÛÙ³Ý³Ï³Ý í³Õ³Å³ÙÏ»ï ³½³ï»Éáõ Ù³ëÇÝ ÙÇçÝáñ¹áõÃÛáõÝÝ»ñ</t>
  </si>
  <si>
    <t>2. ¸³ï³Ï³Ý ³Ïï»ñÇ ¨ ¹³ï³Ï³Ý Ñ³ÝÓÝ³ñ³ñáõÃÛáõÝÝ»ñÇ Ï³ï³ñÙ³Ý Ñ»ï Ï³åí³Í Ñ³ñó»ñÇ ÉáõÍÙ³Ý áÉáñï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</si>
  <si>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</si>
  <si>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Ñ»é³ËáëÝ»ñÇ Ùáõïù³ÛÇÝ ¨ »Éù³ÛÇÝ í»ñÍ³ÝÙ³Ý ÃáõÛÉïíáõÃÛáõÝ ëï³Ý³Éáõ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</si>
  <si>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</si>
  <si>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Ý³Ù³Ï³·ñáõÃÛ³Ý, Ñ»é³·ñ³Ï³Ý, ÷áuï³ÛÇÝ Ñ³Õáñ¹áõÙÝ»ñÇ ÑëÏáÕáõÃÛ³Ý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</si>
  <si>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</si>
  <si>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 xml:space="preserve"> Ëáõ½³ñÏáõÃÛ³Ý Ï³ï³ñÙ³Ý Ù³ëÇÝ ÙÇçÝáñ¹áõÃÛáõÝÝ»ñ</t>
  </si>
  <si>
    <t>·ñ³íÁ áñå»ë Ï³É³Ý³íáñÙ³Ý ³ÛÉÁÝïñ³Ýù³ÛÇÝ Ë³÷³ÝÙ³Ý ÙÇçáó ÏÇñ³é»Éáõ Ù³ëÇÝ ÙÇçÝáñ¹áõÃÛáõÝÝ»ñ</t>
  </si>
  <si>
    <t>Ï³É³ÝùÇ í»ñ³Ñ³ëï³ïÙ³Ý Ù³ëÇÝ ÙÇçÝáñ¹áõÃÛáõÝÝ»ñ</t>
  </si>
  <si>
    <t>Ï³É³ÝùÇ Å³ÙÏ»ïÁ »ñÏ³ñ³óÝ»Éáõ Ù³ëÇÝ ÙÇçÝáñ¹áõÃÛáõÝÝ»ñ</t>
  </si>
  <si>
    <t>Ï³É³ÝùÁ áñå»ë Ë³÷³ÝÙ³Ý ÙÇçáó ÏÇñ³é»Éáõ Ù³ëÇÝ ÙÇçÝáñ¹áõÃÛáõÝÝ»ñ</t>
  </si>
  <si>
    <t>1. ØÇÝã¹³ï³Ï³Ý í³ñáõÛÃÇ ÝÏ³ïÙ³Ùµ ¹³ï³Ï³Ý í»ñ³ÑëÏáÕáõÃÛ³Ý áÉáñï</t>
  </si>
  <si>
    <t>ÁÝ¹³Ù»ÝÁ</t>
  </si>
  <si>
    <t xml:space="preserve">ÃáÕÝí»É ¿ ³é³Ýó ùÝÝáõÃÛ³Ý </t>
  </si>
  <si>
    <t>µ³í³ñ³ñí»É ¿ Ù³ëÝ³ÏÇ</t>
  </si>
  <si>
    <t>µ³í³ñ³ñí»É ¿</t>
  </si>
  <si>
    <t xml:space="preserve">Ù»ñÅí»É ¿ </t>
  </si>
  <si>
    <t>µáÕáù³ñÏí»É ¿ í»ñ³ùÝÝÇã ¹³ï³ñ³Ý</t>
  </si>
  <si>
    <t xml:space="preserve">Ñ³ßí»ïáõ Å³Ù³Ý³Ï³Ñ³ïí³ÍáõÙ ³Ý³í³ñï ·áñÍ»ñÇ ÁÝ¹Ñ³Ýáõñ ÃÇíÁ </t>
  </si>
  <si>
    <t>áõÕ³ñÏí»É ¿ Áëï ÁÝ¹¹³ïáõÃÛ³Ý</t>
  </si>
  <si>
    <t>Ñ³ßí»ïáõ Å³Ù³Ý³Ï³Ñ³ïí³ÍáõÙ ³í³ñïí³Í ·áñÍ»ñÇ ÁÝ¹Ñ³Ýáõñ ÃÇíÁ</t>
  </si>
  <si>
    <t>Ñ³ßí»ïáõ Å³Ù³Ý³Ï³Ñ³ïí³ÍáõÙ ëï³óí³Í ·áñÍ»ñÇ ÁÝ¹Ñ³Ýáõñ ÃÇíÁ</t>
  </si>
  <si>
    <t>Ñ³ßí»ïáõ Å³Ù³Ý³Ï³Ñ³ïí³ÍÇ ëÏ½µáõÙ Ý³Ëáñ¹ Ñ³ßí»ïáõ Å³Ù³Ý³Ï³Ñ³ïí³ÍÇó ÷áË³Ýóí³Í ·áñÍ»ñÇ ÁÝ¹Ñ³Ýáõñ ÃÇíÁ</t>
  </si>
  <si>
    <t>êïáõ·Çã Ñ³í³ë³ñáõÙ` 1+2=7+8+9, 7=3+4+5+6,</t>
  </si>
  <si>
    <t xml:space="preserve">                                 Ð²ÞìºîìàôÂÚàôÜ  </t>
  </si>
  <si>
    <t>²½³ïáõÃÛáõÝÇó ½ñÏ»Éáõ Çñ³í³ã³÷áõÃÛ³Ý í»ñ³µ»ñÛ³É µáÕáùÝ»ñáí ·áñÍ»ñ</t>
  </si>
  <si>
    <t xml:space="preserve">                              </t>
  </si>
  <si>
    <t xml:space="preserve">                         </t>
  </si>
  <si>
    <t xml:space="preserve">                             </t>
  </si>
  <si>
    <t xml:space="preserve">2019Ã. տարեկան </t>
  </si>
  <si>
    <t xml:space="preserve">2019թ. տարեկան </t>
  </si>
  <si>
    <t xml:space="preserve">Ì³ÝáÃáõÃÛáõÝ. Ãíáí 2 ÙÇçÝáñ¹áõÃÛáõÝ ÙÇ³óí»É ¿                           
</t>
  </si>
  <si>
    <t>Ծանոթություն                                                                                                                            թվով 70 միջնորդություն միացվել է , 28-ը վերադարձվել է ,                                             9-ով  որոշում չի կայացվել:</t>
  </si>
  <si>
    <t xml:space="preserve">Ì³ÝáÃáõÃÛáõÝ. թվով 79 միջնորդություն միացվել է , 38-ը վերադարձվել է , 23-ով  որոշում չի կայացվել:
</t>
  </si>
  <si>
    <t>2019թ. տարեկան</t>
  </si>
  <si>
    <t xml:space="preserve">Ì³ÝáÃáõÃÛáõÝ. Ãíáí 1 ÙÇçÝáñ¹áõÃÛáõÝ ÙÇ³óí»É ¿, 10-ը վերադարձվել է: 
</t>
  </si>
  <si>
    <t xml:space="preserve">Ì³ÝáÃáõÃÛáõÝ. 1 ÙÇçÝáñ¹áõÃÛáõÝ ÙÇ³óí»É ¿: 
</t>
  </si>
  <si>
    <t xml:space="preserve">Ì³ÝáÃáõÃÛáõÝ. Ãíáí 2 ÙÇçÝáñ¹áõÃÛáõÝ ÙÇ³óí»É ¿:                           
</t>
  </si>
  <si>
    <t xml:space="preserve">Ì³ÝáÃáõÃÛáõÝ. Ãíáí 3 ÙÇçÝáñ¹áõÃÛáõÝ ÙÇ³óí»É ¿, 14-áí  áñáßáõÙ ãÇ Ï³Û³óí»É:
</t>
  </si>
  <si>
    <r>
      <rPr>
        <sz val="12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2"/>
        <rFont val="Times Armenian"/>
        <family val="1"/>
      </rPr>
      <t>ÐÐ Շիրակի մարզի առաջին ատյանի ÁÝ¹Ñ³Ýáõñ Çñ³í³ëáõÃÛ³Ý ¹³ï³ñ³ÝÇ</t>
    </r>
    <r>
      <rPr>
        <sz val="12"/>
        <rFont val="Times Armenian"/>
        <family val="1"/>
      </rPr>
      <t xml:space="preserve"> ·áñÍáõÝ»áõÃÛ³Ý í»ñ³µ»ñÛ³É </t>
    </r>
  </si>
  <si>
    <r>
      <rPr>
        <sz val="12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2"/>
        <rFont val="Times Armenian"/>
        <family val="1"/>
      </rPr>
      <t>ÐÐ Գեղարքունիքի մարզի ³é³çÇÝ ³ïÛ³ÝÇ ÁÝ¹Ñ³Ýáõñ Çñ³í³ëáõÃÛ³Ý  ¹³ï³ñ³ÝÇ</t>
    </r>
    <r>
      <rPr>
        <sz val="12"/>
        <rFont val="Times Armenian"/>
        <family val="1"/>
      </rPr>
      <t xml:space="preserve"> ·áñÍáõÝ»áõÃÛ³Ý í»ñ³µ»ñÛ³É </t>
    </r>
  </si>
  <si>
    <r>
      <rPr>
        <sz val="12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2"/>
        <rFont val="Times Armenian"/>
        <family val="1"/>
      </rPr>
      <t>ÐÐ Կոտայքի մարզի ³é³çÇÝ ³ïÛ³ÝÇ ÁÝ¹Ñ³Ýáõñ Çñ³í³ëáõÃÛ³Ý ¹³ï³ñ³ÝÇ</t>
    </r>
    <r>
      <rPr>
        <sz val="12"/>
        <rFont val="Times Armenian"/>
        <family val="1"/>
      </rPr>
      <t xml:space="preserve"> ·áñÍáõÝ»áõÃÛ³Ý í»ñ³µ»ñÛ³É </t>
    </r>
  </si>
  <si>
    <r>
      <rPr>
        <sz val="12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2"/>
        <rFont val="Times Armenian"/>
        <family val="1"/>
      </rPr>
      <t>ÐÐ Սյունիքի մարզի ³é³çÇÝ ³ïÛ³ÝÇ  ÁÝ¹Ñ³Ýáõñ Çñ³í³ëáõÃÛ³Ý ¹³ï³ñ³ÝÇ</t>
    </r>
    <r>
      <rPr>
        <sz val="12"/>
        <rFont val="Times Armenian"/>
        <family val="1"/>
      </rPr>
      <t xml:space="preserve"> ·áñÍáõÝ»áõÃÛ³Ý í»ñ³µ»ñÛ³É </t>
    </r>
  </si>
  <si>
    <r>
      <rPr>
        <sz val="12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2"/>
        <rFont val="Times Armenian"/>
        <family val="1"/>
      </rPr>
      <t>ÐÐ Լոռու մարզի ³é³çÇÝ ³ïÛ³ÝÇ ÁÝ¹Ñ³Ýáõñ Çñ³í³ëáõÃÛ³Ý  ¹³ï³ñ³ÝÇ</t>
    </r>
    <r>
      <rPr>
        <sz val="12"/>
        <rFont val="Times Armenian"/>
        <family val="1"/>
      </rPr>
      <t xml:space="preserve"> ·áñÍáõÝ»áõÃÛ³Ý í»ñ³µ»ñÛ³É </t>
    </r>
  </si>
  <si>
    <r>
      <rPr>
        <sz val="12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2"/>
        <rFont val="Times Armenian"/>
        <family val="1"/>
      </rPr>
      <t>ÐÐ Արմավիրի մարզի ³é³çÇÝ ³ïÛ³ÝÇ ÁÝ¹Ñ³Ýáõñ Çñ³í³ëáõÃÛ³Ý  ¹³ï³ñ³ÝÇ</t>
    </r>
    <r>
      <rPr>
        <sz val="12"/>
        <rFont val="Times Armenian"/>
        <family val="1"/>
      </rPr>
      <t xml:space="preserve"> ·áñÍáõÝ»áõÃÛ³Ý í»ñ³µ»ñÛ³É </t>
    </r>
  </si>
  <si>
    <r>
      <rPr>
        <sz val="12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2"/>
        <rFont val="Times Armenian"/>
        <family val="1"/>
      </rPr>
      <t>ÐÐ Արարատի և Վայոց ձորի մարզերի ³é³çÇÝ ³ïÛ³ÝÇ ÁÝ¹Ñ³Ýáõñ Çñ³í³ëáõÃÛ³Ý  ¹³ï³ñ³ÝÇ</t>
    </r>
    <r>
      <rPr>
        <sz val="12"/>
        <rFont val="Times Armenian"/>
        <family val="1"/>
      </rPr>
      <t xml:space="preserve"> ·áñÍáõÝ»áõÃÛ³Ý í»ñ³µ»ñÛ³É 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</si>
  <si>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2"/>
        <rFont val="Times Armenian"/>
        <family val="1"/>
      </rPr>
      <t>Երևան քաղաքի ³é³çÇÝ ³ïÛ³ÝÇ ÁÝ¹Ñ³Ýáõñ Çñ³í³ëáõÃÛ³Ý ¹³ï³ñ³ÝÇ</t>
    </r>
    <r>
      <rPr>
        <sz val="12"/>
        <rFont val="Times Armenian"/>
        <family val="1"/>
      </rPr>
      <t xml:space="preserve"> ·áñÍáõÝ»áõÃÛ³Ý í»ñ³µ»ñÛ³É </t>
    </r>
  </si>
  <si>
    <r>
      <rPr>
        <sz val="12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2"/>
        <rFont val="Times Armenian"/>
        <family val="1"/>
      </rPr>
      <t>ÐÐ Արագածոտնի մարզի  ³é³çÇÝ ³ïÛ³ÝÇ ÁÝ¹Ñ³Ýáõñ Çñ³í³ëáõÃÛ³Ý ¹³ï³ñ³ÝÇ</t>
    </r>
    <r>
      <rPr>
        <sz val="12"/>
        <rFont val="Times Armenian"/>
        <family val="1"/>
      </rPr>
      <t xml:space="preserve"> ·áñÍáõÝ»áõÃÛ³Ý í»ñ³µ»ñÛ³É </t>
    </r>
  </si>
  <si>
    <r>
      <rPr>
        <sz val="12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2"/>
        <rFont val="Times Armenian"/>
        <family val="1"/>
      </rPr>
      <t>ÐÐ Տավուշի մարզի ³é³çÇÝ ³ïÛ³ÝÇ ÁÝ¹Ñ³Ýáõñ Çñ³í³ëáõÃÛ³Ý  ¹³ï³ñ³ÝÇ</t>
    </r>
    <r>
      <rPr>
        <sz val="12"/>
        <rFont val="Times Armenian"/>
        <family val="1"/>
      </rPr>
      <t xml:space="preserve"> ·áñÍáõÝ»áõÃÛ³Ý í»ñ³µ»ñÛ³É </t>
    </r>
  </si>
  <si>
    <r>
      <rPr>
        <sz val="12"/>
        <rFont val="Times Armenian"/>
        <family val="1"/>
      </rP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2"/>
        <rFont val="Times Armenian"/>
        <family val="1"/>
      </rPr>
      <t>ÐÐ ³é³çÇÝ ³ïÛ³ÝÇ ÁÝ¹Ñ³Ýáõñ Çñ³í³ëáõÃÛ³Ý ¹³ï³ñ³ÝÝերÇ</t>
    </r>
    <r>
      <rPr>
        <sz val="12"/>
        <rFont val="Times Armenian"/>
        <family val="1"/>
      </rPr>
      <t xml:space="preserve"> ·áñÍáõÝ»áõÃÛ³Ý í»ñ³µ»ñÛ³É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</si>
</sst>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0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charset val="204"/>
      <scheme val="minor"/>
    </font>
    <font>
      <sz val="10"/>
      <name val="Arial Armenian"/>
      <family val="2"/>
    </font>
    <font>
      <sz val="12"/>
      <name val="Times Armenian"/>
      <family val="1"/>
    </font>
    <font>
      <sz val="11"/>
      <name val="Times Armenian"/>
      <family val="1"/>
    </font>
    <font>
      <sz val="12"/>
      <name val="Calibri"/>
      <family val="2"/>
      <charset val="204"/>
      <scheme val="minor"/>
    </font>
    <font>
      <b/>
      <sz val="12"/>
      <name val="Times Armenian"/>
      <family val="1"/>
    </font>
    <font>
      <b/>
      <sz val="16"/>
      <name val="Times Armenian"/>
      <family val="1"/>
    </font>
    <font>
      <sz val="22"/>
      <name val="Times Armenian"/>
      <family val="1"/>
    </font>
    <font>
      <sz val="11"/>
      <name val="Arial Armenian"/>
      <family val="2"/>
    </font>
    <font>
      <sz val="11"/>
      <color theme="1"/>
      <name val="Times Armenian"/>
      <family val="2"/>
      <charset val="204"/>
    </font>
    <font>
      <sz val="11"/>
      <color theme="1"/>
      <name val="Times Armenian"/>
      <family val="1"/>
    </font>
    <font>
      <sz val="11"/>
      <name val="Calibri"/>
      <family val="2"/>
    </font>
    <font>
      <sz val="11"/>
      <color indexed="8"/>
      <name val="Calibri"/>
      <family val="2"/>
    </font>
    <font>
      <sz val="12"/>
      <name val="Calibri"/>
      <family val="2"/>
      <charset val="204"/>
    </font>
    <font>
      <b/>
      <i/>
      <sz val="12"/>
      <name val="Times Armenian"/>
      <family val="1"/>
    </font>
    <font>
      <sz val="11"/>
      <color theme="1"/>
      <name val="Calibri"/>
      <family val="2"/>
    </font>
    <font>
      <b/>
      <sz val="9"/>
      <color indexed="8"/>
      <name val="Arial LatArm"/>
      <family val="2"/>
    </font>
    <font>
      <b/>
      <sz val="8"/>
      <color indexed="8"/>
      <name val="Arial LatArm"/>
      <family val="2"/>
    </font>
    <font>
      <b/>
      <sz val="10"/>
      <color indexed="8"/>
      <name val="Arial LatArm"/>
      <family val="2"/>
    </font>
    <font>
      <b/>
      <sz val="8"/>
      <color rgb="FF000000"/>
      <name val="Tahoma"/>
      <family val="2"/>
      <charset val="204"/>
    </font>
    <font>
      <b/>
      <sz val="8"/>
      <name val="Arial LatArm"/>
      <family val="2"/>
    </font>
    <font>
      <i/>
      <sz val="12"/>
      <name val="Times Armenian"/>
      <family val="1"/>
    </font>
    <font>
      <sz val="12"/>
      <name val="Calibri"/>
      <family val="2"/>
      <scheme val="minor"/>
    </font>
    <font>
      <sz val="12"/>
      <name val="Arial LatArm"/>
      <family val="2"/>
    </font>
    <font>
      <sz val="12"/>
      <name val="Calibri"/>
      <family val="2"/>
    </font>
    <font>
      <sz val="12"/>
      <color indexed="8"/>
      <name val="Calibri"/>
      <family val="2"/>
    </font>
    <font>
      <sz val="12"/>
      <color theme="1"/>
      <name val="Calibri"/>
      <family val="2"/>
    </font>
    <font>
      <sz val="12"/>
      <name val="տ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1" fillId="0" borderId="0"/>
  </cellStyleXfs>
  <cellXfs count="109">
    <xf numFmtId="0" fontId="0" fillId="0" borderId="0" xfId="0"/>
    <xf numFmtId="14" fontId="1" fillId="2" borderId="0" xfId="0" applyNumberFormat="1" applyFont="1" applyFill="1" applyProtection="1">
      <protection locked="0"/>
    </xf>
    <xf numFmtId="0" fontId="4" fillId="2" borderId="2" xfId="1" applyFont="1" applyFill="1" applyBorder="1" applyAlignment="1" applyProtection="1">
      <alignment horizontal="left" vertical="center" wrapText="1"/>
      <protection locked="0"/>
    </xf>
    <xf numFmtId="0" fontId="4" fillId="2" borderId="2" xfId="1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left" vertical="center" wrapText="1"/>
      <protection locked="0"/>
    </xf>
    <xf numFmtId="0" fontId="10" fillId="2" borderId="0" xfId="0" applyFont="1" applyFill="1" applyProtection="1"/>
    <xf numFmtId="0" fontId="2" fillId="2" borderId="1" xfId="0" applyFont="1" applyFill="1" applyBorder="1" applyAlignment="1" applyProtection="1">
      <alignment horizontal="center"/>
    </xf>
    <xf numFmtId="0" fontId="6" fillId="2" borderId="0" xfId="0" applyFont="1" applyFill="1" applyProtection="1">
      <protection locked="0"/>
    </xf>
    <xf numFmtId="0" fontId="10" fillId="2" borderId="0" xfId="0" applyFont="1" applyFill="1" applyProtection="1">
      <protection locked="0"/>
    </xf>
    <xf numFmtId="0" fontId="10" fillId="2" borderId="0" xfId="0" applyFont="1" applyFill="1" applyAlignment="1" applyProtection="1">
      <protection locked="0"/>
    </xf>
    <xf numFmtId="0" fontId="4" fillId="2" borderId="1" xfId="1" applyFont="1" applyFill="1" applyBorder="1" applyAlignment="1" applyProtection="1">
      <alignment horizontal="center" vertical="center"/>
      <protection locked="0"/>
    </xf>
    <xf numFmtId="0" fontId="17" fillId="2" borderId="0" xfId="0" applyFont="1" applyFill="1" applyProtection="1">
      <protection locked="0"/>
    </xf>
    <xf numFmtId="0" fontId="1" fillId="2" borderId="0" xfId="0" applyFont="1" applyFill="1" applyProtection="1">
      <protection locked="0"/>
    </xf>
    <xf numFmtId="0" fontId="4" fillId="2" borderId="6" xfId="0" applyFont="1" applyFill="1" applyBorder="1" applyAlignment="1" applyProtection="1">
      <alignment horizontal="center" vertical="center" textRotation="90" wrapText="1"/>
    </xf>
    <xf numFmtId="0" fontId="4" fillId="2" borderId="5" xfId="0" applyFont="1" applyFill="1" applyBorder="1" applyAlignment="1" applyProtection="1">
      <alignment horizontal="center" vertical="center" textRotation="90" wrapText="1"/>
    </xf>
    <xf numFmtId="0" fontId="4" fillId="2" borderId="7" xfId="0" applyFont="1" applyFill="1" applyBorder="1" applyAlignment="1" applyProtection="1">
      <alignment horizontal="center" vertical="center" textRotation="90"/>
    </xf>
    <xf numFmtId="0" fontId="8" fillId="2" borderId="0" xfId="0" applyFont="1" applyFill="1" applyBorder="1" applyAlignment="1" applyProtection="1">
      <alignment vertical="center" wrapText="1"/>
      <protection locked="0"/>
    </xf>
    <xf numFmtId="0" fontId="10" fillId="2" borderId="0" xfId="0" applyFont="1" applyFill="1" applyBorder="1" applyAlignment="1" applyProtection="1">
      <protection locked="0"/>
    </xf>
    <xf numFmtId="0" fontId="4" fillId="2" borderId="0" xfId="1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/>
    </xf>
    <xf numFmtId="0" fontId="13" fillId="2" borderId="0" xfId="0" applyFont="1" applyFill="1" applyProtection="1">
      <protection locked="0"/>
    </xf>
    <xf numFmtId="0" fontId="15" fillId="2" borderId="0" xfId="0" applyFont="1" applyFill="1" applyProtection="1">
      <protection locked="0"/>
    </xf>
    <xf numFmtId="0" fontId="6" fillId="2" borderId="1" xfId="0" applyFont="1" applyFill="1" applyBorder="1" applyAlignment="1" applyProtection="1">
      <alignment horizontal="center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vertical="center"/>
    </xf>
    <xf numFmtId="0" fontId="5" fillId="2" borderId="0" xfId="0" applyFont="1" applyFill="1" applyAlignment="1" applyProtection="1">
      <alignment wrapText="1"/>
      <protection locked="0"/>
    </xf>
    <xf numFmtId="0" fontId="18" fillId="2" borderId="0" xfId="0" applyFont="1" applyFill="1" applyAlignment="1" applyProtection="1">
      <alignment vertical="center" wrapText="1"/>
      <protection locked="0"/>
    </xf>
    <xf numFmtId="0" fontId="19" fillId="2" borderId="0" xfId="0" applyFont="1" applyFill="1" applyBorder="1" applyAlignment="1" applyProtection="1">
      <alignment vertical="center" wrapText="1"/>
      <protection locked="0"/>
    </xf>
    <xf numFmtId="0" fontId="20" fillId="2" borderId="0" xfId="0" applyFont="1" applyFill="1" applyBorder="1" applyAlignment="1" applyProtection="1">
      <alignment vertical="center" wrapText="1"/>
      <protection locked="0"/>
    </xf>
    <xf numFmtId="0" fontId="21" fillId="2" borderId="0" xfId="0" applyFont="1" applyFill="1" applyBorder="1" applyProtection="1">
      <protection locked="0"/>
    </xf>
    <xf numFmtId="0" fontId="19" fillId="2" borderId="0" xfId="0" applyFont="1" applyFill="1" applyBorder="1" applyProtection="1">
      <protection locked="0"/>
    </xf>
    <xf numFmtId="0" fontId="22" fillId="2" borderId="0" xfId="0" applyFont="1" applyFill="1" applyBorder="1" applyAlignment="1" applyProtection="1">
      <alignment horizontal="left" vertical="center"/>
      <protection locked="0"/>
    </xf>
    <xf numFmtId="0" fontId="19" fillId="2" borderId="1" xfId="0" applyFont="1" applyFill="1" applyBorder="1" applyAlignment="1" applyProtection="1">
      <alignment vertical="center" wrapText="1"/>
      <protection locked="0"/>
    </xf>
    <xf numFmtId="0" fontId="12" fillId="2" borderId="0" xfId="0" applyFont="1" applyFill="1" applyProtection="1">
      <protection locked="0"/>
    </xf>
    <xf numFmtId="0" fontId="15" fillId="2" borderId="1" xfId="0" applyFont="1" applyFill="1" applyBorder="1" applyAlignment="1" applyProtection="1">
      <alignment horizontal="center"/>
    </xf>
    <xf numFmtId="0" fontId="0" fillId="2" borderId="0" xfId="0" applyFill="1" applyProtection="1">
      <protection locked="0"/>
    </xf>
    <xf numFmtId="0" fontId="0" fillId="2" borderId="0" xfId="0" applyFont="1" applyFill="1" applyProtection="1">
      <protection locked="0"/>
    </xf>
    <xf numFmtId="0" fontId="14" fillId="2" borderId="0" xfId="0" applyFont="1" applyFill="1" applyProtection="1">
      <protection locked="0"/>
    </xf>
    <xf numFmtId="0" fontId="0" fillId="2" borderId="0" xfId="0" applyFill="1" applyAlignment="1" applyProtection="1">
      <alignment wrapText="1"/>
      <protection locked="0"/>
    </xf>
    <xf numFmtId="0" fontId="5" fillId="2" borderId="0" xfId="0" applyFont="1" applyFill="1" applyBorder="1" applyAlignment="1" applyProtection="1">
      <alignment horizontal="left" vertical="center" wrapText="1"/>
      <protection locked="0"/>
    </xf>
    <xf numFmtId="0" fontId="23" fillId="2" borderId="1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/>
    </xf>
    <xf numFmtId="0" fontId="24" fillId="2" borderId="1" xfId="0" applyFont="1" applyFill="1" applyBorder="1" applyAlignment="1" applyProtection="1">
      <alignment horizontal="center" vertical="center"/>
      <protection locked="0"/>
    </xf>
    <xf numFmtId="0" fontId="25" fillId="2" borderId="1" xfId="1" applyFont="1" applyFill="1" applyBorder="1" applyAlignment="1">
      <alignment horizontal="center" vertical="center"/>
    </xf>
    <xf numFmtId="0" fontId="25" fillId="2" borderId="2" xfId="1" applyFont="1" applyFill="1" applyBorder="1" applyAlignment="1">
      <alignment horizontal="center" vertical="center"/>
    </xf>
    <xf numFmtId="0" fontId="25" fillId="2" borderId="1" xfId="1" applyFont="1" applyFill="1" applyBorder="1" applyAlignment="1">
      <alignment horizontal="center" vertical="center" wrapText="1"/>
    </xf>
    <xf numFmtId="0" fontId="25" fillId="2" borderId="2" xfId="1" applyFont="1" applyFill="1" applyBorder="1" applyAlignment="1">
      <alignment horizontal="center" vertical="center" wrapText="1"/>
    </xf>
    <xf numFmtId="0" fontId="26" fillId="2" borderId="1" xfId="0" applyFont="1" applyFill="1" applyBorder="1" applyAlignment="1" applyProtection="1">
      <alignment horizontal="center" vertical="center"/>
      <protection locked="0"/>
    </xf>
    <xf numFmtId="0" fontId="4" fillId="2" borderId="1" xfId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5" xfId="1" applyFont="1" applyFill="1" applyBorder="1" applyAlignment="1" applyProtection="1">
      <alignment horizontal="center" vertical="center"/>
    </xf>
    <xf numFmtId="0" fontId="15" fillId="2" borderId="1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left" vertical="center" wrapText="1"/>
      <protection locked="0"/>
    </xf>
    <xf numFmtId="0" fontId="27" fillId="2" borderId="13" xfId="0" applyFont="1" applyFill="1" applyBorder="1" applyAlignment="1" applyProtection="1">
      <alignment horizontal="center" vertical="center"/>
      <protection locked="0"/>
    </xf>
    <xf numFmtId="0" fontId="26" fillId="2" borderId="0" xfId="0" applyFont="1" applyFill="1" applyProtection="1">
      <protection locked="0"/>
    </xf>
    <xf numFmtId="0" fontId="16" fillId="2" borderId="1" xfId="0" applyFont="1" applyFill="1" applyBorder="1" applyAlignment="1" applyProtection="1">
      <alignment horizontal="center" vertical="center"/>
      <protection locked="0"/>
    </xf>
    <xf numFmtId="0" fontId="28" fillId="2" borderId="13" xfId="0" applyFont="1" applyFill="1" applyBorder="1" applyAlignment="1" applyProtection="1">
      <alignment horizontal="center" vertical="center"/>
      <protection locked="0"/>
    </xf>
    <xf numFmtId="0" fontId="29" fillId="2" borderId="1" xfId="1" applyFont="1" applyFill="1" applyBorder="1" applyAlignment="1">
      <alignment horizontal="center" vertical="center"/>
    </xf>
    <xf numFmtId="0" fontId="29" fillId="2" borderId="2" xfId="1" applyFont="1" applyFill="1" applyBorder="1" applyAlignment="1">
      <alignment horizontal="center" vertical="center"/>
    </xf>
    <xf numFmtId="0" fontId="29" fillId="2" borderId="1" xfId="1" applyFont="1" applyFill="1" applyBorder="1" applyAlignment="1" applyProtection="1">
      <alignment horizontal="center" vertical="center"/>
      <protection locked="0"/>
    </xf>
    <xf numFmtId="0" fontId="29" fillId="2" borderId="4" xfId="1" applyFont="1" applyFill="1" applyBorder="1" applyAlignment="1">
      <alignment horizontal="center" vertical="center"/>
    </xf>
    <xf numFmtId="0" fontId="4" fillId="2" borderId="4" xfId="0" applyFont="1" applyFill="1" applyBorder="1" applyAlignment="1" applyProtection="1">
      <alignment horizontal="left" vertical="center" wrapText="1"/>
    </xf>
    <xf numFmtId="0" fontId="4" fillId="2" borderId="2" xfId="0" applyFont="1" applyFill="1" applyBorder="1" applyAlignment="1" applyProtection="1">
      <alignment horizontal="left" vertical="center" wrapText="1"/>
    </xf>
    <xf numFmtId="0" fontId="4" fillId="2" borderId="4" xfId="1" applyFont="1" applyFill="1" applyBorder="1" applyAlignment="1" applyProtection="1">
      <alignment horizontal="left" vertical="center" wrapText="1"/>
    </xf>
    <xf numFmtId="0" fontId="4" fillId="2" borderId="2" xfId="1" applyFont="1" applyFill="1" applyBorder="1" applyAlignment="1" applyProtection="1">
      <alignment horizontal="left" vertical="center" wrapText="1"/>
    </xf>
    <xf numFmtId="0" fontId="4" fillId="2" borderId="3" xfId="1" applyFont="1" applyFill="1" applyBorder="1" applyAlignment="1" applyProtection="1">
      <alignment horizontal="left" vertical="center"/>
    </xf>
    <xf numFmtId="0" fontId="4" fillId="2" borderId="2" xfId="1" applyFont="1" applyFill="1" applyBorder="1" applyAlignment="1" applyProtection="1">
      <alignment horizontal="left" vertical="center"/>
    </xf>
    <xf numFmtId="0" fontId="4" fillId="2" borderId="4" xfId="1" applyFont="1" applyFill="1" applyBorder="1" applyAlignment="1" applyProtection="1">
      <alignment horizontal="center" vertical="center"/>
    </xf>
    <xf numFmtId="0" fontId="4" fillId="2" borderId="3" xfId="1" applyFont="1" applyFill="1" applyBorder="1" applyAlignment="1" applyProtection="1">
      <alignment horizontal="center" vertical="center"/>
    </xf>
    <xf numFmtId="0" fontId="4" fillId="2" borderId="2" xfId="1" applyFont="1" applyFill="1" applyBorder="1" applyAlignment="1" applyProtection="1">
      <alignment horizontal="center" vertical="center"/>
    </xf>
    <xf numFmtId="0" fontId="4" fillId="2" borderId="4" xfId="1" applyFont="1" applyFill="1" applyBorder="1" applyAlignment="1" applyProtection="1">
      <alignment horizontal="left" vertical="top" wrapText="1"/>
    </xf>
    <xf numFmtId="0" fontId="4" fillId="2" borderId="2" xfId="1" applyFont="1" applyFill="1" applyBorder="1" applyAlignment="1" applyProtection="1">
      <alignment horizontal="left" vertical="top" wrapText="1"/>
    </xf>
    <xf numFmtId="0" fontId="4" fillId="2" borderId="4" xfId="0" applyFont="1" applyFill="1" applyBorder="1" applyAlignment="1" applyProtection="1">
      <alignment horizontal="left" vertical="top" wrapText="1"/>
    </xf>
    <xf numFmtId="0" fontId="4" fillId="2" borderId="2" xfId="0" applyFont="1" applyFill="1" applyBorder="1" applyAlignment="1" applyProtection="1">
      <alignment horizontal="left" vertical="top" wrapText="1"/>
    </xf>
    <xf numFmtId="0" fontId="4" fillId="2" borderId="4" xfId="0" applyFont="1" applyFill="1" applyBorder="1" applyAlignment="1" applyProtection="1">
      <alignment horizontal="center" vertical="top" wrapText="1"/>
    </xf>
    <xf numFmtId="0" fontId="4" fillId="2" borderId="2" xfId="0" applyFont="1" applyFill="1" applyBorder="1" applyAlignment="1" applyProtection="1">
      <alignment horizontal="center" vertical="top" wrapText="1"/>
    </xf>
    <xf numFmtId="0" fontId="4" fillId="2" borderId="11" xfId="0" applyFont="1" applyFill="1" applyBorder="1" applyAlignment="1" applyProtection="1">
      <alignment horizontal="center" vertical="top" wrapText="1"/>
    </xf>
    <xf numFmtId="0" fontId="4" fillId="2" borderId="12" xfId="0" applyFont="1" applyFill="1" applyBorder="1" applyAlignment="1" applyProtection="1">
      <alignment horizontal="center" vertical="top" wrapText="1"/>
    </xf>
    <xf numFmtId="0" fontId="16" fillId="2" borderId="1" xfId="0" applyFont="1" applyFill="1" applyBorder="1" applyAlignment="1" applyProtection="1">
      <alignment horizontal="center" vertical="center" wrapText="1"/>
    </xf>
    <xf numFmtId="0" fontId="16" fillId="2" borderId="4" xfId="0" applyFont="1" applyFill="1" applyBorder="1" applyAlignment="1" applyProtection="1">
      <alignment horizontal="center" vertical="center" wrapText="1"/>
      <protection locked="0"/>
    </xf>
    <xf numFmtId="0" fontId="16" fillId="2" borderId="3" xfId="0" applyFont="1" applyFill="1" applyBorder="1" applyAlignment="1" applyProtection="1">
      <alignment horizontal="center" vertical="center" wrapText="1"/>
      <protection locked="0"/>
    </xf>
    <xf numFmtId="0" fontId="16" fillId="2" borderId="4" xfId="0" applyFont="1" applyFill="1" applyBorder="1" applyAlignment="1" applyProtection="1">
      <alignment horizontal="center" vertical="center" wrapText="1"/>
    </xf>
    <xf numFmtId="0" fontId="16" fillId="2" borderId="3" xfId="0" applyFont="1" applyFill="1" applyBorder="1" applyAlignment="1" applyProtection="1">
      <alignment horizontal="center" vertical="center" wrapText="1"/>
    </xf>
    <xf numFmtId="0" fontId="16" fillId="2" borderId="2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9" fillId="2" borderId="3" xfId="0" applyFont="1" applyFill="1" applyBorder="1" applyAlignment="1" applyProtection="1">
      <alignment horizontal="center" vertical="center"/>
    </xf>
    <xf numFmtId="0" fontId="9" fillId="2" borderId="2" xfId="0" applyFont="1" applyFill="1" applyBorder="1" applyAlignment="1" applyProtection="1">
      <alignment horizontal="center" vertical="center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/>
    </xf>
    <xf numFmtId="0" fontId="7" fillId="2" borderId="10" xfId="0" applyFont="1" applyFill="1" applyBorder="1" applyAlignment="1" applyProtection="1">
      <alignment horizontal="center" vertical="center"/>
    </xf>
    <xf numFmtId="0" fontId="7" fillId="2" borderId="9" xfId="0" applyFont="1" applyFill="1" applyBorder="1" applyAlignment="1" applyProtection="1">
      <alignment horizontal="center" vertical="center"/>
    </xf>
    <xf numFmtId="0" fontId="7" fillId="2" borderId="8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 textRotation="90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23" fillId="2" borderId="4" xfId="0" applyFont="1" applyFill="1" applyBorder="1" applyAlignment="1" applyProtection="1">
      <alignment horizontal="center" vertical="center" wrapText="1"/>
      <protection locked="0"/>
    </xf>
    <xf numFmtId="0" fontId="23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Alignment="1" applyProtection="1">
      <alignment wrapText="1"/>
      <protection locked="0"/>
    </xf>
    <xf numFmtId="0" fontId="0" fillId="2" borderId="0" xfId="0" applyFill="1" applyAlignment="1">
      <alignment wrapText="1"/>
    </xf>
    <xf numFmtId="0" fontId="1" fillId="2" borderId="10" xfId="0" applyFont="1" applyFill="1" applyBorder="1" applyAlignment="1" applyProtection="1">
      <alignment wrapText="1"/>
      <protection locked="0"/>
    </xf>
    <xf numFmtId="0" fontId="0" fillId="2" borderId="10" xfId="0" applyFill="1" applyBorder="1" applyAlignment="1">
      <alignment wrapText="1"/>
    </xf>
    <xf numFmtId="0" fontId="4" fillId="2" borderId="4" xfId="0" applyFont="1" applyFill="1" applyBorder="1" applyAlignment="1" applyProtection="1">
      <alignment horizontal="center" vertical="center" wrapText="1"/>
    </xf>
  </cellXfs>
  <cellStyles count="3">
    <cellStyle name="Normal" xfId="0" builtinId="0"/>
    <cellStyle name="Normal 2" xfId="1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0"/>
  </sheetPr>
  <dimension ref="A1:M35"/>
  <sheetViews>
    <sheetView workbookViewId="0">
      <selection activeCell="R4" sqref="R4"/>
    </sheetView>
  </sheetViews>
  <sheetFormatPr defaultColWidth="9.109375" defaultRowHeight="14.4"/>
  <cols>
    <col min="1" max="2" width="9.109375" style="12"/>
    <col min="3" max="3" width="43.5546875" style="12" customWidth="1"/>
    <col min="4" max="4" width="15" style="12" customWidth="1"/>
    <col min="5" max="5" width="12" style="12" customWidth="1"/>
    <col min="6" max="10" width="9.109375" style="12"/>
    <col min="11" max="11" width="11.109375" style="12" customWidth="1"/>
    <col min="12" max="12" width="13.44140625" style="12" customWidth="1"/>
    <col min="13" max="13" width="10.109375" style="12" customWidth="1"/>
    <col min="14" max="16384" width="9.109375" style="12"/>
  </cols>
  <sheetData>
    <row r="1" spans="1:13" ht="56.25" customHeight="1">
      <c r="A1" s="86" t="s">
        <v>36</v>
      </c>
      <c r="B1" s="87"/>
      <c r="C1" s="88" t="s">
        <v>30</v>
      </c>
      <c r="D1" s="88"/>
      <c r="E1" s="88"/>
      <c r="F1" s="88"/>
      <c r="G1" s="88"/>
      <c r="H1" s="88"/>
      <c r="I1" s="88"/>
      <c r="J1" s="89"/>
      <c r="K1" s="90"/>
      <c r="L1" s="91"/>
      <c r="M1" s="92"/>
    </row>
    <row r="2" spans="1:13" ht="72.75" customHeight="1">
      <c r="A2" s="93" t="s">
        <v>55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5"/>
    </row>
    <row r="3" spans="1:13" ht="48" customHeight="1">
      <c r="A3" s="96" t="s">
        <v>29</v>
      </c>
      <c r="B3" s="97"/>
      <c r="C3" s="97"/>
      <c r="D3" s="100" t="s">
        <v>28</v>
      </c>
      <c r="E3" s="100" t="s">
        <v>27</v>
      </c>
      <c r="F3" s="101" t="s">
        <v>26</v>
      </c>
      <c r="G3" s="101"/>
      <c r="H3" s="101"/>
      <c r="I3" s="101"/>
      <c r="J3" s="101"/>
      <c r="K3" s="100" t="s">
        <v>25</v>
      </c>
      <c r="L3" s="100" t="s">
        <v>24</v>
      </c>
      <c r="M3" s="100" t="s">
        <v>23</v>
      </c>
    </row>
    <row r="4" spans="1:13" ht="118.5" customHeight="1">
      <c r="A4" s="98"/>
      <c r="B4" s="99"/>
      <c r="C4" s="99"/>
      <c r="D4" s="100"/>
      <c r="E4" s="100"/>
      <c r="F4" s="15" t="s">
        <v>22</v>
      </c>
      <c r="G4" s="14" t="s">
        <v>21</v>
      </c>
      <c r="H4" s="14" t="s">
        <v>20</v>
      </c>
      <c r="I4" s="14" t="s">
        <v>19</v>
      </c>
      <c r="J4" s="13" t="s">
        <v>18</v>
      </c>
      <c r="K4" s="100"/>
      <c r="L4" s="100"/>
      <c r="M4" s="100"/>
    </row>
    <row r="5" spans="1:13" ht="35.25" customHeight="1">
      <c r="A5" s="83" t="s">
        <v>17</v>
      </c>
      <c r="B5" s="84"/>
      <c r="C5" s="85"/>
      <c r="D5" s="57">
        <v>1</v>
      </c>
      <c r="E5" s="57">
        <v>2</v>
      </c>
      <c r="F5" s="57">
        <v>3</v>
      </c>
      <c r="G5" s="57">
        <v>4</v>
      </c>
      <c r="H5" s="57">
        <v>5</v>
      </c>
      <c r="I5" s="57">
        <v>6</v>
      </c>
      <c r="J5" s="57">
        <v>7</v>
      </c>
      <c r="K5" s="57">
        <v>8</v>
      </c>
      <c r="L5" s="57">
        <v>9</v>
      </c>
      <c r="M5" s="57">
        <v>10</v>
      </c>
    </row>
    <row r="6" spans="1:13" ht="37.5" customHeight="1">
      <c r="A6" s="42">
        <v>1</v>
      </c>
      <c r="B6" s="65" t="s">
        <v>16</v>
      </c>
      <c r="C6" s="66"/>
      <c r="D6" s="2">
        <f>SUM(Տավուշ!D6+'Արագածոտն '!D6+'Երևան քաղաք'!D6+' Արարատ և Վայոց ձոր'!D6+Արմավիր!D6+Լոռի!D6+Սյունիք!D6+Կոտայք!D6+Գեղարքունիք!D6+Շիրակ!D6)</f>
        <v>3</v>
      </c>
      <c r="E6" s="2">
        <f>SUM(Տավուշ!E6+'Արագածոտն '!E6+'Երևան քաղաք'!E6+' Արարատ և Վայոց ձոր'!E6+Արմավիր!E6+Լոռի!E6+Սյունիք!E6+Կոտայք!E6+Գեղարքունիք!E6+Շիրակ!E6)</f>
        <v>1981</v>
      </c>
      <c r="F6" s="2">
        <f>SUM(Տավուշ!F6+'Արագածոտն '!F6+'Երևան քաղաք'!F6+' Արարատ և Վայոց ձոր'!F6+Արմավիր!F6+Լոռի!F6+Սյունիք!F6+Կոտայք!F6+Գեղարքունիք!F6+Շիրակ!F6)</f>
        <v>176</v>
      </c>
      <c r="G6" s="2">
        <f>SUM(Տավուշ!G6+'Արագածոտն '!G6+'Երևան քաղաք'!G6+' Արարատ և Վայոց ձոր'!G6+Արմավիր!G6+Լոռի!G6+Սյունիք!G6+Կոտայք!G6+Գեղարքունիք!G6+Շիրակ!G6)</f>
        <v>1802</v>
      </c>
      <c r="H6" s="2">
        <f>SUM(Տավուշ!H6+'Արագածոտն '!H6+'Երևան քաղաք'!H6+' Արարատ և Վայոց ձոր'!H6+Արմավիր!H6+Լոռի!H6+Սյունիք!H6+Կոտայք!H6+Գեղարքունիք!H6+Շիրակ!H6)</f>
        <v>1</v>
      </c>
      <c r="I6" s="2">
        <f>SUM(Տավուշ!I6+'Արագածոտն '!I6+'Երևան քաղաք'!I6+' Արարատ և Վայոց ձոր'!I6+Արմավիր!I6+Լոռի!I6+Սյունիք!I6+Կոտայք!I6+Գեղարքունիք!I6+Շիրակ!I6)</f>
        <v>2</v>
      </c>
      <c r="J6" s="2">
        <f>SUM(Տավուշ!J6+'Արագածոտն '!J6+'Երևան քաղաք'!J6+' Արարատ և Վայոց ձոր'!J6+Արմավիր!J6+Լոռի!J6+Սյունիք!J6+Կոտայք!J6+Գեղարքունիք!J6+Շիրակ!J6)</f>
        <v>1981</v>
      </c>
      <c r="K6" s="2">
        <f>SUM(Տավուշ!K6+'Արագածոտն '!K6+'Երևան քաղաք'!K6+' Արարատ և Վայոց ձոր'!K6+Արմավիր!K6+Լոռի!K6+Սյունիք!K6+Կոտայք!K6+Գեղարքունիք!K6+Շիրակ!K6)</f>
        <v>0</v>
      </c>
      <c r="L6" s="2">
        <f>SUM(Տավուշ!L6+'Արագածոտն '!L6+'Երևան քաղաք'!L6+' Արարատ և Վայոց ձոր'!L6+Արմավիր!L6+Լոռի!L6+Սյունիք!L6+Կոտայք!L6+Գեղարքունիք!L6+Շիրակ!L6)</f>
        <v>1</v>
      </c>
      <c r="M6" s="2">
        <f>SUM(Տավուշ!M6+'Արագածոտն '!M6+'Երևան քաղաք'!M6+' Արարատ և Վայոց ձոր'!M6+Արմավիր!M6+Լոռի!M6+Սյունիք!M6+Կոտայք!M6+Գեղարքունիք!M6+Շիրակ!M6)</f>
        <v>638</v>
      </c>
    </row>
    <row r="7" spans="1:13" ht="32.25" customHeight="1">
      <c r="A7" s="42">
        <v>2</v>
      </c>
      <c r="B7" s="65" t="s">
        <v>15</v>
      </c>
      <c r="C7" s="66"/>
      <c r="D7" s="2">
        <f>SUM(Տավուշ!D7+'Արագածոտն '!D7+'Երևան քաղաք'!D7+' Արարատ և Վայոց ձոր'!D7+Արմավիր!D7+Լոռի!D7+Սյունիք!D7+Կոտայք!D7+Գեղարքունիք!D7+Շիրակ!D7)</f>
        <v>13</v>
      </c>
      <c r="E7" s="2">
        <f>SUM(Տավուշ!E7+'Արագածոտն '!E7+'Երևան քաղաք'!E7+' Արարատ և Վայոց ձոր'!E7+Արմավիր!E7+Լոռի!E7+Սյունիք!E7+Կոտայք!E7+Գեղարքունիք!E7+Շիրակ!E7)</f>
        <v>1284</v>
      </c>
      <c r="F7" s="2">
        <f>SUM(Տավուշ!F7+'Արագածոտն '!F7+'Երևան քաղաք'!F7+' Արարատ և Վայոց ձոր'!F7+Արմավիր!F7+Լոռի!F7+Սյունիք!F7+Կոտայք!F7+Գեղարքունիք!F7+Շիրակ!F7)</f>
        <v>44</v>
      </c>
      <c r="G7" s="2">
        <f>SUM(Տավուշ!G7+'Արագածոտն '!G7+'Երևան քաղաք'!G7+' Արարատ և Վայոց ձոր'!G7+Արմավիր!G7+Լոռի!G7+Սյունիք!G7+Կոտայք!G7+Գեղարքունիք!G7+Շիրակ!G7)</f>
        <v>1197</v>
      </c>
      <c r="H7" s="2">
        <f>SUM(Տավուշ!H7+'Արագածոտն '!H7+'Երևան քաղաք'!H7+' Արարատ և Վայոց ձոր'!H7+Արմավիր!H7+Լոռի!H7+Սյունիք!H7+Կոտայք!H7+Գեղարքունիք!H7+Շիրակ!H7)</f>
        <v>37</v>
      </c>
      <c r="I7" s="2">
        <f>SUM(Տավուշ!I7+'Արագածոտն '!I7+'Երևան քաղաք'!I7+' Արարատ և Վայոց ձոր'!I7+Արմավիր!I7+Լոռի!I7+Սյունիք!I7+Կոտայք!I7+Գեղարքունիք!I7+Շիրակ!I7)</f>
        <v>9</v>
      </c>
      <c r="J7" s="2">
        <f>SUM(Տավուշ!J7+'Արագածոտն '!J7+'Երևան քաղաք'!J7+' Արարատ և Վայոց ձոր'!J7+Արմավիր!J7+Լոռի!J7+Սյունիք!J7+Կոտայք!J7+Գեղարքունիք!J7+Շիրակ!J7)</f>
        <v>1287</v>
      </c>
      <c r="K7" s="2">
        <f>SUM(Տավուշ!K7+'Արագածոտն '!K7+'Երևան քաղաք'!K7+' Արարատ և Վայոց ձոր'!K7+Արմավիր!K7+Լոռի!K7+Սյունիք!K7+Կոտայք!K7+Գեղարքունիք!K7+Շիրակ!K7)</f>
        <v>0</v>
      </c>
      <c r="L7" s="2">
        <f>SUM(Տավուշ!L7+'Արագածոտն '!L7+'Երևան քաղաք'!L7+' Արարատ և Վայոց ձոր'!L7+Արմավիր!L7+Լոռի!L7+Սյունիք!L7+Կոտայք!L7+Գեղարքունիք!L7+Շիրակ!L7)</f>
        <v>10</v>
      </c>
      <c r="M7" s="2">
        <f>SUM(Տավուշ!M7+'Արագածոտն '!M7+'Երևան քաղաք'!M7+' Արարատ և Վայոց ձոր'!M7+Արմավիր!M7+Լոռի!M7+Սյունիք!M7+Կոտայք!M7+Գեղարքունիք!M7+Շիրակ!M7)</f>
        <v>444</v>
      </c>
    </row>
    <row r="8" spans="1:13" ht="32.25" customHeight="1">
      <c r="A8" s="42">
        <v>3</v>
      </c>
      <c r="B8" s="65" t="s">
        <v>14</v>
      </c>
      <c r="C8" s="66"/>
      <c r="D8" s="2">
        <f>SUM(Տավուշ!D8+'Արագածոտն '!D8+'Երևան քաղաք'!D8+' Արարատ և Վայոց ձոր'!D8+Արմավիր!D8+Լոռի!D8+Սյունիք!D8+Կոտայք!D8+Գեղարքունիք!D8+Շիրակ!D8)</f>
        <v>0</v>
      </c>
      <c r="E8" s="2">
        <f>SUM(Տավուշ!E8+'Արագածոտն '!E8+'Երևան քաղաք'!E8+' Արարատ և Վայոց ձոր'!E8+Արմավիր!E8+Լոռի!E8+Սյունիք!E8+Կոտայք!E8+Գեղարքունիք!E8+Շիրակ!E8)</f>
        <v>141</v>
      </c>
      <c r="F8" s="2">
        <f>SUM(Տավուշ!F8+'Արագածոտն '!F8+'Երևան քաղաք'!F8+' Արարատ և Վայոց ձոր'!F8+Արմավիր!F8+Լոռի!F8+Սյունիք!F8+Կոտայք!F8+Գեղարքունիք!F8+Շիրակ!F8)</f>
        <v>18</v>
      </c>
      <c r="G8" s="2">
        <f>SUM(Տավուշ!G8+'Արագածոտն '!G8+'Երևան քաղաք'!G8+' Արարատ և Վայոց ձոր'!G8+Արմավիր!G8+Լոռի!G8+Սյունիք!G8+Կոտայք!G8+Գեղարքունիք!G8+Շիրակ!G8)</f>
        <v>123</v>
      </c>
      <c r="H8" s="2">
        <f>SUM(Տավուշ!H8+'Արագածոտն '!H8+'Երևան քաղաք'!H8+' Արարատ և Վայոց ձոր'!H8+Արմավիր!H8+Լոռի!H8+Սյունիք!H8+Կոտայք!H8+Գեղարքունիք!H8+Շիրակ!H8)</f>
        <v>0</v>
      </c>
      <c r="I8" s="2">
        <f>SUM(Տավուշ!I8+'Արագածոտն '!I8+'Երևան քաղաք'!I8+' Արարատ և Վայոց ձոր'!I8+Արմավիր!I8+Լոռի!I8+Սյունիք!I8+Կոտայք!I8+Գեղարքունիք!I8+Շիրակ!I8)</f>
        <v>0</v>
      </c>
      <c r="J8" s="2">
        <f>SUM(Տավուշ!J8+'Արագածոտն '!J8+'Երևան քաղաք'!J8+' Արարատ և Վայոց ձոր'!J8+Արմավիր!J8+Լոռի!J8+Սյունիք!J8+Կոտայք!J8+Գեղարքունիք!J8+Շիրակ!J8)</f>
        <v>141</v>
      </c>
      <c r="K8" s="2">
        <f>SUM(Տավուշ!K8+'Արագածոտն '!K8+'Երևան քաղաք'!K8+' Արարատ և Վայոց ձոր'!K8+Արմավիր!K8+Լոռի!K8+Սյունիք!K8+Կոտայք!K8+Գեղարքունիք!K8+Շիրակ!K8)</f>
        <v>0</v>
      </c>
      <c r="L8" s="2">
        <f>SUM(Տավուշ!L8+'Արագածոտն '!L8+'Երևան քաղաք'!L8+' Արարատ և Վայոց ձոր'!L8+Արմավիր!L8+Լոռի!L8+Սյունիք!L8+Կոտայք!L8+Գեղարքունիք!L8+Շիրակ!L8)</f>
        <v>0</v>
      </c>
      <c r="M8" s="2">
        <f>SUM(Տավուշ!M8+'Արագածոտն '!M8+'Երևան քաղաք'!M8+' Արարատ և Վայոց ձոր'!M8+Արմավիր!M8+Լոռի!M8+Սյունիք!M8+Կոտայք!M8+Գեղարքունիք!M8+Շիրակ!M8)</f>
        <v>41</v>
      </c>
    </row>
    <row r="9" spans="1:13" ht="51.75" customHeight="1">
      <c r="A9" s="42">
        <v>4</v>
      </c>
      <c r="B9" s="65" t="s">
        <v>13</v>
      </c>
      <c r="C9" s="66"/>
      <c r="D9" s="2">
        <f>SUM(Տավուշ!D9+'Արագածոտն '!D9+'Երևան քաղաք'!D9+' Արարատ և Վայոց ձոր'!D9+Արմավիր!D9+Լոռի!D9+Սյունիք!D9+Կոտայք!D9+Գեղարքունիք!D9+Շիրակ!D9)</f>
        <v>6</v>
      </c>
      <c r="E9" s="2">
        <f>SUM(Տավուշ!E9+'Արագածոտն '!E9+'Երևան քաղաք'!E9+' Արարատ և Վայոց ձոր'!E9+Արմավիր!E9+Լոռի!E9+Սյունիք!E9+Կոտայք!E9+Գեղարքունիք!E9+Շիրակ!E9)</f>
        <v>1146</v>
      </c>
      <c r="F9" s="2">
        <f>SUM(Տավուշ!F9+'Արագածոտն '!F9+'Երևան քաղաք'!F9+' Արարատ և Վայոց ձոր'!F9+Արմավիր!F9+Լոռի!F9+Սյունիք!F9+Կոտայք!F9+Գեղարքունիք!F9+Շիրակ!F9)</f>
        <v>932</v>
      </c>
      <c r="G9" s="2">
        <f>SUM(Տավուշ!G9+'Արագածոտն '!G9+'Երևան քաղաք'!G9+' Արարատ և Վայոց ձոր'!G9+Արմավիր!G9+Լոռի!G9+Սյունիք!G9+Կոտայք!G9+Գեղարքունիք!G9+Շիրակ!G9)</f>
        <v>198</v>
      </c>
      <c r="H9" s="2">
        <f>SUM(Տավուշ!H9+'Արագածոտն '!H9+'Երևան քաղաք'!H9+' Արարատ և Վայոց ձոր'!H9+Արմավիր!H9+Լոռի!H9+Սյունիք!H9+Կոտայք!H9+Գեղարքունիք!H9+Շիրակ!H9)</f>
        <v>0</v>
      </c>
      <c r="I9" s="2">
        <f>SUM(Տավուշ!I9+'Արագածոտն '!I9+'Երևան քաղաք'!I9+' Արարատ և Վայոց ձոր'!I9+Արմավիր!I9+Լոռի!I9+Սյունիք!I9+Կոտայք!I9+Գեղարքունիք!I9+Շիրակ!I9)</f>
        <v>6</v>
      </c>
      <c r="J9" s="2">
        <f>SUM(Տավուշ!J9+'Արագածոտն '!J9+'Երևան քաղաք'!J9+' Արարատ և Վայոց ձոր'!J9+Արմավիր!J9+Լոռի!J9+Սյունիք!J9+Կոտայք!J9+Գեղարքունիք!J9+Շիրակ!J9)</f>
        <v>1136</v>
      </c>
      <c r="K9" s="2">
        <f>SUM(Տավուշ!K9+'Արագածոտն '!K9+'Երևան քաղաք'!K9+' Արարատ և Վայոց ձոր'!K9+Արմավիր!K9+Լոռի!K9+Սյունիք!K9+Կոտայք!K9+Գեղարքունիք!K9+Շիրակ!K9)</f>
        <v>2</v>
      </c>
      <c r="L9" s="2">
        <f>SUM(Տավուշ!L9+'Արագածոտն '!L9+'Երևան քաղաք'!L9+' Արարատ և Վայոց ձոր'!L9+Արմավիր!L9+Լոռի!L9+Սյունիք!L9+Կոտայք!L9+Գեղարքունիք!L9+Շիրակ!L9)</f>
        <v>8</v>
      </c>
      <c r="M9" s="2">
        <f>SUM(Տավուշ!M9+'Արագածոտն '!M9+'Երևան քաղաք'!M9+' Արարատ և Վայոց ձոր'!M9+Արմավիր!M9+Լոռի!M9+Սյունիք!M9+Կոտայք!M9+Գեղարքունիք!M9+Շիրակ!M9)</f>
        <v>214</v>
      </c>
    </row>
    <row r="10" spans="1:13" ht="37.5" customHeight="1">
      <c r="A10" s="42">
        <v>5</v>
      </c>
      <c r="B10" s="65" t="s">
        <v>12</v>
      </c>
      <c r="C10" s="66"/>
      <c r="D10" s="2">
        <f>SUM(Տավուշ!D10+'Արագածոտն '!D10+'Երևան քաղաք'!D10+' Արարատ և Վայոց ձոր'!D10+Արմավիր!D10+Լոռի!D10+Սյունիք!D10+Կոտայք!D10+Գեղարքունիք!D10+Շիրակ!D10)</f>
        <v>0</v>
      </c>
      <c r="E10" s="2">
        <f>SUM(Տավուշ!E10+'Արագածոտն '!E10+'Երևան քաղաք'!E10+' Արարատ և Վայոց ձոր'!E10+Արմավիր!E10+Լոռի!E10+Սյունիք!E10+Կոտայք!E10+Գեղարքունիք!E10+Շիրակ!E10)</f>
        <v>5303</v>
      </c>
      <c r="F10" s="2">
        <f>SUM(Տավուշ!F10+'Արագածոտն '!F10+'Երևան քաղաք'!F10+' Արարատ և Վայոց ձոր'!F10+Արմավիր!F10+Լոռի!F10+Սյունիք!F10+Կոտայք!F10+Գեղարքունիք!F10+Շիրակ!F10)</f>
        <v>356</v>
      </c>
      <c r="G10" s="2">
        <f>SUM(Տավուշ!G10+'Արագածոտն '!G10+'Երևան քաղաք'!G10+' Արարատ և Վայոց ձոր'!G10+Արմավիր!G10+Լոռի!G10+Սյունիք!G10+Կոտայք!G10+Գեղարքունիք!G10+Շիրակ!G10)</f>
        <v>4856</v>
      </c>
      <c r="H10" s="2">
        <f>SUM(Տավուշ!H10+'Արագածոտն '!H10+'Երևան քաղաք'!H10+' Արարատ և Վայոց ձոր'!H10+Արմավիր!H10+Լոռի!H10+Սյունիք!H10+Կոտայք!H10+Գեղարքունիք!H10+Շիրակ!H10)</f>
        <v>88</v>
      </c>
      <c r="I10" s="2">
        <f>SUM(Տավուշ!I10+'Արագածոտն '!I10+'Երևան քաղաք'!I10+' Արարատ և Վայոց ձոր'!I10+Արմավիր!I10+Լոռի!I10+Սյունիք!I10+Կոտայք!I10+Գեղարքունիք!I10+Շիրակ!I10)</f>
        <v>3</v>
      </c>
      <c r="J10" s="2">
        <f>SUM(Տավուշ!J10+'Արագածոտն '!J10+'Երևան քաղաք'!J10+' Արարատ և Վայոց ձոր'!J10+Արմավիր!J10+Լոռի!J10+Սյունիք!J10+Կոտայք!J10+Գեղարքունիք!J10+Շիրակ!J10)</f>
        <v>5303</v>
      </c>
      <c r="K10" s="2">
        <f>SUM(Տավուշ!K10+'Արագածոտն '!K10+'Երևան քաղաք'!K10+' Արարատ և Վայոց ձոր'!K10+Արմավիր!K10+Լոռի!K10+Սյունիք!K10+Կոտայք!K10+Գեղարքունիք!K10+Շիրակ!K10)</f>
        <v>0</v>
      </c>
      <c r="L10" s="2">
        <f>SUM(Տավուշ!L10+'Արագածոտն '!L10+'Երևան քաղաք'!L10+' Արարատ և Վայոց ձոր'!L10+Արմավիր!L10+Լոռի!L10+Սյունիք!L10+Կոտայք!L10+Գեղարքունիք!L10+Շիրակ!L10)</f>
        <v>0</v>
      </c>
      <c r="M10" s="2">
        <f>SUM(Տավուշ!M10+'Արագածոտն '!M10+'Երևան քաղաք'!M10+' Արարատ և Վայոց ձոր'!M10+Արմավիր!M10+Լոռի!M10+Սյունիք!M10+Կոտայք!M10+Գեղարքունիք!M10+Շիրակ!M10)</f>
        <v>56</v>
      </c>
    </row>
    <row r="11" spans="1:13" ht="63.75" customHeight="1">
      <c r="A11" s="49">
        <v>6</v>
      </c>
      <c r="B11" s="72" t="s">
        <v>11</v>
      </c>
      <c r="C11" s="73"/>
      <c r="D11" s="2">
        <f>SUM(Տավուշ!D11+'Արագածոտն '!D11+'Երևան քաղաք'!D11+' Արարատ և Վայոց ձոր'!D11+Արմավիր!D11+Լոռի!D11+Սյունիք!D11+Կոտայք!D11+Գեղարքունիք!D11+Շիրակ!D11)</f>
        <v>0</v>
      </c>
      <c r="E11" s="2">
        <f>SUM(Տավուշ!E11+'Արագածոտն '!E11+'Երևան քաղաք'!E11+' Արարատ և Վայոց ձոր'!E11+Արմավիր!E11+Լոռի!E11+Սյունիք!E11+Կոտայք!E11+Գեղարքունիք!E11+Շիրակ!E11)</f>
        <v>326</v>
      </c>
      <c r="F11" s="2">
        <f>SUM(Տավուշ!F11+'Արագածոտն '!F11+'Երևան քաղաք'!F11+' Արարատ և Վայոց ձոր'!F11+Արմավիր!F11+Լոռի!F11+Սյունիք!F11+Կոտայք!F11+Գեղարքունիք!F11+Շիրակ!F11)</f>
        <v>30</v>
      </c>
      <c r="G11" s="2">
        <f>SUM(Տավուշ!G11+'Արագածոտն '!G11+'Երևան քաղաք'!G11+' Արարատ և Վայոց ձոր'!G11+Արմավիր!G11+Լոռի!G11+Սյունիք!G11+Կոտայք!G11+Գեղարքունիք!G11+Շիրակ!G11)</f>
        <v>323</v>
      </c>
      <c r="H11" s="2">
        <f>SUM(Տավուշ!H11+'Արագածոտն '!H11+'Երևան քաղաք'!H11+' Արարատ և Վայոց ձոր'!H11+Արմավիր!H11+Լոռի!H11+Սյունիք!H11+Կոտայք!H11+Գեղարքունիք!H11+Շիրակ!H11)</f>
        <v>11</v>
      </c>
      <c r="I11" s="2">
        <f>SUM(Տավուշ!I11+'Արագածոտն '!I11+'Երևան քաղաք'!I11+' Արարատ և Վայոց ձոր'!I11+Արմավիր!I11+Լոռի!I11+Սյունիք!I11+Կոտայք!I11+Գեղարքունիք!I11+Շիրակ!I11)</f>
        <v>0</v>
      </c>
      <c r="J11" s="2">
        <f>SUM(Տավուշ!J11+'Արագածոտն '!J11+'Երևան քաղաք'!J11+' Արարատ և Վայոց ձոր'!J11+Արմավիր!J11+Լոռի!J11+Սյունիք!J11+Կոտայք!J11+Գեղարքունիք!J11+Շիրակ!J11)</f>
        <v>364</v>
      </c>
      <c r="K11" s="2">
        <f>SUM(Տավուշ!K11+'Արագածոտն '!K11+'Երևան քաղաք'!K11+' Արարատ և Վայոց ձոր'!K11+Արմավիր!K11+Լոռի!K11+Սյունիք!K11+Կոտայք!K11+Գեղարքունիք!K11+Շիրակ!K11)</f>
        <v>0</v>
      </c>
      <c r="L11" s="2">
        <f>SUM(Տավուշ!L11+'Արագածոտն '!L11+'Երևան քաղաք'!L11+' Արարատ և Վայոց ձոր'!L11+Արմավիր!L11+Լոռի!L11+Սյունիք!L11+Կոտայք!L11+Գեղարքունիք!L11+Շիրակ!L11)</f>
        <v>0</v>
      </c>
      <c r="M11" s="2">
        <f>SUM(Տավուշ!M11+'Արագածոտն '!M11+'Երևան քաղաք'!M11+' Արարատ և Վայոց ձոր'!M11+Արմավիր!M11+Լոռի!M11+Սյունիք!M11+Կոտայք!M11+Գեղարքունիք!M11+Շիրակ!M11)</f>
        <v>11</v>
      </c>
    </row>
    <row r="12" spans="1:13" ht="44.25" customHeight="1">
      <c r="A12" s="49">
        <v>7</v>
      </c>
      <c r="B12" s="72" t="s">
        <v>10</v>
      </c>
      <c r="C12" s="73"/>
      <c r="D12" s="2">
        <f>SUM(Տավուշ!D12+'Արագածոտն '!D12+'Երևան քաղաք'!D12+' Արարատ և Վայոց ձոր'!D12+Արմավիր!D12+Լոռի!D12+Սյունիք!D12+Կոտայք!D12+Գեղարքունիք!D12+Շիրակ!D12)</f>
        <v>0</v>
      </c>
      <c r="E12" s="2">
        <f>SUM(Տավուշ!E12+'Արագածոտն '!E12+'Երևան քաղաք'!E12+' Արարատ և Վայոց ձոր'!E12+Արմավիր!E12+Լոռի!E12+Սյունիք!E12+Կոտայք!E12+Գեղարքունիք!E12+Շիրակ!E12)</f>
        <v>812</v>
      </c>
      <c r="F12" s="2">
        <f>SUM(Տավուշ!F12+'Արագածոտն '!F12+'Երևան քաղաք'!F12+' Արարատ և Վայոց ձոր'!F12+Արմավիր!F12+Լոռի!F12+Սյունիք!F12+Կոտայք!F12+Գեղարքունիք!F12+Շիրակ!F12)</f>
        <v>15</v>
      </c>
      <c r="G12" s="2">
        <f>SUM(Տավուշ!G12+'Արագածոտն '!G12+'Երևան քաղաք'!G12+' Արարատ և Վայոց ձոր'!G12+Արմավիր!G12+Լոռի!G12+Սյունիք!G12+Կոտայք!G12+Գեղարքունիք!G12+Շիրակ!G12)</f>
        <v>789</v>
      </c>
      <c r="H12" s="2">
        <f>SUM(Տավուշ!H12+'Արագածոտն '!H12+'Երևան քաղաք'!H12+' Արարատ և Վայոց ձոր'!H12+Արմավիր!H12+Լոռի!H12+Սյունիք!H12+Կոտայք!H12+Գեղարքունիք!H12+Շիրակ!H12)</f>
        <v>6</v>
      </c>
      <c r="I12" s="2">
        <f>SUM(Տավուշ!I12+'Արագածոտն '!I12+'Երևան քաղաք'!I12+' Արարատ և Վայոց ձոր'!I12+Արմավիր!I12+Լոռի!I12+Սյունիք!I12+Կոտայք!I12+Գեղարքունիք!I12+Շիրակ!I12)</f>
        <v>2</v>
      </c>
      <c r="J12" s="2">
        <f>SUM(Տավուշ!J12+'Արագածոտն '!J12+'Երևան քաղաք'!J12+' Արարատ և Վայոց ձոր'!J12+Արմավիր!J12+Լոռի!J12+Սյունիք!J12+Կոտայք!J12+Գեղարքունիք!J12+Շիրակ!J12)</f>
        <v>812</v>
      </c>
      <c r="K12" s="2">
        <f>SUM(Տավուշ!K12+'Արագածոտն '!K12+'Երևան քաղաք'!K12+' Արարատ և Վայոց ձոր'!K12+Արմավիր!K12+Լոռի!K12+Սյունիք!K12+Կոտայք!K12+Գեղարքունիք!K12+Շիրակ!K12)</f>
        <v>0</v>
      </c>
      <c r="L12" s="2">
        <f>SUM(Տավուշ!L12+'Արագածոտն '!L12+'Երևան քաղաք'!L12+' Արարատ և Վայոց ձոր'!L12+Արմավիր!L12+Լոռի!L12+Սյունիք!L12+Կոտայք!L12+Գեղարքունիք!L12+Շիրակ!L12)</f>
        <v>0</v>
      </c>
      <c r="M12" s="2">
        <f>SUM(Տավուշ!M12+'Արագածոտն '!M12+'Երևան քաղաք'!M12+' Արարատ և Վայոց ձոր'!M12+Արմավիր!M12+Լոռի!M12+Սյունիք!M12+Կոտայք!M12+Գեղարքունիք!M12+Շիրակ!M12)</f>
        <v>0</v>
      </c>
    </row>
    <row r="13" spans="1:13" ht="51" customHeight="1">
      <c r="A13" s="49">
        <v>8</v>
      </c>
      <c r="B13" s="72" t="s">
        <v>9</v>
      </c>
      <c r="C13" s="73"/>
      <c r="D13" s="2">
        <f>SUM(Տավուշ!D13+'Արագածոտն '!D13+'Երևան քաղաք'!D13+' Արարատ և Վայոց ձոր'!D13+Արմավիր!D13+Լոռի!D13+Սյունիք!D13+Կոտայք!D13+Գեղարքունիք!D13+Շիրակ!D13)</f>
        <v>0</v>
      </c>
      <c r="E13" s="2">
        <f>SUM(Տավուշ!E13+'Արագածոտն '!E13+'Երևան քաղաք'!E13+' Արարատ և Վայոց ձոր'!E13+Արմավիր!E13+Լոռի!E13+Սյունիք!E13+Կոտայք!E13+Գեղարքունիք!E13+Շիրակ!E13)</f>
        <v>150</v>
      </c>
      <c r="F13" s="2">
        <f>SUM(Տավուշ!F13+'Արագածոտն '!F13+'Երևան քաղաք'!F13+' Արարատ և Վայոց ձոր'!F13+Արմավիր!F13+Լոռի!F13+Սյունիք!F13+Կոտայք!F13+Գեղարքունիք!F13+Շիրակ!F13)</f>
        <v>8</v>
      </c>
      <c r="G13" s="2">
        <f>SUM(Տավուշ!G13+'Արագածոտն '!G13+'Երևան քաղաք'!G13+' Արարատ և Վայոց ձոր'!G13+Արմավիր!G13+Լոռի!G13+Սյունիք!G13+Կոտայք!G13+Գեղարքունիք!G13+Շիրակ!G13)</f>
        <v>140</v>
      </c>
      <c r="H13" s="2">
        <f>SUM(Տավուշ!H13+'Արագածոտն '!H13+'Երևան քաղաք'!H13+' Արարատ և Վայոց ձոր'!H13+Արմավիր!H13+Լոռի!H13+Սյունիք!H13+Կոտայք!H13+Գեղարքունիք!H13+Շիրակ!H13)</f>
        <v>2</v>
      </c>
      <c r="I13" s="2">
        <f>SUM(Տավուշ!I13+'Արագածոտն '!I13+'Երևան քաղաք'!I13+' Արարատ և Վայոց ձոր'!I13+Արմավիր!I13+Լոռի!I13+Սյունիք!I13+Կոտայք!I13+Գեղարքունիք!I13+Շիրակ!I13)</f>
        <v>0</v>
      </c>
      <c r="J13" s="2">
        <f>SUM(Տավուշ!J13+'Արագածոտն '!J13+'Երևան քաղաք'!J13+' Արարատ և Վայոց ձոր'!J13+Արմավիր!J13+Լոռի!J13+Սյունիք!J13+Կոտայք!J13+Գեղարքունիք!J13+Շիրակ!J13)</f>
        <v>150</v>
      </c>
      <c r="K13" s="2">
        <f>SUM(Տավուշ!K13+'Արագածոտն '!K13+'Երևան քաղաք'!K13+' Արարատ և Վայոց ձոր'!K13+Արմավիր!K13+Լոռի!K13+Սյունիք!K13+Կոտայք!K13+Գեղարքունիք!K13+Շիրակ!K13)</f>
        <v>0</v>
      </c>
      <c r="L13" s="2">
        <f>SUM(Տավուշ!L13+'Արագածոտն '!L13+'Երևան քաղաք'!L13+' Արարատ և Վայոց ձոր'!L13+Արմավիր!L13+Լոռի!L13+Սյունիք!L13+Կոտայք!L13+Գեղարքունիք!L13+Շիրակ!L13)</f>
        <v>0</v>
      </c>
      <c r="M13" s="2">
        <f>SUM(Տավուշ!M13+'Արագածոտն '!M13+'Երևան քաղաք'!M13+' Արարատ և Վայոց ձոր'!M13+Արմավիր!M13+Լոռի!M13+Սյունիք!M13+Կոտայք!M13+Գեղարքունիք!M13+Շիրակ!M13)</f>
        <v>2</v>
      </c>
    </row>
    <row r="14" spans="1:13" ht="34.5" customHeight="1">
      <c r="A14" s="49">
        <v>9</v>
      </c>
      <c r="B14" s="74" t="s">
        <v>8</v>
      </c>
      <c r="C14" s="75"/>
      <c r="D14" s="2">
        <f>SUM(Տավուշ!D14+'Արագածոտն '!D14+'Երևան քաղաք'!D14+' Արարատ և Վայոց ձոր'!D14+Արմավիր!D14+Լոռի!D14+Սյունիք!D14+Կոտայք!D14+Գեղարքունիք!D14+Շիրակ!D14)</f>
        <v>0</v>
      </c>
      <c r="E14" s="2">
        <f>SUM(Տավուշ!E14+'Արագածոտն '!E14+'Երևան քաղաք'!E14+' Արարատ և Վայոց ձոր'!E14+Արմավիր!E14+Լոռի!E14+Սյունիք!E14+Կոտայք!E14+Գեղարքունիք!E14+Շիրակ!E14)</f>
        <v>5761</v>
      </c>
      <c r="F14" s="2">
        <f>SUM(Տավուշ!F14+'Արագածոտն '!F14+'Երևան քաղաք'!F14+' Արարատ և Վայոց ձոր'!F14+Արմավիր!F14+Լոռի!F14+Սյունիք!F14+Կոտայք!F14+Գեղարքունիք!F14+Շիրակ!F14)</f>
        <v>86</v>
      </c>
      <c r="G14" s="2">
        <f>SUM(Տավուշ!G14+'Արագածոտն '!G14+'Երևան քաղաք'!G14+' Արարատ և Վայոց ձոր'!G14+Արմավիր!G14+Լոռի!G14+Սյունիք!G14+Կոտայք!G14+Գեղարքունիք!G14+Շիրակ!G14)</f>
        <v>5507</v>
      </c>
      <c r="H14" s="2">
        <f>SUM(Տավուշ!H14+'Արագածոտն '!H14+'Երևան քաղաք'!H14+' Արարատ և Վայոց ձոր'!H14+Արմավիր!H14+Լոռի!H14+Սյունիք!H14+Կոտայք!H14+Գեղարքունիք!H14+Շիրակ!H14)</f>
        <v>168</v>
      </c>
      <c r="I14" s="2">
        <f>SUM(Տավուշ!I14+'Արագածոտն '!I14+'Երևան քաղաք'!I14+' Արարատ և Վայոց ձոր'!I14+Արմավիր!I14+Լոռի!I14+Սյունիք!I14+Կոտայք!I14+Գեղարքունիք!I14+Շիրակ!I14)</f>
        <v>0</v>
      </c>
      <c r="J14" s="2">
        <f>SUM(Տավուշ!J14+'Արագածոտն '!J14+'Երևան քաղաք'!J14+' Արարատ և Վայոց ձոր'!J14+Արմավիր!J14+Լոռի!J14+Սյունիք!J14+Կոտայք!J14+Գեղարքունիք!J14+Շիրակ!J14)</f>
        <v>5761</v>
      </c>
      <c r="K14" s="2">
        <f>SUM(Տավուշ!K14+'Արագածոտն '!K14+'Երևան քաղաք'!K14+' Արարատ և Վայոց ձոր'!K14+Արմավիր!K14+Լոռի!K14+Սյունիք!K14+Կոտայք!K14+Գեղարքունիք!K14+Շիրակ!K14)</f>
        <v>0</v>
      </c>
      <c r="L14" s="2">
        <f>SUM(Տավուշ!L14+'Արագածոտն '!L14+'Երևան քաղաք'!L14+' Արարատ և Վայոց ձոր'!L14+Արմավիր!L14+Լոռի!L14+Սյունիք!L14+Կոտայք!L14+Գեղարքունիք!L14+Շիրակ!L14)</f>
        <v>0</v>
      </c>
      <c r="M14" s="2">
        <f>SUM(Տավուշ!M14+'Արագածոտն '!M14+'Երևան քաղաք'!M14+' Արարատ և Վայոց ձոր'!M14+Արմավիր!M14+Լոռի!M14+Սյունիք!M14+Կոտայք!M14+Գեղարքունիք!M14+Շիրակ!M14)</f>
        <v>20</v>
      </c>
    </row>
    <row r="15" spans="1:13" ht="34.5" customHeight="1">
      <c r="A15" s="49">
        <v>10</v>
      </c>
      <c r="B15" s="76" t="s">
        <v>7</v>
      </c>
      <c r="C15" s="77"/>
      <c r="D15" s="2">
        <f>SUM(Տավուշ!D15+'Արագածոտն '!D15+'Երևան քաղաք'!D15+' Արարատ և Վայոց ձոր'!D15+Արմավիր!D15+Լոռի!D15+Սյունիք!D15+Կոտայք!D15+Գեղարքունիք!D15+Շիրակ!D15)</f>
        <v>444</v>
      </c>
      <c r="E15" s="2">
        <f>SUM(Տավուշ!E15+'Արագածոտն '!E15+'Երևան քաղաք'!E15+' Արարատ և Վայոց ձոր'!E15+Արմավիր!E15+Լոռի!E15+Սյունիք!E15+Կոտայք!E15+Գեղարքունիք!E15+Շիրակ!E15)</f>
        <v>1519</v>
      </c>
      <c r="F15" s="2">
        <f>SUM(Տավուշ!F15+'Արագածոտն '!F15+'Երևան քաղաք'!F15+' Արարատ և Վայոց ձոր'!F15+Արմավիր!F15+Լոռի!F15+Սյունիք!F15+Կոտայք!F15+Գեղարքունիք!F15+Շիրակ!F15)</f>
        <v>891</v>
      </c>
      <c r="G15" s="2">
        <f>SUM(Տավուշ!G15+'Արագածոտն '!G15+'Երևան քաղաք'!G15+' Արարատ և Վայոց ձոր'!G15+Արմավիր!G15+Լոռի!G15+Սյունիք!G15+Կոտայք!G15+Գեղարքունիք!G15+Շիրակ!G15)</f>
        <v>197</v>
      </c>
      <c r="H15" s="2">
        <f>SUM(Տավուշ!H15+'Արագածոտն '!H15+'Երևան քաղաք'!H15+' Արարատ և Վայոց ձոր'!H15+Արմավիր!H15+Լոռի!H15+Սյունիք!H15+Կոտայք!H15+Գեղարքունիք!H15+Շիրակ!H15)</f>
        <v>35</v>
      </c>
      <c r="I15" s="2">
        <f>SUM(Տավուշ!I15+'Արագածոտն '!I15+'Երևան քաղաք'!I15+' Արարատ և Վայոց ձոր'!I15+Արմավիր!I15+Լոռի!I15+Սյունիք!I15+Կոտայք!I15+Գեղարքունիք!I15+Շիրակ!I15)</f>
        <v>50</v>
      </c>
      <c r="J15" s="2">
        <f>SUM(Տավուշ!J15+'Արագածոտն '!J15+'Երևան քաղաք'!J15+' Արարատ և Վայոց ձոր'!J15+Արմավիր!J15+Լոռի!J15+Սյունիք!J15+Կոտայք!J15+Գեղարքունիք!J15+Շիրակ!J15)</f>
        <v>1173</v>
      </c>
      <c r="K15" s="2">
        <f>SUM(Տավուշ!K15+'Արագածոտն '!K15+'Երևան քաղաք'!K15+' Արարատ և Վայոց ձոր'!K15+Արմավիր!K15+Լոռի!K15+Սյունիք!K15+Կոտայք!K15+Գեղարքունիք!K15+Շիրակ!K15)</f>
        <v>9</v>
      </c>
      <c r="L15" s="2">
        <f>SUM(Տավուշ!L15+'Արագածոտն '!L15+'Երևան քաղաք'!L15+' Արարատ և Վայոց ձոր'!L15+Արմավիր!L15+Լոռի!L15+Սյունիք!L15+Կոտայք!L15+Գեղարքունիք!L15+Շիրակ!L15)</f>
        <v>736</v>
      </c>
      <c r="M15" s="2">
        <f>SUM(Տավուշ!M15+'Արագածոտն '!M15+'Երևան քաղաք'!M15+' Արարատ և Վայոց ձոր'!M15+Արմավիր!M15+Լոռի!M15+Սյունիք!M15+Կոտայք!M15+Գեղարքունիք!M15+Շիրակ!M15)</f>
        <v>584</v>
      </c>
    </row>
    <row r="16" spans="1:13" ht="76.5" customHeight="1" thickBot="1">
      <c r="A16" s="49">
        <v>11</v>
      </c>
      <c r="B16" s="78" t="s">
        <v>31</v>
      </c>
      <c r="C16" s="79"/>
      <c r="D16" s="2">
        <f>SUM(Տավուշ!D16+'Արագածոտն '!D16+'Երևան քաղաք'!D16+' Արարատ և Վայոց ձոր'!D16+Արմավիր!D16+Լոռի!D16+Սյունիք!D16+Կոտայք!D16+Գեղարքունիք!D16+Շիրակ!D16)</f>
        <v>0</v>
      </c>
      <c r="E16" s="2">
        <f>SUM(Տավուշ!E16+'Արագածոտն '!E16+'Երևան քաղաք'!E16+' Արարատ և Վայոց ձոր'!E16+Արմավիր!E16+Լոռի!E16+Սյունիք!E16+Կոտայք!E16+Գեղարքունիք!E16+Շիրակ!E16)</f>
        <v>204</v>
      </c>
      <c r="F16" s="2">
        <f>SUM(Տավուշ!F16+'Արագածոտն '!F16+'Երևան քաղաք'!F16+' Արարատ և Վայոց ձոր'!F16+Արմավիր!F16+Լոռի!F16+Սյունիք!F16+Կոտայք!F16+Գեղարքունիք!F16+Շիրակ!F16)</f>
        <v>76</v>
      </c>
      <c r="G16" s="2">
        <f>SUM(Տավուշ!G16+'Արագածոտն '!G16+'Երևան քաղաք'!G16+' Արարատ և Վայոց ձոր'!G16+Արմավիր!G16+Լոռի!G16+Սյունիք!G16+Կոտայք!G16+Գեղարքունիք!G16+Շիրակ!G16)</f>
        <v>91</v>
      </c>
      <c r="H16" s="2">
        <f>SUM(Տավուշ!H16+'Արագածոտն '!H16+'Երևան քաղաք'!H16+' Արարատ և Վայոց ձոր'!H16+Արմավիր!H16+Լոռի!H16+Սյունիք!H16+Կոտայք!H16+Գեղարքունիք!H16+Շիրակ!H16)</f>
        <v>3</v>
      </c>
      <c r="I16" s="2">
        <f>SUM(Տավուշ!I16+'Արագածոտն '!I16+'Երևան քաղաք'!I16+' Արարատ և Վայոց ձոր'!I16+Արմավիր!I16+Լոռի!I16+Սյունիք!I16+Կոտայք!I16+Գեղարքունիք!I16+Շիրակ!I16)</f>
        <v>12</v>
      </c>
      <c r="J16" s="2">
        <f>SUM(Տավուշ!J16+'Արագածոտն '!J16+'Երևան քաղաք'!J16+' Արարատ և Վայոց ձոր'!J16+Արմավիր!J16+Լոռի!J16+Սյունիք!J16+Կոտայք!J16+Գեղարքունիք!J16+Շիրակ!J16)</f>
        <v>182</v>
      </c>
      <c r="K16" s="2">
        <f>SUM(Տավուշ!K16+'Արագածոտն '!K16+'Երևան քաղաք'!K16+' Արարատ և Վայոց ձոր'!K16+Արմավիր!K16+Լոռի!K16+Սյունիք!K16+Կոտայք!K16+Գեղարքունիք!K16+Շիրակ!K16)</f>
        <v>0</v>
      </c>
      <c r="L16" s="2">
        <f>SUM(Տավուշ!L16+'Արագածոտն '!L16+'Երևան քաղաք'!L16+' Արարատ և Վայոց ձոր'!L16+Արմավիր!L16+Լոռի!L16+Սյունիք!L16+Կոտայք!L16+Գեղարքունիք!L16+Շիրակ!L16)</f>
        <v>0</v>
      </c>
      <c r="M16" s="2">
        <f>SUM(Տավուշ!M16+'Արագածոտն '!M16+'Երևան քաղաք'!M16+' Արարատ և Վայոց ձոր'!M16+Արմավիր!M16+Լոռի!M16+Սյունիք!M16+Կոտայք!M16+Գեղարքունիք!M16+Շիրակ!M16)</f>
        <v>32</v>
      </c>
    </row>
    <row r="17" spans="1:13" ht="55.5" customHeight="1">
      <c r="A17" s="80" t="s">
        <v>6</v>
      </c>
      <c r="B17" s="80"/>
      <c r="C17" s="80"/>
      <c r="D17" s="81"/>
      <c r="E17" s="82"/>
      <c r="F17" s="82"/>
      <c r="G17" s="82"/>
      <c r="H17" s="82"/>
      <c r="I17" s="82"/>
      <c r="J17" s="82"/>
      <c r="K17" s="82"/>
      <c r="L17" s="82"/>
      <c r="M17" s="82"/>
    </row>
    <row r="18" spans="1:13" ht="36.75" customHeight="1">
      <c r="A18" s="49">
        <v>1</v>
      </c>
      <c r="B18" s="63" t="s">
        <v>5</v>
      </c>
      <c r="C18" s="64"/>
      <c r="D18" s="54">
        <f>SUM(Տավուշ!D18+'Արագածոտն '!D18+'Երևան քաղաք'!D18+' Արարատ և Վայոց ձոր'!D18+Արմավիր!D18+Լոռի!D18+Սյունիք!D18+Կոտայք!D18+Գեղարքունիք!D18+Շիրակ!D18)</f>
        <v>49</v>
      </c>
      <c r="E18" s="54">
        <f>SUM(Տավուշ!E18+'Արագածոտն '!E18+'Երևան քաղաք'!E18+' Արարատ և Վայոց ձոր'!E18+Արմավիր!E18+Լոռի!E18+Սյունիք!E18+Կոտայք!E18+Գեղարքունիք!E18+Շիրակ!E18)</f>
        <v>345</v>
      </c>
      <c r="F18" s="54">
        <f>SUM(Տավուշ!F18+'Արագածոտն '!F18+'Երևան քաղաք'!F18+' Արարատ և Վայոց ձոր'!F18+Արմավիր!F18+Լոռի!F18+Սյունիք!F18+Կոտայք!F18+Գեղարքունիք!F18+Շիրակ!F18)</f>
        <v>162</v>
      </c>
      <c r="G18" s="54">
        <f>SUM(Տավուշ!G18+'Արագածոտն '!G18+'Երևան քաղաք'!G18+' Արարատ և Վայոց ձոր'!G18+Արմավիր!G18+Լոռի!G18+Սյունիք!G18+Կոտայք!G18+Գեղարքունիք!G18+Շիրակ!G18)</f>
        <v>180</v>
      </c>
      <c r="H18" s="54">
        <f>SUM(Տավուշ!H18+'Արագածոտն '!H18+'Երևան քաղաք'!H18+' Արարատ և Վայոց ձոր'!H18+Արմավիր!H18+Լոռի!H18+Սյունիք!H18+Կոտայք!H18+Գեղարքունիք!H18+Շիրակ!H18)</f>
        <v>0</v>
      </c>
      <c r="I18" s="54">
        <f>SUM(Տավուշ!I18+'Արագածոտն '!I18+'Երևան քաղաք'!I18+' Արարատ և Վայոց ձոր'!I18+Արմավիր!I18+Լոռի!I18+Սյունիք!I18+Կոտայք!I18+Գեղարքունիք!I18+Շիրակ!I18)</f>
        <v>9</v>
      </c>
      <c r="J18" s="54">
        <f>SUM(Տավուշ!J18+'Արագածոտն '!J18+'Երևան քաղաք'!J18+' Արարատ և Վայոց ձոր'!J18+Արմավիր!J18+Լոռի!J18+Սյունիք!J18+Կոտայք!J18+Գեղարքունիք!J18+Շիրակ!J18)</f>
        <v>351</v>
      </c>
      <c r="K18" s="54">
        <f>SUM(Տավուշ!K18+'Արագածոտն '!K18+'Երևան քաղաք'!K18+' Արարատ և Վայոց ձոր'!K18+Արմավիր!K18+Լոռի!K18+Սյունիք!K18+Կոտայք!K18+Գեղարքունիք!K18+Շիրակ!K18)</f>
        <v>4</v>
      </c>
      <c r="L18" s="54">
        <f>SUM(Տավուշ!L18+'Արագածոտն '!L18+'Երևան քաղաք'!L18+' Արարատ և Վայոց ձոր'!L18+Արմավիր!L18+Լոռի!L18+Սյունիք!L18+Կոտայք!L18+Գեղարքունիք!L18+Շիրակ!L18)</f>
        <v>39</v>
      </c>
      <c r="M18" s="54">
        <f>SUM(Տավուշ!M18+'Արագածոտն '!M18+'Երևան քաղաք'!M18+' Արարատ և Վայոց ձոր'!M18+Արմավիր!M18+Լոռի!M18+Սյունիք!M18+Կոտայք!M18+Գեղարքունիք!M18+Շիրակ!M18)</f>
        <v>89</v>
      </c>
    </row>
    <row r="19" spans="1:13" ht="34.5" customHeight="1">
      <c r="A19" s="50">
        <v>2</v>
      </c>
      <c r="B19" s="63" t="s">
        <v>4</v>
      </c>
      <c r="C19" s="64"/>
      <c r="D19" s="54">
        <f>SUM(Տավուշ!D19+'Արագածոտն '!D19+'Երևան քաղաք'!D19+' Արարատ և Վայոց ձոր'!D19+Արմավիր!D19+Լոռի!D19+Սյունիք!D19+Կոտայք!D19+Գեղարքունիք!D19+Շիրակ!D19)</f>
        <v>554</v>
      </c>
      <c r="E19" s="54">
        <f>SUM(Տավուշ!E19+'Արագածոտն '!E19+'Երևան քաղաք'!E19+' Արարատ և Վայոց ձոր'!E19+Արմավիր!E19+Լոռի!E19+Սյունիք!E19+Կոտայք!E19+Գեղարքունիք!E19+Շիրակ!E19)</f>
        <v>447</v>
      </c>
      <c r="F19" s="54">
        <f>SUM(Տավուշ!F19+'Արագածոտն '!F19+'Երևան քաղաք'!F19+' Արարատ և Վայոց ձոր'!F19+Արմավիր!F19+Լոռի!F19+Սյունիք!F19+Կոտայք!F19+Գեղարքունիք!F19+Շիրակ!F19)</f>
        <v>268</v>
      </c>
      <c r="G19" s="54">
        <f>SUM(Տավուշ!G19+'Արագածոտն '!G19+'Երևան քաղաք'!G19+' Արարատ և Վայոց ձոր'!G19+Արմավիր!G19+Լոռի!G19+Սյունիք!G19+Կոտայք!G19+Գեղարքունիք!G19+Շիրակ!G19)</f>
        <v>571</v>
      </c>
      <c r="H19" s="54">
        <f>SUM(Տավուշ!H19+'Արագածոտն '!H19+'Երևան քաղաք'!H19+' Արարատ և Վայոց ձոր'!H19+Արմավիր!H19+Լոռի!H19+Սյունիք!H19+Կոտայք!H19+Գեղարքունիք!H19+Շիրակ!H19)</f>
        <v>6</v>
      </c>
      <c r="I19" s="54">
        <f>SUM(Տավուշ!I19+'Արագածոտն '!I19+'Երևան քաղաք'!I19+' Արարատ և Վայոց ձոր'!I19+Արմավիր!I19+Լոռի!I19+Սյունիք!I19+Կոտայք!I19+Գեղարքունիք!I19+Շիրակ!I19)</f>
        <v>38</v>
      </c>
      <c r="J19" s="54">
        <f>SUM(Տավուշ!J19+'Արագածոտն '!J19+'Երևան քաղաք'!J19+' Արարատ և Վայոց ձոր'!J19+Արմավիր!J19+Լոռի!J19+Սյունիք!J19+Կոտայք!J19+Գեղարքունիք!J19+Շիրակ!J19)</f>
        <v>883</v>
      </c>
      <c r="K19" s="54">
        <f>SUM(Տավուշ!K19+'Արագածոտն '!K19+'Երևան քաղաք'!K19+' Արարատ և Վայոց ձոր'!K19+Արմավիր!K19+Լոռի!K19+Սյունիք!K19+Կոտայք!K19+Գեղարքունիք!K19+Շիրակ!K19)</f>
        <v>6</v>
      </c>
      <c r="L19" s="54">
        <f>SUM(Տավուշ!L19+'Արագածոտն '!L19+'Երևան քաղաք'!L19+' Արարատ և Վայոց ձոր'!L19+Արմավիր!L19+Լոռի!L19+Սյունիք!L19+Կոտայք!L19+Գեղարքունիք!L19+Շիրակ!L19)</f>
        <v>110</v>
      </c>
      <c r="M19" s="54">
        <f>SUM(Տավուշ!M19+'Արագածոտն '!M19+'Երևան քաղաք'!M19+' Արարատ և Վայոց ձոր'!M19+Արմավիր!M19+Լոռի!M19+Սյունիք!M19+Կոտայք!M19+Գեղարքունիք!M19+Շիրակ!M19)</f>
        <v>30</v>
      </c>
    </row>
    <row r="20" spans="1:13" ht="27.75" customHeight="1">
      <c r="A20" s="49">
        <v>3</v>
      </c>
      <c r="B20" s="65" t="s">
        <v>3</v>
      </c>
      <c r="C20" s="66"/>
      <c r="D20" s="54">
        <f>SUM(Տավուշ!D20+'Արագածոտն '!D20+'Երևան քաղաք'!D20+' Արարատ և Վայոց ձոր'!D20+Արմավիր!D20+Լոռի!D20+Սյունիք!D20+Կոտայք!D20+Գեղարքունիք!D20+Շիրակ!D20)</f>
        <v>16</v>
      </c>
      <c r="E20" s="54">
        <f>SUM(Տավուշ!E20+'Արագածոտն '!E20+'Երևան քաղաք'!E20+' Արարատ և Վայոց ձոր'!E20+Արմավիր!E20+Լոռի!E20+Սյունիք!E20+Կոտայք!E20+Գեղարքունիք!E20+Շիրակ!E20)</f>
        <v>133</v>
      </c>
      <c r="F20" s="54">
        <f>SUM(Տավուշ!F20+'Արագածոտն '!F20+'Երևան քաղաք'!F20+' Արարատ և Վայոց ձոր'!F20+Արմավիր!F20+Լոռի!F20+Սյունիք!F20+Կոտայք!F20+Գեղարքունիք!F20+Շիրակ!F20)</f>
        <v>18</v>
      </c>
      <c r="G20" s="54">
        <f>SUM(Տավուշ!G20+'Արագածոտն '!G20+'Երևան քաղաք'!G20+' Արարատ և Վայոց ձոր'!G20+Արմավիր!G20+Լոռի!G20+Սյունիք!G20+Կոտայք!G20+Գեղարքունիք!G20+Շիրակ!G20)</f>
        <v>103</v>
      </c>
      <c r="H20" s="54">
        <f>SUM(Տավուշ!H20+'Արագածոտն '!H20+'Երևան քաղաք'!H20+' Արարատ և Վայոց ձոր'!H20+Արմավիր!H20+Լոռի!H20+Սյունիք!H20+Կոտայք!H20+Գեղարքունիք!H20+Շիրակ!H20)</f>
        <v>1</v>
      </c>
      <c r="I20" s="54">
        <f>SUM(Տավուշ!I20+'Արագածոտն '!I20+'Երևան քաղաք'!I20+' Արարատ և Վայոց ձոր'!I20+Արմավիր!I20+Լոռի!I20+Սյունիք!I20+Կոտայք!I20+Գեղարքունիք!I20+Շիրակ!I20)</f>
        <v>3</v>
      </c>
      <c r="J20" s="54">
        <f>SUM(Տավուշ!J20+'Արագածոտն '!J20+'Երևան քաղաք'!J20+' Արարատ և Վայոց ձոր'!J20+Արմավիր!J20+Լոռի!J20+Սյունիք!J20+Կոտայք!J20+Գեղարքունիք!J20+Շիրակ!J20)</f>
        <v>125</v>
      </c>
      <c r="K20" s="54">
        <f>SUM(Տավուշ!K20+'Արագածոտն '!K20+'Երևան քաղաք'!K20+' Արարատ և Վայոց ձոր'!K20+Արմավիր!K20+Լոռի!K20+Սյունիք!K20+Կոտայք!K20+Գեղարքունիք!K20+Շիրակ!K20)</f>
        <v>0</v>
      </c>
      <c r="L20" s="54">
        <f>SUM(Տավուշ!L20+'Արագածոտն '!L20+'Երևան քաղաք'!L20+' Արարատ և Վայոց ձոր'!L20+Արմավիր!L20+Լոռի!L20+Սյունիք!L20+Կոտայք!L20+Գեղարքունիք!L20+Շիրակ!L20)</f>
        <v>22</v>
      </c>
      <c r="M20" s="54">
        <f>SUM(Տավուշ!M20+'Արագածոտն '!M20+'Երևան քաղաք'!M20+' Արարատ և Վայոց ձոր'!M20+Արմավիր!M20+Լոռի!M20+Սյունիք!M20+Կոտայք!M20+Գեղարքունիք!M20+Շիրակ!M20)</f>
        <v>5</v>
      </c>
    </row>
    <row r="21" spans="1:13" ht="26.25" customHeight="1">
      <c r="A21" s="51">
        <v>4</v>
      </c>
      <c r="B21" s="65" t="s">
        <v>2</v>
      </c>
      <c r="C21" s="66"/>
      <c r="D21" s="54">
        <f>SUM(Տավուշ!D21+'Արագածոտն '!D21+'Երևան քաղաք'!D21+' Արարատ և Վայոց ձոր'!D21+Արմավիր!D21+Լոռի!D21+Սյունիք!D21+Կոտայք!D21+Գեղարքունիք!D21+Շիրակ!D21)</f>
        <v>61</v>
      </c>
      <c r="E21" s="54">
        <f>SUM(Տավուշ!E21+'Արագածոտն '!E21+'Երևան քաղաք'!E21+' Արարատ և Վայոց ձոր'!E21+Արմավիր!E21+Լոռի!E21+Սյունիք!E21+Կոտայք!E21+Գեղարքունիք!E21+Շիրակ!E21)</f>
        <v>517</v>
      </c>
      <c r="F21" s="54">
        <f>SUM(Տավուշ!F21+'Արագածոտն '!F21+'Երևան քաղաք'!F21+' Արարատ և Վայոց ձոր'!F21+Արմավիր!F21+Լոռի!F21+Սյունիք!F21+Կոտայք!F21+Գեղարքունիք!F21+Շիրակ!F21)</f>
        <v>233</v>
      </c>
      <c r="G21" s="54">
        <f>SUM(Տավուշ!G21+'Արագածոտն '!G21+'Երևան քաղաք'!G21+' Արարատ և Վայոց ձոր'!G21+Արմավիր!G21+Լոռի!G21+Սյունիք!G21+Կոտայք!G21+Գեղարքունիք!G21+Շիրակ!G21)</f>
        <v>234</v>
      </c>
      <c r="H21" s="54">
        <f>SUM(Տավուշ!H21+'Արագածոտն '!H21+'Երևան քաղաք'!H21+' Արարատ և Վայոց ձոր'!H21+Արմավիր!H21+Լոռի!H21+Սյունիք!H21+Կոտայք!H21+Գեղարքունիք!H21+Շիրակ!H21)</f>
        <v>11</v>
      </c>
      <c r="I21" s="54">
        <f>SUM(Տավուշ!I21+'Արագածոտն '!I21+'Երևան քաղաք'!I21+' Արարատ և Վայոց ձոր'!I21+Արմավիր!I21+Լոռի!I21+Սյունիք!I21+Կոտայք!I21+Գեղարքունիք!I21+Շիրակ!I21)</f>
        <v>27</v>
      </c>
      <c r="J21" s="54">
        <f>SUM(Տավուշ!J21+'Արագածոտն '!J21+'Երևան քաղաք'!J21+' Արարատ և Վայոց ձոր'!J21+Արմավիր!J21+Լոռի!J21+Սյունիք!J21+Կոտայք!J21+Գեղարքունիք!J21+Շիրակ!J21)</f>
        <v>505</v>
      </c>
      <c r="K21" s="54">
        <f>SUM(Տավուշ!K21+'Արագածոտն '!K21+'Երևան քաղաք'!K21+' Արարատ և Վայոց ձոր'!K21+Արմավիր!K21+Լոռի!K21+Սյունիք!K21+Կոտայք!K21+Գեղարքունիք!K21+Շիրակ!K21)</f>
        <v>7</v>
      </c>
      <c r="L21" s="54">
        <f>SUM(Տավուշ!L21+'Արագածոտն '!L21+'Երևան քաղաք'!L21+' Արարատ և Վայոց ձոր'!L21+Արմավիր!L21+Լոռի!L21+Սյունիք!L21+Կոտայք!L21+Գեղարքունիք!L21+Շիրակ!L21)</f>
        <v>62</v>
      </c>
      <c r="M21" s="54">
        <f>SUM(Տավուշ!M21+'Արագածոտն '!M21+'Երևան քաղաք'!M21+' Արարատ և Վայոց ձոր'!M21+Արմավիր!M21+Լոռի!M21+Սյունիք!M21+Կոտայք!M21+Գեղարքունիք!M21+Շիրակ!M21)</f>
        <v>65</v>
      </c>
    </row>
    <row r="22" spans="1:13" ht="24.75" customHeight="1">
      <c r="A22" s="49">
        <v>5</v>
      </c>
      <c r="B22" s="67" t="s">
        <v>1</v>
      </c>
      <c r="C22" s="68"/>
      <c r="D22" s="54">
        <f>SUM(Տավուշ!D22+'Արագածոտն '!D22+'Երևան քաղաք'!D22+' Արարատ և Վայոց ձոր'!D22+Արմավիր!D22+Լոռի!D22+Սյունիք!D22+Կոտայք!D22+Գեղարքունիք!D22+Շիրակ!D22)</f>
        <v>189</v>
      </c>
      <c r="E22" s="54">
        <f>SUM(Տավուշ!E22+'Արագածոտն '!E22+'Երևան քաղաք'!E22+' Արարատ և Վայոց ձոր'!E22+Արմավիր!E22+Լոռի!E22+Սյունիք!E22+Կոտայք!E22+Գեղարքունիք!E22+Շիրակ!E22)</f>
        <v>325</v>
      </c>
      <c r="F22" s="54">
        <f>SUM(Տավուշ!F22+'Արագածոտն '!F22+'Երևան քաղաք'!F22+' Արարատ և Վայոց ձոր'!F22+Արմավիր!F22+Լոռի!F22+Սյունիք!F22+Կոտայք!F22+Գեղարքունիք!F22+Շիրակ!F22)</f>
        <v>25</v>
      </c>
      <c r="G22" s="54">
        <f>SUM(Տավուշ!G22+'Արագածոտն '!G22+'Երևան քաղաք'!G22+' Արարատ և Վայոց ձոր'!G22+Արմավիր!G22+Լոռի!G22+Սյունիք!G22+Կոտայք!G22+Գեղարքունիք!G22+Շիրակ!G22)</f>
        <v>180</v>
      </c>
      <c r="H22" s="54">
        <f>SUM(Տավուշ!H22+'Արագածոտն '!H22+'Երևան քաղաք'!H22+' Արարատ և Վայոց ձոր'!H22+Արմավիր!H22+Լոռի!H22+Սյունիք!H22+Կոտայք!H22+Գեղարքունիք!H22+Շիրակ!H22)</f>
        <v>7</v>
      </c>
      <c r="I22" s="54">
        <f>SUM(Տավուշ!I22+'Արագածոտն '!I22+'Երևան քաղաք'!I22+' Արարատ և Վայոց ձոր'!I22+Արմավիր!I22+Լոռի!I22+Սյունիք!I22+Կոտայք!I22+Գեղարքունիք!I22+Շիրակ!I22)</f>
        <v>28</v>
      </c>
      <c r="J22" s="54">
        <f>SUM(Տավուշ!J22+'Արագածոտն '!J22+'Երևան քաղաք'!J22+' Արարատ և Վայոց ձոր'!J22+Արմավիր!J22+Լոռի!J22+Սյունիք!J22+Կոտայք!J22+Գեղարքունիք!J22+Շիրակ!J22)</f>
        <v>240</v>
      </c>
      <c r="K22" s="54">
        <f>SUM(Տավուշ!K22+'Արագածոտն '!K22+'Երևան քաղաք'!K22+' Արարատ և Վայոց ձոր'!K22+Արմավիր!K22+Լոռի!K22+Սյունիք!K22+Կոտայք!K22+Գեղարքունիք!K22+Շիրակ!K22)</f>
        <v>3</v>
      </c>
      <c r="L22" s="54">
        <f>SUM(Տավուշ!L22+'Արագածոտն '!L22+'Երևան քաղաք'!L22+' Արարատ և Վայոց ձոր'!L22+Արմավիր!L22+Լոռի!L22+Սյունիք!L22+Կոտայք!L22+Գեղարքունիք!L22+Շիրակ!L22)</f>
        <v>214</v>
      </c>
      <c r="M22" s="54">
        <f>SUM(Տավուշ!M22+'Արագածոտն '!M22+'Երևան քաղաք'!M22+' Արարատ և Վայոց ձոր'!M22+Արմավիր!M22+Լոռի!M22+Սյունիք!M22+Կոտայք!M22+Գեղարքունիք!M22+Շիրակ!M22)</f>
        <v>4</v>
      </c>
    </row>
    <row r="23" spans="1:13" ht="30" customHeight="1">
      <c r="A23" s="69" t="s">
        <v>0</v>
      </c>
      <c r="B23" s="70"/>
      <c r="C23" s="71"/>
      <c r="D23" s="54">
        <f>SUM(D6:D16,D18:D22)</f>
        <v>1335</v>
      </c>
      <c r="E23" s="54">
        <f t="shared" ref="E23:M23" si="0">SUM(E6:E16,E18:E22)</f>
        <v>20394</v>
      </c>
      <c r="F23" s="54">
        <f t="shared" si="0"/>
        <v>3338</v>
      </c>
      <c r="G23" s="54">
        <f t="shared" si="0"/>
        <v>16491</v>
      </c>
      <c r="H23" s="54">
        <f t="shared" si="0"/>
        <v>376</v>
      </c>
      <c r="I23" s="54">
        <f t="shared" si="0"/>
        <v>189</v>
      </c>
      <c r="J23" s="54">
        <f t="shared" si="0"/>
        <v>20394</v>
      </c>
      <c r="K23" s="54">
        <f t="shared" si="0"/>
        <v>31</v>
      </c>
      <c r="L23" s="54">
        <f t="shared" si="0"/>
        <v>1202</v>
      </c>
      <c r="M23" s="54">
        <f t="shared" si="0"/>
        <v>2235</v>
      </c>
    </row>
    <row r="24" spans="1:13" ht="30" customHeight="1">
      <c r="A24" s="18"/>
      <c r="B24" s="18"/>
      <c r="C24" s="18"/>
      <c r="D24" s="40"/>
      <c r="E24" s="40"/>
      <c r="F24" s="40"/>
      <c r="G24" s="40"/>
      <c r="H24" s="40"/>
      <c r="I24" s="40"/>
      <c r="J24" s="40"/>
      <c r="K24" s="40"/>
      <c r="L24" s="40"/>
      <c r="M24" s="40"/>
    </row>
    <row r="25" spans="1:13" ht="55.8">
      <c r="C25" s="26" t="s">
        <v>39</v>
      </c>
    </row>
    <row r="26" spans="1:13">
      <c r="A26" s="8"/>
      <c r="B26" s="8"/>
      <c r="C26" s="8"/>
      <c r="D26" s="8"/>
      <c r="E26" s="8"/>
      <c r="F26" s="8"/>
      <c r="G26" s="8"/>
      <c r="H26" s="8"/>
      <c r="I26" s="8"/>
      <c r="J26" s="8"/>
    </row>
    <row r="27" spans="1:13">
      <c r="A27" s="8"/>
      <c r="B27" s="8"/>
      <c r="C27" s="8"/>
      <c r="D27" s="8"/>
      <c r="E27" s="8"/>
      <c r="F27" s="8"/>
      <c r="G27" s="8"/>
      <c r="H27" s="8"/>
      <c r="I27" s="8"/>
      <c r="J27" s="8"/>
    </row>
    <row r="31" spans="1:13">
      <c r="C31" s="12" t="s">
        <v>32</v>
      </c>
    </row>
    <row r="32" spans="1:13">
      <c r="C32" s="12" t="s">
        <v>32</v>
      </c>
    </row>
    <row r="33" spans="3:3">
      <c r="C33" s="12" t="s">
        <v>32</v>
      </c>
    </row>
    <row r="35" spans="3:3">
      <c r="C35" s="12" t="s">
        <v>33</v>
      </c>
    </row>
  </sheetData>
  <sheetProtection algorithmName="SHA-512" hashValue="5GL5KH+IVNB7eylYq/TVU8Qcs01yYepkKM15s88a2mjO3wXXC+/NDFQkqrbDY+94VE2C5VeINH2bfmG8jtWJ6w==" saltValue="I3ToIr5+Lq9+LUEHt3qceQ==" spinCount="100000" sheet="1" objects="1" scenarios="1"/>
  <mergeCells count="31">
    <mergeCell ref="D17:M17"/>
    <mergeCell ref="B7:C7"/>
    <mergeCell ref="A5:C5"/>
    <mergeCell ref="B6:C6"/>
    <mergeCell ref="A1:B1"/>
    <mergeCell ref="C1:J1"/>
    <mergeCell ref="K1:M1"/>
    <mergeCell ref="A2:M2"/>
    <mergeCell ref="A3:C4"/>
    <mergeCell ref="D3:D4"/>
    <mergeCell ref="E3:E4"/>
    <mergeCell ref="F3:J3"/>
    <mergeCell ref="K3:K4"/>
    <mergeCell ref="L3:L4"/>
    <mergeCell ref="M3:M4"/>
    <mergeCell ref="B18:C18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A17:C17"/>
    <mergeCell ref="B19:C19"/>
    <mergeCell ref="B20:C20"/>
    <mergeCell ref="B21:C21"/>
    <mergeCell ref="B22:C22"/>
    <mergeCell ref="A23:C2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0"/>
  </sheetPr>
  <dimension ref="A1:S43"/>
  <sheetViews>
    <sheetView zoomScale="80" zoomScaleNormal="80" workbookViewId="0">
      <selection activeCell="A3" sqref="A3:C4"/>
    </sheetView>
  </sheetViews>
  <sheetFormatPr defaultColWidth="9.109375" defaultRowHeight="14.4"/>
  <cols>
    <col min="1" max="2" width="9.109375" style="12"/>
    <col min="3" max="3" width="43.5546875" style="12" customWidth="1"/>
    <col min="4" max="4" width="15" style="12" customWidth="1"/>
    <col min="5" max="5" width="12" style="12" customWidth="1"/>
    <col min="6" max="10" width="9.109375" style="12"/>
    <col min="11" max="11" width="11.109375" style="12" customWidth="1"/>
    <col min="12" max="12" width="13.44140625" style="12" customWidth="1"/>
    <col min="13" max="13" width="10.109375" style="12" customWidth="1"/>
    <col min="14" max="16384" width="9.109375" style="12"/>
  </cols>
  <sheetData>
    <row r="1" spans="1:16" ht="56.25" customHeight="1">
      <c r="A1" s="86" t="s">
        <v>36</v>
      </c>
      <c r="B1" s="87"/>
      <c r="C1" s="88" t="s">
        <v>30</v>
      </c>
      <c r="D1" s="88"/>
      <c r="E1" s="88"/>
      <c r="F1" s="88"/>
      <c r="G1" s="88"/>
      <c r="H1" s="88"/>
      <c r="I1" s="88"/>
      <c r="J1" s="89"/>
      <c r="K1" s="90"/>
      <c r="L1" s="91"/>
      <c r="M1" s="92"/>
    </row>
    <row r="2" spans="1:16" ht="72.75" customHeight="1">
      <c r="A2" s="93" t="s">
        <v>54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5"/>
      <c r="N2" s="16"/>
      <c r="O2" s="16"/>
      <c r="P2" s="16"/>
    </row>
    <row r="3" spans="1:16" ht="48" customHeight="1">
      <c r="A3" s="96" t="s">
        <v>29</v>
      </c>
      <c r="B3" s="97"/>
      <c r="C3" s="97"/>
      <c r="D3" s="100" t="s">
        <v>28</v>
      </c>
      <c r="E3" s="100" t="s">
        <v>27</v>
      </c>
      <c r="F3" s="101" t="s">
        <v>26</v>
      </c>
      <c r="G3" s="101"/>
      <c r="H3" s="101"/>
      <c r="I3" s="101"/>
      <c r="J3" s="101"/>
      <c r="K3" s="100" t="s">
        <v>25</v>
      </c>
      <c r="L3" s="100" t="s">
        <v>24</v>
      </c>
      <c r="M3" s="100" t="s">
        <v>23</v>
      </c>
      <c r="N3" s="16"/>
      <c r="O3" s="16"/>
      <c r="P3" s="16"/>
    </row>
    <row r="4" spans="1:16" ht="118.5" customHeight="1">
      <c r="A4" s="98"/>
      <c r="B4" s="99"/>
      <c r="C4" s="99"/>
      <c r="D4" s="100"/>
      <c r="E4" s="100"/>
      <c r="F4" s="15" t="s">
        <v>22</v>
      </c>
      <c r="G4" s="14" t="s">
        <v>21</v>
      </c>
      <c r="H4" s="14" t="s">
        <v>20</v>
      </c>
      <c r="I4" s="14" t="s">
        <v>19</v>
      </c>
      <c r="J4" s="13" t="s">
        <v>18</v>
      </c>
      <c r="K4" s="100"/>
      <c r="L4" s="100"/>
      <c r="M4" s="100"/>
    </row>
    <row r="5" spans="1:16" ht="35.25" customHeight="1">
      <c r="A5" s="83" t="s">
        <v>17</v>
      </c>
      <c r="B5" s="84"/>
      <c r="C5" s="85"/>
      <c r="D5" s="41">
        <v>1</v>
      </c>
      <c r="E5" s="41">
        <v>2</v>
      </c>
      <c r="F5" s="41">
        <v>3</v>
      </c>
      <c r="G5" s="41">
        <v>4</v>
      </c>
      <c r="H5" s="41">
        <v>5</v>
      </c>
      <c r="I5" s="41">
        <v>6</v>
      </c>
      <c r="J5" s="41">
        <v>7</v>
      </c>
      <c r="K5" s="41">
        <v>8</v>
      </c>
      <c r="L5" s="41">
        <v>9</v>
      </c>
      <c r="M5" s="41">
        <v>10</v>
      </c>
    </row>
    <row r="6" spans="1:16" ht="37.5" customHeight="1">
      <c r="A6" s="42">
        <v>1</v>
      </c>
      <c r="B6" s="65" t="s">
        <v>16</v>
      </c>
      <c r="C6" s="66"/>
      <c r="D6" s="3"/>
      <c r="E6" s="10">
        <v>63</v>
      </c>
      <c r="F6" s="10">
        <v>6</v>
      </c>
      <c r="G6" s="10">
        <v>56</v>
      </c>
      <c r="H6" s="10"/>
      <c r="I6" s="10">
        <v>1</v>
      </c>
      <c r="J6" s="10">
        <v>63</v>
      </c>
      <c r="K6" s="10"/>
      <c r="L6" s="10"/>
      <c r="M6" s="10">
        <v>25</v>
      </c>
      <c r="N6" s="7"/>
      <c r="O6" s="7"/>
      <c r="P6" s="7"/>
    </row>
    <row r="7" spans="1:16" ht="32.25" customHeight="1">
      <c r="A7" s="42">
        <v>2</v>
      </c>
      <c r="B7" s="65" t="s">
        <v>15</v>
      </c>
      <c r="C7" s="66"/>
      <c r="D7" s="3"/>
      <c r="E7" s="10">
        <v>52</v>
      </c>
      <c r="F7" s="10">
        <v>1</v>
      </c>
      <c r="G7" s="10">
        <v>47</v>
      </c>
      <c r="H7" s="10">
        <v>3</v>
      </c>
      <c r="I7" s="10"/>
      <c r="J7" s="10">
        <v>51</v>
      </c>
      <c r="K7" s="10"/>
      <c r="L7" s="10">
        <v>1</v>
      </c>
      <c r="M7" s="10">
        <v>16</v>
      </c>
    </row>
    <row r="8" spans="1:16" ht="32.25" customHeight="1">
      <c r="A8" s="42">
        <v>3</v>
      </c>
      <c r="B8" s="65" t="s">
        <v>14</v>
      </c>
      <c r="C8" s="66"/>
      <c r="D8" s="3"/>
      <c r="E8" s="10">
        <v>5</v>
      </c>
      <c r="F8" s="10">
        <v>2</v>
      </c>
      <c r="G8" s="10">
        <v>3</v>
      </c>
      <c r="H8" s="10"/>
      <c r="I8" s="10"/>
      <c r="J8" s="10">
        <v>5</v>
      </c>
      <c r="K8" s="10"/>
      <c r="L8" s="10"/>
      <c r="M8" s="10">
        <v>1</v>
      </c>
    </row>
    <row r="9" spans="1:16" ht="51.75" customHeight="1">
      <c r="A9" s="42">
        <v>4</v>
      </c>
      <c r="B9" s="65" t="s">
        <v>13</v>
      </c>
      <c r="C9" s="66"/>
      <c r="D9" s="3"/>
      <c r="E9" s="10">
        <v>56</v>
      </c>
      <c r="F9" s="10">
        <v>34</v>
      </c>
      <c r="G9" s="10">
        <v>21</v>
      </c>
      <c r="H9" s="10"/>
      <c r="I9" s="10"/>
      <c r="J9" s="10">
        <v>55</v>
      </c>
      <c r="K9" s="10"/>
      <c r="L9" s="10">
        <v>1</v>
      </c>
      <c r="M9" s="10">
        <v>9</v>
      </c>
    </row>
    <row r="10" spans="1:16" ht="37.5" customHeight="1">
      <c r="A10" s="42">
        <v>5</v>
      </c>
      <c r="B10" s="65" t="s">
        <v>12</v>
      </c>
      <c r="C10" s="66"/>
      <c r="D10" s="3"/>
      <c r="E10" s="10">
        <v>156</v>
      </c>
      <c r="F10" s="10">
        <v>6</v>
      </c>
      <c r="G10" s="10">
        <v>145</v>
      </c>
      <c r="H10" s="10">
        <v>5</v>
      </c>
      <c r="I10" s="10"/>
      <c r="J10" s="10">
        <v>156</v>
      </c>
      <c r="K10" s="10"/>
      <c r="L10" s="10"/>
      <c r="M10" s="10"/>
    </row>
    <row r="11" spans="1:16" ht="63.75" customHeight="1">
      <c r="A11" s="49">
        <v>6</v>
      </c>
      <c r="B11" s="72" t="s">
        <v>11</v>
      </c>
      <c r="C11" s="73"/>
      <c r="D11" s="3"/>
      <c r="E11" s="10"/>
      <c r="F11" s="10"/>
      <c r="G11" s="10"/>
      <c r="H11" s="10"/>
      <c r="I11" s="10"/>
      <c r="J11" s="10"/>
      <c r="K11" s="10"/>
      <c r="L11" s="10"/>
      <c r="M11" s="10"/>
    </row>
    <row r="12" spans="1:16" ht="44.25" customHeight="1">
      <c r="A12" s="49">
        <v>7</v>
      </c>
      <c r="B12" s="72" t="s">
        <v>10</v>
      </c>
      <c r="C12" s="73"/>
      <c r="D12" s="3"/>
      <c r="E12" s="10">
        <v>2</v>
      </c>
      <c r="F12" s="10"/>
      <c r="G12" s="10">
        <v>2</v>
      </c>
      <c r="H12" s="10"/>
      <c r="I12" s="10"/>
      <c r="J12" s="10">
        <v>2</v>
      </c>
      <c r="K12" s="10"/>
      <c r="L12" s="10"/>
      <c r="M12" s="10"/>
    </row>
    <row r="13" spans="1:16" ht="51" customHeight="1">
      <c r="A13" s="49">
        <v>8</v>
      </c>
      <c r="B13" s="72" t="s">
        <v>9</v>
      </c>
      <c r="C13" s="73"/>
      <c r="D13" s="3"/>
      <c r="E13" s="10">
        <v>1</v>
      </c>
      <c r="F13" s="10"/>
      <c r="G13" s="10">
        <v>1</v>
      </c>
      <c r="H13" s="10"/>
      <c r="I13" s="10"/>
      <c r="J13" s="10">
        <v>1</v>
      </c>
      <c r="K13" s="10"/>
      <c r="L13" s="10"/>
      <c r="M13" s="10"/>
    </row>
    <row r="14" spans="1:16" ht="34.5" customHeight="1">
      <c r="A14" s="49">
        <v>9</v>
      </c>
      <c r="B14" s="74" t="s">
        <v>8</v>
      </c>
      <c r="C14" s="75"/>
      <c r="D14" s="23"/>
      <c r="E14" s="10">
        <v>133</v>
      </c>
      <c r="F14" s="10">
        <v>2</v>
      </c>
      <c r="G14" s="10">
        <v>130</v>
      </c>
      <c r="H14" s="10">
        <v>1</v>
      </c>
      <c r="I14" s="10"/>
      <c r="J14" s="10">
        <v>133</v>
      </c>
      <c r="K14" s="10"/>
      <c r="L14" s="10"/>
      <c r="M14" s="10">
        <v>1</v>
      </c>
    </row>
    <row r="15" spans="1:16" ht="34.5" customHeight="1">
      <c r="A15" s="49">
        <v>10</v>
      </c>
      <c r="B15" s="76" t="s">
        <v>7</v>
      </c>
      <c r="C15" s="77"/>
      <c r="D15" s="23">
        <v>2</v>
      </c>
      <c r="E15" s="10">
        <v>14</v>
      </c>
      <c r="F15" s="10">
        <v>8</v>
      </c>
      <c r="G15" s="10">
        <v>1</v>
      </c>
      <c r="H15" s="10">
        <v>1</v>
      </c>
      <c r="I15" s="10"/>
      <c r="J15" s="10">
        <v>10</v>
      </c>
      <c r="K15" s="10">
        <v>1</v>
      </c>
      <c r="L15" s="10">
        <v>5</v>
      </c>
      <c r="M15" s="10">
        <v>8</v>
      </c>
    </row>
    <row r="16" spans="1:16" ht="76.5" customHeight="1" thickBot="1">
      <c r="A16" s="49">
        <v>11</v>
      </c>
      <c r="B16" s="78" t="s">
        <v>31</v>
      </c>
      <c r="C16" s="79"/>
      <c r="D16" s="53"/>
      <c r="E16" s="10">
        <v>8</v>
      </c>
      <c r="F16" s="10"/>
      <c r="G16" s="10">
        <v>7</v>
      </c>
      <c r="H16" s="10"/>
      <c r="I16" s="10"/>
      <c r="J16" s="10">
        <v>7</v>
      </c>
      <c r="K16" s="10"/>
      <c r="L16" s="10"/>
      <c r="M16" s="10"/>
    </row>
    <row r="17" spans="1:19" ht="55.5" customHeight="1">
      <c r="A17" s="80" t="s">
        <v>6</v>
      </c>
      <c r="B17" s="80"/>
      <c r="C17" s="80"/>
      <c r="D17" s="102"/>
      <c r="E17" s="103"/>
      <c r="F17" s="103"/>
      <c r="G17" s="103"/>
      <c r="H17" s="103"/>
      <c r="I17" s="103"/>
      <c r="J17" s="103"/>
      <c r="K17" s="103"/>
      <c r="L17" s="103"/>
      <c r="M17" s="103"/>
    </row>
    <row r="18" spans="1:19" ht="36.75" customHeight="1">
      <c r="A18" s="49">
        <v>1</v>
      </c>
      <c r="B18" s="63" t="s">
        <v>5</v>
      </c>
      <c r="C18" s="64"/>
      <c r="D18" s="53"/>
      <c r="E18" s="10"/>
      <c r="F18" s="10"/>
      <c r="G18" s="10"/>
      <c r="H18" s="10"/>
      <c r="I18" s="10"/>
      <c r="J18" s="10"/>
      <c r="K18" s="10"/>
      <c r="L18" s="10"/>
      <c r="M18" s="10"/>
    </row>
    <row r="19" spans="1:19" ht="34.5" customHeight="1">
      <c r="A19" s="50">
        <v>2</v>
      </c>
      <c r="B19" s="63" t="s">
        <v>4</v>
      </c>
      <c r="C19" s="64"/>
      <c r="D19" s="23">
        <v>3</v>
      </c>
      <c r="E19" s="10">
        <v>4</v>
      </c>
      <c r="F19" s="10">
        <v>2</v>
      </c>
      <c r="G19" s="10">
        <v>5</v>
      </c>
      <c r="H19" s="10"/>
      <c r="I19" s="10"/>
      <c r="J19" s="10">
        <v>7</v>
      </c>
      <c r="K19" s="10"/>
      <c r="L19" s="10"/>
      <c r="M19" s="10">
        <v>1</v>
      </c>
      <c r="N19" s="7"/>
      <c r="O19" s="7"/>
      <c r="P19" s="7"/>
      <c r="Q19" s="7"/>
      <c r="R19" s="7"/>
      <c r="S19" s="7"/>
    </row>
    <row r="20" spans="1:19" ht="27.75" customHeight="1">
      <c r="A20" s="49">
        <v>3</v>
      </c>
      <c r="B20" s="65" t="s">
        <v>3</v>
      </c>
      <c r="C20" s="66"/>
      <c r="D20" s="3"/>
      <c r="E20" s="10"/>
      <c r="F20" s="10"/>
      <c r="G20" s="10"/>
      <c r="H20" s="10"/>
      <c r="I20" s="10"/>
      <c r="J20" s="10"/>
      <c r="K20" s="10"/>
      <c r="L20" s="10"/>
      <c r="M20" s="10"/>
      <c r="N20" s="7"/>
      <c r="O20" s="7"/>
      <c r="P20" s="7"/>
      <c r="Q20" s="7"/>
      <c r="R20" s="7"/>
      <c r="S20" s="7"/>
    </row>
    <row r="21" spans="1:19" ht="26.25" customHeight="1">
      <c r="A21" s="51">
        <v>4</v>
      </c>
      <c r="B21" s="65" t="s">
        <v>2</v>
      </c>
      <c r="C21" s="66"/>
      <c r="D21" s="3"/>
      <c r="E21" s="10">
        <v>9</v>
      </c>
      <c r="F21" s="10">
        <v>1</v>
      </c>
      <c r="G21" s="10">
        <v>7</v>
      </c>
      <c r="H21" s="10"/>
      <c r="I21" s="10"/>
      <c r="J21" s="10">
        <v>8</v>
      </c>
      <c r="K21" s="10">
        <v>1</v>
      </c>
      <c r="L21" s="10"/>
      <c r="M21" s="10"/>
      <c r="N21" s="7"/>
      <c r="O21" s="7"/>
      <c r="P21" s="7"/>
      <c r="Q21" s="7"/>
      <c r="R21" s="7"/>
      <c r="S21" s="7"/>
    </row>
    <row r="22" spans="1:19" ht="24.75" customHeight="1">
      <c r="A22" s="49">
        <v>5</v>
      </c>
      <c r="B22" s="67" t="s">
        <v>1</v>
      </c>
      <c r="C22" s="68"/>
      <c r="D22" s="3">
        <v>1</v>
      </c>
      <c r="E22" s="10">
        <v>15</v>
      </c>
      <c r="F22" s="10">
        <v>2</v>
      </c>
      <c r="G22" s="10">
        <v>4</v>
      </c>
      <c r="H22" s="10">
        <v>1</v>
      </c>
      <c r="I22" s="10">
        <v>2</v>
      </c>
      <c r="J22" s="10">
        <v>9</v>
      </c>
      <c r="K22" s="10">
        <v>1</v>
      </c>
      <c r="L22" s="10">
        <v>6</v>
      </c>
      <c r="M22" s="10"/>
    </row>
    <row r="23" spans="1:19" ht="41.25" customHeight="1">
      <c r="A23" s="69" t="s">
        <v>0</v>
      </c>
      <c r="B23" s="70"/>
      <c r="C23" s="71"/>
      <c r="D23" s="6">
        <f>SUM(D6:D16,D18:D22)</f>
        <v>6</v>
      </c>
      <c r="E23" s="6">
        <f t="shared" ref="E23:M23" si="0">SUM(E6:E16,E18:E22)</f>
        <v>518</v>
      </c>
      <c r="F23" s="6">
        <f t="shared" si="0"/>
        <v>64</v>
      </c>
      <c r="G23" s="6">
        <f t="shared" si="0"/>
        <v>429</v>
      </c>
      <c r="H23" s="6">
        <f t="shared" si="0"/>
        <v>11</v>
      </c>
      <c r="I23" s="6">
        <f t="shared" si="0"/>
        <v>3</v>
      </c>
      <c r="J23" s="6">
        <f t="shared" si="0"/>
        <v>507</v>
      </c>
      <c r="K23" s="6">
        <f t="shared" si="0"/>
        <v>3</v>
      </c>
      <c r="L23" s="6">
        <f t="shared" si="0"/>
        <v>13</v>
      </c>
      <c r="M23" s="6">
        <f t="shared" si="0"/>
        <v>61</v>
      </c>
    </row>
    <row r="25" spans="1:19">
      <c r="B25" s="104" t="s">
        <v>42</v>
      </c>
      <c r="C25" s="105"/>
    </row>
    <row r="26" spans="1:19">
      <c r="C26" s="1"/>
      <c r="K26" s="1"/>
    </row>
    <row r="38" spans="3:3">
      <c r="C38" s="12" t="s">
        <v>34</v>
      </c>
    </row>
    <row r="39" spans="3:3">
      <c r="C39" s="12" t="s">
        <v>32</v>
      </c>
    </row>
    <row r="40" spans="3:3">
      <c r="C40" s="12" t="s">
        <v>32</v>
      </c>
    </row>
    <row r="41" spans="3:3">
      <c r="C41" s="12" t="s">
        <v>32</v>
      </c>
    </row>
    <row r="43" spans="3:3">
      <c r="C43" s="12" t="s">
        <v>33</v>
      </c>
    </row>
  </sheetData>
  <sheetProtection algorithmName="SHA-512" hashValue="eMZpSh/vQhozczMyALHekThIWlLd0QJulEp80YcF+PN1kvccWwZB/sHpYqFJxSWdbFQFN3z2ZPfRzTjWsEX3Yg==" saltValue="UMnosAz6Sb/OG8G70jVTNQ==" spinCount="100000" sheet="1" objects="1" scenarios="1"/>
  <mergeCells count="32">
    <mergeCell ref="A5:C5"/>
    <mergeCell ref="B6:C6"/>
    <mergeCell ref="B7:C7"/>
    <mergeCell ref="B15:C15"/>
    <mergeCell ref="B16:C16"/>
    <mergeCell ref="B9:C9"/>
    <mergeCell ref="B10:C10"/>
    <mergeCell ref="B11:C11"/>
    <mergeCell ref="B12:C12"/>
    <mergeCell ref="B18:C18"/>
    <mergeCell ref="B19:C19"/>
    <mergeCell ref="B20:C20"/>
    <mergeCell ref="B21:C21"/>
    <mergeCell ref="B25:C25"/>
    <mergeCell ref="A23:C23"/>
    <mergeCell ref="B22:C22"/>
    <mergeCell ref="A17:C17"/>
    <mergeCell ref="D17:M17"/>
    <mergeCell ref="K1:M1"/>
    <mergeCell ref="A2:M2"/>
    <mergeCell ref="A3:C4"/>
    <mergeCell ref="D3:D4"/>
    <mergeCell ref="E3:E4"/>
    <mergeCell ref="F3:J3"/>
    <mergeCell ref="K3:K4"/>
    <mergeCell ref="L3:L4"/>
    <mergeCell ref="M3:M4"/>
    <mergeCell ref="A1:B1"/>
    <mergeCell ref="C1:J1"/>
    <mergeCell ref="B8:C8"/>
    <mergeCell ref="B13:C13"/>
    <mergeCell ref="B14:C14"/>
  </mergeCell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0"/>
  </sheetPr>
  <dimension ref="A1:S25"/>
  <sheetViews>
    <sheetView workbookViewId="0">
      <selection activeCell="Q11" sqref="Q11"/>
    </sheetView>
  </sheetViews>
  <sheetFormatPr defaultColWidth="9.109375" defaultRowHeight="14.4"/>
  <cols>
    <col min="1" max="2" width="9.109375" style="12"/>
    <col min="3" max="3" width="39" style="12" customWidth="1"/>
    <col min="4" max="4" width="15" style="12" customWidth="1"/>
    <col min="5" max="5" width="12" style="12" customWidth="1"/>
    <col min="6" max="10" width="9.109375" style="12"/>
    <col min="11" max="11" width="9" style="12" customWidth="1"/>
    <col min="12" max="12" width="11.33203125" style="12" customWidth="1"/>
    <col min="13" max="13" width="7.6640625" style="12" customWidth="1"/>
    <col min="14" max="16384" width="9.109375" style="12"/>
  </cols>
  <sheetData>
    <row r="1" spans="1:16" ht="50.25" customHeight="1">
      <c r="A1" s="86" t="s">
        <v>35</v>
      </c>
      <c r="B1" s="87"/>
      <c r="C1" s="88" t="s">
        <v>30</v>
      </c>
      <c r="D1" s="88"/>
      <c r="E1" s="88"/>
      <c r="F1" s="88"/>
      <c r="G1" s="88"/>
      <c r="H1" s="88"/>
      <c r="I1" s="88"/>
      <c r="J1" s="89"/>
      <c r="K1" s="90"/>
      <c r="L1" s="91"/>
      <c r="M1" s="92"/>
    </row>
    <row r="2" spans="1:16" ht="65.25" customHeight="1">
      <c r="A2" s="93" t="s">
        <v>53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5"/>
      <c r="N2" s="16"/>
      <c r="O2" s="16"/>
      <c r="P2" s="16"/>
    </row>
    <row r="3" spans="1:16" ht="37.5" customHeight="1">
      <c r="A3" s="96" t="s">
        <v>29</v>
      </c>
      <c r="B3" s="97"/>
      <c r="C3" s="97"/>
      <c r="D3" s="100" t="s">
        <v>28</v>
      </c>
      <c r="E3" s="100" t="s">
        <v>27</v>
      </c>
      <c r="F3" s="101" t="s">
        <v>26</v>
      </c>
      <c r="G3" s="101"/>
      <c r="H3" s="101"/>
      <c r="I3" s="101"/>
      <c r="J3" s="101"/>
      <c r="K3" s="100" t="s">
        <v>25</v>
      </c>
      <c r="L3" s="100" t="s">
        <v>24</v>
      </c>
      <c r="M3" s="100" t="s">
        <v>23</v>
      </c>
      <c r="N3" s="16"/>
      <c r="O3" s="16"/>
      <c r="P3" s="16"/>
    </row>
    <row r="4" spans="1:16" ht="83.25" customHeight="1">
      <c r="A4" s="98"/>
      <c r="B4" s="99"/>
      <c r="C4" s="99"/>
      <c r="D4" s="100"/>
      <c r="E4" s="100"/>
      <c r="F4" s="15" t="s">
        <v>22</v>
      </c>
      <c r="G4" s="14" t="s">
        <v>21</v>
      </c>
      <c r="H4" s="14" t="s">
        <v>20</v>
      </c>
      <c r="I4" s="14" t="s">
        <v>19</v>
      </c>
      <c r="J4" s="13" t="s">
        <v>18</v>
      </c>
      <c r="K4" s="100"/>
      <c r="L4" s="100"/>
      <c r="M4" s="100"/>
    </row>
    <row r="5" spans="1:16" ht="34.5" customHeight="1">
      <c r="A5" s="83" t="s">
        <v>17</v>
      </c>
      <c r="B5" s="84"/>
      <c r="C5" s="85"/>
      <c r="D5" s="41">
        <v>1</v>
      </c>
      <c r="E5" s="41">
        <v>2</v>
      </c>
      <c r="F5" s="41">
        <v>3</v>
      </c>
      <c r="G5" s="41">
        <v>4</v>
      </c>
      <c r="H5" s="41">
        <v>5</v>
      </c>
      <c r="I5" s="41">
        <v>6</v>
      </c>
      <c r="J5" s="41">
        <v>7</v>
      </c>
      <c r="K5" s="41">
        <v>8</v>
      </c>
      <c r="L5" s="41">
        <v>9</v>
      </c>
      <c r="M5" s="41">
        <v>10</v>
      </c>
    </row>
    <row r="6" spans="1:16" ht="23.25" customHeight="1">
      <c r="A6" s="42">
        <v>1</v>
      </c>
      <c r="B6" s="65" t="s">
        <v>16</v>
      </c>
      <c r="C6" s="66"/>
      <c r="D6" s="3"/>
      <c r="E6" s="10">
        <v>43</v>
      </c>
      <c r="F6" s="10">
        <v>3</v>
      </c>
      <c r="G6" s="10">
        <v>40</v>
      </c>
      <c r="H6" s="10"/>
      <c r="I6" s="10"/>
      <c r="J6" s="10">
        <v>43</v>
      </c>
      <c r="K6" s="10"/>
      <c r="L6" s="10"/>
      <c r="M6" s="10">
        <v>6</v>
      </c>
      <c r="N6" s="7"/>
      <c r="O6" s="7"/>
      <c r="P6" s="7"/>
    </row>
    <row r="7" spans="1:16" ht="24" customHeight="1">
      <c r="A7" s="42">
        <v>2</v>
      </c>
      <c r="B7" s="65" t="s">
        <v>15</v>
      </c>
      <c r="C7" s="66"/>
      <c r="D7" s="3"/>
      <c r="E7" s="10">
        <v>11</v>
      </c>
      <c r="F7" s="10">
        <v>2</v>
      </c>
      <c r="G7" s="10">
        <v>9</v>
      </c>
      <c r="H7" s="10"/>
      <c r="I7" s="10"/>
      <c r="J7" s="10">
        <v>11</v>
      </c>
      <c r="K7" s="10"/>
      <c r="L7" s="10"/>
      <c r="M7" s="10">
        <v>5</v>
      </c>
    </row>
    <row r="8" spans="1:16" ht="39.75" customHeight="1">
      <c r="A8" s="42">
        <v>3</v>
      </c>
      <c r="B8" s="65" t="s">
        <v>14</v>
      </c>
      <c r="C8" s="66"/>
      <c r="D8" s="3"/>
      <c r="E8" s="10">
        <v>6</v>
      </c>
      <c r="F8" s="10"/>
      <c r="G8" s="10">
        <v>6</v>
      </c>
      <c r="H8" s="10"/>
      <c r="I8" s="10"/>
      <c r="J8" s="10">
        <v>6</v>
      </c>
      <c r="K8" s="10"/>
      <c r="L8" s="10"/>
      <c r="M8" s="10">
        <v>3</v>
      </c>
    </row>
    <row r="9" spans="1:16" ht="39" customHeight="1">
      <c r="A9" s="42">
        <v>4</v>
      </c>
      <c r="B9" s="65" t="s">
        <v>13</v>
      </c>
      <c r="C9" s="66"/>
      <c r="D9" s="3"/>
      <c r="E9" s="10">
        <v>7</v>
      </c>
      <c r="F9" s="10">
        <v>2</v>
      </c>
      <c r="G9" s="10">
        <v>4</v>
      </c>
      <c r="H9" s="10"/>
      <c r="I9" s="10"/>
      <c r="J9" s="10">
        <v>6</v>
      </c>
      <c r="K9" s="10"/>
      <c r="L9" s="10">
        <v>1</v>
      </c>
      <c r="M9" s="10"/>
    </row>
    <row r="10" spans="1:16" ht="30.75" customHeight="1">
      <c r="A10" s="42">
        <v>5</v>
      </c>
      <c r="B10" s="65" t="s">
        <v>12</v>
      </c>
      <c r="C10" s="66"/>
      <c r="D10" s="3"/>
      <c r="E10" s="10">
        <v>95</v>
      </c>
      <c r="F10" s="10">
        <v>1</v>
      </c>
      <c r="G10" s="10">
        <v>94</v>
      </c>
      <c r="H10" s="10"/>
      <c r="I10" s="10"/>
      <c r="J10" s="10">
        <v>95</v>
      </c>
      <c r="K10" s="10"/>
      <c r="L10" s="10"/>
      <c r="M10" s="10"/>
    </row>
    <row r="11" spans="1:16" ht="18" customHeight="1">
      <c r="A11" s="49">
        <v>6</v>
      </c>
      <c r="B11" s="72" t="s">
        <v>11</v>
      </c>
      <c r="C11" s="73"/>
      <c r="D11" s="3"/>
      <c r="E11" s="10"/>
      <c r="F11" s="10"/>
      <c r="G11" s="10"/>
      <c r="H11" s="10"/>
      <c r="I11" s="10"/>
      <c r="J11" s="10"/>
      <c r="K11" s="10"/>
      <c r="L11" s="10"/>
      <c r="M11" s="10"/>
    </row>
    <row r="12" spans="1:16" ht="18" customHeight="1">
      <c r="A12" s="49">
        <v>7</v>
      </c>
      <c r="B12" s="72" t="s">
        <v>10</v>
      </c>
      <c r="C12" s="73"/>
      <c r="D12" s="3"/>
      <c r="E12" s="10">
        <v>3</v>
      </c>
      <c r="F12" s="10"/>
      <c r="G12" s="10">
        <v>3</v>
      </c>
      <c r="H12" s="10"/>
      <c r="I12" s="10"/>
      <c r="J12" s="10">
        <v>3</v>
      </c>
      <c r="K12" s="10"/>
      <c r="L12" s="10"/>
      <c r="M12" s="10"/>
    </row>
    <row r="13" spans="1:16" ht="18" customHeight="1">
      <c r="A13" s="49">
        <v>8</v>
      </c>
      <c r="B13" s="72" t="s">
        <v>9</v>
      </c>
      <c r="C13" s="73"/>
      <c r="D13" s="3"/>
      <c r="E13" s="10">
        <v>1</v>
      </c>
      <c r="F13" s="10"/>
      <c r="G13" s="10">
        <v>1</v>
      </c>
      <c r="H13" s="10"/>
      <c r="I13" s="10"/>
      <c r="J13" s="10">
        <v>1</v>
      </c>
      <c r="K13" s="10"/>
      <c r="L13" s="10"/>
      <c r="M13" s="10"/>
    </row>
    <row r="14" spans="1:16" ht="18" customHeight="1">
      <c r="A14" s="49">
        <v>9</v>
      </c>
      <c r="B14" s="74" t="s">
        <v>8</v>
      </c>
      <c r="C14" s="75"/>
      <c r="D14" s="23"/>
      <c r="E14" s="10">
        <v>115</v>
      </c>
      <c r="F14" s="10">
        <v>2</v>
      </c>
      <c r="G14" s="10">
        <v>112</v>
      </c>
      <c r="H14" s="10">
        <v>1</v>
      </c>
      <c r="I14" s="10"/>
      <c r="J14" s="10">
        <v>115</v>
      </c>
      <c r="K14" s="10"/>
      <c r="L14" s="10"/>
      <c r="M14" s="10"/>
    </row>
    <row r="15" spans="1:16" ht="18" customHeight="1">
      <c r="A15" s="49">
        <v>10</v>
      </c>
      <c r="B15" s="74" t="s">
        <v>7</v>
      </c>
      <c r="C15" s="75"/>
      <c r="D15" s="23">
        <v>4</v>
      </c>
      <c r="E15" s="10">
        <v>37</v>
      </c>
      <c r="F15" s="10">
        <v>20</v>
      </c>
      <c r="G15" s="10">
        <v>6</v>
      </c>
      <c r="H15" s="10"/>
      <c r="I15" s="10">
        <v>3</v>
      </c>
      <c r="J15" s="10">
        <v>29</v>
      </c>
      <c r="K15" s="10"/>
      <c r="L15" s="10">
        <v>12</v>
      </c>
      <c r="M15" s="10">
        <v>13</v>
      </c>
    </row>
    <row r="16" spans="1:16" ht="18" customHeight="1">
      <c r="A16" s="49">
        <v>11</v>
      </c>
      <c r="B16" s="74" t="s">
        <v>31</v>
      </c>
      <c r="C16" s="75"/>
      <c r="D16" s="53"/>
      <c r="E16" s="10">
        <v>5</v>
      </c>
      <c r="F16" s="10">
        <v>2</v>
      </c>
      <c r="G16" s="10">
        <v>2</v>
      </c>
      <c r="H16" s="10">
        <v>1</v>
      </c>
      <c r="I16" s="10"/>
      <c r="J16" s="10">
        <v>5</v>
      </c>
      <c r="K16" s="10"/>
      <c r="L16" s="10"/>
      <c r="M16" s="10">
        <v>4</v>
      </c>
    </row>
    <row r="17" spans="1:19" ht="55.5" customHeight="1">
      <c r="A17" s="80" t="s">
        <v>6</v>
      </c>
      <c r="B17" s="80"/>
      <c r="C17" s="80"/>
      <c r="D17" s="102"/>
      <c r="E17" s="103"/>
      <c r="F17" s="103"/>
      <c r="G17" s="103"/>
      <c r="H17" s="103"/>
      <c r="I17" s="103"/>
      <c r="J17" s="103"/>
      <c r="K17" s="103"/>
      <c r="L17" s="103"/>
      <c r="M17" s="103"/>
    </row>
    <row r="18" spans="1:19" ht="38.25" customHeight="1">
      <c r="A18" s="49">
        <v>1</v>
      </c>
      <c r="B18" s="63" t="s">
        <v>5</v>
      </c>
      <c r="C18" s="64"/>
      <c r="D18" s="53">
        <v>1</v>
      </c>
      <c r="E18" s="10">
        <v>37</v>
      </c>
      <c r="F18" s="10">
        <v>7</v>
      </c>
      <c r="G18" s="10">
        <v>24</v>
      </c>
      <c r="H18" s="10"/>
      <c r="I18" s="10">
        <v>4</v>
      </c>
      <c r="J18" s="10">
        <v>35</v>
      </c>
      <c r="K18" s="10"/>
      <c r="L18" s="10">
        <v>3</v>
      </c>
      <c r="M18" s="10">
        <v>8</v>
      </c>
    </row>
    <row r="19" spans="1:19" ht="34.5" customHeight="1">
      <c r="A19" s="50">
        <v>2</v>
      </c>
      <c r="B19" s="63" t="s">
        <v>4</v>
      </c>
      <c r="C19" s="64"/>
      <c r="D19" s="23">
        <v>15</v>
      </c>
      <c r="E19" s="10">
        <v>9</v>
      </c>
      <c r="F19" s="10">
        <v>3</v>
      </c>
      <c r="G19" s="10">
        <v>11</v>
      </c>
      <c r="H19" s="10"/>
      <c r="I19" s="10">
        <v>10</v>
      </c>
      <c r="J19" s="10">
        <v>24</v>
      </c>
      <c r="K19" s="10"/>
      <c r="L19" s="10"/>
      <c r="M19" s="10"/>
      <c r="N19" s="7"/>
      <c r="O19" s="7"/>
      <c r="P19" s="7"/>
      <c r="Q19" s="7"/>
      <c r="R19" s="7"/>
      <c r="S19" s="7"/>
    </row>
    <row r="20" spans="1:19" ht="43.5" customHeight="1">
      <c r="A20" s="49">
        <v>3</v>
      </c>
      <c r="B20" s="65" t="s">
        <v>3</v>
      </c>
      <c r="C20" s="66"/>
      <c r="D20" s="3"/>
      <c r="E20" s="10">
        <v>2</v>
      </c>
      <c r="F20" s="10"/>
      <c r="G20" s="10">
        <v>1</v>
      </c>
      <c r="H20" s="10"/>
      <c r="I20" s="10">
        <v>1</v>
      </c>
      <c r="J20" s="10">
        <v>2</v>
      </c>
      <c r="K20" s="10"/>
      <c r="L20" s="10"/>
      <c r="M20" s="10"/>
      <c r="N20" s="7"/>
      <c r="O20" s="7"/>
      <c r="P20" s="7"/>
      <c r="Q20" s="7"/>
      <c r="R20" s="7"/>
      <c r="S20" s="7"/>
    </row>
    <row r="21" spans="1:19" ht="18" customHeight="1">
      <c r="A21" s="51">
        <v>4</v>
      </c>
      <c r="B21" s="65" t="s">
        <v>2</v>
      </c>
      <c r="C21" s="66"/>
      <c r="D21" s="3">
        <v>3</v>
      </c>
      <c r="E21" s="10">
        <v>54</v>
      </c>
      <c r="F21" s="10">
        <v>39</v>
      </c>
      <c r="G21" s="10">
        <v>7</v>
      </c>
      <c r="H21" s="10"/>
      <c r="I21" s="10">
        <v>8</v>
      </c>
      <c r="J21" s="10">
        <v>54</v>
      </c>
      <c r="K21" s="10"/>
      <c r="L21" s="10">
        <v>3</v>
      </c>
      <c r="M21" s="10">
        <v>11</v>
      </c>
      <c r="N21" s="7"/>
      <c r="O21" s="7"/>
      <c r="P21" s="7"/>
      <c r="Q21" s="7"/>
      <c r="R21" s="7"/>
      <c r="S21" s="7"/>
    </row>
    <row r="22" spans="1:19" ht="15">
      <c r="A22" s="49">
        <v>5</v>
      </c>
      <c r="B22" s="67" t="s">
        <v>1</v>
      </c>
      <c r="C22" s="68"/>
      <c r="D22" s="3">
        <v>1</v>
      </c>
      <c r="E22" s="10">
        <v>11</v>
      </c>
      <c r="F22" s="10">
        <v>2</v>
      </c>
      <c r="G22" s="10">
        <v>5</v>
      </c>
      <c r="H22" s="10"/>
      <c r="I22" s="10">
        <v>3</v>
      </c>
      <c r="J22" s="10">
        <v>10</v>
      </c>
      <c r="K22" s="10">
        <v>1</v>
      </c>
      <c r="L22" s="10">
        <v>1</v>
      </c>
      <c r="M22" s="10">
        <v>1</v>
      </c>
    </row>
    <row r="23" spans="1:19" ht="15.6">
      <c r="A23" s="69" t="s">
        <v>0</v>
      </c>
      <c r="B23" s="70"/>
      <c r="C23" s="71"/>
      <c r="D23" s="25">
        <f t="shared" ref="D23:M23" si="0">SUM(D6:D16,D18:D22)</f>
        <v>24</v>
      </c>
      <c r="E23" s="25">
        <f t="shared" si="0"/>
        <v>436</v>
      </c>
      <c r="F23" s="25">
        <f t="shared" si="0"/>
        <v>83</v>
      </c>
      <c r="G23" s="25">
        <f t="shared" si="0"/>
        <v>325</v>
      </c>
      <c r="H23" s="25">
        <f t="shared" si="0"/>
        <v>2</v>
      </c>
      <c r="I23" s="25">
        <f t="shared" si="0"/>
        <v>29</v>
      </c>
      <c r="J23" s="25">
        <f t="shared" si="0"/>
        <v>439</v>
      </c>
      <c r="K23" s="25">
        <f t="shared" si="0"/>
        <v>1</v>
      </c>
      <c r="L23" s="25">
        <f t="shared" si="0"/>
        <v>20</v>
      </c>
      <c r="M23" s="25">
        <f t="shared" si="0"/>
        <v>51</v>
      </c>
    </row>
    <row r="25" spans="1:19">
      <c r="C25" s="5"/>
    </row>
  </sheetData>
  <sheetProtection algorithmName="SHA-512" hashValue="hIgX488+laZMWm0s/bCp3BinS+BBt+A5J7e4/Wy1gVP+K+w18qLjVekyrrnMP2MwpcrTtPEKBr3ceOsLMXtqrw==" saltValue="DY3jf+/4efuGkMGGybnO1g==" spinCount="100000" sheet="1" objects="1" scenarios="1"/>
  <mergeCells count="31">
    <mergeCell ref="A1:B1"/>
    <mergeCell ref="C1:J1"/>
    <mergeCell ref="K1:M1"/>
    <mergeCell ref="A2:M2"/>
    <mergeCell ref="A3:C4"/>
    <mergeCell ref="D3:D4"/>
    <mergeCell ref="E3:E4"/>
    <mergeCell ref="F3:J3"/>
    <mergeCell ref="K3:K4"/>
    <mergeCell ref="L3:L4"/>
    <mergeCell ref="M3:M4"/>
    <mergeCell ref="A23:C23"/>
    <mergeCell ref="B18:C18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A17:C17"/>
    <mergeCell ref="B19:C19"/>
    <mergeCell ref="B20:C20"/>
    <mergeCell ref="B21:C21"/>
    <mergeCell ref="D17:M17"/>
    <mergeCell ref="B7:C7"/>
    <mergeCell ref="A5:C5"/>
    <mergeCell ref="B6:C6"/>
    <mergeCell ref="B22:C2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Q87"/>
  <sheetViews>
    <sheetView workbookViewId="0">
      <selection activeCell="P22" sqref="P22"/>
    </sheetView>
  </sheetViews>
  <sheetFormatPr defaultRowHeight="14.4"/>
  <cols>
    <col min="1" max="1" width="7" style="12" customWidth="1"/>
    <col min="2" max="2" width="20.109375" style="12" customWidth="1"/>
    <col min="3" max="3" width="43.5546875" style="12" customWidth="1"/>
    <col min="4" max="4" width="15" style="12" customWidth="1"/>
    <col min="5" max="5" width="12" style="12" customWidth="1"/>
    <col min="6" max="10" width="9.109375" style="12"/>
    <col min="11" max="11" width="11.109375" style="12" customWidth="1"/>
    <col min="12" max="12" width="13.44140625" style="12" customWidth="1"/>
    <col min="13" max="13" width="10.109375" style="12" customWidth="1"/>
    <col min="14" max="252" width="9.109375" style="12"/>
    <col min="253" max="253" width="7" style="12" customWidth="1"/>
    <col min="254" max="254" width="20.109375" style="12" customWidth="1"/>
    <col min="255" max="255" width="43.5546875" style="12" customWidth="1"/>
    <col min="256" max="256" width="15" style="12" customWidth="1"/>
    <col min="257" max="257" width="12" style="12" customWidth="1"/>
    <col min="258" max="262" width="9.109375" style="12"/>
    <col min="263" max="263" width="11.109375" style="12" customWidth="1"/>
    <col min="264" max="264" width="13.44140625" style="12" customWidth="1"/>
    <col min="265" max="265" width="10.109375" style="12" customWidth="1"/>
    <col min="266" max="508" width="9.109375" style="12"/>
    <col min="509" max="509" width="7" style="12" customWidth="1"/>
    <col min="510" max="510" width="20.109375" style="12" customWidth="1"/>
    <col min="511" max="511" width="43.5546875" style="12" customWidth="1"/>
    <col min="512" max="512" width="15" style="12" customWidth="1"/>
    <col min="513" max="513" width="12" style="12" customWidth="1"/>
    <col min="514" max="518" width="9.109375" style="12"/>
    <col min="519" max="519" width="11.109375" style="12" customWidth="1"/>
    <col min="520" max="520" width="13.44140625" style="12" customWidth="1"/>
    <col min="521" max="521" width="10.109375" style="12" customWidth="1"/>
    <col min="522" max="764" width="9.109375" style="12"/>
    <col min="765" max="765" width="7" style="12" customWidth="1"/>
    <col min="766" max="766" width="20.109375" style="12" customWidth="1"/>
    <col min="767" max="767" width="43.5546875" style="12" customWidth="1"/>
    <col min="768" max="768" width="15" style="12" customWidth="1"/>
    <col min="769" max="769" width="12" style="12" customWidth="1"/>
    <col min="770" max="774" width="9.109375" style="12"/>
    <col min="775" max="775" width="11.109375" style="12" customWidth="1"/>
    <col min="776" max="776" width="13.44140625" style="12" customWidth="1"/>
    <col min="777" max="777" width="10.109375" style="12" customWidth="1"/>
    <col min="778" max="1020" width="9.109375" style="12"/>
    <col min="1021" max="1021" width="7" style="12" customWidth="1"/>
    <col min="1022" max="1022" width="20.109375" style="12" customWidth="1"/>
    <col min="1023" max="1023" width="43.5546875" style="12" customWidth="1"/>
    <col min="1024" max="1024" width="15" style="12" customWidth="1"/>
    <col min="1025" max="1025" width="12" style="12" customWidth="1"/>
    <col min="1026" max="1030" width="9.109375" style="12"/>
    <col min="1031" max="1031" width="11.109375" style="12" customWidth="1"/>
    <col min="1032" max="1032" width="13.44140625" style="12" customWidth="1"/>
    <col min="1033" max="1033" width="10.109375" style="12" customWidth="1"/>
    <col min="1034" max="1276" width="9.109375" style="12"/>
    <col min="1277" max="1277" width="7" style="12" customWidth="1"/>
    <col min="1278" max="1278" width="20.109375" style="12" customWidth="1"/>
    <col min="1279" max="1279" width="43.5546875" style="12" customWidth="1"/>
    <col min="1280" max="1280" width="15" style="12" customWidth="1"/>
    <col min="1281" max="1281" width="12" style="12" customWidth="1"/>
    <col min="1282" max="1286" width="9.109375" style="12"/>
    <col min="1287" max="1287" width="11.109375" style="12" customWidth="1"/>
    <col min="1288" max="1288" width="13.44140625" style="12" customWidth="1"/>
    <col min="1289" max="1289" width="10.109375" style="12" customWidth="1"/>
    <col min="1290" max="1532" width="9.109375" style="12"/>
    <col min="1533" max="1533" width="7" style="12" customWidth="1"/>
    <col min="1534" max="1534" width="20.109375" style="12" customWidth="1"/>
    <col min="1535" max="1535" width="43.5546875" style="12" customWidth="1"/>
    <col min="1536" max="1536" width="15" style="12" customWidth="1"/>
    <col min="1537" max="1537" width="12" style="12" customWidth="1"/>
    <col min="1538" max="1542" width="9.109375" style="12"/>
    <col min="1543" max="1543" width="11.109375" style="12" customWidth="1"/>
    <col min="1544" max="1544" width="13.44140625" style="12" customWidth="1"/>
    <col min="1545" max="1545" width="10.109375" style="12" customWidth="1"/>
    <col min="1546" max="1788" width="9.109375" style="12"/>
    <col min="1789" max="1789" width="7" style="12" customWidth="1"/>
    <col min="1790" max="1790" width="20.109375" style="12" customWidth="1"/>
    <col min="1791" max="1791" width="43.5546875" style="12" customWidth="1"/>
    <col min="1792" max="1792" width="15" style="12" customWidth="1"/>
    <col min="1793" max="1793" width="12" style="12" customWidth="1"/>
    <col min="1794" max="1798" width="9.109375" style="12"/>
    <col min="1799" max="1799" width="11.109375" style="12" customWidth="1"/>
    <col min="1800" max="1800" width="13.44140625" style="12" customWidth="1"/>
    <col min="1801" max="1801" width="10.109375" style="12" customWidth="1"/>
    <col min="1802" max="2044" width="9.109375" style="12"/>
    <col min="2045" max="2045" width="7" style="12" customWidth="1"/>
    <col min="2046" max="2046" width="20.109375" style="12" customWidth="1"/>
    <col min="2047" max="2047" width="43.5546875" style="12" customWidth="1"/>
    <col min="2048" max="2048" width="15" style="12" customWidth="1"/>
    <col min="2049" max="2049" width="12" style="12" customWidth="1"/>
    <col min="2050" max="2054" width="9.109375" style="12"/>
    <col min="2055" max="2055" width="11.109375" style="12" customWidth="1"/>
    <col min="2056" max="2056" width="13.44140625" style="12" customWidth="1"/>
    <col min="2057" max="2057" width="10.109375" style="12" customWidth="1"/>
    <col min="2058" max="2300" width="9.109375" style="12"/>
    <col min="2301" max="2301" width="7" style="12" customWidth="1"/>
    <col min="2302" max="2302" width="20.109375" style="12" customWidth="1"/>
    <col min="2303" max="2303" width="43.5546875" style="12" customWidth="1"/>
    <col min="2304" max="2304" width="15" style="12" customWidth="1"/>
    <col min="2305" max="2305" width="12" style="12" customWidth="1"/>
    <col min="2306" max="2310" width="9.109375" style="12"/>
    <col min="2311" max="2311" width="11.109375" style="12" customWidth="1"/>
    <col min="2312" max="2312" width="13.44140625" style="12" customWidth="1"/>
    <col min="2313" max="2313" width="10.109375" style="12" customWidth="1"/>
    <col min="2314" max="2556" width="9.109375" style="12"/>
    <col min="2557" max="2557" width="7" style="12" customWidth="1"/>
    <col min="2558" max="2558" width="20.109375" style="12" customWidth="1"/>
    <col min="2559" max="2559" width="43.5546875" style="12" customWidth="1"/>
    <col min="2560" max="2560" width="15" style="12" customWidth="1"/>
    <col min="2561" max="2561" width="12" style="12" customWidth="1"/>
    <col min="2562" max="2566" width="9.109375" style="12"/>
    <col min="2567" max="2567" width="11.109375" style="12" customWidth="1"/>
    <col min="2568" max="2568" width="13.44140625" style="12" customWidth="1"/>
    <col min="2569" max="2569" width="10.109375" style="12" customWidth="1"/>
    <col min="2570" max="2812" width="9.109375" style="12"/>
    <col min="2813" max="2813" width="7" style="12" customWidth="1"/>
    <col min="2814" max="2814" width="20.109375" style="12" customWidth="1"/>
    <col min="2815" max="2815" width="43.5546875" style="12" customWidth="1"/>
    <col min="2816" max="2816" width="15" style="12" customWidth="1"/>
    <col min="2817" max="2817" width="12" style="12" customWidth="1"/>
    <col min="2818" max="2822" width="9.109375" style="12"/>
    <col min="2823" max="2823" width="11.109375" style="12" customWidth="1"/>
    <col min="2824" max="2824" width="13.44140625" style="12" customWidth="1"/>
    <col min="2825" max="2825" width="10.109375" style="12" customWidth="1"/>
    <col min="2826" max="3068" width="9.109375" style="12"/>
    <col min="3069" max="3069" width="7" style="12" customWidth="1"/>
    <col min="3070" max="3070" width="20.109375" style="12" customWidth="1"/>
    <col min="3071" max="3071" width="43.5546875" style="12" customWidth="1"/>
    <col min="3072" max="3072" width="15" style="12" customWidth="1"/>
    <col min="3073" max="3073" width="12" style="12" customWidth="1"/>
    <col min="3074" max="3078" width="9.109375" style="12"/>
    <col min="3079" max="3079" width="11.109375" style="12" customWidth="1"/>
    <col min="3080" max="3080" width="13.44140625" style="12" customWidth="1"/>
    <col min="3081" max="3081" width="10.109375" style="12" customWidth="1"/>
    <col min="3082" max="3324" width="9.109375" style="12"/>
    <col min="3325" max="3325" width="7" style="12" customWidth="1"/>
    <col min="3326" max="3326" width="20.109375" style="12" customWidth="1"/>
    <col min="3327" max="3327" width="43.5546875" style="12" customWidth="1"/>
    <col min="3328" max="3328" width="15" style="12" customWidth="1"/>
    <col min="3329" max="3329" width="12" style="12" customWidth="1"/>
    <col min="3330" max="3334" width="9.109375" style="12"/>
    <col min="3335" max="3335" width="11.109375" style="12" customWidth="1"/>
    <col min="3336" max="3336" width="13.44140625" style="12" customWidth="1"/>
    <col min="3337" max="3337" width="10.109375" style="12" customWidth="1"/>
    <col min="3338" max="3580" width="9.109375" style="12"/>
    <col min="3581" max="3581" width="7" style="12" customWidth="1"/>
    <col min="3582" max="3582" width="20.109375" style="12" customWidth="1"/>
    <col min="3583" max="3583" width="43.5546875" style="12" customWidth="1"/>
    <col min="3584" max="3584" width="15" style="12" customWidth="1"/>
    <col min="3585" max="3585" width="12" style="12" customWidth="1"/>
    <col min="3586" max="3590" width="9.109375" style="12"/>
    <col min="3591" max="3591" width="11.109375" style="12" customWidth="1"/>
    <col min="3592" max="3592" width="13.44140625" style="12" customWidth="1"/>
    <col min="3593" max="3593" width="10.109375" style="12" customWidth="1"/>
    <col min="3594" max="3836" width="9.109375" style="12"/>
    <col min="3837" max="3837" width="7" style="12" customWidth="1"/>
    <col min="3838" max="3838" width="20.109375" style="12" customWidth="1"/>
    <col min="3839" max="3839" width="43.5546875" style="12" customWidth="1"/>
    <col min="3840" max="3840" width="15" style="12" customWidth="1"/>
    <col min="3841" max="3841" width="12" style="12" customWidth="1"/>
    <col min="3842" max="3846" width="9.109375" style="12"/>
    <col min="3847" max="3847" width="11.109375" style="12" customWidth="1"/>
    <col min="3848" max="3848" width="13.44140625" style="12" customWidth="1"/>
    <col min="3849" max="3849" width="10.109375" style="12" customWidth="1"/>
    <col min="3850" max="4092" width="9.109375" style="12"/>
    <col min="4093" max="4093" width="7" style="12" customWidth="1"/>
    <col min="4094" max="4094" width="20.109375" style="12" customWidth="1"/>
    <col min="4095" max="4095" width="43.5546875" style="12" customWidth="1"/>
    <col min="4096" max="4096" width="15" style="12" customWidth="1"/>
    <col min="4097" max="4097" width="12" style="12" customWidth="1"/>
    <col min="4098" max="4102" width="9.109375" style="12"/>
    <col min="4103" max="4103" width="11.109375" style="12" customWidth="1"/>
    <col min="4104" max="4104" width="13.44140625" style="12" customWidth="1"/>
    <col min="4105" max="4105" width="10.109375" style="12" customWidth="1"/>
    <col min="4106" max="4348" width="9.109375" style="12"/>
    <col min="4349" max="4349" width="7" style="12" customWidth="1"/>
    <col min="4350" max="4350" width="20.109375" style="12" customWidth="1"/>
    <col min="4351" max="4351" width="43.5546875" style="12" customWidth="1"/>
    <col min="4352" max="4352" width="15" style="12" customWidth="1"/>
    <col min="4353" max="4353" width="12" style="12" customWidth="1"/>
    <col min="4354" max="4358" width="9.109375" style="12"/>
    <col min="4359" max="4359" width="11.109375" style="12" customWidth="1"/>
    <col min="4360" max="4360" width="13.44140625" style="12" customWidth="1"/>
    <col min="4361" max="4361" width="10.109375" style="12" customWidth="1"/>
    <col min="4362" max="4604" width="9.109375" style="12"/>
    <col min="4605" max="4605" width="7" style="12" customWidth="1"/>
    <col min="4606" max="4606" width="20.109375" style="12" customWidth="1"/>
    <col min="4607" max="4607" width="43.5546875" style="12" customWidth="1"/>
    <col min="4608" max="4608" width="15" style="12" customWidth="1"/>
    <col min="4609" max="4609" width="12" style="12" customWidth="1"/>
    <col min="4610" max="4614" width="9.109375" style="12"/>
    <col min="4615" max="4615" width="11.109375" style="12" customWidth="1"/>
    <col min="4616" max="4616" width="13.44140625" style="12" customWidth="1"/>
    <col min="4617" max="4617" width="10.109375" style="12" customWidth="1"/>
    <col min="4618" max="4860" width="9.109375" style="12"/>
    <col min="4861" max="4861" width="7" style="12" customWidth="1"/>
    <col min="4862" max="4862" width="20.109375" style="12" customWidth="1"/>
    <col min="4863" max="4863" width="43.5546875" style="12" customWidth="1"/>
    <col min="4864" max="4864" width="15" style="12" customWidth="1"/>
    <col min="4865" max="4865" width="12" style="12" customWidth="1"/>
    <col min="4866" max="4870" width="9.109375" style="12"/>
    <col min="4871" max="4871" width="11.109375" style="12" customWidth="1"/>
    <col min="4872" max="4872" width="13.44140625" style="12" customWidth="1"/>
    <col min="4873" max="4873" width="10.109375" style="12" customWidth="1"/>
    <col min="4874" max="5116" width="9.109375" style="12"/>
    <col min="5117" max="5117" width="7" style="12" customWidth="1"/>
    <col min="5118" max="5118" width="20.109375" style="12" customWidth="1"/>
    <col min="5119" max="5119" width="43.5546875" style="12" customWidth="1"/>
    <col min="5120" max="5120" width="15" style="12" customWidth="1"/>
    <col min="5121" max="5121" width="12" style="12" customWidth="1"/>
    <col min="5122" max="5126" width="9.109375" style="12"/>
    <col min="5127" max="5127" width="11.109375" style="12" customWidth="1"/>
    <col min="5128" max="5128" width="13.44140625" style="12" customWidth="1"/>
    <col min="5129" max="5129" width="10.109375" style="12" customWidth="1"/>
    <col min="5130" max="5372" width="9.109375" style="12"/>
    <col min="5373" max="5373" width="7" style="12" customWidth="1"/>
    <col min="5374" max="5374" width="20.109375" style="12" customWidth="1"/>
    <col min="5375" max="5375" width="43.5546875" style="12" customWidth="1"/>
    <col min="5376" max="5376" width="15" style="12" customWidth="1"/>
    <col min="5377" max="5377" width="12" style="12" customWidth="1"/>
    <col min="5378" max="5382" width="9.109375" style="12"/>
    <col min="5383" max="5383" width="11.109375" style="12" customWidth="1"/>
    <col min="5384" max="5384" width="13.44140625" style="12" customWidth="1"/>
    <col min="5385" max="5385" width="10.109375" style="12" customWidth="1"/>
    <col min="5386" max="5628" width="9.109375" style="12"/>
    <col min="5629" max="5629" width="7" style="12" customWidth="1"/>
    <col min="5630" max="5630" width="20.109375" style="12" customWidth="1"/>
    <col min="5631" max="5631" width="43.5546875" style="12" customWidth="1"/>
    <col min="5632" max="5632" width="15" style="12" customWidth="1"/>
    <col min="5633" max="5633" width="12" style="12" customWidth="1"/>
    <col min="5634" max="5638" width="9.109375" style="12"/>
    <col min="5639" max="5639" width="11.109375" style="12" customWidth="1"/>
    <col min="5640" max="5640" width="13.44140625" style="12" customWidth="1"/>
    <col min="5641" max="5641" width="10.109375" style="12" customWidth="1"/>
    <col min="5642" max="5884" width="9.109375" style="12"/>
    <col min="5885" max="5885" width="7" style="12" customWidth="1"/>
    <col min="5886" max="5886" width="20.109375" style="12" customWidth="1"/>
    <col min="5887" max="5887" width="43.5546875" style="12" customWidth="1"/>
    <col min="5888" max="5888" width="15" style="12" customWidth="1"/>
    <col min="5889" max="5889" width="12" style="12" customWidth="1"/>
    <col min="5890" max="5894" width="9.109375" style="12"/>
    <col min="5895" max="5895" width="11.109375" style="12" customWidth="1"/>
    <col min="5896" max="5896" width="13.44140625" style="12" customWidth="1"/>
    <col min="5897" max="5897" width="10.109375" style="12" customWidth="1"/>
    <col min="5898" max="6140" width="9.109375" style="12"/>
    <col min="6141" max="6141" width="7" style="12" customWidth="1"/>
    <col min="6142" max="6142" width="20.109375" style="12" customWidth="1"/>
    <col min="6143" max="6143" width="43.5546875" style="12" customWidth="1"/>
    <col min="6144" max="6144" width="15" style="12" customWidth="1"/>
    <col min="6145" max="6145" width="12" style="12" customWidth="1"/>
    <col min="6146" max="6150" width="9.109375" style="12"/>
    <col min="6151" max="6151" width="11.109375" style="12" customWidth="1"/>
    <col min="6152" max="6152" width="13.44140625" style="12" customWidth="1"/>
    <col min="6153" max="6153" width="10.109375" style="12" customWidth="1"/>
    <col min="6154" max="6396" width="9.109375" style="12"/>
    <col min="6397" max="6397" width="7" style="12" customWidth="1"/>
    <col min="6398" max="6398" width="20.109375" style="12" customWidth="1"/>
    <col min="6399" max="6399" width="43.5546875" style="12" customWidth="1"/>
    <col min="6400" max="6400" width="15" style="12" customWidth="1"/>
    <col min="6401" max="6401" width="12" style="12" customWidth="1"/>
    <col min="6402" max="6406" width="9.109375" style="12"/>
    <col min="6407" max="6407" width="11.109375" style="12" customWidth="1"/>
    <col min="6408" max="6408" width="13.44140625" style="12" customWidth="1"/>
    <col min="6409" max="6409" width="10.109375" style="12" customWidth="1"/>
    <col min="6410" max="6652" width="9.109375" style="12"/>
    <col min="6653" max="6653" width="7" style="12" customWidth="1"/>
    <col min="6654" max="6654" width="20.109375" style="12" customWidth="1"/>
    <col min="6655" max="6655" width="43.5546875" style="12" customWidth="1"/>
    <col min="6656" max="6656" width="15" style="12" customWidth="1"/>
    <col min="6657" max="6657" width="12" style="12" customWidth="1"/>
    <col min="6658" max="6662" width="9.109375" style="12"/>
    <col min="6663" max="6663" width="11.109375" style="12" customWidth="1"/>
    <col min="6664" max="6664" width="13.44140625" style="12" customWidth="1"/>
    <col min="6665" max="6665" width="10.109375" style="12" customWidth="1"/>
    <col min="6666" max="6908" width="9.109375" style="12"/>
    <col min="6909" max="6909" width="7" style="12" customWidth="1"/>
    <col min="6910" max="6910" width="20.109375" style="12" customWidth="1"/>
    <col min="6911" max="6911" width="43.5546875" style="12" customWidth="1"/>
    <col min="6912" max="6912" width="15" style="12" customWidth="1"/>
    <col min="6913" max="6913" width="12" style="12" customWidth="1"/>
    <col min="6914" max="6918" width="9.109375" style="12"/>
    <col min="6919" max="6919" width="11.109375" style="12" customWidth="1"/>
    <col min="6920" max="6920" width="13.44140625" style="12" customWidth="1"/>
    <col min="6921" max="6921" width="10.109375" style="12" customWidth="1"/>
    <col min="6922" max="7164" width="9.109375" style="12"/>
    <col min="7165" max="7165" width="7" style="12" customWidth="1"/>
    <col min="7166" max="7166" width="20.109375" style="12" customWidth="1"/>
    <col min="7167" max="7167" width="43.5546875" style="12" customWidth="1"/>
    <col min="7168" max="7168" width="15" style="12" customWidth="1"/>
    <col min="7169" max="7169" width="12" style="12" customWidth="1"/>
    <col min="7170" max="7174" width="9.109375" style="12"/>
    <col min="7175" max="7175" width="11.109375" style="12" customWidth="1"/>
    <col min="7176" max="7176" width="13.44140625" style="12" customWidth="1"/>
    <col min="7177" max="7177" width="10.109375" style="12" customWidth="1"/>
    <col min="7178" max="7420" width="9.109375" style="12"/>
    <col min="7421" max="7421" width="7" style="12" customWidth="1"/>
    <col min="7422" max="7422" width="20.109375" style="12" customWidth="1"/>
    <col min="7423" max="7423" width="43.5546875" style="12" customWidth="1"/>
    <col min="7424" max="7424" width="15" style="12" customWidth="1"/>
    <col min="7425" max="7425" width="12" style="12" customWidth="1"/>
    <col min="7426" max="7430" width="9.109375" style="12"/>
    <col min="7431" max="7431" width="11.109375" style="12" customWidth="1"/>
    <col min="7432" max="7432" width="13.44140625" style="12" customWidth="1"/>
    <col min="7433" max="7433" width="10.109375" style="12" customWidth="1"/>
    <col min="7434" max="7676" width="9.109375" style="12"/>
    <col min="7677" max="7677" width="7" style="12" customWidth="1"/>
    <col min="7678" max="7678" width="20.109375" style="12" customWidth="1"/>
    <col min="7679" max="7679" width="43.5546875" style="12" customWidth="1"/>
    <col min="7680" max="7680" width="15" style="12" customWidth="1"/>
    <col min="7681" max="7681" width="12" style="12" customWidth="1"/>
    <col min="7682" max="7686" width="9.109375" style="12"/>
    <col min="7687" max="7687" width="11.109375" style="12" customWidth="1"/>
    <col min="7688" max="7688" width="13.44140625" style="12" customWidth="1"/>
    <col min="7689" max="7689" width="10.109375" style="12" customWidth="1"/>
    <col min="7690" max="7932" width="9.109375" style="12"/>
    <col min="7933" max="7933" width="7" style="12" customWidth="1"/>
    <col min="7934" max="7934" width="20.109375" style="12" customWidth="1"/>
    <col min="7935" max="7935" width="43.5546875" style="12" customWidth="1"/>
    <col min="7936" max="7936" width="15" style="12" customWidth="1"/>
    <col min="7937" max="7937" width="12" style="12" customWidth="1"/>
    <col min="7938" max="7942" width="9.109375" style="12"/>
    <col min="7943" max="7943" width="11.109375" style="12" customWidth="1"/>
    <col min="7944" max="7944" width="13.44140625" style="12" customWidth="1"/>
    <col min="7945" max="7945" width="10.109375" style="12" customWidth="1"/>
    <col min="7946" max="8188" width="9.109375" style="12"/>
    <col min="8189" max="8189" width="7" style="12" customWidth="1"/>
    <col min="8190" max="8190" width="20.109375" style="12" customWidth="1"/>
    <col min="8191" max="8191" width="43.5546875" style="12" customWidth="1"/>
    <col min="8192" max="8192" width="15" style="12" customWidth="1"/>
    <col min="8193" max="8193" width="12" style="12" customWidth="1"/>
    <col min="8194" max="8198" width="9.109375" style="12"/>
    <col min="8199" max="8199" width="11.109375" style="12" customWidth="1"/>
    <col min="8200" max="8200" width="13.44140625" style="12" customWidth="1"/>
    <col min="8201" max="8201" width="10.109375" style="12" customWidth="1"/>
    <col min="8202" max="8444" width="9.109375" style="12"/>
    <col min="8445" max="8445" width="7" style="12" customWidth="1"/>
    <col min="8446" max="8446" width="20.109375" style="12" customWidth="1"/>
    <col min="8447" max="8447" width="43.5546875" style="12" customWidth="1"/>
    <col min="8448" max="8448" width="15" style="12" customWidth="1"/>
    <col min="8449" max="8449" width="12" style="12" customWidth="1"/>
    <col min="8450" max="8454" width="9.109375" style="12"/>
    <col min="8455" max="8455" width="11.109375" style="12" customWidth="1"/>
    <col min="8456" max="8456" width="13.44140625" style="12" customWidth="1"/>
    <col min="8457" max="8457" width="10.109375" style="12" customWidth="1"/>
    <col min="8458" max="8700" width="9.109375" style="12"/>
    <col min="8701" max="8701" width="7" style="12" customWidth="1"/>
    <col min="8702" max="8702" width="20.109375" style="12" customWidth="1"/>
    <col min="8703" max="8703" width="43.5546875" style="12" customWidth="1"/>
    <col min="8704" max="8704" width="15" style="12" customWidth="1"/>
    <col min="8705" max="8705" width="12" style="12" customWidth="1"/>
    <col min="8706" max="8710" width="9.109375" style="12"/>
    <col min="8711" max="8711" width="11.109375" style="12" customWidth="1"/>
    <col min="8712" max="8712" width="13.44140625" style="12" customWidth="1"/>
    <col min="8713" max="8713" width="10.109375" style="12" customWidth="1"/>
    <col min="8714" max="8956" width="9.109375" style="12"/>
    <col min="8957" max="8957" width="7" style="12" customWidth="1"/>
    <col min="8958" max="8958" width="20.109375" style="12" customWidth="1"/>
    <col min="8959" max="8959" width="43.5546875" style="12" customWidth="1"/>
    <col min="8960" max="8960" width="15" style="12" customWidth="1"/>
    <col min="8961" max="8961" width="12" style="12" customWidth="1"/>
    <col min="8962" max="8966" width="9.109375" style="12"/>
    <col min="8967" max="8967" width="11.109375" style="12" customWidth="1"/>
    <col min="8968" max="8968" width="13.44140625" style="12" customWidth="1"/>
    <col min="8969" max="8969" width="10.109375" style="12" customWidth="1"/>
    <col min="8970" max="9212" width="9.109375" style="12"/>
    <col min="9213" max="9213" width="7" style="12" customWidth="1"/>
    <col min="9214" max="9214" width="20.109375" style="12" customWidth="1"/>
    <col min="9215" max="9215" width="43.5546875" style="12" customWidth="1"/>
    <col min="9216" max="9216" width="15" style="12" customWidth="1"/>
    <col min="9217" max="9217" width="12" style="12" customWidth="1"/>
    <col min="9218" max="9222" width="9.109375" style="12"/>
    <col min="9223" max="9223" width="11.109375" style="12" customWidth="1"/>
    <col min="9224" max="9224" width="13.44140625" style="12" customWidth="1"/>
    <col min="9225" max="9225" width="10.109375" style="12" customWidth="1"/>
    <col min="9226" max="9468" width="9.109375" style="12"/>
    <col min="9469" max="9469" width="7" style="12" customWidth="1"/>
    <col min="9470" max="9470" width="20.109375" style="12" customWidth="1"/>
    <col min="9471" max="9471" width="43.5546875" style="12" customWidth="1"/>
    <col min="9472" max="9472" width="15" style="12" customWidth="1"/>
    <col min="9473" max="9473" width="12" style="12" customWidth="1"/>
    <col min="9474" max="9478" width="9.109375" style="12"/>
    <col min="9479" max="9479" width="11.109375" style="12" customWidth="1"/>
    <col min="9480" max="9480" width="13.44140625" style="12" customWidth="1"/>
    <col min="9481" max="9481" width="10.109375" style="12" customWidth="1"/>
    <col min="9482" max="9724" width="9.109375" style="12"/>
    <col min="9725" max="9725" width="7" style="12" customWidth="1"/>
    <col min="9726" max="9726" width="20.109375" style="12" customWidth="1"/>
    <col min="9727" max="9727" width="43.5546875" style="12" customWidth="1"/>
    <col min="9728" max="9728" width="15" style="12" customWidth="1"/>
    <col min="9729" max="9729" width="12" style="12" customWidth="1"/>
    <col min="9730" max="9734" width="9.109375" style="12"/>
    <col min="9735" max="9735" width="11.109375" style="12" customWidth="1"/>
    <col min="9736" max="9736" width="13.44140625" style="12" customWidth="1"/>
    <col min="9737" max="9737" width="10.109375" style="12" customWidth="1"/>
    <col min="9738" max="9980" width="9.109375" style="12"/>
    <col min="9981" max="9981" width="7" style="12" customWidth="1"/>
    <col min="9982" max="9982" width="20.109375" style="12" customWidth="1"/>
    <col min="9983" max="9983" width="43.5546875" style="12" customWidth="1"/>
    <col min="9984" max="9984" width="15" style="12" customWidth="1"/>
    <col min="9985" max="9985" width="12" style="12" customWidth="1"/>
    <col min="9986" max="9990" width="9.109375" style="12"/>
    <col min="9991" max="9991" width="11.109375" style="12" customWidth="1"/>
    <col min="9992" max="9992" width="13.44140625" style="12" customWidth="1"/>
    <col min="9993" max="9993" width="10.109375" style="12" customWidth="1"/>
    <col min="9994" max="10236" width="9.109375" style="12"/>
    <col min="10237" max="10237" width="7" style="12" customWidth="1"/>
    <col min="10238" max="10238" width="20.109375" style="12" customWidth="1"/>
    <col min="10239" max="10239" width="43.5546875" style="12" customWidth="1"/>
    <col min="10240" max="10240" width="15" style="12" customWidth="1"/>
    <col min="10241" max="10241" width="12" style="12" customWidth="1"/>
    <col min="10242" max="10246" width="9.109375" style="12"/>
    <col min="10247" max="10247" width="11.109375" style="12" customWidth="1"/>
    <col min="10248" max="10248" width="13.44140625" style="12" customWidth="1"/>
    <col min="10249" max="10249" width="10.109375" style="12" customWidth="1"/>
    <col min="10250" max="10492" width="9.109375" style="12"/>
    <col min="10493" max="10493" width="7" style="12" customWidth="1"/>
    <col min="10494" max="10494" width="20.109375" style="12" customWidth="1"/>
    <col min="10495" max="10495" width="43.5546875" style="12" customWidth="1"/>
    <col min="10496" max="10496" width="15" style="12" customWidth="1"/>
    <col min="10497" max="10497" width="12" style="12" customWidth="1"/>
    <col min="10498" max="10502" width="9.109375" style="12"/>
    <col min="10503" max="10503" width="11.109375" style="12" customWidth="1"/>
    <col min="10504" max="10504" width="13.44140625" style="12" customWidth="1"/>
    <col min="10505" max="10505" width="10.109375" style="12" customWidth="1"/>
    <col min="10506" max="10748" width="9.109375" style="12"/>
    <col min="10749" max="10749" width="7" style="12" customWidth="1"/>
    <col min="10750" max="10750" width="20.109375" style="12" customWidth="1"/>
    <col min="10751" max="10751" width="43.5546875" style="12" customWidth="1"/>
    <col min="10752" max="10752" width="15" style="12" customWidth="1"/>
    <col min="10753" max="10753" width="12" style="12" customWidth="1"/>
    <col min="10754" max="10758" width="9.109375" style="12"/>
    <col min="10759" max="10759" width="11.109375" style="12" customWidth="1"/>
    <col min="10760" max="10760" width="13.44140625" style="12" customWidth="1"/>
    <col min="10761" max="10761" width="10.109375" style="12" customWidth="1"/>
    <col min="10762" max="11004" width="9.109375" style="12"/>
    <col min="11005" max="11005" width="7" style="12" customWidth="1"/>
    <col min="11006" max="11006" width="20.109375" style="12" customWidth="1"/>
    <col min="11007" max="11007" width="43.5546875" style="12" customWidth="1"/>
    <col min="11008" max="11008" width="15" style="12" customWidth="1"/>
    <col min="11009" max="11009" width="12" style="12" customWidth="1"/>
    <col min="11010" max="11014" width="9.109375" style="12"/>
    <col min="11015" max="11015" width="11.109375" style="12" customWidth="1"/>
    <col min="11016" max="11016" width="13.44140625" style="12" customWidth="1"/>
    <col min="11017" max="11017" width="10.109375" style="12" customWidth="1"/>
    <col min="11018" max="11260" width="9.109375" style="12"/>
    <col min="11261" max="11261" width="7" style="12" customWidth="1"/>
    <col min="11262" max="11262" width="20.109375" style="12" customWidth="1"/>
    <col min="11263" max="11263" width="43.5546875" style="12" customWidth="1"/>
    <col min="11264" max="11264" width="15" style="12" customWidth="1"/>
    <col min="11265" max="11265" width="12" style="12" customWidth="1"/>
    <col min="11266" max="11270" width="9.109375" style="12"/>
    <col min="11271" max="11271" width="11.109375" style="12" customWidth="1"/>
    <col min="11272" max="11272" width="13.44140625" style="12" customWidth="1"/>
    <col min="11273" max="11273" width="10.109375" style="12" customWidth="1"/>
    <col min="11274" max="11516" width="9.109375" style="12"/>
    <col min="11517" max="11517" width="7" style="12" customWidth="1"/>
    <col min="11518" max="11518" width="20.109375" style="12" customWidth="1"/>
    <col min="11519" max="11519" width="43.5546875" style="12" customWidth="1"/>
    <col min="11520" max="11520" width="15" style="12" customWidth="1"/>
    <col min="11521" max="11521" width="12" style="12" customWidth="1"/>
    <col min="11522" max="11526" width="9.109375" style="12"/>
    <col min="11527" max="11527" width="11.109375" style="12" customWidth="1"/>
    <col min="11528" max="11528" width="13.44140625" style="12" customWidth="1"/>
    <col min="11529" max="11529" width="10.109375" style="12" customWidth="1"/>
    <col min="11530" max="11772" width="9.109375" style="12"/>
    <col min="11773" max="11773" width="7" style="12" customWidth="1"/>
    <col min="11774" max="11774" width="20.109375" style="12" customWidth="1"/>
    <col min="11775" max="11775" width="43.5546875" style="12" customWidth="1"/>
    <col min="11776" max="11776" width="15" style="12" customWidth="1"/>
    <col min="11777" max="11777" width="12" style="12" customWidth="1"/>
    <col min="11778" max="11782" width="9.109375" style="12"/>
    <col min="11783" max="11783" width="11.109375" style="12" customWidth="1"/>
    <col min="11784" max="11784" width="13.44140625" style="12" customWidth="1"/>
    <col min="11785" max="11785" width="10.109375" style="12" customWidth="1"/>
    <col min="11786" max="12028" width="9.109375" style="12"/>
    <col min="12029" max="12029" width="7" style="12" customWidth="1"/>
    <col min="12030" max="12030" width="20.109375" style="12" customWidth="1"/>
    <col min="12031" max="12031" width="43.5546875" style="12" customWidth="1"/>
    <col min="12032" max="12032" width="15" style="12" customWidth="1"/>
    <col min="12033" max="12033" width="12" style="12" customWidth="1"/>
    <col min="12034" max="12038" width="9.109375" style="12"/>
    <col min="12039" max="12039" width="11.109375" style="12" customWidth="1"/>
    <col min="12040" max="12040" width="13.44140625" style="12" customWidth="1"/>
    <col min="12041" max="12041" width="10.109375" style="12" customWidth="1"/>
    <col min="12042" max="12284" width="9.109375" style="12"/>
    <col min="12285" max="12285" width="7" style="12" customWidth="1"/>
    <col min="12286" max="12286" width="20.109375" style="12" customWidth="1"/>
    <col min="12287" max="12287" width="43.5546875" style="12" customWidth="1"/>
    <col min="12288" max="12288" width="15" style="12" customWidth="1"/>
    <col min="12289" max="12289" width="12" style="12" customWidth="1"/>
    <col min="12290" max="12294" width="9.109375" style="12"/>
    <col min="12295" max="12295" width="11.109375" style="12" customWidth="1"/>
    <col min="12296" max="12296" width="13.44140625" style="12" customWidth="1"/>
    <col min="12297" max="12297" width="10.109375" style="12" customWidth="1"/>
    <col min="12298" max="12540" width="9.109375" style="12"/>
    <col min="12541" max="12541" width="7" style="12" customWidth="1"/>
    <col min="12542" max="12542" width="20.109375" style="12" customWidth="1"/>
    <col min="12543" max="12543" width="43.5546875" style="12" customWidth="1"/>
    <col min="12544" max="12544" width="15" style="12" customWidth="1"/>
    <col min="12545" max="12545" width="12" style="12" customWidth="1"/>
    <col min="12546" max="12550" width="9.109375" style="12"/>
    <col min="12551" max="12551" width="11.109375" style="12" customWidth="1"/>
    <col min="12552" max="12552" width="13.44140625" style="12" customWidth="1"/>
    <col min="12553" max="12553" width="10.109375" style="12" customWidth="1"/>
    <col min="12554" max="12796" width="9.109375" style="12"/>
    <col min="12797" max="12797" width="7" style="12" customWidth="1"/>
    <col min="12798" max="12798" width="20.109375" style="12" customWidth="1"/>
    <col min="12799" max="12799" width="43.5546875" style="12" customWidth="1"/>
    <col min="12800" max="12800" width="15" style="12" customWidth="1"/>
    <col min="12801" max="12801" width="12" style="12" customWidth="1"/>
    <col min="12802" max="12806" width="9.109375" style="12"/>
    <col min="12807" max="12807" width="11.109375" style="12" customWidth="1"/>
    <col min="12808" max="12808" width="13.44140625" style="12" customWidth="1"/>
    <col min="12809" max="12809" width="10.109375" style="12" customWidth="1"/>
    <col min="12810" max="13052" width="9.109375" style="12"/>
    <col min="13053" max="13053" width="7" style="12" customWidth="1"/>
    <col min="13054" max="13054" width="20.109375" style="12" customWidth="1"/>
    <col min="13055" max="13055" width="43.5546875" style="12" customWidth="1"/>
    <col min="13056" max="13056" width="15" style="12" customWidth="1"/>
    <col min="13057" max="13057" width="12" style="12" customWidth="1"/>
    <col min="13058" max="13062" width="9.109375" style="12"/>
    <col min="13063" max="13063" width="11.109375" style="12" customWidth="1"/>
    <col min="13064" max="13064" width="13.44140625" style="12" customWidth="1"/>
    <col min="13065" max="13065" width="10.109375" style="12" customWidth="1"/>
    <col min="13066" max="13308" width="9.109375" style="12"/>
    <col min="13309" max="13309" width="7" style="12" customWidth="1"/>
    <col min="13310" max="13310" width="20.109375" style="12" customWidth="1"/>
    <col min="13311" max="13311" width="43.5546875" style="12" customWidth="1"/>
    <col min="13312" max="13312" width="15" style="12" customWidth="1"/>
    <col min="13313" max="13313" width="12" style="12" customWidth="1"/>
    <col min="13314" max="13318" width="9.109375" style="12"/>
    <col min="13319" max="13319" width="11.109375" style="12" customWidth="1"/>
    <col min="13320" max="13320" width="13.44140625" style="12" customWidth="1"/>
    <col min="13321" max="13321" width="10.109375" style="12" customWidth="1"/>
    <col min="13322" max="13564" width="9.109375" style="12"/>
    <col min="13565" max="13565" width="7" style="12" customWidth="1"/>
    <col min="13566" max="13566" width="20.109375" style="12" customWidth="1"/>
    <col min="13567" max="13567" width="43.5546875" style="12" customWidth="1"/>
    <col min="13568" max="13568" width="15" style="12" customWidth="1"/>
    <col min="13569" max="13569" width="12" style="12" customWidth="1"/>
    <col min="13570" max="13574" width="9.109375" style="12"/>
    <col min="13575" max="13575" width="11.109375" style="12" customWidth="1"/>
    <col min="13576" max="13576" width="13.44140625" style="12" customWidth="1"/>
    <col min="13577" max="13577" width="10.109375" style="12" customWidth="1"/>
    <col min="13578" max="13820" width="9.109375" style="12"/>
    <col min="13821" max="13821" width="7" style="12" customWidth="1"/>
    <col min="13822" max="13822" width="20.109375" style="12" customWidth="1"/>
    <col min="13823" max="13823" width="43.5546875" style="12" customWidth="1"/>
    <col min="13824" max="13824" width="15" style="12" customWidth="1"/>
    <col min="13825" max="13825" width="12" style="12" customWidth="1"/>
    <col min="13826" max="13830" width="9.109375" style="12"/>
    <col min="13831" max="13831" width="11.109375" style="12" customWidth="1"/>
    <col min="13832" max="13832" width="13.44140625" style="12" customWidth="1"/>
    <col min="13833" max="13833" width="10.109375" style="12" customWidth="1"/>
    <col min="13834" max="14076" width="9.109375" style="12"/>
    <col min="14077" max="14077" width="7" style="12" customWidth="1"/>
    <col min="14078" max="14078" width="20.109375" style="12" customWidth="1"/>
    <col min="14079" max="14079" width="43.5546875" style="12" customWidth="1"/>
    <col min="14080" max="14080" width="15" style="12" customWidth="1"/>
    <col min="14081" max="14081" width="12" style="12" customWidth="1"/>
    <col min="14082" max="14086" width="9.109375" style="12"/>
    <col min="14087" max="14087" width="11.109375" style="12" customWidth="1"/>
    <col min="14088" max="14088" width="13.44140625" style="12" customWidth="1"/>
    <col min="14089" max="14089" width="10.109375" style="12" customWidth="1"/>
    <col min="14090" max="14332" width="9.109375" style="12"/>
    <col min="14333" max="14333" width="7" style="12" customWidth="1"/>
    <col min="14334" max="14334" width="20.109375" style="12" customWidth="1"/>
    <col min="14335" max="14335" width="43.5546875" style="12" customWidth="1"/>
    <col min="14336" max="14336" width="15" style="12" customWidth="1"/>
    <col min="14337" max="14337" width="12" style="12" customWidth="1"/>
    <col min="14338" max="14342" width="9.109375" style="12"/>
    <col min="14343" max="14343" width="11.109375" style="12" customWidth="1"/>
    <col min="14344" max="14344" width="13.44140625" style="12" customWidth="1"/>
    <col min="14345" max="14345" width="10.109375" style="12" customWidth="1"/>
    <col min="14346" max="14588" width="9.109375" style="12"/>
    <col min="14589" max="14589" width="7" style="12" customWidth="1"/>
    <col min="14590" max="14590" width="20.109375" style="12" customWidth="1"/>
    <col min="14591" max="14591" width="43.5546875" style="12" customWidth="1"/>
    <col min="14592" max="14592" width="15" style="12" customWidth="1"/>
    <col min="14593" max="14593" width="12" style="12" customWidth="1"/>
    <col min="14594" max="14598" width="9.109375" style="12"/>
    <col min="14599" max="14599" width="11.109375" style="12" customWidth="1"/>
    <col min="14600" max="14600" width="13.44140625" style="12" customWidth="1"/>
    <col min="14601" max="14601" width="10.109375" style="12" customWidth="1"/>
    <col min="14602" max="14844" width="9.109375" style="12"/>
    <col min="14845" max="14845" width="7" style="12" customWidth="1"/>
    <col min="14846" max="14846" width="20.109375" style="12" customWidth="1"/>
    <col min="14847" max="14847" width="43.5546875" style="12" customWidth="1"/>
    <col min="14848" max="14848" width="15" style="12" customWidth="1"/>
    <col min="14849" max="14849" width="12" style="12" customWidth="1"/>
    <col min="14850" max="14854" width="9.109375" style="12"/>
    <col min="14855" max="14855" width="11.109375" style="12" customWidth="1"/>
    <col min="14856" max="14856" width="13.44140625" style="12" customWidth="1"/>
    <col min="14857" max="14857" width="10.109375" style="12" customWidth="1"/>
    <col min="14858" max="15100" width="9.109375" style="12"/>
    <col min="15101" max="15101" width="7" style="12" customWidth="1"/>
    <col min="15102" max="15102" width="20.109375" style="12" customWidth="1"/>
    <col min="15103" max="15103" width="43.5546875" style="12" customWidth="1"/>
    <col min="15104" max="15104" width="15" style="12" customWidth="1"/>
    <col min="15105" max="15105" width="12" style="12" customWidth="1"/>
    <col min="15106" max="15110" width="9.109375" style="12"/>
    <col min="15111" max="15111" width="11.109375" style="12" customWidth="1"/>
    <col min="15112" max="15112" width="13.44140625" style="12" customWidth="1"/>
    <col min="15113" max="15113" width="10.109375" style="12" customWidth="1"/>
    <col min="15114" max="15356" width="9.109375" style="12"/>
    <col min="15357" max="15357" width="7" style="12" customWidth="1"/>
    <col min="15358" max="15358" width="20.109375" style="12" customWidth="1"/>
    <col min="15359" max="15359" width="43.5546875" style="12" customWidth="1"/>
    <col min="15360" max="15360" width="15" style="12" customWidth="1"/>
    <col min="15361" max="15361" width="12" style="12" customWidth="1"/>
    <col min="15362" max="15366" width="9.109375" style="12"/>
    <col min="15367" max="15367" width="11.109375" style="12" customWidth="1"/>
    <col min="15368" max="15368" width="13.44140625" style="12" customWidth="1"/>
    <col min="15369" max="15369" width="10.109375" style="12" customWidth="1"/>
    <col min="15370" max="15612" width="9.109375" style="12"/>
    <col min="15613" max="15613" width="7" style="12" customWidth="1"/>
    <col min="15614" max="15614" width="20.109375" style="12" customWidth="1"/>
    <col min="15615" max="15615" width="43.5546875" style="12" customWidth="1"/>
    <col min="15616" max="15616" width="15" style="12" customWidth="1"/>
    <col min="15617" max="15617" width="12" style="12" customWidth="1"/>
    <col min="15618" max="15622" width="9.109375" style="12"/>
    <col min="15623" max="15623" width="11.109375" style="12" customWidth="1"/>
    <col min="15624" max="15624" width="13.44140625" style="12" customWidth="1"/>
    <col min="15625" max="15625" width="10.109375" style="12" customWidth="1"/>
    <col min="15626" max="15868" width="9.109375" style="12"/>
    <col min="15869" max="15869" width="7" style="12" customWidth="1"/>
    <col min="15870" max="15870" width="20.109375" style="12" customWidth="1"/>
    <col min="15871" max="15871" width="43.5546875" style="12" customWidth="1"/>
    <col min="15872" max="15872" width="15" style="12" customWidth="1"/>
    <col min="15873" max="15873" width="12" style="12" customWidth="1"/>
    <col min="15874" max="15878" width="9.109375" style="12"/>
    <col min="15879" max="15879" width="11.109375" style="12" customWidth="1"/>
    <col min="15880" max="15880" width="13.44140625" style="12" customWidth="1"/>
    <col min="15881" max="15881" width="10.109375" style="12" customWidth="1"/>
    <col min="15882" max="16124" width="9.109375" style="12"/>
    <col min="16125" max="16125" width="7" style="12" customWidth="1"/>
    <col min="16126" max="16126" width="20.109375" style="12" customWidth="1"/>
    <col min="16127" max="16127" width="43.5546875" style="12" customWidth="1"/>
    <col min="16128" max="16128" width="15" style="12" customWidth="1"/>
    <col min="16129" max="16129" width="12" style="12" customWidth="1"/>
    <col min="16130" max="16134" width="9.109375" style="12"/>
    <col min="16135" max="16135" width="11.109375" style="12" customWidth="1"/>
    <col min="16136" max="16136" width="13.44140625" style="12" customWidth="1"/>
    <col min="16137" max="16137" width="10.109375" style="12" customWidth="1"/>
    <col min="16138" max="16384" width="9.109375" style="12"/>
  </cols>
  <sheetData>
    <row r="1" spans="1:13" ht="35.25" customHeight="1">
      <c r="A1" s="86" t="s">
        <v>36</v>
      </c>
      <c r="B1" s="87"/>
      <c r="C1" s="88" t="s">
        <v>30</v>
      </c>
      <c r="D1" s="88"/>
      <c r="E1" s="88"/>
      <c r="F1" s="88"/>
      <c r="G1" s="88"/>
      <c r="H1" s="88"/>
      <c r="I1" s="88"/>
      <c r="J1" s="88"/>
      <c r="K1" s="88"/>
      <c r="L1" s="88"/>
      <c r="M1" s="89"/>
    </row>
    <row r="2" spans="1:13" ht="72.75" customHeight="1">
      <c r="A2" s="108" t="s">
        <v>52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5"/>
    </row>
    <row r="3" spans="1:13" ht="35.25" customHeight="1">
      <c r="A3" s="96" t="s">
        <v>29</v>
      </c>
      <c r="B3" s="97"/>
      <c r="C3" s="97"/>
      <c r="D3" s="100" t="s">
        <v>28</v>
      </c>
      <c r="E3" s="100" t="s">
        <v>27</v>
      </c>
      <c r="F3" s="101" t="s">
        <v>26</v>
      </c>
      <c r="G3" s="101"/>
      <c r="H3" s="101"/>
      <c r="I3" s="101"/>
      <c r="J3" s="101"/>
      <c r="K3" s="100" t="s">
        <v>25</v>
      </c>
      <c r="L3" s="100" t="s">
        <v>24</v>
      </c>
      <c r="M3" s="100" t="s">
        <v>23</v>
      </c>
    </row>
    <row r="4" spans="1:13" ht="97.5" customHeight="1">
      <c r="A4" s="98"/>
      <c r="B4" s="99"/>
      <c r="C4" s="99"/>
      <c r="D4" s="100"/>
      <c r="E4" s="100"/>
      <c r="F4" s="15" t="s">
        <v>22</v>
      </c>
      <c r="G4" s="14" t="s">
        <v>21</v>
      </c>
      <c r="H4" s="14" t="s">
        <v>20</v>
      </c>
      <c r="I4" s="14" t="s">
        <v>19</v>
      </c>
      <c r="J4" s="13" t="s">
        <v>18</v>
      </c>
      <c r="K4" s="100"/>
      <c r="L4" s="100"/>
      <c r="M4" s="100"/>
    </row>
    <row r="5" spans="1:13" ht="35.25" customHeight="1">
      <c r="A5" s="83" t="s">
        <v>17</v>
      </c>
      <c r="B5" s="84"/>
      <c r="C5" s="85"/>
      <c r="D5" s="57">
        <v>1</v>
      </c>
      <c r="E5" s="57">
        <v>2</v>
      </c>
      <c r="F5" s="57">
        <v>3</v>
      </c>
      <c r="G5" s="57">
        <v>4</v>
      </c>
      <c r="H5" s="57">
        <v>5</v>
      </c>
      <c r="I5" s="57">
        <v>6</v>
      </c>
      <c r="J5" s="57">
        <v>7</v>
      </c>
      <c r="K5" s="57">
        <v>8</v>
      </c>
      <c r="L5" s="57">
        <v>9</v>
      </c>
      <c r="M5" s="57">
        <v>10</v>
      </c>
    </row>
    <row r="6" spans="1:13" ht="35.25" customHeight="1">
      <c r="A6" s="42">
        <v>1</v>
      </c>
      <c r="B6" s="65" t="s">
        <v>16</v>
      </c>
      <c r="C6" s="66"/>
      <c r="D6" s="10">
        <v>2</v>
      </c>
      <c r="E6" s="10">
        <v>1318</v>
      </c>
      <c r="F6" s="58">
        <v>129</v>
      </c>
      <c r="G6" s="58">
        <v>1188</v>
      </c>
      <c r="H6" s="58">
        <v>1</v>
      </c>
      <c r="I6" s="58">
        <v>0</v>
      </c>
      <c r="J6" s="58">
        <v>1318</v>
      </c>
      <c r="K6" s="58"/>
      <c r="L6" s="58">
        <v>0</v>
      </c>
      <c r="M6" s="10">
        <v>434</v>
      </c>
    </row>
    <row r="7" spans="1:13" ht="35.25" customHeight="1">
      <c r="A7" s="42">
        <v>2</v>
      </c>
      <c r="B7" s="65" t="s">
        <v>15</v>
      </c>
      <c r="C7" s="66"/>
      <c r="D7" s="10">
        <v>6</v>
      </c>
      <c r="E7" s="10">
        <v>795</v>
      </c>
      <c r="F7" s="58">
        <v>26</v>
      </c>
      <c r="G7" s="58">
        <v>749</v>
      </c>
      <c r="H7" s="58">
        <v>20</v>
      </c>
      <c r="I7" s="58">
        <v>4</v>
      </c>
      <c r="J7" s="58">
        <v>799</v>
      </c>
      <c r="K7" s="58"/>
      <c r="L7" s="58">
        <v>2</v>
      </c>
      <c r="M7" s="10">
        <v>306</v>
      </c>
    </row>
    <row r="8" spans="1:13" ht="35.25" customHeight="1">
      <c r="A8" s="42">
        <v>3</v>
      </c>
      <c r="B8" s="65" t="s">
        <v>14</v>
      </c>
      <c r="C8" s="66"/>
      <c r="D8" s="10"/>
      <c r="E8" s="10">
        <v>80</v>
      </c>
      <c r="F8" s="58">
        <v>11</v>
      </c>
      <c r="G8" s="58">
        <v>69</v>
      </c>
      <c r="H8" s="58">
        <v>0</v>
      </c>
      <c r="I8" s="58">
        <v>0</v>
      </c>
      <c r="J8" s="58">
        <v>80</v>
      </c>
      <c r="K8" s="58"/>
      <c r="L8" s="58">
        <v>0</v>
      </c>
      <c r="M8" s="10">
        <v>23</v>
      </c>
    </row>
    <row r="9" spans="1:13" ht="35.25" customHeight="1">
      <c r="A9" s="42">
        <v>4</v>
      </c>
      <c r="B9" s="65" t="s">
        <v>13</v>
      </c>
      <c r="C9" s="66"/>
      <c r="D9" s="10">
        <v>5</v>
      </c>
      <c r="E9" s="10">
        <v>604</v>
      </c>
      <c r="F9" s="58">
        <v>501</v>
      </c>
      <c r="G9" s="58">
        <v>98</v>
      </c>
      <c r="H9" s="58">
        <v>0</v>
      </c>
      <c r="I9" s="58">
        <v>2</v>
      </c>
      <c r="J9" s="58">
        <v>601</v>
      </c>
      <c r="K9" s="58"/>
      <c r="L9" s="58">
        <v>3</v>
      </c>
      <c r="M9" s="10">
        <v>121</v>
      </c>
    </row>
    <row r="10" spans="1:13" ht="35.25" customHeight="1">
      <c r="A10" s="42">
        <v>5</v>
      </c>
      <c r="B10" s="65" t="s">
        <v>12</v>
      </c>
      <c r="C10" s="66"/>
      <c r="D10" s="10"/>
      <c r="E10" s="10">
        <v>3005</v>
      </c>
      <c r="F10" s="58">
        <v>217</v>
      </c>
      <c r="G10" s="58">
        <v>2727</v>
      </c>
      <c r="H10" s="58">
        <v>61</v>
      </c>
      <c r="I10" s="58">
        <v>0</v>
      </c>
      <c r="J10" s="58">
        <v>3005</v>
      </c>
      <c r="K10" s="58"/>
      <c r="L10" s="58">
        <v>0</v>
      </c>
      <c r="M10" s="10">
        <v>39</v>
      </c>
    </row>
    <row r="11" spans="1:13" ht="35.25" customHeight="1">
      <c r="A11" s="49">
        <v>6</v>
      </c>
      <c r="B11" s="72" t="s">
        <v>11</v>
      </c>
      <c r="C11" s="73"/>
      <c r="D11" s="10"/>
      <c r="E11" s="10">
        <v>272</v>
      </c>
      <c r="F11" s="58">
        <v>18</v>
      </c>
      <c r="G11" s="58">
        <v>246</v>
      </c>
      <c r="H11" s="58">
        <v>8</v>
      </c>
      <c r="I11" s="58">
        <v>0</v>
      </c>
      <c r="J11" s="58">
        <v>272</v>
      </c>
      <c r="K11" s="58"/>
      <c r="L11" s="58">
        <v>0</v>
      </c>
      <c r="M11" s="10">
        <v>3</v>
      </c>
    </row>
    <row r="12" spans="1:13" ht="35.25" customHeight="1">
      <c r="A12" s="49">
        <v>7</v>
      </c>
      <c r="B12" s="72" t="s">
        <v>10</v>
      </c>
      <c r="C12" s="73"/>
      <c r="D12" s="10"/>
      <c r="E12" s="10">
        <v>688</v>
      </c>
      <c r="F12" s="58">
        <v>11</v>
      </c>
      <c r="G12" s="58">
        <v>671</v>
      </c>
      <c r="H12" s="58">
        <v>4</v>
      </c>
      <c r="I12" s="58">
        <v>2</v>
      </c>
      <c r="J12" s="58">
        <v>688</v>
      </c>
      <c r="K12" s="58"/>
      <c r="L12" s="58">
        <v>0</v>
      </c>
      <c r="M12" s="10">
        <v>0</v>
      </c>
    </row>
    <row r="13" spans="1:13" ht="35.25" customHeight="1">
      <c r="A13" s="49">
        <v>8</v>
      </c>
      <c r="B13" s="72" t="s">
        <v>9</v>
      </c>
      <c r="C13" s="73"/>
      <c r="D13" s="10"/>
      <c r="E13" s="10">
        <v>119</v>
      </c>
      <c r="F13" s="58">
        <v>5</v>
      </c>
      <c r="G13" s="58">
        <v>112</v>
      </c>
      <c r="H13" s="58">
        <v>2</v>
      </c>
      <c r="I13" s="58">
        <v>0</v>
      </c>
      <c r="J13" s="58">
        <v>119</v>
      </c>
      <c r="K13" s="58"/>
      <c r="L13" s="58">
        <v>0</v>
      </c>
      <c r="M13" s="10">
        <v>2</v>
      </c>
    </row>
    <row r="14" spans="1:13" ht="35.25" customHeight="1">
      <c r="A14" s="49">
        <v>9</v>
      </c>
      <c r="B14" s="74" t="s">
        <v>8</v>
      </c>
      <c r="C14" s="75"/>
      <c r="D14" s="10"/>
      <c r="E14" s="10">
        <v>3565</v>
      </c>
      <c r="F14" s="58">
        <v>44</v>
      </c>
      <c r="G14" s="58">
        <v>3420</v>
      </c>
      <c r="H14" s="58">
        <v>101</v>
      </c>
      <c r="I14" s="58">
        <v>0</v>
      </c>
      <c r="J14" s="58">
        <v>3565</v>
      </c>
      <c r="K14" s="58"/>
      <c r="L14" s="58">
        <v>0</v>
      </c>
      <c r="M14" s="10">
        <v>4</v>
      </c>
    </row>
    <row r="15" spans="1:13" ht="35.25" customHeight="1">
      <c r="A15" s="49">
        <v>10</v>
      </c>
      <c r="B15" s="74" t="s">
        <v>7</v>
      </c>
      <c r="C15" s="75"/>
      <c r="D15" s="10">
        <v>335</v>
      </c>
      <c r="E15" s="10">
        <v>1123</v>
      </c>
      <c r="F15" s="58">
        <v>612</v>
      </c>
      <c r="G15" s="58">
        <v>147</v>
      </c>
      <c r="H15" s="58">
        <v>25</v>
      </c>
      <c r="I15" s="58">
        <v>35</v>
      </c>
      <c r="J15" s="58">
        <v>819</v>
      </c>
      <c r="K15" s="58">
        <v>6</v>
      </c>
      <c r="L15" s="58">
        <v>589</v>
      </c>
      <c r="M15" s="10">
        <v>394</v>
      </c>
    </row>
    <row r="16" spans="1:13" ht="35.25" customHeight="1">
      <c r="A16" s="49">
        <v>11</v>
      </c>
      <c r="B16" s="74" t="s">
        <v>31</v>
      </c>
      <c r="C16" s="75"/>
      <c r="D16" s="10"/>
      <c r="E16" s="10">
        <v>148</v>
      </c>
      <c r="F16" s="58">
        <v>54</v>
      </c>
      <c r="G16" s="58">
        <v>62</v>
      </c>
      <c r="H16" s="58">
        <v>2</v>
      </c>
      <c r="I16" s="58">
        <v>10</v>
      </c>
      <c r="J16" s="58">
        <v>128</v>
      </c>
      <c r="K16" s="58"/>
      <c r="L16" s="58">
        <v>0</v>
      </c>
      <c r="M16" s="10">
        <v>19</v>
      </c>
    </row>
    <row r="17" spans="1:15" ht="49.5" customHeight="1">
      <c r="A17" s="80" t="s">
        <v>6</v>
      </c>
      <c r="B17" s="80"/>
      <c r="C17" s="80"/>
      <c r="D17" s="81"/>
      <c r="E17" s="82"/>
      <c r="F17" s="82"/>
      <c r="G17" s="82"/>
      <c r="H17" s="82"/>
      <c r="I17" s="82"/>
      <c r="J17" s="82"/>
      <c r="K17" s="82"/>
      <c r="L17" s="82"/>
      <c r="M17" s="82"/>
    </row>
    <row r="18" spans="1:15" ht="35.25" customHeight="1">
      <c r="A18" s="49">
        <v>1</v>
      </c>
      <c r="B18" s="63" t="s">
        <v>5</v>
      </c>
      <c r="C18" s="64"/>
      <c r="D18" s="10">
        <v>19</v>
      </c>
      <c r="E18" s="58">
        <v>63</v>
      </c>
      <c r="F18" s="58">
        <v>38</v>
      </c>
      <c r="G18" s="58">
        <v>25</v>
      </c>
      <c r="H18" s="58">
        <v>0</v>
      </c>
      <c r="I18" s="58">
        <v>2</v>
      </c>
      <c r="J18" s="58">
        <v>65</v>
      </c>
      <c r="K18" s="58">
        <v>3</v>
      </c>
      <c r="L18" s="58">
        <v>14</v>
      </c>
      <c r="M18" s="10">
        <v>14</v>
      </c>
    </row>
    <row r="19" spans="1:15" ht="35.25" customHeight="1">
      <c r="A19" s="50">
        <v>2</v>
      </c>
      <c r="B19" s="63" t="s">
        <v>4</v>
      </c>
      <c r="C19" s="64"/>
      <c r="D19" s="10">
        <v>173</v>
      </c>
      <c r="E19" s="58">
        <v>185</v>
      </c>
      <c r="F19" s="58">
        <v>148</v>
      </c>
      <c r="G19" s="58">
        <v>138</v>
      </c>
      <c r="H19" s="58">
        <v>2</v>
      </c>
      <c r="I19" s="58">
        <v>6</v>
      </c>
      <c r="J19" s="58">
        <v>294</v>
      </c>
      <c r="K19" s="58">
        <v>2</v>
      </c>
      <c r="L19" s="58">
        <v>61</v>
      </c>
      <c r="M19" s="10">
        <v>8</v>
      </c>
      <c r="N19" s="7"/>
      <c r="O19" s="7"/>
    </row>
    <row r="20" spans="1:15" ht="35.25" customHeight="1">
      <c r="A20" s="49">
        <v>3</v>
      </c>
      <c r="B20" s="65" t="s">
        <v>3</v>
      </c>
      <c r="C20" s="66"/>
      <c r="D20" s="10">
        <v>16</v>
      </c>
      <c r="E20" s="58">
        <v>92</v>
      </c>
      <c r="F20" s="58">
        <v>14</v>
      </c>
      <c r="G20" s="58">
        <v>70</v>
      </c>
      <c r="H20" s="58">
        <v>1</v>
      </c>
      <c r="I20" s="58">
        <v>2</v>
      </c>
      <c r="J20" s="58">
        <v>87</v>
      </c>
      <c r="K20" s="58"/>
      <c r="L20" s="58">
        <v>20</v>
      </c>
      <c r="M20" s="10">
        <v>5</v>
      </c>
      <c r="N20" s="7"/>
      <c r="O20" s="7"/>
    </row>
    <row r="21" spans="1:15" ht="35.25" customHeight="1">
      <c r="A21" s="51">
        <v>4</v>
      </c>
      <c r="B21" s="65" t="s">
        <v>2</v>
      </c>
      <c r="C21" s="66"/>
      <c r="D21" s="10">
        <v>27</v>
      </c>
      <c r="E21" s="58">
        <v>200</v>
      </c>
      <c r="F21" s="58">
        <v>63</v>
      </c>
      <c r="G21" s="58">
        <v>118</v>
      </c>
      <c r="H21" s="58">
        <v>6</v>
      </c>
      <c r="I21" s="58">
        <v>10</v>
      </c>
      <c r="J21" s="58">
        <v>197</v>
      </c>
      <c r="K21" s="58">
        <v>2</v>
      </c>
      <c r="L21" s="58">
        <v>27</v>
      </c>
      <c r="M21" s="10">
        <v>17</v>
      </c>
      <c r="N21" s="7"/>
      <c r="O21" s="7"/>
    </row>
    <row r="22" spans="1:15" ht="35.25" customHeight="1">
      <c r="A22" s="49">
        <v>5</v>
      </c>
      <c r="B22" s="67" t="s">
        <v>1</v>
      </c>
      <c r="C22" s="68"/>
      <c r="D22" s="10">
        <v>123</v>
      </c>
      <c r="E22" s="58">
        <v>172</v>
      </c>
      <c r="F22" s="58">
        <v>13</v>
      </c>
      <c r="G22" s="58">
        <v>96</v>
      </c>
      <c r="H22" s="58">
        <v>6</v>
      </c>
      <c r="I22" s="58">
        <v>18</v>
      </c>
      <c r="J22" s="58">
        <v>133</v>
      </c>
      <c r="K22" s="58"/>
      <c r="L22" s="58">
        <v>129</v>
      </c>
      <c r="M22" s="10">
        <v>3</v>
      </c>
    </row>
    <row r="23" spans="1:15" ht="35.25" customHeight="1">
      <c r="A23" s="69" t="s">
        <v>0</v>
      </c>
      <c r="B23" s="70"/>
      <c r="C23" s="71"/>
      <c r="D23" s="24">
        <f t="shared" ref="D23:M23" si="0">SUM(D6:D16,D18:D22)</f>
        <v>706</v>
      </c>
      <c r="E23" s="24">
        <f t="shared" si="0"/>
        <v>12429</v>
      </c>
      <c r="F23" s="24">
        <f t="shared" si="0"/>
        <v>1904</v>
      </c>
      <c r="G23" s="24">
        <f t="shared" si="0"/>
        <v>9936</v>
      </c>
      <c r="H23" s="24">
        <f t="shared" si="0"/>
        <v>239</v>
      </c>
      <c r="I23" s="24">
        <f t="shared" si="0"/>
        <v>91</v>
      </c>
      <c r="J23" s="24">
        <f t="shared" si="0"/>
        <v>12170</v>
      </c>
      <c r="K23" s="24">
        <f t="shared" si="0"/>
        <v>13</v>
      </c>
      <c r="L23" s="24">
        <f t="shared" si="0"/>
        <v>845</v>
      </c>
      <c r="M23" s="24">
        <f t="shared" si="0"/>
        <v>1392</v>
      </c>
    </row>
    <row r="24" spans="1:15" ht="49.5" customHeight="1">
      <c r="B24" s="106" t="s">
        <v>38</v>
      </c>
      <c r="C24" s="107"/>
      <c r="D24" s="37"/>
      <c r="E24" s="38"/>
      <c r="F24" s="38"/>
      <c r="G24" s="38"/>
      <c r="H24" s="38"/>
      <c r="I24" s="38"/>
      <c r="J24" s="38"/>
      <c r="K24" s="38"/>
      <c r="L24" s="38"/>
      <c r="M24" s="38"/>
    </row>
    <row r="25" spans="1:15" ht="35.25" customHeight="1"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</row>
    <row r="26" spans="1:15" ht="35.25" customHeight="1"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</row>
    <row r="27" spans="1:15" ht="35.25" customHeight="1">
      <c r="C27" s="38"/>
      <c r="D27" s="36"/>
      <c r="E27" s="36"/>
      <c r="F27" s="36"/>
      <c r="G27" s="38"/>
      <c r="H27" s="38"/>
      <c r="I27" s="38"/>
      <c r="J27" s="38"/>
      <c r="K27" s="38"/>
      <c r="L27" s="38"/>
      <c r="M27" s="38"/>
    </row>
    <row r="28" spans="1:15" ht="35.25" customHeight="1"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</row>
    <row r="29" spans="1:15" ht="35.25" customHeight="1">
      <c r="C29" s="38"/>
      <c r="D29" s="37"/>
      <c r="E29" s="38"/>
      <c r="F29" s="38"/>
      <c r="G29" s="38"/>
      <c r="H29" s="38"/>
      <c r="I29" s="38"/>
      <c r="J29" s="38"/>
      <c r="K29" s="38"/>
      <c r="L29" s="38"/>
      <c r="M29" s="38"/>
    </row>
    <row r="30" spans="1:15" ht="35.25" customHeight="1"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</row>
    <row r="31" spans="1:15" ht="35.25" customHeight="1">
      <c r="C31" s="38"/>
      <c r="D31" s="36"/>
      <c r="E31" s="36"/>
      <c r="F31" s="38"/>
      <c r="G31" s="38"/>
      <c r="H31" s="38"/>
      <c r="I31" s="38"/>
      <c r="J31" s="38"/>
      <c r="K31" s="38"/>
      <c r="L31" s="38"/>
      <c r="M31" s="38"/>
    </row>
    <row r="32" spans="1:15" ht="35.25" customHeight="1"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</row>
    <row r="33" spans="3:13" ht="35.25" customHeight="1">
      <c r="C33" s="36"/>
      <c r="D33" s="36"/>
      <c r="E33" s="36"/>
      <c r="F33" s="36"/>
    </row>
    <row r="34" spans="3:13" ht="35.25" customHeight="1">
      <c r="C34" s="36"/>
      <c r="D34" s="36"/>
      <c r="E34" s="36"/>
      <c r="F34" s="36"/>
    </row>
    <row r="35" spans="3:13" ht="35.25" customHeight="1">
      <c r="C35" s="36"/>
      <c r="D35" s="36"/>
      <c r="E35" s="36"/>
      <c r="F35" s="36"/>
    </row>
    <row r="36" spans="3:13" ht="35.25" customHeight="1"/>
    <row r="37" spans="3:13" ht="35.25" customHeight="1">
      <c r="C37" s="36"/>
      <c r="D37" s="36"/>
      <c r="E37" s="36"/>
      <c r="F37" s="36"/>
      <c r="G37" s="36"/>
      <c r="H37" s="36"/>
      <c r="I37" s="36"/>
      <c r="J37" s="36"/>
      <c r="K37" s="36"/>
      <c r="L37" s="36"/>
    </row>
    <row r="38" spans="3:13" ht="35.25" customHeight="1">
      <c r="C38" s="36"/>
      <c r="D38" s="36"/>
      <c r="E38" s="36"/>
      <c r="F38" s="36"/>
      <c r="G38" s="36"/>
      <c r="H38" s="36"/>
      <c r="I38" s="36"/>
      <c r="J38" s="36"/>
      <c r="K38" s="36"/>
      <c r="L38" s="36"/>
    </row>
    <row r="39" spans="3:13" ht="35.25" customHeight="1">
      <c r="C39" s="36"/>
      <c r="D39" s="36"/>
      <c r="E39" s="36"/>
      <c r="F39" s="36"/>
      <c r="G39" s="36"/>
      <c r="H39" s="36"/>
      <c r="I39" s="36"/>
      <c r="J39" s="36"/>
      <c r="K39" s="36"/>
      <c r="L39" s="36"/>
    </row>
    <row r="40" spans="3:13" ht="35.25" customHeight="1">
      <c r="C40" s="36"/>
      <c r="D40" s="37"/>
      <c r="E40" s="36"/>
      <c r="F40" s="36"/>
      <c r="G40" s="36"/>
      <c r="H40" s="36"/>
      <c r="I40" s="36"/>
      <c r="J40" s="36"/>
      <c r="K40" s="36"/>
      <c r="L40" s="36"/>
    </row>
    <row r="41" spans="3:13" ht="35.25" customHeight="1">
      <c r="C41" s="36"/>
      <c r="D41" s="36"/>
      <c r="E41" s="36"/>
      <c r="F41" s="36"/>
      <c r="G41" s="36"/>
      <c r="H41" s="36"/>
      <c r="I41" s="36"/>
      <c r="J41" s="36"/>
      <c r="K41" s="36"/>
      <c r="L41" s="36"/>
    </row>
    <row r="42" spans="3:13" ht="35.25" customHeight="1">
      <c r="C42" s="36"/>
      <c r="D42" s="37"/>
      <c r="E42" s="37"/>
      <c r="F42" s="37"/>
      <c r="G42" s="36"/>
      <c r="H42" s="36"/>
      <c r="I42" s="36"/>
      <c r="J42" s="36"/>
      <c r="K42" s="36"/>
      <c r="L42" s="36"/>
    </row>
    <row r="43" spans="3:13" ht="35.25" customHeight="1">
      <c r="C43" s="36"/>
      <c r="D43" s="36"/>
      <c r="E43" s="36"/>
      <c r="F43" s="36"/>
      <c r="G43" s="36"/>
      <c r="H43" s="36"/>
      <c r="I43" s="36"/>
      <c r="J43" s="36"/>
      <c r="K43" s="36"/>
      <c r="L43" s="36"/>
    </row>
    <row r="44" spans="3:13" ht="35.25" customHeight="1"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</row>
    <row r="45" spans="3:13" ht="35.25" customHeight="1"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</row>
    <row r="46" spans="3:13" ht="35.25" customHeight="1"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</row>
    <row r="47" spans="3:13" ht="35.25" customHeight="1"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</row>
    <row r="48" spans="3:13" ht="35.25" customHeight="1"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</row>
    <row r="49" spans="2:15" ht="35.25" customHeight="1">
      <c r="C49" s="37"/>
      <c r="D49" s="36"/>
      <c r="E49" s="36"/>
      <c r="F49" s="36"/>
      <c r="G49" s="36"/>
      <c r="H49" s="36"/>
      <c r="I49" s="36"/>
      <c r="J49" s="36"/>
      <c r="K49" s="36"/>
      <c r="L49" s="36"/>
      <c r="M49" s="36"/>
    </row>
    <row r="50" spans="2:15" ht="35.25" customHeight="1"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</row>
    <row r="51" spans="2:15" ht="35.25" customHeight="1"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</row>
    <row r="52" spans="2:15" ht="35.25" customHeight="1">
      <c r="C52" s="36"/>
      <c r="D52" s="36"/>
      <c r="E52" s="36"/>
      <c r="F52" s="36"/>
      <c r="G52" s="36"/>
    </row>
    <row r="53" spans="2:15" ht="35.25" customHeight="1">
      <c r="C53" s="36"/>
      <c r="D53" s="36"/>
      <c r="E53" s="36"/>
      <c r="F53" s="36"/>
      <c r="G53" s="36"/>
    </row>
    <row r="54" spans="2:15" ht="35.25" customHeight="1">
      <c r="C54" s="36"/>
      <c r="D54" s="36"/>
      <c r="E54" s="36"/>
      <c r="F54" s="36"/>
      <c r="G54" s="36"/>
    </row>
    <row r="55" spans="2:15" ht="35.25" customHeight="1">
      <c r="C55" s="36"/>
      <c r="D55" s="36"/>
      <c r="E55" s="36"/>
      <c r="F55" s="36"/>
      <c r="G55" s="36"/>
    </row>
    <row r="56" spans="2:15" ht="35.25" customHeight="1">
      <c r="C56" s="36"/>
      <c r="D56" s="36"/>
      <c r="E56" s="36"/>
      <c r="F56" s="36"/>
      <c r="G56" s="36"/>
    </row>
    <row r="57" spans="2:15" ht="35.25" customHeight="1">
      <c r="C57" s="36"/>
      <c r="D57" s="36"/>
      <c r="E57" s="36"/>
      <c r="F57" s="36"/>
      <c r="G57" s="36"/>
    </row>
    <row r="58" spans="2:15" ht="35.25" customHeight="1">
      <c r="C58" s="36"/>
      <c r="D58" s="36"/>
      <c r="E58" s="36"/>
      <c r="F58" s="36"/>
      <c r="G58" s="36"/>
    </row>
    <row r="59" spans="2:15" ht="35.25" customHeight="1">
      <c r="C59" s="36"/>
      <c r="D59" s="36"/>
      <c r="E59" s="36"/>
      <c r="F59" s="36"/>
      <c r="G59" s="36"/>
    </row>
    <row r="60" spans="2:15" ht="35.25" customHeight="1">
      <c r="C60" s="36"/>
      <c r="D60" s="36"/>
      <c r="E60" s="36"/>
      <c r="F60" s="36"/>
      <c r="G60" s="36"/>
    </row>
    <row r="61" spans="2:15" ht="35.25" customHeight="1">
      <c r="C61" s="36"/>
      <c r="D61" s="36"/>
      <c r="E61" s="36"/>
      <c r="F61" s="36"/>
      <c r="G61" s="36"/>
    </row>
    <row r="62" spans="2:15" ht="35.25" customHeight="1">
      <c r="C62" s="36"/>
      <c r="D62" s="36"/>
      <c r="E62" s="36"/>
      <c r="F62" s="36"/>
      <c r="G62" s="36"/>
    </row>
    <row r="63" spans="2:15" ht="35.25" customHeight="1">
      <c r="C63" s="36"/>
      <c r="D63" s="36"/>
      <c r="E63" s="36"/>
      <c r="F63" s="36"/>
      <c r="G63" s="36"/>
    </row>
    <row r="64" spans="2:15" ht="35.25" customHeight="1">
      <c r="B64" s="39"/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6"/>
      <c r="N64" s="36"/>
      <c r="O64" s="36"/>
    </row>
    <row r="65" spans="2:17" ht="35.25" customHeight="1">
      <c r="B65" s="36"/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</row>
    <row r="66" spans="2:17" ht="35.25" customHeight="1"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</row>
    <row r="67" spans="2:17" ht="35.25" customHeight="1"/>
    <row r="68" spans="2:17" ht="35.25" customHeight="1"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</row>
    <row r="69" spans="2:17" ht="35.25" customHeight="1"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</row>
    <row r="70" spans="2:17" ht="35.25" customHeight="1"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</row>
    <row r="71" spans="2:17" ht="35.25" customHeight="1">
      <c r="C71" s="36"/>
    </row>
    <row r="72" spans="2:17" ht="35.25" customHeight="1">
      <c r="C72" s="36"/>
    </row>
    <row r="73" spans="2:17" ht="35.25" customHeight="1">
      <c r="C73" s="36"/>
      <c r="D73" s="36"/>
    </row>
    <row r="74" spans="2:17" ht="35.25" customHeight="1">
      <c r="C74" s="36"/>
      <c r="D74" s="36"/>
    </row>
    <row r="75" spans="2:17" ht="35.25" customHeight="1"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</row>
    <row r="76" spans="2:17" ht="35.25" customHeight="1"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</row>
    <row r="77" spans="2:17" ht="35.25" customHeight="1"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</row>
    <row r="78" spans="2:17" ht="35.25" customHeight="1">
      <c r="C78" s="36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</row>
    <row r="79" spans="2:17" ht="35.25" customHeight="1">
      <c r="C79" s="11"/>
      <c r="D79" s="11"/>
    </row>
    <row r="80" spans="2:17" ht="35.25" customHeight="1">
      <c r="C80" s="36"/>
      <c r="D80" s="36"/>
    </row>
    <row r="81" spans="3:5" ht="35.25" customHeight="1">
      <c r="C81" s="36"/>
      <c r="D81" s="36"/>
    </row>
    <row r="82" spans="3:5" ht="35.25" customHeight="1">
      <c r="C82" s="36"/>
      <c r="D82" s="36"/>
    </row>
    <row r="83" spans="3:5" ht="35.25" customHeight="1">
      <c r="C83" s="36"/>
      <c r="D83" s="36"/>
    </row>
    <row r="84" spans="3:5" ht="35.25" customHeight="1">
      <c r="C84" s="11"/>
      <c r="D84" s="11"/>
      <c r="E84" s="11"/>
    </row>
    <row r="85" spans="3:5" ht="35.25" customHeight="1">
      <c r="C85" s="36"/>
      <c r="D85" s="36"/>
    </row>
    <row r="86" spans="3:5" ht="35.25" customHeight="1">
      <c r="C86" s="11"/>
      <c r="D86" s="11"/>
    </row>
    <row r="87" spans="3:5" ht="35.25" customHeight="1">
      <c r="C87" s="11"/>
    </row>
  </sheetData>
  <sheetProtection algorithmName="SHA-512" hashValue="2l93fuqKk1cbJr6s58PJfAshpsxrmcFnEFPHO3VRquNaUTP3vr2r4srtrzWOvyeDVz/Z5ey0IhoU9qfRNgPuzw==" saltValue="gopRR9pQJSQQv4VH6+++PQ==" spinCount="100000" sheet="1" objects="1" scenarios="1"/>
  <mergeCells count="31">
    <mergeCell ref="B24:C24"/>
    <mergeCell ref="A1:B1"/>
    <mergeCell ref="C1:M1"/>
    <mergeCell ref="A2:M2"/>
    <mergeCell ref="A3:C4"/>
    <mergeCell ref="D3:D4"/>
    <mergeCell ref="E3:E4"/>
    <mergeCell ref="F3:J3"/>
    <mergeCell ref="K3:K4"/>
    <mergeCell ref="L3:L4"/>
    <mergeCell ref="M3:M4"/>
    <mergeCell ref="B16:C16"/>
    <mergeCell ref="A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22:C22"/>
    <mergeCell ref="A23:C23"/>
    <mergeCell ref="A17:C17"/>
    <mergeCell ref="D17:M17"/>
    <mergeCell ref="B18:C18"/>
    <mergeCell ref="B19:C19"/>
    <mergeCell ref="B20:C20"/>
    <mergeCell ref="B21:C21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0"/>
  </sheetPr>
  <dimension ref="A1:S29"/>
  <sheetViews>
    <sheetView workbookViewId="0">
      <selection activeCell="P8" sqref="P8"/>
    </sheetView>
  </sheetViews>
  <sheetFormatPr defaultColWidth="9.109375" defaultRowHeight="14.4"/>
  <cols>
    <col min="1" max="2" width="9.109375" style="12"/>
    <col min="3" max="3" width="43.5546875" style="12" customWidth="1"/>
    <col min="4" max="4" width="15" style="12" customWidth="1"/>
    <col min="5" max="5" width="12" style="12" customWidth="1"/>
    <col min="6" max="10" width="9.109375" style="12"/>
    <col min="11" max="11" width="11.109375" style="12" customWidth="1"/>
    <col min="12" max="12" width="13.44140625" style="12" customWidth="1"/>
    <col min="13" max="13" width="10.109375" style="12" customWidth="1"/>
    <col min="14" max="16384" width="9.109375" style="12"/>
  </cols>
  <sheetData>
    <row r="1" spans="1:16" ht="56.25" customHeight="1">
      <c r="A1" s="86" t="s">
        <v>36</v>
      </c>
      <c r="B1" s="87"/>
      <c r="C1" s="88" t="s">
        <v>30</v>
      </c>
      <c r="D1" s="88"/>
      <c r="E1" s="88"/>
      <c r="F1" s="88"/>
      <c r="G1" s="88"/>
      <c r="H1" s="88"/>
      <c r="I1" s="88"/>
      <c r="J1" s="89"/>
      <c r="K1" s="90"/>
      <c r="L1" s="91"/>
      <c r="M1" s="92"/>
    </row>
    <row r="2" spans="1:16" ht="72.75" customHeight="1">
      <c r="A2" s="93" t="s">
        <v>51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5"/>
      <c r="N2" s="16"/>
      <c r="O2" s="16"/>
      <c r="P2" s="16"/>
    </row>
    <row r="3" spans="1:16" ht="48" customHeight="1">
      <c r="A3" s="96" t="s">
        <v>29</v>
      </c>
      <c r="B3" s="97"/>
      <c r="C3" s="97"/>
      <c r="D3" s="100" t="s">
        <v>28</v>
      </c>
      <c r="E3" s="100" t="s">
        <v>27</v>
      </c>
      <c r="F3" s="101" t="s">
        <v>26</v>
      </c>
      <c r="G3" s="101"/>
      <c r="H3" s="101"/>
      <c r="I3" s="101"/>
      <c r="J3" s="101"/>
      <c r="K3" s="100" t="s">
        <v>25</v>
      </c>
      <c r="L3" s="100" t="s">
        <v>24</v>
      </c>
      <c r="M3" s="100" t="s">
        <v>23</v>
      </c>
      <c r="N3" s="16"/>
      <c r="O3" s="16"/>
      <c r="P3" s="16"/>
    </row>
    <row r="4" spans="1:16" ht="118.5" customHeight="1">
      <c r="A4" s="98"/>
      <c r="B4" s="99"/>
      <c r="C4" s="99"/>
      <c r="D4" s="100"/>
      <c r="E4" s="100"/>
      <c r="F4" s="15" t="s">
        <v>22</v>
      </c>
      <c r="G4" s="14" t="s">
        <v>21</v>
      </c>
      <c r="H4" s="14" t="s">
        <v>20</v>
      </c>
      <c r="I4" s="14" t="s">
        <v>19</v>
      </c>
      <c r="J4" s="13" t="s">
        <v>18</v>
      </c>
      <c r="K4" s="100"/>
      <c r="L4" s="100"/>
      <c r="M4" s="100"/>
    </row>
    <row r="5" spans="1:16" ht="35.25" customHeight="1">
      <c r="A5" s="83" t="s">
        <v>17</v>
      </c>
      <c r="B5" s="84"/>
      <c r="C5" s="85"/>
      <c r="D5" s="41">
        <v>1</v>
      </c>
      <c r="E5" s="41">
        <v>2</v>
      </c>
      <c r="F5" s="41">
        <v>3</v>
      </c>
      <c r="G5" s="41">
        <v>4</v>
      </c>
      <c r="H5" s="41">
        <v>5</v>
      </c>
      <c r="I5" s="41">
        <v>6</v>
      </c>
      <c r="J5" s="41">
        <v>7</v>
      </c>
      <c r="K5" s="41">
        <v>8</v>
      </c>
      <c r="L5" s="41">
        <v>9</v>
      </c>
      <c r="M5" s="41">
        <v>10</v>
      </c>
    </row>
    <row r="6" spans="1:16" ht="37.5" customHeight="1">
      <c r="A6" s="42">
        <v>1</v>
      </c>
      <c r="B6" s="65" t="s">
        <v>16</v>
      </c>
      <c r="C6" s="66"/>
      <c r="D6" s="3"/>
      <c r="E6" s="10">
        <v>104</v>
      </c>
      <c r="F6" s="10">
        <v>5</v>
      </c>
      <c r="G6" s="10">
        <v>99</v>
      </c>
      <c r="H6" s="10"/>
      <c r="I6" s="10"/>
      <c r="J6" s="10">
        <v>104</v>
      </c>
      <c r="K6" s="10"/>
      <c r="L6" s="10"/>
      <c r="M6" s="10">
        <v>28</v>
      </c>
      <c r="N6" s="7"/>
      <c r="O6" s="7"/>
      <c r="P6" s="7"/>
    </row>
    <row r="7" spans="1:16" ht="32.25" customHeight="1">
      <c r="A7" s="42">
        <v>2</v>
      </c>
      <c r="B7" s="65" t="s">
        <v>15</v>
      </c>
      <c r="C7" s="66"/>
      <c r="D7" s="3"/>
      <c r="E7" s="10">
        <v>46</v>
      </c>
      <c r="F7" s="10"/>
      <c r="G7" s="10">
        <v>46</v>
      </c>
      <c r="H7" s="10"/>
      <c r="I7" s="10"/>
      <c r="J7" s="10">
        <v>46</v>
      </c>
      <c r="K7" s="10"/>
      <c r="L7" s="10"/>
      <c r="M7" s="10">
        <v>13</v>
      </c>
    </row>
    <row r="8" spans="1:16" ht="32.25" customHeight="1">
      <c r="A8" s="42">
        <v>3</v>
      </c>
      <c r="B8" s="65" t="s">
        <v>14</v>
      </c>
      <c r="C8" s="66"/>
      <c r="D8" s="3"/>
      <c r="E8" s="10">
        <v>8</v>
      </c>
      <c r="F8" s="10"/>
      <c r="G8" s="10">
        <v>8</v>
      </c>
      <c r="H8" s="10"/>
      <c r="I8" s="10"/>
      <c r="J8" s="10">
        <v>8</v>
      </c>
      <c r="K8" s="10"/>
      <c r="L8" s="10"/>
      <c r="M8" s="10"/>
    </row>
    <row r="9" spans="1:16" ht="51.75" customHeight="1">
      <c r="A9" s="42">
        <v>4</v>
      </c>
      <c r="B9" s="65" t="s">
        <v>13</v>
      </c>
      <c r="C9" s="66"/>
      <c r="D9" s="3"/>
      <c r="E9" s="10">
        <v>62</v>
      </c>
      <c r="F9" s="10">
        <v>54</v>
      </c>
      <c r="G9" s="10">
        <v>6</v>
      </c>
      <c r="H9" s="10"/>
      <c r="I9" s="10">
        <v>2</v>
      </c>
      <c r="J9" s="10">
        <v>62</v>
      </c>
      <c r="K9" s="10"/>
      <c r="L9" s="10"/>
      <c r="M9" s="10">
        <v>1</v>
      </c>
    </row>
    <row r="10" spans="1:16" ht="37.5" customHeight="1">
      <c r="A10" s="42">
        <v>5</v>
      </c>
      <c r="B10" s="65" t="s">
        <v>12</v>
      </c>
      <c r="C10" s="66"/>
      <c r="D10" s="3"/>
      <c r="E10" s="10">
        <v>218</v>
      </c>
      <c r="F10" s="10">
        <v>7</v>
      </c>
      <c r="G10" s="10">
        <v>210</v>
      </c>
      <c r="H10" s="10">
        <v>1</v>
      </c>
      <c r="I10" s="10"/>
      <c r="J10" s="10">
        <v>218</v>
      </c>
      <c r="K10" s="10"/>
      <c r="L10" s="10"/>
      <c r="M10" s="10"/>
    </row>
    <row r="11" spans="1:16" ht="63.75" customHeight="1">
      <c r="A11" s="49">
        <v>6</v>
      </c>
      <c r="B11" s="72" t="s">
        <v>11</v>
      </c>
      <c r="C11" s="73"/>
      <c r="D11" s="3"/>
      <c r="E11" s="10">
        <v>13</v>
      </c>
      <c r="F11" s="10">
        <v>1</v>
      </c>
      <c r="G11" s="10">
        <v>12</v>
      </c>
      <c r="H11" s="10"/>
      <c r="I11" s="10"/>
      <c r="J11" s="10">
        <v>13</v>
      </c>
      <c r="K11" s="10"/>
      <c r="L11" s="10"/>
      <c r="M11" s="10"/>
    </row>
    <row r="12" spans="1:16" ht="44.25" customHeight="1">
      <c r="A12" s="49">
        <v>7</v>
      </c>
      <c r="B12" s="72" t="s">
        <v>10</v>
      </c>
      <c r="C12" s="73"/>
      <c r="D12" s="3"/>
      <c r="E12" s="10">
        <v>8</v>
      </c>
      <c r="F12" s="10"/>
      <c r="G12" s="10">
        <v>8</v>
      </c>
      <c r="H12" s="10"/>
      <c r="I12" s="10"/>
      <c r="J12" s="10">
        <v>8</v>
      </c>
      <c r="K12" s="10"/>
      <c r="L12" s="10"/>
      <c r="M12" s="10"/>
    </row>
    <row r="13" spans="1:16" ht="51" customHeight="1">
      <c r="A13" s="49">
        <v>8</v>
      </c>
      <c r="B13" s="72" t="s">
        <v>9</v>
      </c>
      <c r="C13" s="73"/>
      <c r="D13" s="3"/>
      <c r="E13" s="10">
        <v>4</v>
      </c>
      <c r="F13" s="10"/>
      <c r="G13" s="10">
        <v>4</v>
      </c>
      <c r="H13" s="10"/>
      <c r="I13" s="10"/>
      <c r="J13" s="10">
        <v>4</v>
      </c>
      <c r="K13" s="10"/>
      <c r="L13" s="10"/>
      <c r="M13" s="10"/>
    </row>
    <row r="14" spans="1:16" ht="34.5" customHeight="1">
      <c r="A14" s="49">
        <v>9</v>
      </c>
      <c r="B14" s="74" t="s">
        <v>8</v>
      </c>
      <c r="C14" s="75"/>
      <c r="D14" s="23"/>
      <c r="E14" s="10">
        <v>243</v>
      </c>
      <c r="F14" s="10">
        <v>4</v>
      </c>
      <c r="G14" s="10">
        <v>239</v>
      </c>
      <c r="H14" s="10"/>
      <c r="I14" s="10"/>
      <c r="J14" s="10">
        <v>243</v>
      </c>
      <c r="K14" s="10"/>
      <c r="L14" s="10"/>
      <c r="M14" s="10">
        <v>4</v>
      </c>
    </row>
    <row r="15" spans="1:16" ht="72.75" customHeight="1">
      <c r="A15" s="49">
        <v>10</v>
      </c>
      <c r="B15" s="74" t="s">
        <v>7</v>
      </c>
      <c r="C15" s="75"/>
      <c r="D15" s="23">
        <v>18</v>
      </c>
      <c r="E15" s="10">
        <v>52</v>
      </c>
      <c r="F15" s="10">
        <v>34</v>
      </c>
      <c r="G15" s="10">
        <v>10</v>
      </c>
      <c r="H15" s="10"/>
      <c r="I15" s="10">
        <v>1</v>
      </c>
      <c r="J15" s="10">
        <v>45</v>
      </c>
      <c r="K15" s="10"/>
      <c r="L15" s="10">
        <v>25</v>
      </c>
      <c r="M15" s="10">
        <v>24</v>
      </c>
    </row>
    <row r="16" spans="1:16" ht="51" customHeight="1">
      <c r="A16" s="49">
        <v>11</v>
      </c>
      <c r="B16" s="74" t="s">
        <v>31</v>
      </c>
      <c r="C16" s="75"/>
      <c r="D16" s="53"/>
      <c r="E16" s="10">
        <v>6</v>
      </c>
      <c r="F16" s="10">
        <v>5</v>
      </c>
      <c r="G16" s="10"/>
      <c r="H16" s="10"/>
      <c r="I16" s="10">
        <v>1</v>
      </c>
      <c r="J16" s="10">
        <v>6</v>
      </c>
      <c r="K16" s="10"/>
      <c r="L16" s="10"/>
      <c r="M16" s="10">
        <v>1</v>
      </c>
    </row>
    <row r="17" spans="1:19" ht="55.5" customHeight="1">
      <c r="A17" s="80" t="s">
        <v>6</v>
      </c>
      <c r="B17" s="80"/>
      <c r="C17" s="80"/>
      <c r="D17" s="102"/>
      <c r="E17" s="103"/>
      <c r="F17" s="103"/>
      <c r="G17" s="103"/>
      <c r="H17" s="103"/>
      <c r="I17" s="103"/>
      <c r="J17" s="103"/>
      <c r="K17" s="103"/>
      <c r="L17" s="103"/>
      <c r="M17" s="103"/>
    </row>
    <row r="18" spans="1:19" ht="36.75" customHeight="1">
      <c r="A18" s="49">
        <v>1</v>
      </c>
      <c r="B18" s="63" t="s">
        <v>5</v>
      </c>
      <c r="C18" s="64"/>
      <c r="D18" s="53"/>
      <c r="E18" s="10"/>
      <c r="F18" s="10"/>
      <c r="G18" s="10"/>
      <c r="H18" s="10"/>
      <c r="I18" s="10"/>
      <c r="J18" s="10"/>
      <c r="K18" s="10"/>
      <c r="L18" s="10"/>
      <c r="M18" s="10"/>
    </row>
    <row r="19" spans="1:19" ht="34.5" customHeight="1">
      <c r="A19" s="50">
        <v>2</v>
      </c>
      <c r="B19" s="63" t="s">
        <v>4</v>
      </c>
      <c r="C19" s="64"/>
      <c r="D19" s="23">
        <v>30</v>
      </c>
      <c r="E19" s="10">
        <v>29</v>
      </c>
      <c r="F19" s="10">
        <v>13</v>
      </c>
      <c r="G19" s="10">
        <v>26</v>
      </c>
      <c r="H19" s="10"/>
      <c r="I19" s="10">
        <v>3</v>
      </c>
      <c r="J19" s="10">
        <v>42</v>
      </c>
      <c r="K19" s="10">
        <v>1</v>
      </c>
      <c r="L19" s="10">
        <v>16</v>
      </c>
      <c r="M19" s="10">
        <v>3</v>
      </c>
      <c r="N19" s="7"/>
      <c r="O19" s="7"/>
      <c r="P19" s="7"/>
      <c r="Q19" s="7"/>
      <c r="R19" s="7"/>
      <c r="S19" s="7"/>
    </row>
    <row r="20" spans="1:19" ht="27.75" customHeight="1">
      <c r="A20" s="49">
        <v>3</v>
      </c>
      <c r="B20" s="65" t="s">
        <v>3</v>
      </c>
      <c r="C20" s="66"/>
      <c r="D20" s="3"/>
      <c r="E20" s="10"/>
      <c r="F20" s="10"/>
      <c r="G20" s="10"/>
      <c r="H20" s="10"/>
      <c r="I20" s="10"/>
      <c r="J20" s="10"/>
      <c r="K20" s="10"/>
      <c r="L20" s="10"/>
      <c r="M20" s="10"/>
      <c r="N20" s="7"/>
      <c r="O20" s="7"/>
      <c r="P20" s="7"/>
      <c r="Q20" s="7"/>
      <c r="R20" s="7"/>
      <c r="S20" s="7"/>
    </row>
    <row r="21" spans="1:19" ht="26.25" customHeight="1">
      <c r="A21" s="51">
        <v>4</v>
      </c>
      <c r="B21" s="65" t="s">
        <v>2</v>
      </c>
      <c r="C21" s="66"/>
      <c r="D21" s="3">
        <v>2</v>
      </c>
      <c r="E21" s="10">
        <v>34</v>
      </c>
      <c r="F21" s="10">
        <v>3</v>
      </c>
      <c r="G21" s="10">
        <v>26</v>
      </c>
      <c r="H21" s="10">
        <v>5</v>
      </c>
      <c r="I21" s="10"/>
      <c r="J21" s="10">
        <v>34</v>
      </c>
      <c r="K21" s="10"/>
      <c r="L21" s="10">
        <v>2</v>
      </c>
      <c r="M21" s="10"/>
      <c r="N21" s="7"/>
      <c r="O21" s="7"/>
      <c r="P21" s="7"/>
      <c r="Q21" s="7"/>
      <c r="R21" s="7"/>
      <c r="S21" s="7"/>
    </row>
    <row r="22" spans="1:19" ht="24.75" customHeight="1">
      <c r="A22" s="49">
        <v>5</v>
      </c>
      <c r="B22" s="67" t="s">
        <v>1</v>
      </c>
      <c r="C22" s="68"/>
      <c r="D22" s="3">
        <v>10</v>
      </c>
      <c r="E22" s="10">
        <v>25</v>
      </c>
      <c r="F22" s="10">
        <v>1</v>
      </c>
      <c r="G22" s="10">
        <v>17</v>
      </c>
      <c r="H22" s="10"/>
      <c r="I22" s="10">
        <v>4</v>
      </c>
      <c r="J22" s="10">
        <v>22</v>
      </c>
      <c r="K22" s="10"/>
      <c r="L22" s="10">
        <v>13</v>
      </c>
      <c r="M22" s="10"/>
    </row>
    <row r="23" spans="1:19" ht="15.6">
      <c r="A23" s="69" t="s">
        <v>0</v>
      </c>
      <c r="B23" s="70"/>
      <c r="C23" s="71"/>
      <c r="D23" s="25">
        <f t="shared" ref="D23:M23" si="0">SUM(D6:D16,D18:D22)</f>
        <v>60</v>
      </c>
      <c r="E23" s="25">
        <f t="shared" si="0"/>
        <v>852</v>
      </c>
      <c r="F23" s="25">
        <f t="shared" si="0"/>
        <v>127</v>
      </c>
      <c r="G23" s="25">
        <f t="shared" si="0"/>
        <v>711</v>
      </c>
      <c r="H23" s="25">
        <f t="shared" si="0"/>
        <v>6</v>
      </c>
      <c r="I23" s="25">
        <f t="shared" si="0"/>
        <v>11</v>
      </c>
      <c r="J23" s="25">
        <f t="shared" si="0"/>
        <v>855</v>
      </c>
      <c r="K23" s="25">
        <f t="shared" si="0"/>
        <v>1</v>
      </c>
      <c r="L23" s="25">
        <f t="shared" si="0"/>
        <v>56</v>
      </c>
      <c r="M23" s="25">
        <f t="shared" si="0"/>
        <v>74</v>
      </c>
    </row>
    <row r="26" spans="1:19">
      <c r="D26" s="36"/>
      <c r="E26" s="36"/>
      <c r="F26" s="36"/>
      <c r="G26" s="36"/>
      <c r="H26" s="36"/>
      <c r="I26" s="36"/>
      <c r="J26" s="36"/>
      <c r="K26" s="36"/>
      <c r="L26" s="36"/>
    </row>
    <row r="27" spans="1:19">
      <c r="D27" s="36"/>
      <c r="E27" s="36"/>
      <c r="F27" s="36"/>
      <c r="G27" s="36"/>
      <c r="H27" s="36"/>
      <c r="I27" s="36"/>
      <c r="J27" s="36"/>
      <c r="K27" s="36"/>
      <c r="L27" s="36"/>
      <c r="M27" s="36"/>
    </row>
    <row r="28" spans="1:19">
      <c r="D28" s="36"/>
      <c r="E28" s="36"/>
      <c r="F28" s="36"/>
      <c r="G28" s="36"/>
      <c r="H28" s="36"/>
      <c r="I28" s="36"/>
      <c r="J28" s="36"/>
      <c r="K28" s="36"/>
      <c r="L28" s="36"/>
      <c r="M28" s="36"/>
    </row>
    <row r="29" spans="1:19">
      <c r="D29" s="36"/>
      <c r="M29" s="36"/>
    </row>
  </sheetData>
  <sheetProtection algorithmName="SHA-512" hashValue="HrueNLIHAZO6W4sODZJQLZQCnBL75JKGfoCf/opZs/A5Tu8SvCaAB8DzZGv9NE/8yNpvsc4Mhzbxv82K9A8aww==" saltValue="yfcxnYWDMV9V5j4kOjNuBQ==" spinCount="100000" sheet="1" objects="1" scenarios="1"/>
  <mergeCells count="31">
    <mergeCell ref="A1:B1"/>
    <mergeCell ref="C1:J1"/>
    <mergeCell ref="K1:M1"/>
    <mergeCell ref="A2:M2"/>
    <mergeCell ref="A3:C4"/>
    <mergeCell ref="D3:D4"/>
    <mergeCell ref="E3:E4"/>
    <mergeCell ref="F3:J3"/>
    <mergeCell ref="K3:K4"/>
    <mergeCell ref="L3:L4"/>
    <mergeCell ref="M3:M4"/>
    <mergeCell ref="A23:C23"/>
    <mergeCell ref="B18:C18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A17:C17"/>
    <mergeCell ref="B19:C19"/>
    <mergeCell ref="B20:C20"/>
    <mergeCell ref="B21:C21"/>
    <mergeCell ref="D17:M17"/>
    <mergeCell ref="B7:C7"/>
    <mergeCell ref="A5:C5"/>
    <mergeCell ref="B6:C6"/>
    <mergeCell ref="B22:C2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0"/>
  </sheetPr>
  <dimension ref="A1:S27"/>
  <sheetViews>
    <sheetView workbookViewId="0">
      <selection activeCell="Q7" sqref="Q7"/>
    </sheetView>
  </sheetViews>
  <sheetFormatPr defaultColWidth="9.109375" defaultRowHeight="14.4"/>
  <cols>
    <col min="1" max="2" width="9.109375" style="20"/>
    <col min="3" max="3" width="43.5546875" style="20" customWidth="1"/>
    <col min="4" max="4" width="15" style="20" customWidth="1"/>
    <col min="5" max="5" width="12" style="20" customWidth="1"/>
    <col min="6" max="10" width="9.109375" style="20"/>
    <col min="11" max="11" width="11.109375" style="20" customWidth="1"/>
    <col min="12" max="12" width="13.44140625" style="20" customWidth="1"/>
    <col min="13" max="13" width="10.109375" style="20" customWidth="1"/>
    <col min="14" max="16384" width="9.109375" style="20"/>
  </cols>
  <sheetData>
    <row r="1" spans="1:16" ht="56.25" customHeight="1">
      <c r="A1" s="86" t="s">
        <v>40</v>
      </c>
      <c r="B1" s="87"/>
      <c r="C1" s="88" t="s">
        <v>30</v>
      </c>
      <c r="D1" s="88"/>
      <c r="E1" s="88"/>
      <c r="F1" s="88"/>
      <c r="G1" s="88"/>
      <c r="H1" s="88"/>
      <c r="I1" s="88"/>
      <c r="J1" s="89"/>
      <c r="K1" s="90"/>
      <c r="L1" s="91"/>
      <c r="M1" s="92"/>
    </row>
    <row r="2" spans="1:16" ht="72.75" customHeight="1">
      <c r="A2" s="93" t="s">
        <v>50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5"/>
      <c r="N2" s="16"/>
      <c r="O2" s="16"/>
      <c r="P2" s="16"/>
    </row>
    <row r="3" spans="1:16" ht="48" customHeight="1">
      <c r="A3" s="96" t="s">
        <v>29</v>
      </c>
      <c r="B3" s="97"/>
      <c r="C3" s="97"/>
      <c r="D3" s="100" t="s">
        <v>28</v>
      </c>
      <c r="E3" s="100" t="s">
        <v>27</v>
      </c>
      <c r="F3" s="101" t="s">
        <v>26</v>
      </c>
      <c r="G3" s="101"/>
      <c r="H3" s="101"/>
      <c r="I3" s="101"/>
      <c r="J3" s="101"/>
      <c r="K3" s="100" t="s">
        <v>25</v>
      </c>
      <c r="L3" s="100" t="s">
        <v>24</v>
      </c>
      <c r="M3" s="100" t="s">
        <v>23</v>
      </c>
      <c r="N3" s="16"/>
      <c r="O3" s="16"/>
      <c r="P3" s="16"/>
    </row>
    <row r="4" spans="1:16" ht="118.5" customHeight="1">
      <c r="A4" s="98"/>
      <c r="B4" s="99"/>
      <c r="C4" s="99"/>
      <c r="D4" s="100"/>
      <c r="E4" s="100"/>
      <c r="F4" s="15" t="s">
        <v>22</v>
      </c>
      <c r="G4" s="14" t="s">
        <v>21</v>
      </c>
      <c r="H4" s="14" t="s">
        <v>20</v>
      </c>
      <c r="I4" s="14" t="s">
        <v>19</v>
      </c>
      <c r="J4" s="13" t="s">
        <v>18</v>
      </c>
      <c r="K4" s="100"/>
      <c r="L4" s="100"/>
      <c r="M4" s="100"/>
    </row>
    <row r="5" spans="1:16" ht="35.25" customHeight="1">
      <c r="A5" s="83" t="s">
        <v>17</v>
      </c>
      <c r="B5" s="84"/>
      <c r="C5" s="85"/>
      <c r="D5" s="41">
        <v>1</v>
      </c>
      <c r="E5" s="41">
        <v>2</v>
      </c>
      <c r="F5" s="41">
        <v>3</v>
      </c>
      <c r="G5" s="41">
        <v>4</v>
      </c>
      <c r="H5" s="41">
        <v>5</v>
      </c>
      <c r="I5" s="41">
        <v>6</v>
      </c>
      <c r="J5" s="41">
        <v>7</v>
      </c>
      <c r="K5" s="41">
        <v>8</v>
      </c>
      <c r="L5" s="41">
        <v>9</v>
      </c>
      <c r="M5" s="41">
        <v>10</v>
      </c>
    </row>
    <row r="6" spans="1:16" ht="37.5" customHeight="1">
      <c r="A6" s="42">
        <v>1</v>
      </c>
      <c r="B6" s="65" t="s">
        <v>16</v>
      </c>
      <c r="C6" s="66"/>
      <c r="D6" s="2"/>
      <c r="E6" s="55">
        <v>46</v>
      </c>
      <c r="F6" s="10">
        <v>3</v>
      </c>
      <c r="G6" s="10">
        <v>42</v>
      </c>
      <c r="H6" s="10"/>
      <c r="I6" s="10"/>
      <c r="J6" s="10">
        <v>45</v>
      </c>
      <c r="K6" s="10"/>
      <c r="L6" s="10">
        <v>1</v>
      </c>
      <c r="M6" s="10">
        <v>20</v>
      </c>
      <c r="N6" s="21"/>
      <c r="O6" s="21"/>
      <c r="P6" s="21"/>
    </row>
    <row r="7" spans="1:16" ht="32.25" customHeight="1">
      <c r="A7" s="42">
        <v>2</v>
      </c>
      <c r="B7" s="65" t="s">
        <v>15</v>
      </c>
      <c r="C7" s="66"/>
      <c r="D7" s="2">
        <v>1</v>
      </c>
      <c r="E7" s="55">
        <v>51</v>
      </c>
      <c r="F7" s="10"/>
      <c r="G7" s="10">
        <v>52</v>
      </c>
      <c r="H7" s="10"/>
      <c r="I7" s="10"/>
      <c r="J7" s="10">
        <v>52</v>
      </c>
      <c r="K7" s="10"/>
      <c r="L7" s="10"/>
      <c r="M7" s="10">
        <v>5</v>
      </c>
    </row>
    <row r="8" spans="1:16" ht="32.25" customHeight="1">
      <c r="A8" s="42">
        <v>3</v>
      </c>
      <c r="B8" s="65" t="s">
        <v>14</v>
      </c>
      <c r="C8" s="66"/>
      <c r="D8" s="2"/>
      <c r="E8" s="55">
        <v>1</v>
      </c>
      <c r="F8" s="10"/>
      <c r="G8" s="10">
        <v>1</v>
      </c>
      <c r="H8" s="10"/>
      <c r="I8" s="10"/>
      <c r="J8" s="10">
        <v>1</v>
      </c>
      <c r="K8" s="10"/>
      <c r="L8" s="10"/>
      <c r="M8" s="10"/>
    </row>
    <row r="9" spans="1:16" ht="51.75" customHeight="1">
      <c r="A9" s="42">
        <v>4</v>
      </c>
      <c r="B9" s="65" t="s">
        <v>13</v>
      </c>
      <c r="C9" s="66"/>
      <c r="D9" s="2">
        <v>1</v>
      </c>
      <c r="E9" s="55">
        <v>31</v>
      </c>
      <c r="F9" s="10">
        <v>18</v>
      </c>
      <c r="G9" s="10">
        <v>14</v>
      </c>
      <c r="H9" s="10"/>
      <c r="I9" s="10"/>
      <c r="J9" s="10">
        <v>32</v>
      </c>
      <c r="K9" s="10"/>
      <c r="L9" s="10"/>
      <c r="M9" s="10">
        <v>11</v>
      </c>
    </row>
    <row r="10" spans="1:16" ht="37.5" customHeight="1">
      <c r="A10" s="42">
        <v>5</v>
      </c>
      <c r="B10" s="65" t="s">
        <v>12</v>
      </c>
      <c r="C10" s="66"/>
      <c r="D10" s="2"/>
      <c r="E10" s="55">
        <v>271</v>
      </c>
      <c r="F10" s="10">
        <v>9</v>
      </c>
      <c r="G10" s="10">
        <v>262</v>
      </c>
      <c r="H10" s="10"/>
      <c r="I10" s="10"/>
      <c r="J10" s="10">
        <v>271</v>
      </c>
      <c r="K10" s="10"/>
      <c r="L10" s="10"/>
      <c r="M10" s="10"/>
    </row>
    <row r="11" spans="1:16" ht="63.75" customHeight="1">
      <c r="A11" s="49">
        <v>6</v>
      </c>
      <c r="B11" s="72" t="s">
        <v>11</v>
      </c>
      <c r="C11" s="73"/>
      <c r="D11" s="2"/>
      <c r="E11" s="55">
        <v>11</v>
      </c>
      <c r="F11" s="10">
        <v>2</v>
      </c>
      <c r="G11" s="10">
        <v>9</v>
      </c>
      <c r="H11" s="10"/>
      <c r="I11" s="10"/>
      <c r="J11" s="10">
        <v>11</v>
      </c>
      <c r="K11" s="10"/>
      <c r="L11" s="10"/>
      <c r="M11" s="10"/>
    </row>
    <row r="12" spans="1:16" ht="44.25" customHeight="1">
      <c r="A12" s="49">
        <v>7</v>
      </c>
      <c r="B12" s="72" t="s">
        <v>10</v>
      </c>
      <c r="C12" s="73"/>
      <c r="D12" s="2"/>
      <c r="E12" s="55"/>
      <c r="F12" s="10"/>
      <c r="G12" s="10"/>
      <c r="H12" s="10"/>
      <c r="I12" s="10"/>
      <c r="J12" s="10"/>
      <c r="K12" s="10"/>
      <c r="L12" s="10"/>
      <c r="M12" s="10"/>
    </row>
    <row r="13" spans="1:16" ht="51" customHeight="1">
      <c r="A13" s="49">
        <v>8</v>
      </c>
      <c r="B13" s="72" t="s">
        <v>9</v>
      </c>
      <c r="C13" s="73"/>
      <c r="D13" s="2"/>
      <c r="E13" s="55">
        <v>2</v>
      </c>
      <c r="F13" s="10"/>
      <c r="G13" s="10">
        <v>2</v>
      </c>
      <c r="H13" s="10"/>
      <c r="I13" s="10"/>
      <c r="J13" s="10">
        <v>2</v>
      </c>
      <c r="K13" s="10"/>
      <c r="L13" s="10"/>
      <c r="M13" s="10"/>
    </row>
    <row r="14" spans="1:16" ht="34.5" customHeight="1">
      <c r="A14" s="49">
        <v>9</v>
      </c>
      <c r="B14" s="74" t="s">
        <v>8</v>
      </c>
      <c r="C14" s="75"/>
      <c r="D14" s="4"/>
      <c r="E14" s="55">
        <v>286</v>
      </c>
      <c r="F14" s="10">
        <v>1</v>
      </c>
      <c r="G14" s="10">
        <v>277</v>
      </c>
      <c r="H14" s="10">
        <v>8</v>
      </c>
      <c r="I14" s="10"/>
      <c r="J14" s="10">
        <v>286</v>
      </c>
      <c r="K14" s="10"/>
      <c r="L14" s="10"/>
      <c r="M14" s="10"/>
    </row>
    <row r="15" spans="1:16" ht="80.25" customHeight="1">
      <c r="A15" s="49">
        <v>10</v>
      </c>
      <c r="B15" s="74" t="s">
        <v>7</v>
      </c>
      <c r="C15" s="75"/>
      <c r="D15" s="4">
        <v>10</v>
      </c>
      <c r="E15" s="55">
        <v>32</v>
      </c>
      <c r="F15" s="10">
        <v>11</v>
      </c>
      <c r="G15" s="10">
        <v>6</v>
      </c>
      <c r="H15" s="10">
        <v>2</v>
      </c>
      <c r="I15" s="10">
        <v>1</v>
      </c>
      <c r="J15" s="10">
        <v>20</v>
      </c>
      <c r="K15" s="10"/>
      <c r="L15" s="10">
        <v>22</v>
      </c>
      <c r="M15" s="10">
        <v>10</v>
      </c>
    </row>
    <row r="16" spans="1:16" ht="49.5" customHeight="1">
      <c r="A16" s="49">
        <v>11</v>
      </c>
      <c r="B16" s="74" t="s">
        <v>31</v>
      </c>
      <c r="C16" s="75"/>
      <c r="D16" s="54"/>
      <c r="E16" s="56">
        <v>2</v>
      </c>
      <c r="F16" s="10">
        <v>1</v>
      </c>
      <c r="G16" s="10">
        <v>1</v>
      </c>
      <c r="H16" s="10"/>
      <c r="I16" s="10"/>
      <c r="J16" s="10">
        <v>2</v>
      </c>
      <c r="K16" s="10"/>
      <c r="L16" s="10"/>
      <c r="M16" s="10"/>
    </row>
    <row r="17" spans="1:19" ht="55.5" customHeight="1">
      <c r="A17" s="80" t="s">
        <v>6</v>
      </c>
      <c r="B17" s="80"/>
      <c r="C17" s="80"/>
      <c r="D17" s="102"/>
      <c r="E17" s="103"/>
      <c r="F17" s="103"/>
      <c r="G17" s="103"/>
      <c r="H17" s="103"/>
      <c r="I17" s="103"/>
      <c r="J17" s="103"/>
      <c r="K17" s="103"/>
      <c r="L17" s="103"/>
      <c r="M17" s="103"/>
    </row>
    <row r="18" spans="1:19" ht="36.75" customHeight="1">
      <c r="A18" s="49">
        <v>1</v>
      </c>
      <c r="B18" s="63" t="s">
        <v>5</v>
      </c>
      <c r="C18" s="64"/>
      <c r="D18" s="54">
        <v>10</v>
      </c>
      <c r="E18" s="10">
        <v>62</v>
      </c>
      <c r="F18" s="10">
        <v>21</v>
      </c>
      <c r="G18" s="10">
        <v>41</v>
      </c>
      <c r="H18" s="10"/>
      <c r="I18" s="10">
        <v>1</v>
      </c>
      <c r="J18" s="10">
        <v>63</v>
      </c>
      <c r="K18" s="10"/>
      <c r="L18" s="10">
        <v>9</v>
      </c>
      <c r="M18" s="10">
        <v>11</v>
      </c>
    </row>
    <row r="19" spans="1:19" ht="34.5" customHeight="1">
      <c r="A19" s="50">
        <v>2</v>
      </c>
      <c r="B19" s="63" t="s">
        <v>4</v>
      </c>
      <c r="C19" s="64"/>
      <c r="D19" s="4">
        <v>107</v>
      </c>
      <c r="E19" s="10">
        <v>51</v>
      </c>
      <c r="F19" s="10">
        <v>29</v>
      </c>
      <c r="G19" s="10">
        <v>118</v>
      </c>
      <c r="H19" s="10">
        <v>2</v>
      </c>
      <c r="I19" s="10">
        <v>1</v>
      </c>
      <c r="J19" s="10">
        <v>150</v>
      </c>
      <c r="K19" s="10">
        <v>1</v>
      </c>
      <c r="L19" s="10">
        <v>7</v>
      </c>
      <c r="M19" s="10">
        <v>6</v>
      </c>
      <c r="N19" s="21"/>
      <c r="O19" s="21"/>
      <c r="P19" s="21"/>
      <c r="Q19" s="21"/>
      <c r="R19" s="21"/>
      <c r="S19" s="21"/>
    </row>
    <row r="20" spans="1:19" ht="27.75" customHeight="1">
      <c r="A20" s="49">
        <v>3</v>
      </c>
      <c r="B20" s="65" t="s">
        <v>3</v>
      </c>
      <c r="C20" s="66"/>
      <c r="D20" s="3"/>
      <c r="E20" s="10">
        <v>5</v>
      </c>
      <c r="F20" s="10"/>
      <c r="G20" s="10">
        <v>5</v>
      </c>
      <c r="H20" s="10"/>
      <c r="I20" s="10"/>
      <c r="J20" s="10">
        <v>5</v>
      </c>
      <c r="K20" s="10"/>
      <c r="L20" s="10"/>
      <c r="M20" s="10"/>
      <c r="N20" s="21"/>
      <c r="O20" s="21"/>
      <c r="P20" s="21"/>
      <c r="Q20" s="21"/>
      <c r="R20" s="21"/>
      <c r="S20" s="21"/>
    </row>
    <row r="21" spans="1:19" ht="26.25" customHeight="1">
      <c r="A21" s="51">
        <v>4</v>
      </c>
      <c r="B21" s="65" t="s">
        <v>2</v>
      </c>
      <c r="C21" s="66"/>
      <c r="D21" s="2">
        <v>13</v>
      </c>
      <c r="E21" s="10">
        <v>81</v>
      </c>
      <c r="F21" s="10">
        <v>50</v>
      </c>
      <c r="G21" s="10">
        <v>17</v>
      </c>
      <c r="H21" s="10"/>
      <c r="I21" s="10">
        <v>2</v>
      </c>
      <c r="J21" s="10">
        <v>69</v>
      </c>
      <c r="K21" s="10">
        <v>3</v>
      </c>
      <c r="L21" s="10">
        <v>22</v>
      </c>
      <c r="M21" s="10">
        <v>16</v>
      </c>
      <c r="N21" s="21"/>
      <c r="O21" s="21"/>
      <c r="P21" s="21"/>
      <c r="Q21" s="21"/>
      <c r="R21" s="21"/>
      <c r="S21" s="21"/>
    </row>
    <row r="22" spans="1:19" ht="24.75" customHeight="1">
      <c r="A22" s="49">
        <v>5</v>
      </c>
      <c r="B22" s="67" t="s">
        <v>1</v>
      </c>
      <c r="C22" s="68"/>
      <c r="D22" s="2">
        <v>8</v>
      </c>
      <c r="E22" s="10">
        <v>15</v>
      </c>
      <c r="F22" s="10"/>
      <c r="G22" s="10">
        <v>11</v>
      </c>
      <c r="H22" s="10"/>
      <c r="I22" s="10"/>
      <c r="J22" s="10">
        <v>11</v>
      </c>
      <c r="K22" s="10"/>
      <c r="L22" s="10">
        <v>12</v>
      </c>
      <c r="M22" s="10"/>
    </row>
    <row r="23" spans="1:19" ht="15.6">
      <c r="A23" s="69" t="s">
        <v>0</v>
      </c>
      <c r="B23" s="70"/>
      <c r="C23" s="71"/>
      <c r="D23" s="35">
        <f t="shared" ref="D23:M23" si="0">SUM(D6:D16,D18:D22)</f>
        <v>150</v>
      </c>
      <c r="E23" s="35">
        <f>SUM(E6:E15,E18:E22)</f>
        <v>945</v>
      </c>
      <c r="F23" s="35">
        <f t="shared" si="0"/>
        <v>145</v>
      </c>
      <c r="G23" s="35">
        <f t="shared" si="0"/>
        <v>858</v>
      </c>
      <c r="H23" s="35">
        <f t="shared" si="0"/>
        <v>12</v>
      </c>
      <c r="I23" s="35">
        <f t="shared" si="0"/>
        <v>5</v>
      </c>
      <c r="J23" s="35">
        <f t="shared" si="0"/>
        <v>1020</v>
      </c>
      <c r="K23" s="35">
        <f t="shared" si="0"/>
        <v>4</v>
      </c>
      <c r="L23" s="35">
        <f t="shared" si="0"/>
        <v>73</v>
      </c>
      <c r="M23" s="35">
        <f t="shared" si="0"/>
        <v>79</v>
      </c>
    </row>
    <row r="27" spans="1:19">
      <c r="C27" s="8"/>
    </row>
  </sheetData>
  <sheetProtection algorithmName="SHA-512" hashValue="FRAMicqcFKEyMQ9q73x73lUoXOv9I9sKAbZ6NTyMwrdBwjzUWwfyuSAS8UiJ0FNCm9kd1oTio8Xm9h8ieNfrnA==" saltValue="kbBk6t5U6e6NljDv+elYWA==" spinCount="100000" sheet="1" objects="1" scenarios="1"/>
  <mergeCells count="31">
    <mergeCell ref="A1:B1"/>
    <mergeCell ref="C1:J1"/>
    <mergeCell ref="K1:M1"/>
    <mergeCell ref="A2:M2"/>
    <mergeCell ref="A3:C4"/>
    <mergeCell ref="D3:D4"/>
    <mergeCell ref="E3:E4"/>
    <mergeCell ref="F3:J3"/>
    <mergeCell ref="K3:K4"/>
    <mergeCell ref="L3:L4"/>
    <mergeCell ref="M3:M4"/>
    <mergeCell ref="A23:C23"/>
    <mergeCell ref="B18:C18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A17:C17"/>
    <mergeCell ref="B19:C19"/>
    <mergeCell ref="B20:C20"/>
    <mergeCell ref="B21:C21"/>
    <mergeCell ref="D17:M17"/>
    <mergeCell ref="B7:C7"/>
    <mergeCell ref="A5:C5"/>
    <mergeCell ref="B6:C6"/>
    <mergeCell ref="B22:C2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0"/>
  </sheetPr>
  <dimension ref="A1:S25"/>
  <sheetViews>
    <sheetView zoomScale="93" zoomScaleNormal="93" workbookViewId="0">
      <selection activeCell="R9" sqref="R9"/>
    </sheetView>
  </sheetViews>
  <sheetFormatPr defaultRowHeight="26.25" customHeight="1"/>
  <cols>
    <col min="1" max="2" width="9.109375" style="12"/>
    <col min="3" max="3" width="43.5546875" style="12" customWidth="1"/>
    <col min="4" max="4" width="15" style="12" customWidth="1"/>
    <col min="5" max="5" width="12" style="12" customWidth="1"/>
    <col min="6" max="10" width="9.109375" style="12"/>
    <col min="11" max="11" width="11.109375" style="12" customWidth="1"/>
    <col min="12" max="12" width="13.44140625" style="12" customWidth="1"/>
    <col min="13" max="13" width="10.109375" style="12" customWidth="1"/>
    <col min="14" max="254" width="9.109375" style="12"/>
    <col min="255" max="255" width="43.5546875" style="12" customWidth="1"/>
    <col min="256" max="256" width="15" style="12" customWidth="1"/>
    <col min="257" max="257" width="12" style="12" customWidth="1"/>
    <col min="258" max="262" width="9.109375" style="12"/>
    <col min="263" max="263" width="11.109375" style="12" customWidth="1"/>
    <col min="264" max="264" width="13.44140625" style="12" customWidth="1"/>
    <col min="265" max="265" width="10.109375" style="12" customWidth="1"/>
    <col min="266" max="269" width="9.109375" style="12" customWidth="1"/>
    <col min="270" max="510" width="9.109375" style="12"/>
    <col min="511" max="511" width="43.5546875" style="12" customWidth="1"/>
    <col min="512" max="512" width="15" style="12" customWidth="1"/>
    <col min="513" max="513" width="12" style="12" customWidth="1"/>
    <col min="514" max="518" width="9.109375" style="12"/>
    <col min="519" max="519" width="11.109375" style="12" customWidth="1"/>
    <col min="520" max="520" width="13.44140625" style="12" customWidth="1"/>
    <col min="521" max="521" width="10.109375" style="12" customWidth="1"/>
    <col min="522" max="525" width="9.109375" style="12" customWidth="1"/>
    <col min="526" max="766" width="9.109375" style="12"/>
    <col min="767" max="767" width="43.5546875" style="12" customWidth="1"/>
    <col min="768" max="768" width="15" style="12" customWidth="1"/>
    <col min="769" max="769" width="12" style="12" customWidth="1"/>
    <col min="770" max="774" width="9.109375" style="12"/>
    <col min="775" max="775" width="11.109375" style="12" customWidth="1"/>
    <col min="776" max="776" width="13.44140625" style="12" customWidth="1"/>
    <col min="777" max="777" width="10.109375" style="12" customWidth="1"/>
    <col min="778" max="781" width="9.109375" style="12" customWidth="1"/>
    <col min="782" max="1022" width="9.109375" style="12"/>
    <col min="1023" max="1023" width="43.5546875" style="12" customWidth="1"/>
    <col min="1024" max="1024" width="15" style="12" customWidth="1"/>
    <col min="1025" max="1025" width="12" style="12" customWidth="1"/>
    <col min="1026" max="1030" width="9.109375" style="12"/>
    <col min="1031" max="1031" width="11.109375" style="12" customWidth="1"/>
    <col min="1032" max="1032" width="13.44140625" style="12" customWidth="1"/>
    <col min="1033" max="1033" width="10.109375" style="12" customWidth="1"/>
    <col min="1034" max="1037" width="9.109375" style="12" customWidth="1"/>
    <col min="1038" max="1278" width="9.109375" style="12"/>
    <col min="1279" max="1279" width="43.5546875" style="12" customWidth="1"/>
    <col min="1280" max="1280" width="15" style="12" customWidth="1"/>
    <col min="1281" max="1281" width="12" style="12" customWidth="1"/>
    <col min="1282" max="1286" width="9.109375" style="12"/>
    <col min="1287" max="1287" width="11.109375" style="12" customWidth="1"/>
    <col min="1288" max="1288" width="13.44140625" style="12" customWidth="1"/>
    <col min="1289" max="1289" width="10.109375" style="12" customWidth="1"/>
    <col min="1290" max="1293" width="9.109375" style="12" customWidth="1"/>
    <col min="1294" max="1534" width="9.109375" style="12"/>
    <col min="1535" max="1535" width="43.5546875" style="12" customWidth="1"/>
    <col min="1536" max="1536" width="15" style="12" customWidth="1"/>
    <col min="1537" max="1537" width="12" style="12" customWidth="1"/>
    <col min="1538" max="1542" width="9.109375" style="12"/>
    <col min="1543" max="1543" width="11.109375" style="12" customWidth="1"/>
    <col min="1544" max="1544" width="13.44140625" style="12" customWidth="1"/>
    <col min="1545" max="1545" width="10.109375" style="12" customWidth="1"/>
    <col min="1546" max="1549" width="9.109375" style="12" customWidth="1"/>
    <col min="1550" max="1790" width="9.109375" style="12"/>
    <col min="1791" max="1791" width="43.5546875" style="12" customWidth="1"/>
    <col min="1792" max="1792" width="15" style="12" customWidth="1"/>
    <col min="1793" max="1793" width="12" style="12" customWidth="1"/>
    <col min="1794" max="1798" width="9.109375" style="12"/>
    <col min="1799" max="1799" width="11.109375" style="12" customWidth="1"/>
    <col min="1800" max="1800" width="13.44140625" style="12" customWidth="1"/>
    <col min="1801" max="1801" width="10.109375" style="12" customWidth="1"/>
    <col min="1802" max="1805" width="9.109375" style="12" customWidth="1"/>
    <col min="1806" max="2046" width="9.109375" style="12"/>
    <col min="2047" max="2047" width="43.5546875" style="12" customWidth="1"/>
    <col min="2048" max="2048" width="15" style="12" customWidth="1"/>
    <col min="2049" max="2049" width="12" style="12" customWidth="1"/>
    <col min="2050" max="2054" width="9.109375" style="12"/>
    <col min="2055" max="2055" width="11.109375" style="12" customWidth="1"/>
    <col min="2056" max="2056" width="13.44140625" style="12" customWidth="1"/>
    <col min="2057" max="2057" width="10.109375" style="12" customWidth="1"/>
    <col min="2058" max="2061" width="9.109375" style="12" customWidth="1"/>
    <col min="2062" max="2302" width="9.109375" style="12"/>
    <col min="2303" max="2303" width="43.5546875" style="12" customWidth="1"/>
    <col min="2304" max="2304" width="15" style="12" customWidth="1"/>
    <col min="2305" max="2305" width="12" style="12" customWidth="1"/>
    <col min="2306" max="2310" width="9.109375" style="12"/>
    <col min="2311" max="2311" width="11.109375" style="12" customWidth="1"/>
    <col min="2312" max="2312" width="13.44140625" style="12" customWidth="1"/>
    <col min="2313" max="2313" width="10.109375" style="12" customWidth="1"/>
    <col min="2314" max="2317" width="9.109375" style="12" customWidth="1"/>
    <col min="2318" max="2558" width="9.109375" style="12"/>
    <col min="2559" max="2559" width="43.5546875" style="12" customWidth="1"/>
    <col min="2560" max="2560" width="15" style="12" customWidth="1"/>
    <col min="2561" max="2561" width="12" style="12" customWidth="1"/>
    <col min="2562" max="2566" width="9.109375" style="12"/>
    <col min="2567" max="2567" width="11.109375" style="12" customWidth="1"/>
    <col min="2568" max="2568" width="13.44140625" style="12" customWidth="1"/>
    <col min="2569" max="2569" width="10.109375" style="12" customWidth="1"/>
    <col min="2570" max="2573" width="9.109375" style="12" customWidth="1"/>
    <col min="2574" max="2814" width="9.109375" style="12"/>
    <col min="2815" max="2815" width="43.5546875" style="12" customWidth="1"/>
    <col min="2816" max="2816" width="15" style="12" customWidth="1"/>
    <col min="2817" max="2817" width="12" style="12" customWidth="1"/>
    <col min="2818" max="2822" width="9.109375" style="12"/>
    <col min="2823" max="2823" width="11.109375" style="12" customWidth="1"/>
    <col min="2824" max="2824" width="13.44140625" style="12" customWidth="1"/>
    <col min="2825" max="2825" width="10.109375" style="12" customWidth="1"/>
    <col min="2826" max="2829" width="9.109375" style="12" customWidth="1"/>
    <col min="2830" max="3070" width="9.109375" style="12"/>
    <col min="3071" max="3071" width="43.5546875" style="12" customWidth="1"/>
    <col min="3072" max="3072" width="15" style="12" customWidth="1"/>
    <col min="3073" max="3073" width="12" style="12" customWidth="1"/>
    <col min="3074" max="3078" width="9.109375" style="12"/>
    <col min="3079" max="3079" width="11.109375" style="12" customWidth="1"/>
    <col min="3080" max="3080" width="13.44140625" style="12" customWidth="1"/>
    <col min="3081" max="3081" width="10.109375" style="12" customWidth="1"/>
    <col min="3082" max="3085" width="9.109375" style="12" customWidth="1"/>
    <col min="3086" max="3326" width="9.109375" style="12"/>
    <col min="3327" max="3327" width="43.5546875" style="12" customWidth="1"/>
    <col min="3328" max="3328" width="15" style="12" customWidth="1"/>
    <col min="3329" max="3329" width="12" style="12" customWidth="1"/>
    <col min="3330" max="3334" width="9.109375" style="12"/>
    <col min="3335" max="3335" width="11.109375" style="12" customWidth="1"/>
    <col min="3336" max="3336" width="13.44140625" style="12" customWidth="1"/>
    <col min="3337" max="3337" width="10.109375" style="12" customWidth="1"/>
    <col min="3338" max="3341" width="9.109375" style="12" customWidth="1"/>
    <col min="3342" max="3582" width="9.109375" style="12"/>
    <col min="3583" max="3583" width="43.5546875" style="12" customWidth="1"/>
    <col min="3584" max="3584" width="15" style="12" customWidth="1"/>
    <col min="3585" max="3585" width="12" style="12" customWidth="1"/>
    <col min="3586" max="3590" width="9.109375" style="12"/>
    <col min="3591" max="3591" width="11.109375" style="12" customWidth="1"/>
    <col min="3592" max="3592" width="13.44140625" style="12" customWidth="1"/>
    <col min="3593" max="3593" width="10.109375" style="12" customWidth="1"/>
    <col min="3594" max="3597" width="9.109375" style="12" customWidth="1"/>
    <col min="3598" max="3838" width="9.109375" style="12"/>
    <col min="3839" max="3839" width="43.5546875" style="12" customWidth="1"/>
    <col min="3840" max="3840" width="15" style="12" customWidth="1"/>
    <col min="3841" max="3841" width="12" style="12" customWidth="1"/>
    <col min="3842" max="3846" width="9.109375" style="12"/>
    <col min="3847" max="3847" width="11.109375" style="12" customWidth="1"/>
    <col min="3848" max="3848" width="13.44140625" style="12" customWidth="1"/>
    <col min="3849" max="3849" width="10.109375" style="12" customWidth="1"/>
    <col min="3850" max="3853" width="9.109375" style="12" customWidth="1"/>
    <col min="3854" max="4094" width="9.109375" style="12"/>
    <col min="4095" max="4095" width="43.5546875" style="12" customWidth="1"/>
    <col min="4096" max="4096" width="15" style="12" customWidth="1"/>
    <col min="4097" max="4097" width="12" style="12" customWidth="1"/>
    <col min="4098" max="4102" width="9.109375" style="12"/>
    <col min="4103" max="4103" width="11.109375" style="12" customWidth="1"/>
    <col min="4104" max="4104" width="13.44140625" style="12" customWidth="1"/>
    <col min="4105" max="4105" width="10.109375" style="12" customWidth="1"/>
    <col min="4106" max="4109" width="9.109375" style="12" customWidth="1"/>
    <col min="4110" max="4350" width="9.109375" style="12"/>
    <col min="4351" max="4351" width="43.5546875" style="12" customWidth="1"/>
    <col min="4352" max="4352" width="15" style="12" customWidth="1"/>
    <col min="4353" max="4353" width="12" style="12" customWidth="1"/>
    <col min="4354" max="4358" width="9.109375" style="12"/>
    <col min="4359" max="4359" width="11.109375" style="12" customWidth="1"/>
    <col min="4360" max="4360" width="13.44140625" style="12" customWidth="1"/>
    <col min="4361" max="4361" width="10.109375" style="12" customWidth="1"/>
    <col min="4362" max="4365" width="9.109375" style="12" customWidth="1"/>
    <col min="4366" max="4606" width="9.109375" style="12"/>
    <col min="4607" max="4607" width="43.5546875" style="12" customWidth="1"/>
    <col min="4608" max="4608" width="15" style="12" customWidth="1"/>
    <col min="4609" max="4609" width="12" style="12" customWidth="1"/>
    <col min="4610" max="4614" width="9.109375" style="12"/>
    <col min="4615" max="4615" width="11.109375" style="12" customWidth="1"/>
    <col min="4616" max="4616" width="13.44140625" style="12" customWidth="1"/>
    <col min="4617" max="4617" width="10.109375" style="12" customWidth="1"/>
    <col min="4618" max="4621" width="9.109375" style="12" customWidth="1"/>
    <col min="4622" max="4862" width="9.109375" style="12"/>
    <col min="4863" max="4863" width="43.5546875" style="12" customWidth="1"/>
    <col min="4864" max="4864" width="15" style="12" customWidth="1"/>
    <col min="4865" max="4865" width="12" style="12" customWidth="1"/>
    <col min="4866" max="4870" width="9.109375" style="12"/>
    <col min="4871" max="4871" width="11.109375" style="12" customWidth="1"/>
    <col min="4872" max="4872" width="13.44140625" style="12" customWidth="1"/>
    <col min="4873" max="4873" width="10.109375" style="12" customWidth="1"/>
    <col min="4874" max="4877" width="9.109375" style="12" customWidth="1"/>
    <col min="4878" max="5118" width="9.109375" style="12"/>
    <col min="5119" max="5119" width="43.5546875" style="12" customWidth="1"/>
    <col min="5120" max="5120" width="15" style="12" customWidth="1"/>
    <col min="5121" max="5121" width="12" style="12" customWidth="1"/>
    <col min="5122" max="5126" width="9.109375" style="12"/>
    <col min="5127" max="5127" width="11.109375" style="12" customWidth="1"/>
    <col min="5128" max="5128" width="13.44140625" style="12" customWidth="1"/>
    <col min="5129" max="5129" width="10.109375" style="12" customWidth="1"/>
    <col min="5130" max="5133" width="9.109375" style="12" customWidth="1"/>
    <col min="5134" max="5374" width="9.109375" style="12"/>
    <col min="5375" max="5375" width="43.5546875" style="12" customWidth="1"/>
    <col min="5376" max="5376" width="15" style="12" customWidth="1"/>
    <col min="5377" max="5377" width="12" style="12" customWidth="1"/>
    <col min="5378" max="5382" width="9.109375" style="12"/>
    <col min="5383" max="5383" width="11.109375" style="12" customWidth="1"/>
    <col min="5384" max="5384" width="13.44140625" style="12" customWidth="1"/>
    <col min="5385" max="5385" width="10.109375" style="12" customWidth="1"/>
    <col min="5386" max="5389" width="9.109375" style="12" customWidth="1"/>
    <col min="5390" max="5630" width="9.109375" style="12"/>
    <col min="5631" max="5631" width="43.5546875" style="12" customWidth="1"/>
    <col min="5632" max="5632" width="15" style="12" customWidth="1"/>
    <col min="5633" max="5633" width="12" style="12" customWidth="1"/>
    <col min="5634" max="5638" width="9.109375" style="12"/>
    <col min="5639" max="5639" width="11.109375" style="12" customWidth="1"/>
    <col min="5640" max="5640" width="13.44140625" style="12" customWidth="1"/>
    <col min="5641" max="5641" width="10.109375" style="12" customWidth="1"/>
    <col min="5642" max="5645" width="9.109375" style="12" customWidth="1"/>
    <col min="5646" max="5886" width="9.109375" style="12"/>
    <col min="5887" max="5887" width="43.5546875" style="12" customWidth="1"/>
    <col min="5888" max="5888" width="15" style="12" customWidth="1"/>
    <col min="5889" max="5889" width="12" style="12" customWidth="1"/>
    <col min="5890" max="5894" width="9.109375" style="12"/>
    <col min="5895" max="5895" width="11.109375" style="12" customWidth="1"/>
    <col min="5896" max="5896" width="13.44140625" style="12" customWidth="1"/>
    <col min="5897" max="5897" width="10.109375" style="12" customWidth="1"/>
    <col min="5898" max="5901" width="9.109375" style="12" customWidth="1"/>
    <col min="5902" max="6142" width="9.109375" style="12"/>
    <col min="6143" max="6143" width="43.5546875" style="12" customWidth="1"/>
    <col min="6144" max="6144" width="15" style="12" customWidth="1"/>
    <col min="6145" max="6145" width="12" style="12" customWidth="1"/>
    <col min="6146" max="6150" width="9.109375" style="12"/>
    <col min="6151" max="6151" width="11.109375" style="12" customWidth="1"/>
    <col min="6152" max="6152" width="13.44140625" style="12" customWidth="1"/>
    <col min="6153" max="6153" width="10.109375" style="12" customWidth="1"/>
    <col min="6154" max="6157" width="9.109375" style="12" customWidth="1"/>
    <col min="6158" max="6398" width="9.109375" style="12"/>
    <col min="6399" max="6399" width="43.5546875" style="12" customWidth="1"/>
    <col min="6400" max="6400" width="15" style="12" customWidth="1"/>
    <col min="6401" max="6401" width="12" style="12" customWidth="1"/>
    <col min="6402" max="6406" width="9.109375" style="12"/>
    <col min="6407" max="6407" width="11.109375" style="12" customWidth="1"/>
    <col min="6408" max="6408" width="13.44140625" style="12" customWidth="1"/>
    <col min="6409" max="6409" width="10.109375" style="12" customWidth="1"/>
    <col min="6410" max="6413" width="9.109375" style="12" customWidth="1"/>
    <col min="6414" max="6654" width="9.109375" style="12"/>
    <col min="6655" max="6655" width="43.5546875" style="12" customWidth="1"/>
    <col min="6656" max="6656" width="15" style="12" customWidth="1"/>
    <col min="6657" max="6657" width="12" style="12" customWidth="1"/>
    <col min="6658" max="6662" width="9.109375" style="12"/>
    <col min="6663" max="6663" width="11.109375" style="12" customWidth="1"/>
    <col min="6664" max="6664" width="13.44140625" style="12" customWidth="1"/>
    <col min="6665" max="6665" width="10.109375" style="12" customWidth="1"/>
    <col min="6666" max="6669" width="9.109375" style="12" customWidth="1"/>
    <col min="6670" max="6910" width="9.109375" style="12"/>
    <col min="6911" max="6911" width="43.5546875" style="12" customWidth="1"/>
    <col min="6912" max="6912" width="15" style="12" customWidth="1"/>
    <col min="6913" max="6913" width="12" style="12" customWidth="1"/>
    <col min="6914" max="6918" width="9.109375" style="12"/>
    <col min="6919" max="6919" width="11.109375" style="12" customWidth="1"/>
    <col min="6920" max="6920" width="13.44140625" style="12" customWidth="1"/>
    <col min="6921" max="6921" width="10.109375" style="12" customWidth="1"/>
    <col min="6922" max="6925" width="9.109375" style="12" customWidth="1"/>
    <col min="6926" max="7166" width="9.109375" style="12"/>
    <col min="7167" max="7167" width="43.5546875" style="12" customWidth="1"/>
    <col min="7168" max="7168" width="15" style="12" customWidth="1"/>
    <col min="7169" max="7169" width="12" style="12" customWidth="1"/>
    <col min="7170" max="7174" width="9.109375" style="12"/>
    <col min="7175" max="7175" width="11.109375" style="12" customWidth="1"/>
    <col min="7176" max="7176" width="13.44140625" style="12" customWidth="1"/>
    <col min="7177" max="7177" width="10.109375" style="12" customWidth="1"/>
    <col min="7178" max="7181" width="9.109375" style="12" customWidth="1"/>
    <col min="7182" max="7422" width="9.109375" style="12"/>
    <col min="7423" max="7423" width="43.5546875" style="12" customWidth="1"/>
    <col min="7424" max="7424" width="15" style="12" customWidth="1"/>
    <col min="7425" max="7425" width="12" style="12" customWidth="1"/>
    <col min="7426" max="7430" width="9.109375" style="12"/>
    <col min="7431" max="7431" width="11.109375" style="12" customWidth="1"/>
    <col min="7432" max="7432" width="13.44140625" style="12" customWidth="1"/>
    <col min="7433" max="7433" width="10.109375" style="12" customWidth="1"/>
    <col min="7434" max="7437" width="9.109375" style="12" customWidth="1"/>
    <col min="7438" max="7678" width="9.109375" style="12"/>
    <col min="7679" max="7679" width="43.5546875" style="12" customWidth="1"/>
    <col min="7680" max="7680" width="15" style="12" customWidth="1"/>
    <col min="7681" max="7681" width="12" style="12" customWidth="1"/>
    <col min="7682" max="7686" width="9.109375" style="12"/>
    <col min="7687" max="7687" width="11.109375" style="12" customWidth="1"/>
    <col min="7688" max="7688" width="13.44140625" style="12" customWidth="1"/>
    <col min="7689" max="7689" width="10.109375" style="12" customWidth="1"/>
    <col min="7690" max="7693" width="9.109375" style="12" customWidth="1"/>
    <col min="7694" max="7934" width="9.109375" style="12"/>
    <col min="7935" max="7935" width="43.5546875" style="12" customWidth="1"/>
    <col min="7936" max="7936" width="15" style="12" customWidth="1"/>
    <col min="7937" max="7937" width="12" style="12" customWidth="1"/>
    <col min="7938" max="7942" width="9.109375" style="12"/>
    <col min="7943" max="7943" width="11.109375" style="12" customWidth="1"/>
    <col min="7944" max="7944" width="13.44140625" style="12" customWidth="1"/>
    <col min="7945" max="7945" width="10.109375" style="12" customWidth="1"/>
    <col min="7946" max="7949" width="9.109375" style="12" customWidth="1"/>
    <col min="7950" max="8190" width="9.109375" style="12"/>
    <col min="8191" max="8191" width="43.5546875" style="12" customWidth="1"/>
    <col min="8192" max="8192" width="15" style="12" customWidth="1"/>
    <col min="8193" max="8193" width="12" style="12" customWidth="1"/>
    <col min="8194" max="8198" width="9.109375" style="12"/>
    <col min="8199" max="8199" width="11.109375" style="12" customWidth="1"/>
    <col min="8200" max="8200" width="13.44140625" style="12" customWidth="1"/>
    <col min="8201" max="8201" width="10.109375" style="12" customWidth="1"/>
    <col min="8202" max="8205" width="9.109375" style="12" customWidth="1"/>
    <col min="8206" max="8446" width="9.109375" style="12"/>
    <col min="8447" max="8447" width="43.5546875" style="12" customWidth="1"/>
    <col min="8448" max="8448" width="15" style="12" customWidth="1"/>
    <col min="8449" max="8449" width="12" style="12" customWidth="1"/>
    <col min="8450" max="8454" width="9.109375" style="12"/>
    <col min="8455" max="8455" width="11.109375" style="12" customWidth="1"/>
    <col min="8456" max="8456" width="13.44140625" style="12" customWidth="1"/>
    <col min="8457" max="8457" width="10.109375" style="12" customWidth="1"/>
    <col min="8458" max="8461" width="9.109375" style="12" customWidth="1"/>
    <col min="8462" max="8702" width="9.109375" style="12"/>
    <col min="8703" max="8703" width="43.5546875" style="12" customWidth="1"/>
    <col min="8704" max="8704" width="15" style="12" customWidth="1"/>
    <col min="8705" max="8705" width="12" style="12" customWidth="1"/>
    <col min="8706" max="8710" width="9.109375" style="12"/>
    <col min="8711" max="8711" width="11.109375" style="12" customWidth="1"/>
    <col min="8712" max="8712" width="13.44140625" style="12" customWidth="1"/>
    <col min="8713" max="8713" width="10.109375" style="12" customWidth="1"/>
    <col min="8714" max="8717" width="9.109375" style="12" customWidth="1"/>
    <col min="8718" max="8958" width="9.109375" style="12"/>
    <col min="8959" max="8959" width="43.5546875" style="12" customWidth="1"/>
    <col min="8960" max="8960" width="15" style="12" customWidth="1"/>
    <col min="8961" max="8961" width="12" style="12" customWidth="1"/>
    <col min="8962" max="8966" width="9.109375" style="12"/>
    <col min="8967" max="8967" width="11.109375" style="12" customWidth="1"/>
    <col min="8968" max="8968" width="13.44140625" style="12" customWidth="1"/>
    <col min="8969" max="8969" width="10.109375" style="12" customWidth="1"/>
    <col min="8970" max="8973" width="9.109375" style="12" customWidth="1"/>
    <col min="8974" max="9214" width="9.109375" style="12"/>
    <col min="9215" max="9215" width="43.5546875" style="12" customWidth="1"/>
    <col min="9216" max="9216" width="15" style="12" customWidth="1"/>
    <col min="9217" max="9217" width="12" style="12" customWidth="1"/>
    <col min="9218" max="9222" width="9.109375" style="12"/>
    <col min="9223" max="9223" width="11.109375" style="12" customWidth="1"/>
    <col min="9224" max="9224" width="13.44140625" style="12" customWidth="1"/>
    <col min="9225" max="9225" width="10.109375" style="12" customWidth="1"/>
    <col min="9226" max="9229" width="9.109375" style="12" customWidth="1"/>
    <col min="9230" max="9470" width="9.109375" style="12"/>
    <col min="9471" max="9471" width="43.5546875" style="12" customWidth="1"/>
    <col min="9472" max="9472" width="15" style="12" customWidth="1"/>
    <col min="9473" max="9473" width="12" style="12" customWidth="1"/>
    <col min="9474" max="9478" width="9.109375" style="12"/>
    <col min="9479" max="9479" width="11.109375" style="12" customWidth="1"/>
    <col min="9480" max="9480" width="13.44140625" style="12" customWidth="1"/>
    <col min="9481" max="9481" width="10.109375" style="12" customWidth="1"/>
    <col min="9482" max="9485" width="9.109375" style="12" customWidth="1"/>
    <col min="9486" max="9726" width="9.109375" style="12"/>
    <col min="9727" max="9727" width="43.5546875" style="12" customWidth="1"/>
    <col min="9728" max="9728" width="15" style="12" customWidth="1"/>
    <col min="9729" max="9729" width="12" style="12" customWidth="1"/>
    <col min="9730" max="9734" width="9.109375" style="12"/>
    <col min="9735" max="9735" width="11.109375" style="12" customWidth="1"/>
    <col min="9736" max="9736" width="13.44140625" style="12" customWidth="1"/>
    <col min="9737" max="9737" width="10.109375" style="12" customWidth="1"/>
    <col min="9738" max="9741" width="9.109375" style="12" customWidth="1"/>
    <col min="9742" max="9982" width="9.109375" style="12"/>
    <col min="9983" max="9983" width="43.5546875" style="12" customWidth="1"/>
    <col min="9984" max="9984" width="15" style="12" customWidth="1"/>
    <col min="9985" max="9985" width="12" style="12" customWidth="1"/>
    <col min="9986" max="9990" width="9.109375" style="12"/>
    <col min="9991" max="9991" width="11.109375" style="12" customWidth="1"/>
    <col min="9992" max="9992" width="13.44140625" style="12" customWidth="1"/>
    <col min="9993" max="9993" width="10.109375" style="12" customWidth="1"/>
    <col min="9994" max="9997" width="9.109375" style="12" customWidth="1"/>
    <col min="9998" max="10238" width="9.109375" style="12"/>
    <col min="10239" max="10239" width="43.5546875" style="12" customWidth="1"/>
    <col min="10240" max="10240" width="15" style="12" customWidth="1"/>
    <col min="10241" max="10241" width="12" style="12" customWidth="1"/>
    <col min="10242" max="10246" width="9.109375" style="12"/>
    <col min="10247" max="10247" width="11.109375" style="12" customWidth="1"/>
    <col min="10248" max="10248" width="13.44140625" style="12" customWidth="1"/>
    <col min="10249" max="10249" width="10.109375" style="12" customWidth="1"/>
    <col min="10250" max="10253" width="9.109375" style="12" customWidth="1"/>
    <col min="10254" max="10494" width="9.109375" style="12"/>
    <col min="10495" max="10495" width="43.5546875" style="12" customWidth="1"/>
    <col min="10496" max="10496" width="15" style="12" customWidth="1"/>
    <col min="10497" max="10497" width="12" style="12" customWidth="1"/>
    <col min="10498" max="10502" width="9.109375" style="12"/>
    <col min="10503" max="10503" width="11.109375" style="12" customWidth="1"/>
    <col min="10504" max="10504" width="13.44140625" style="12" customWidth="1"/>
    <col min="10505" max="10505" width="10.109375" style="12" customWidth="1"/>
    <col min="10506" max="10509" width="9.109375" style="12" customWidth="1"/>
    <col min="10510" max="10750" width="9.109375" style="12"/>
    <col min="10751" max="10751" width="43.5546875" style="12" customWidth="1"/>
    <col min="10752" max="10752" width="15" style="12" customWidth="1"/>
    <col min="10753" max="10753" width="12" style="12" customWidth="1"/>
    <col min="10754" max="10758" width="9.109375" style="12"/>
    <col min="10759" max="10759" width="11.109375" style="12" customWidth="1"/>
    <col min="10760" max="10760" width="13.44140625" style="12" customWidth="1"/>
    <col min="10761" max="10761" width="10.109375" style="12" customWidth="1"/>
    <col min="10762" max="10765" width="9.109375" style="12" customWidth="1"/>
    <col min="10766" max="11006" width="9.109375" style="12"/>
    <col min="11007" max="11007" width="43.5546875" style="12" customWidth="1"/>
    <col min="11008" max="11008" width="15" style="12" customWidth="1"/>
    <col min="11009" max="11009" width="12" style="12" customWidth="1"/>
    <col min="11010" max="11014" width="9.109375" style="12"/>
    <col min="11015" max="11015" width="11.109375" style="12" customWidth="1"/>
    <col min="11016" max="11016" width="13.44140625" style="12" customWidth="1"/>
    <col min="11017" max="11017" width="10.109375" style="12" customWidth="1"/>
    <col min="11018" max="11021" width="9.109375" style="12" customWidth="1"/>
    <col min="11022" max="11262" width="9.109375" style="12"/>
    <col min="11263" max="11263" width="43.5546875" style="12" customWidth="1"/>
    <col min="11264" max="11264" width="15" style="12" customWidth="1"/>
    <col min="11265" max="11265" width="12" style="12" customWidth="1"/>
    <col min="11266" max="11270" width="9.109375" style="12"/>
    <col min="11271" max="11271" width="11.109375" style="12" customWidth="1"/>
    <col min="11272" max="11272" width="13.44140625" style="12" customWidth="1"/>
    <col min="11273" max="11273" width="10.109375" style="12" customWidth="1"/>
    <col min="11274" max="11277" width="9.109375" style="12" customWidth="1"/>
    <col min="11278" max="11518" width="9.109375" style="12"/>
    <col min="11519" max="11519" width="43.5546875" style="12" customWidth="1"/>
    <col min="11520" max="11520" width="15" style="12" customWidth="1"/>
    <col min="11521" max="11521" width="12" style="12" customWidth="1"/>
    <col min="11522" max="11526" width="9.109375" style="12"/>
    <col min="11527" max="11527" width="11.109375" style="12" customWidth="1"/>
    <col min="11528" max="11528" width="13.44140625" style="12" customWidth="1"/>
    <col min="11529" max="11529" width="10.109375" style="12" customWidth="1"/>
    <col min="11530" max="11533" width="9.109375" style="12" customWidth="1"/>
    <col min="11534" max="11774" width="9.109375" style="12"/>
    <col min="11775" max="11775" width="43.5546875" style="12" customWidth="1"/>
    <col min="11776" max="11776" width="15" style="12" customWidth="1"/>
    <col min="11777" max="11777" width="12" style="12" customWidth="1"/>
    <col min="11778" max="11782" width="9.109375" style="12"/>
    <col min="11783" max="11783" width="11.109375" style="12" customWidth="1"/>
    <col min="11784" max="11784" width="13.44140625" style="12" customWidth="1"/>
    <col min="11785" max="11785" width="10.109375" style="12" customWidth="1"/>
    <col min="11786" max="11789" width="9.109375" style="12" customWidth="1"/>
    <col min="11790" max="12030" width="9.109375" style="12"/>
    <col min="12031" max="12031" width="43.5546875" style="12" customWidth="1"/>
    <col min="12032" max="12032" width="15" style="12" customWidth="1"/>
    <col min="12033" max="12033" width="12" style="12" customWidth="1"/>
    <col min="12034" max="12038" width="9.109375" style="12"/>
    <col min="12039" max="12039" width="11.109375" style="12" customWidth="1"/>
    <col min="12040" max="12040" width="13.44140625" style="12" customWidth="1"/>
    <col min="12041" max="12041" width="10.109375" style="12" customWidth="1"/>
    <col min="12042" max="12045" width="9.109375" style="12" customWidth="1"/>
    <col min="12046" max="12286" width="9.109375" style="12"/>
    <col min="12287" max="12287" width="43.5546875" style="12" customWidth="1"/>
    <col min="12288" max="12288" width="15" style="12" customWidth="1"/>
    <col min="12289" max="12289" width="12" style="12" customWidth="1"/>
    <col min="12290" max="12294" width="9.109375" style="12"/>
    <col min="12295" max="12295" width="11.109375" style="12" customWidth="1"/>
    <col min="12296" max="12296" width="13.44140625" style="12" customWidth="1"/>
    <col min="12297" max="12297" width="10.109375" style="12" customWidth="1"/>
    <col min="12298" max="12301" width="9.109375" style="12" customWidth="1"/>
    <col min="12302" max="12542" width="9.109375" style="12"/>
    <col min="12543" max="12543" width="43.5546875" style="12" customWidth="1"/>
    <col min="12544" max="12544" width="15" style="12" customWidth="1"/>
    <col min="12545" max="12545" width="12" style="12" customWidth="1"/>
    <col min="12546" max="12550" width="9.109375" style="12"/>
    <col min="12551" max="12551" width="11.109375" style="12" customWidth="1"/>
    <col min="12552" max="12552" width="13.44140625" style="12" customWidth="1"/>
    <col min="12553" max="12553" width="10.109375" style="12" customWidth="1"/>
    <col min="12554" max="12557" width="9.109375" style="12" customWidth="1"/>
    <col min="12558" max="12798" width="9.109375" style="12"/>
    <col min="12799" max="12799" width="43.5546875" style="12" customWidth="1"/>
    <col min="12800" max="12800" width="15" style="12" customWidth="1"/>
    <col min="12801" max="12801" width="12" style="12" customWidth="1"/>
    <col min="12802" max="12806" width="9.109375" style="12"/>
    <col min="12807" max="12807" width="11.109375" style="12" customWidth="1"/>
    <col min="12808" max="12808" width="13.44140625" style="12" customWidth="1"/>
    <col min="12809" max="12809" width="10.109375" style="12" customWidth="1"/>
    <col min="12810" max="12813" width="9.109375" style="12" customWidth="1"/>
    <col min="12814" max="13054" width="9.109375" style="12"/>
    <col min="13055" max="13055" width="43.5546875" style="12" customWidth="1"/>
    <col min="13056" max="13056" width="15" style="12" customWidth="1"/>
    <col min="13057" max="13057" width="12" style="12" customWidth="1"/>
    <col min="13058" max="13062" width="9.109375" style="12"/>
    <col min="13063" max="13063" width="11.109375" style="12" customWidth="1"/>
    <col min="13064" max="13064" width="13.44140625" style="12" customWidth="1"/>
    <col min="13065" max="13065" width="10.109375" style="12" customWidth="1"/>
    <col min="13066" max="13069" width="9.109375" style="12" customWidth="1"/>
    <col min="13070" max="13310" width="9.109375" style="12"/>
    <col min="13311" max="13311" width="43.5546875" style="12" customWidth="1"/>
    <col min="13312" max="13312" width="15" style="12" customWidth="1"/>
    <col min="13313" max="13313" width="12" style="12" customWidth="1"/>
    <col min="13314" max="13318" width="9.109375" style="12"/>
    <col min="13319" max="13319" width="11.109375" style="12" customWidth="1"/>
    <col min="13320" max="13320" width="13.44140625" style="12" customWidth="1"/>
    <col min="13321" max="13321" width="10.109375" style="12" customWidth="1"/>
    <col min="13322" max="13325" width="9.109375" style="12" customWidth="1"/>
    <col min="13326" max="13566" width="9.109375" style="12"/>
    <col min="13567" max="13567" width="43.5546875" style="12" customWidth="1"/>
    <col min="13568" max="13568" width="15" style="12" customWidth="1"/>
    <col min="13569" max="13569" width="12" style="12" customWidth="1"/>
    <col min="13570" max="13574" width="9.109375" style="12"/>
    <col min="13575" max="13575" width="11.109375" style="12" customWidth="1"/>
    <col min="13576" max="13576" width="13.44140625" style="12" customWidth="1"/>
    <col min="13577" max="13577" width="10.109375" style="12" customWidth="1"/>
    <col min="13578" max="13581" width="9.109375" style="12" customWidth="1"/>
    <col min="13582" max="13822" width="9.109375" style="12"/>
    <col min="13823" max="13823" width="43.5546875" style="12" customWidth="1"/>
    <col min="13824" max="13824" width="15" style="12" customWidth="1"/>
    <col min="13825" max="13825" width="12" style="12" customWidth="1"/>
    <col min="13826" max="13830" width="9.109375" style="12"/>
    <col min="13831" max="13831" width="11.109375" style="12" customWidth="1"/>
    <col min="13832" max="13832" width="13.44140625" style="12" customWidth="1"/>
    <col min="13833" max="13833" width="10.109375" style="12" customWidth="1"/>
    <col min="13834" max="13837" width="9.109375" style="12" customWidth="1"/>
    <col min="13838" max="14078" width="9.109375" style="12"/>
    <col min="14079" max="14079" width="43.5546875" style="12" customWidth="1"/>
    <col min="14080" max="14080" width="15" style="12" customWidth="1"/>
    <col min="14081" max="14081" width="12" style="12" customWidth="1"/>
    <col min="14082" max="14086" width="9.109375" style="12"/>
    <col min="14087" max="14087" width="11.109375" style="12" customWidth="1"/>
    <col min="14088" max="14088" width="13.44140625" style="12" customWidth="1"/>
    <col min="14089" max="14089" width="10.109375" style="12" customWidth="1"/>
    <col min="14090" max="14093" width="9.109375" style="12" customWidth="1"/>
    <col min="14094" max="14334" width="9.109375" style="12"/>
    <col min="14335" max="14335" width="43.5546875" style="12" customWidth="1"/>
    <col min="14336" max="14336" width="15" style="12" customWidth="1"/>
    <col min="14337" max="14337" width="12" style="12" customWidth="1"/>
    <col min="14338" max="14342" width="9.109375" style="12"/>
    <col min="14343" max="14343" width="11.109375" style="12" customWidth="1"/>
    <col min="14344" max="14344" width="13.44140625" style="12" customWidth="1"/>
    <col min="14345" max="14345" width="10.109375" style="12" customWidth="1"/>
    <col min="14346" max="14349" width="9.109375" style="12" customWidth="1"/>
    <col min="14350" max="14590" width="9.109375" style="12"/>
    <col min="14591" max="14591" width="43.5546875" style="12" customWidth="1"/>
    <col min="14592" max="14592" width="15" style="12" customWidth="1"/>
    <col min="14593" max="14593" width="12" style="12" customWidth="1"/>
    <col min="14594" max="14598" width="9.109375" style="12"/>
    <col min="14599" max="14599" width="11.109375" style="12" customWidth="1"/>
    <col min="14600" max="14600" width="13.44140625" style="12" customWidth="1"/>
    <col min="14601" max="14601" width="10.109375" style="12" customWidth="1"/>
    <col min="14602" max="14605" width="9.109375" style="12" customWidth="1"/>
    <col min="14606" max="14846" width="9.109375" style="12"/>
    <col min="14847" max="14847" width="43.5546875" style="12" customWidth="1"/>
    <col min="14848" max="14848" width="15" style="12" customWidth="1"/>
    <col min="14849" max="14849" width="12" style="12" customWidth="1"/>
    <col min="14850" max="14854" width="9.109375" style="12"/>
    <col min="14855" max="14855" width="11.109375" style="12" customWidth="1"/>
    <col min="14856" max="14856" width="13.44140625" style="12" customWidth="1"/>
    <col min="14857" max="14857" width="10.109375" style="12" customWidth="1"/>
    <col min="14858" max="14861" width="9.109375" style="12" customWidth="1"/>
    <col min="14862" max="15102" width="9.109375" style="12"/>
    <col min="15103" max="15103" width="43.5546875" style="12" customWidth="1"/>
    <col min="15104" max="15104" width="15" style="12" customWidth="1"/>
    <col min="15105" max="15105" width="12" style="12" customWidth="1"/>
    <col min="15106" max="15110" width="9.109375" style="12"/>
    <col min="15111" max="15111" width="11.109375" style="12" customWidth="1"/>
    <col min="15112" max="15112" width="13.44140625" style="12" customWidth="1"/>
    <col min="15113" max="15113" width="10.109375" style="12" customWidth="1"/>
    <col min="15114" max="15117" width="9.109375" style="12" customWidth="1"/>
    <col min="15118" max="15358" width="9.109375" style="12"/>
    <col min="15359" max="15359" width="43.5546875" style="12" customWidth="1"/>
    <col min="15360" max="15360" width="15" style="12" customWidth="1"/>
    <col min="15361" max="15361" width="12" style="12" customWidth="1"/>
    <col min="15362" max="15366" width="9.109375" style="12"/>
    <col min="15367" max="15367" width="11.109375" style="12" customWidth="1"/>
    <col min="15368" max="15368" width="13.44140625" style="12" customWidth="1"/>
    <col min="15369" max="15369" width="10.109375" style="12" customWidth="1"/>
    <col min="15370" max="15373" width="9.109375" style="12" customWidth="1"/>
    <col min="15374" max="15614" width="9.109375" style="12"/>
    <col min="15615" max="15615" width="43.5546875" style="12" customWidth="1"/>
    <col min="15616" max="15616" width="15" style="12" customWidth="1"/>
    <col min="15617" max="15617" width="12" style="12" customWidth="1"/>
    <col min="15618" max="15622" width="9.109375" style="12"/>
    <col min="15623" max="15623" width="11.109375" style="12" customWidth="1"/>
    <col min="15624" max="15624" width="13.44140625" style="12" customWidth="1"/>
    <col min="15625" max="15625" width="10.109375" style="12" customWidth="1"/>
    <col min="15626" max="15629" width="9.109375" style="12" customWidth="1"/>
    <col min="15630" max="15870" width="9.109375" style="12"/>
    <col min="15871" max="15871" width="43.5546875" style="12" customWidth="1"/>
    <col min="15872" max="15872" width="15" style="12" customWidth="1"/>
    <col min="15873" max="15873" width="12" style="12" customWidth="1"/>
    <col min="15874" max="15878" width="9.109375" style="12"/>
    <col min="15879" max="15879" width="11.109375" style="12" customWidth="1"/>
    <col min="15880" max="15880" width="13.44140625" style="12" customWidth="1"/>
    <col min="15881" max="15881" width="10.109375" style="12" customWidth="1"/>
    <col min="15882" max="15885" width="9.109375" style="12" customWidth="1"/>
    <col min="15886" max="16126" width="9.109375" style="12"/>
    <col min="16127" max="16127" width="43.5546875" style="12" customWidth="1"/>
    <col min="16128" max="16128" width="15" style="12" customWidth="1"/>
    <col min="16129" max="16129" width="12" style="12" customWidth="1"/>
    <col min="16130" max="16134" width="9.109375" style="12"/>
    <col min="16135" max="16135" width="11.109375" style="12" customWidth="1"/>
    <col min="16136" max="16136" width="13.44140625" style="12" customWidth="1"/>
    <col min="16137" max="16137" width="10.109375" style="12" customWidth="1"/>
    <col min="16138" max="16141" width="9.109375" style="12" customWidth="1"/>
    <col min="16142" max="16384" width="9.109375" style="12"/>
  </cols>
  <sheetData>
    <row r="1" spans="1:16" ht="56.25" customHeight="1">
      <c r="A1" s="86" t="s">
        <v>40</v>
      </c>
      <c r="B1" s="87"/>
      <c r="C1" s="88" t="s">
        <v>30</v>
      </c>
      <c r="D1" s="88"/>
      <c r="E1" s="88"/>
      <c r="F1" s="88"/>
      <c r="G1" s="88"/>
      <c r="H1" s="88"/>
      <c r="I1" s="88"/>
      <c r="J1" s="89"/>
      <c r="K1" s="90"/>
      <c r="L1" s="91"/>
      <c r="M1" s="92"/>
    </row>
    <row r="2" spans="1:16" ht="72.75" customHeight="1">
      <c r="A2" s="93" t="s">
        <v>49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5"/>
      <c r="N2" s="16"/>
      <c r="O2" s="16"/>
      <c r="P2" s="16"/>
    </row>
    <row r="3" spans="1:16" ht="48" customHeight="1">
      <c r="A3" s="96" t="s">
        <v>29</v>
      </c>
      <c r="B3" s="97"/>
      <c r="C3" s="97"/>
      <c r="D3" s="100" t="s">
        <v>28</v>
      </c>
      <c r="E3" s="100" t="s">
        <v>27</v>
      </c>
      <c r="F3" s="101" t="s">
        <v>26</v>
      </c>
      <c r="G3" s="101"/>
      <c r="H3" s="101"/>
      <c r="I3" s="101"/>
      <c r="J3" s="101"/>
      <c r="K3" s="100" t="s">
        <v>25</v>
      </c>
      <c r="L3" s="100" t="s">
        <v>24</v>
      </c>
      <c r="M3" s="100" t="s">
        <v>23</v>
      </c>
      <c r="N3" s="16"/>
      <c r="O3" s="16"/>
      <c r="P3" s="16"/>
    </row>
    <row r="4" spans="1:16" ht="118.5" customHeight="1">
      <c r="A4" s="98"/>
      <c r="B4" s="99"/>
      <c r="C4" s="99"/>
      <c r="D4" s="100"/>
      <c r="E4" s="100"/>
      <c r="F4" s="15" t="s">
        <v>22</v>
      </c>
      <c r="G4" s="14" t="s">
        <v>21</v>
      </c>
      <c r="H4" s="14" t="s">
        <v>20</v>
      </c>
      <c r="I4" s="14" t="s">
        <v>19</v>
      </c>
      <c r="J4" s="13" t="s">
        <v>18</v>
      </c>
      <c r="K4" s="100"/>
      <c r="L4" s="100"/>
      <c r="M4" s="100"/>
    </row>
    <row r="5" spans="1:16" ht="35.25" customHeight="1">
      <c r="A5" s="83" t="s">
        <v>17</v>
      </c>
      <c r="B5" s="84"/>
      <c r="C5" s="85"/>
      <c r="D5" s="41">
        <v>1</v>
      </c>
      <c r="E5" s="41">
        <v>2</v>
      </c>
      <c r="F5" s="41">
        <v>3</v>
      </c>
      <c r="G5" s="41">
        <v>4</v>
      </c>
      <c r="H5" s="41">
        <v>5</v>
      </c>
      <c r="I5" s="41">
        <v>6</v>
      </c>
      <c r="J5" s="41">
        <v>7</v>
      </c>
      <c r="K5" s="41">
        <v>8</v>
      </c>
      <c r="L5" s="41">
        <v>9</v>
      </c>
      <c r="M5" s="41">
        <v>10</v>
      </c>
    </row>
    <row r="6" spans="1:16" ht="37.5" customHeight="1">
      <c r="A6" s="42">
        <v>1</v>
      </c>
      <c r="B6" s="65" t="s">
        <v>16</v>
      </c>
      <c r="C6" s="66"/>
      <c r="D6" s="2"/>
      <c r="E6" s="10">
        <v>91</v>
      </c>
      <c r="F6" s="10">
        <v>2</v>
      </c>
      <c r="G6" s="10">
        <v>89</v>
      </c>
      <c r="H6" s="10"/>
      <c r="I6" s="10"/>
      <c r="J6" s="10">
        <f>+I6+H6+G6+F6</f>
        <v>91</v>
      </c>
      <c r="K6" s="10"/>
      <c r="L6" s="10"/>
      <c r="M6" s="10">
        <v>19</v>
      </c>
      <c r="N6" s="7"/>
      <c r="O6" s="7"/>
      <c r="P6" s="7"/>
    </row>
    <row r="7" spans="1:16" ht="32.25" customHeight="1">
      <c r="A7" s="42">
        <v>2</v>
      </c>
      <c r="B7" s="65" t="s">
        <v>15</v>
      </c>
      <c r="C7" s="66"/>
      <c r="D7" s="2"/>
      <c r="E7" s="10">
        <v>82</v>
      </c>
      <c r="F7" s="10"/>
      <c r="G7" s="10">
        <v>72</v>
      </c>
      <c r="H7" s="10">
        <v>6</v>
      </c>
      <c r="I7" s="10">
        <v>4</v>
      </c>
      <c r="J7" s="10">
        <f t="shared" ref="J7:J22" si="0">+I7+H7+G7+F7</f>
        <v>82</v>
      </c>
      <c r="K7" s="10"/>
      <c r="L7" s="10"/>
      <c r="M7" s="10">
        <v>35</v>
      </c>
    </row>
    <row r="8" spans="1:16" ht="32.25" customHeight="1">
      <c r="A8" s="42">
        <v>3</v>
      </c>
      <c r="B8" s="65" t="s">
        <v>14</v>
      </c>
      <c r="C8" s="66"/>
      <c r="D8" s="2"/>
      <c r="E8" s="10">
        <v>10</v>
      </c>
      <c r="F8" s="10"/>
      <c r="G8" s="10">
        <v>10</v>
      </c>
      <c r="H8" s="10"/>
      <c r="I8" s="10"/>
      <c r="J8" s="10">
        <f t="shared" si="0"/>
        <v>10</v>
      </c>
      <c r="K8" s="10"/>
      <c r="L8" s="10"/>
      <c r="M8" s="10">
        <v>5</v>
      </c>
    </row>
    <row r="9" spans="1:16" ht="51.75" customHeight="1">
      <c r="A9" s="42">
        <v>4</v>
      </c>
      <c r="B9" s="65" t="s">
        <v>13</v>
      </c>
      <c r="C9" s="66"/>
      <c r="D9" s="2"/>
      <c r="E9" s="10">
        <v>107</v>
      </c>
      <c r="F9" s="10">
        <v>98</v>
      </c>
      <c r="G9" s="10">
        <v>8</v>
      </c>
      <c r="H9" s="10"/>
      <c r="I9" s="10">
        <v>1</v>
      </c>
      <c r="J9" s="10">
        <f t="shared" si="0"/>
        <v>107</v>
      </c>
      <c r="K9" s="10"/>
      <c r="L9" s="10"/>
      <c r="M9" s="10">
        <v>47</v>
      </c>
    </row>
    <row r="10" spans="1:16" ht="37.5" customHeight="1">
      <c r="A10" s="42">
        <v>5</v>
      </c>
      <c r="B10" s="65" t="s">
        <v>12</v>
      </c>
      <c r="C10" s="66"/>
      <c r="D10" s="2"/>
      <c r="E10" s="10">
        <v>270</v>
      </c>
      <c r="F10" s="10">
        <v>7</v>
      </c>
      <c r="G10" s="10">
        <v>259</v>
      </c>
      <c r="H10" s="10">
        <v>1</v>
      </c>
      <c r="I10" s="10">
        <v>3</v>
      </c>
      <c r="J10" s="10">
        <f t="shared" si="0"/>
        <v>270</v>
      </c>
      <c r="K10" s="10"/>
      <c r="L10" s="10"/>
      <c r="M10" s="10">
        <v>3</v>
      </c>
    </row>
    <row r="11" spans="1:16" ht="63.75" customHeight="1">
      <c r="A11" s="49">
        <v>6</v>
      </c>
      <c r="B11" s="72" t="s">
        <v>11</v>
      </c>
      <c r="C11" s="73"/>
      <c r="D11" s="2"/>
      <c r="E11" s="10">
        <v>9</v>
      </c>
      <c r="F11" s="10">
        <v>1</v>
      </c>
      <c r="G11" s="10">
        <v>8</v>
      </c>
      <c r="H11" s="10"/>
      <c r="I11" s="10"/>
      <c r="J11" s="10">
        <f t="shared" si="0"/>
        <v>9</v>
      </c>
      <c r="K11" s="10"/>
      <c r="L11" s="10"/>
      <c r="M11" s="10"/>
    </row>
    <row r="12" spans="1:16" ht="44.25" customHeight="1">
      <c r="A12" s="49">
        <v>7</v>
      </c>
      <c r="B12" s="72" t="s">
        <v>10</v>
      </c>
      <c r="C12" s="73"/>
      <c r="D12" s="2"/>
      <c r="E12" s="10">
        <v>10</v>
      </c>
      <c r="F12" s="10">
        <v>1</v>
      </c>
      <c r="G12" s="10">
        <v>8</v>
      </c>
      <c r="H12" s="10">
        <v>1</v>
      </c>
      <c r="I12" s="10"/>
      <c r="J12" s="10">
        <f t="shared" si="0"/>
        <v>10</v>
      </c>
      <c r="K12" s="10"/>
      <c r="L12" s="10"/>
      <c r="M12" s="10"/>
    </row>
    <row r="13" spans="1:16" ht="51" customHeight="1">
      <c r="A13" s="49">
        <v>8</v>
      </c>
      <c r="B13" s="72" t="s">
        <v>9</v>
      </c>
      <c r="C13" s="73"/>
      <c r="D13" s="2"/>
      <c r="E13" s="10"/>
      <c r="F13" s="10"/>
      <c r="G13" s="10"/>
      <c r="H13" s="10"/>
      <c r="I13" s="10"/>
      <c r="J13" s="10">
        <f t="shared" si="0"/>
        <v>0</v>
      </c>
      <c r="K13" s="10"/>
      <c r="L13" s="10"/>
      <c r="M13" s="10"/>
    </row>
    <row r="14" spans="1:16" ht="34.5" customHeight="1">
      <c r="A14" s="49">
        <v>9</v>
      </c>
      <c r="B14" s="74" t="s">
        <v>8</v>
      </c>
      <c r="C14" s="75"/>
      <c r="D14" s="4"/>
      <c r="E14" s="10">
        <v>322</v>
      </c>
      <c r="F14" s="10"/>
      <c r="G14" s="10">
        <v>319</v>
      </c>
      <c r="H14" s="10">
        <v>3</v>
      </c>
      <c r="I14" s="10"/>
      <c r="J14" s="10">
        <f t="shared" si="0"/>
        <v>322</v>
      </c>
      <c r="K14" s="10"/>
      <c r="L14" s="10"/>
      <c r="M14" s="10"/>
    </row>
    <row r="15" spans="1:16" ht="73.5" customHeight="1">
      <c r="A15" s="49">
        <v>10</v>
      </c>
      <c r="B15" s="74" t="s">
        <v>7</v>
      </c>
      <c r="C15" s="75"/>
      <c r="D15" s="10">
        <v>17</v>
      </c>
      <c r="E15" s="10">
        <v>80</v>
      </c>
      <c r="F15" s="10">
        <v>61</v>
      </c>
      <c r="G15" s="10">
        <v>3</v>
      </c>
      <c r="H15" s="10"/>
      <c r="I15" s="10">
        <v>4</v>
      </c>
      <c r="J15" s="10">
        <f t="shared" si="0"/>
        <v>68</v>
      </c>
      <c r="K15" s="10"/>
      <c r="L15" s="10">
        <v>29</v>
      </c>
      <c r="M15" s="10">
        <v>25</v>
      </c>
    </row>
    <row r="16" spans="1:16" ht="43.5" customHeight="1">
      <c r="A16" s="49">
        <v>11</v>
      </c>
      <c r="B16" s="74" t="s">
        <v>31</v>
      </c>
      <c r="C16" s="75"/>
      <c r="D16" s="54"/>
      <c r="E16" s="10">
        <v>4</v>
      </c>
      <c r="F16" s="10">
        <v>3</v>
      </c>
      <c r="G16" s="10"/>
      <c r="H16" s="10"/>
      <c r="I16" s="10">
        <v>1</v>
      </c>
      <c r="J16" s="10">
        <f t="shared" si="0"/>
        <v>4</v>
      </c>
      <c r="K16" s="10"/>
      <c r="L16" s="10"/>
      <c r="M16" s="10"/>
    </row>
    <row r="17" spans="1:19" ht="55.5" customHeight="1">
      <c r="A17" s="80" t="s">
        <v>6</v>
      </c>
      <c r="B17" s="80"/>
      <c r="C17" s="80"/>
      <c r="D17" s="102"/>
      <c r="E17" s="103"/>
      <c r="F17" s="103"/>
      <c r="G17" s="103"/>
      <c r="H17" s="103"/>
      <c r="I17" s="103"/>
      <c r="J17" s="103"/>
      <c r="K17" s="103"/>
      <c r="L17" s="103"/>
      <c r="M17" s="103"/>
    </row>
    <row r="18" spans="1:19" ht="36.75" customHeight="1">
      <c r="A18" s="49">
        <v>1</v>
      </c>
      <c r="B18" s="63" t="s">
        <v>5</v>
      </c>
      <c r="C18" s="64"/>
      <c r="D18" s="10">
        <v>5</v>
      </c>
      <c r="E18" s="10">
        <v>14</v>
      </c>
      <c r="F18" s="10">
        <v>6</v>
      </c>
      <c r="G18" s="10">
        <v>10</v>
      </c>
      <c r="H18" s="10"/>
      <c r="I18" s="10">
        <v>1</v>
      </c>
      <c r="J18" s="10">
        <f t="shared" si="0"/>
        <v>17</v>
      </c>
      <c r="K18" s="10">
        <v>1</v>
      </c>
      <c r="L18" s="10">
        <v>1</v>
      </c>
      <c r="M18" s="10">
        <v>7</v>
      </c>
    </row>
    <row r="19" spans="1:19" ht="34.5" customHeight="1">
      <c r="A19" s="50">
        <v>2</v>
      </c>
      <c r="B19" s="63" t="s">
        <v>4</v>
      </c>
      <c r="C19" s="64"/>
      <c r="D19" s="10">
        <v>26</v>
      </c>
      <c r="E19" s="10">
        <v>33</v>
      </c>
      <c r="F19" s="10">
        <v>15</v>
      </c>
      <c r="G19" s="10">
        <v>30</v>
      </c>
      <c r="H19" s="10">
        <v>1</v>
      </c>
      <c r="I19" s="10">
        <v>5</v>
      </c>
      <c r="J19" s="10">
        <f t="shared" si="0"/>
        <v>51</v>
      </c>
      <c r="K19" s="10">
        <v>2</v>
      </c>
      <c r="L19" s="10">
        <v>6</v>
      </c>
      <c r="M19" s="10">
        <v>2</v>
      </c>
      <c r="N19" s="7"/>
      <c r="O19" s="7"/>
      <c r="P19" s="7"/>
      <c r="Q19" s="7"/>
      <c r="R19" s="7"/>
      <c r="S19" s="7"/>
    </row>
    <row r="20" spans="1:19" ht="27.75" customHeight="1">
      <c r="A20" s="49">
        <v>3</v>
      </c>
      <c r="B20" s="65" t="s">
        <v>3</v>
      </c>
      <c r="C20" s="66"/>
      <c r="D20" s="10"/>
      <c r="E20" s="10">
        <v>6</v>
      </c>
      <c r="F20" s="10"/>
      <c r="G20" s="10">
        <v>6</v>
      </c>
      <c r="H20" s="10"/>
      <c r="I20" s="10"/>
      <c r="J20" s="10">
        <f t="shared" si="0"/>
        <v>6</v>
      </c>
      <c r="K20" s="10"/>
      <c r="L20" s="10"/>
      <c r="M20" s="10"/>
      <c r="N20" s="7"/>
      <c r="O20" s="7"/>
      <c r="P20" s="7"/>
      <c r="Q20" s="7"/>
      <c r="R20" s="7"/>
      <c r="S20" s="7"/>
    </row>
    <row r="21" spans="1:19" ht="26.25" customHeight="1">
      <c r="A21" s="51">
        <v>4</v>
      </c>
      <c r="B21" s="65" t="s">
        <v>2</v>
      </c>
      <c r="C21" s="66"/>
      <c r="D21" s="10">
        <v>1</v>
      </c>
      <c r="E21" s="10">
        <v>42</v>
      </c>
      <c r="F21" s="10">
        <v>20</v>
      </c>
      <c r="G21" s="10">
        <v>17</v>
      </c>
      <c r="H21" s="10"/>
      <c r="I21" s="10">
        <v>2</v>
      </c>
      <c r="J21" s="10">
        <f t="shared" si="0"/>
        <v>39</v>
      </c>
      <c r="K21" s="10"/>
      <c r="L21" s="10">
        <v>3</v>
      </c>
      <c r="M21" s="10">
        <v>3</v>
      </c>
      <c r="N21" s="7"/>
      <c r="O21" s="7"/>
      <c r="P21" s="7"/>
      <c r="Q21" s="7"/>
      <c r="R21" s="7"/>
      <c r="S21" s="7"/>
    </row>
    <row r="22" spans="1:19" ht="24.75" customHeight="1">
      <c r="A22" s="49">
        <v>5</v>
      </c>
      <c r="B22" s="67" t="s">
        <v>1</v>
      </c>
      <c r="C22" s="68"/>
      <c r="D22" s="10">
        <v>9</v>
      </c>
      <c r="E22" s="10">
        <v>15</v>
      </c>
      <c r="F22" s="10"/>
      <c r="G22" s="10">
        <v>4</v>
      </c>
      <c r="H22" s="10"/>
      <c r="I22" s="10"/>
      <c r="J22" s="10">
        <f t="shared" si="0"/>
        <v>4</v>
      </c>
      <c r="K22" s="10"/>
      <c r="L22" s="10">
        <v>10</v>
      </c>
      <c r="M22" s="10"/>
    </row>
    <row r="23" spans="1:19" ht="15.6">
      <c r="A23" s="69" t="s">
        <v>0</v>
      </c>
      <c r="B23" s="70"/>
      <c r="C23" s="71"/>
      <c r="D23" s="22">
        <f t="shared" ref="D23:M23" si="1">SUM(D6:D16,D18:D22)</f>
        <v>58</v>
      </c>
      <c r="E23" s="22">
        <f t="shared" si="1"/>
        <v>1095</v>
      </c>
      <c r="F23" s="22">
        <f t="shared" si="1"/>
        <v>214</v>
      </c>
      <c r="G23" s="22">
        <f t="shared" si="1"/>
        <v>843</v>
      </c>
      <c r="H23" s="22">
        <f t="shared" si="1"/>
        <v>12</v>
      </c>
      <c r="I23" s="22">
        <f t="shared" si="1"/>
        <v>21</v>
      </c>
      <c r="J23" s="22">
        <f t="shared" si="1"/>
        <v>1090</v>
      </c>
      <c r="K23" s="22">
        <f t="shared" si="1"/>
        <v>3</v>
      </c>
      <c r="L23" s="22">
        <f t="shared" si="1"/>
        <v>49</v>
      </c>
      <c r="M23" s="22">
        <f t="shared" si="1"/>
        <v>146</v>
      </c>
    </row>
    <row r="24" spans="1:19" ht="15.6">
      <c r="A24" s="18"/>
      <c r="B24" s="18"/>
      <c r="C24" s="18"/>
      <c r="D24" s="19"/>
      <c r="E24" s="19"/>
      <c r="F24" s="19"/>
      <c r="G24" s="19"/>
      <c r="H24" s="19"/>
      <c r="I24" s="19"/>
      <c r="J24" s="19"/>
      <c r="K24" s="19"/>
      <c r="L24" s="19"/>
      <c r="M24" s="19"/>
    </row>
    <row r="25" spans="1:19" ht="30" customHeight="1">
      <c r="B25" s="104" t="s">
        <v>41</v>
      </c>
      <c r="C25" s="105"/>
      <c r="D25" s="34"/>
    </row>
  </sheetData>
  <sheetProtection algorithmName="SHA-512" hashValue="aIwgPv0mHJtRvRp13AIb+1+/9BQQU/wl/jufgPB+Cy3tqKVEICogMbMDHWjuLnnT5yGUR31tgAJCJMRsMRqlYg==" saltValue="iPgSokhrys4L+5JejYgNOw==" spinCount="100000" sheet="1" objects="1" scenarios="1"/>
  <mergeCells count="32">
    <mergeCell ref="A1:B1"/>
    <mergeCell ref="C1:J1"/>
    <mergeCell ref="K1:M1"/>
    <mergeCell ref="A2:M2"/>
    <mergeCell ref="A3:C4"/>
    <mergeCell ref="D3:D4"/>
    <mergeCell ref="E3:E4"/>
    <mergeCell ref="F3:J3"/>
    <mergeCell ref="K3:K4"/>
    <mergeCell ref="L3:L4"/>
    <mergeCell ref="M3:M4"/>
    <mergeCell ref="B16:C16"/>
    <mergeCell ref="A17:C17"/>
    <mergeCell ref="B19:C19"/>
    <mergeCell ref="B20:C20"/>
    <mergeCell ref="B21:C21"/>
    <mergeCell ref="B25:C25"/>
    <mergeCell ref="D17:M17"/>
    <mergeCell ref="B7:C7"/>
    <mergeCell ref="A5:C5"/>
    <mergeCell ref="B6:C6"/>
    <mergeCell ref="B22:C22"/>
    <mergeCell ref="A23:C23"/>
    <mergeCell ref="B18:C18"/>
    <mergeCell ref="B8:C8"/>
    <mergeCell ref="B9:C9"/>
    <mergeCell ref="B10:C10"/>
    <mergeCell ref="B11:C11"/>
    <mergeCell ref="B12:C12"/>
    <mergeCell ref="B13:C13"/>
    <mergeCell ref="B14:C14"/>
    <mergeCell ref="B15:C1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0"/>
  </sheetPr>
  <dimension ref="A1:S23"/>
  <sheetViews>
    <sheetView workbookViewId="0">
      <selection activeCell="P7" sqref="P7"/>
    </sheetView>
  </sheetViews>
  <sheetFormatPr defaultColWidth="9.109375" defaultRowHeight="14.4"/>
  <cols>
    <col min="1" max="2" width="9.109375" style="12"/>
    <col min="3" max="3" width="43.5546875" style="12" customWidth="1"/>
    <col min="4" max="4" width="15" style="12" customWidth="1"/>
    <col min="5" max="5" width="12" style="12" customWidth="1"/>
    <col min="6" max="10" width="9.109375" style="12"/>
    <col min="11" max="11" width="11.109375" style="12" customWidth="1"/>
    <col min="12" max="12" width="13.44140625" style="12" customWidth="1"/>
    <col min="13" max="13" width="10.109375" style="12" customWidth="1"/>
    <col min="14" max="16384" width="9.109375" style="12"/>
  </cols>
  <sheetData>
    <row r="1" spans="1:16" ht="56.25" customHeight="1">
      <c r="A1" s="86" t="s">
        <v>40</v>
      </c>
      <c r="B1" s="87"/>
      <c r="C1" s="88" t="s">
        <v>30</v>
      </c>
      <c r="D1" s="88"/>
      <c r="E1" s="88"/>
      <c r="F1" s="88"/>
      <c r="G1" s="88"/>
      <c r="H1" s="88"/>
      <c r="I1" s="88"/>
      <c r="J1" s="89"/>
      <c r="K1" s="90"/>
      <c r="L1" s="91"/>
      <c r="M1" s="92"/>
    </row>
    <row r="2" spans="1:16" ht="72.75" customHeight="1">
      <c r="A2" s="93" t="s">
        <v>48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5"/>
      <c r="N2" s="16"/>
      <c r="O2" s="16"/>
      <c r="P2" s="16"/>
    </row>
    <row r="3" spans="1:16" ht="48" customHeight="1">
      <c r="A3" s="96" t="s">
        <v>29</v>
      </c>
      <c r="B3" s="97"/>
      <c r="C3" s="97"/>
      <c r="D3" s="100" t="s">
        <v>28</v>
      </c>
      <c r="E3" s="100" t="s">
        <v>27</v>
      </c>
      <c r="F3" s="101" t="s">
        <v>26</v>
      </c>
      <c r="G3" s="101"/>
      <c r="H3" s="101"/>
      <c r="I3" s="101"/>
      <c r="J3" s="101"/>
      <c r="K3" s="100" t="s">
        <v>25</v>
      </c>
      <c r="L3" s="100" t="s">
        <v>24</v>
      </c>
      <c r="M3" s="100" t="s">
        <v>23</v>
      </c>
      <c r="N3" s="16"/>
      <c r="O3" s="16"/>
      <c r="P3" s="16"/>
    </row>
    <row r="4" spans="1:16" ht="118.5" customHeight="1">
      <c r="A4" s="98"/>
      <c r="B4" s="99"/>
      <c r="C4" s="99"/>
      <c r="D4" s="100"/>
      <c r="E4" s="100"/>
      <c r="F4" s="15" t="s">
        <v>22</v>
      </c>
      <c r="G4" s="14" t="s">
        <v>21</v>
      </c>
      <c r="H4" s="14" t="s">
        <v>20</v>
      </c>
      <c r="I4" s="14" t="s">
        <v>19</v>
      </c>
      <c r="J4" s="13" t="s">
        <v>18</v>
      </c>
      <c r="K4" s="100"/>
      <c r="L4" s="100"/>
      <c r="M4" s="100"/>
    </row>
    <row r="5" spans="1:16" ht="35.25" customHeight="1">
      <c r="A5" s="83" t="s">
        <v>17</v>
      </c>
      <c r="B5" s="84"/>
      <c r="C5" s="85"/>
      <c r="D5" s="41">
        <v>1</v>
      </c>
      <c r="E5" s="41">
        <v>2</v>
      </c>
      <c r="F5" s="41">
        <v>3</v>
      </c>
      <c r="G5" s="41">
        <v>4</v>
      </c>
      <c r="H5" s="41">
        <v>5</v>
      </c>
      <c r="I5" s="41">
        <v>6</v>
      </c>
      <c r="J5" s="41">
        <v>7</v>
      </c>
      <c r="K5" s="41">
        <v>8</v>
      </c>
      <c r="L5" s="41">
        <v>9</v>
      </c>
      <c r="M5" s="41">
        <v>10</v>
      </c>
    </row>
    <row r="6" spans="1:16" ht="37.5" customHeight="1">
      <c r="A6" s="42">
        <v>1</v>
      </c>
      <c r="B6" s="65" t="s">
        <v>16</v>
      </c>
      <c r="C6" s="66"/>
      <c r="D6" s="2"/>
      <c r="E6" s="10">
        <v>74</v>
      </c>
      <c r="F6" s="10">
        <v>9</v>
      </c>
      <c r="G6" s="10">
        <v>64</v>
      </c>
      <c r="H6" s="10"/>
      <c r="I6" s="10">
        <v>1</v>
      </c>
      <c r="J6" s="10">
        <v>74</v>
      </c>
      <c r="K6" s="10"/>
      <c r="L6" s="10"/>
      <c r="M6" s="10">
        <v>25</v>
      </c>
      <c r="N6" s="7"/>
      <c r="O6" s="7"/>
      <c r="P6" s="7"/>
    </row>
    <row r="7" spans="1:16" ht="32.25" customHeight="1">
      <c r="A7" s="42">
        <v>2</v>
      </c>
      <c r="B7" s="65" t="s">
        <v>15</v>
      </c>
      <c r="C7" s="66"/>
      <c r="D7" s="2"/>
      <c r="E7" s="10">
        <v>54</v>
      </c>
      <c r="F7" s="10">
        <v>9</v>
      </c>
      <c r="G7" s="10">
        <v>36</v>
      </c>
      <c r="H7" s="10">
        <v>6</v>
      </c>
      <c r="I7" s="10"/>
      <c r="J7" s="10">
        <v>51</v>
      </c>
      <c r="K7" s="10"/>
      <c r="L7" s="10">
        <v>3</v>
      </c>
      <c r="M7" s="10">
        <v>14</v>
      </c>
    </row>
    <row r="8" spans="1:16" ht="32.25" customHeight="1">
      <c r="A8" s="42">
        <v>3</v>
      </c>
      <c r="B8" s="65" t="s">
        <v>14</v>
      </c>
      <c r="C8" s="66"/>
      <c r="D8" s="2"/>
      <c r="E8" s="10">
        <v>6</v>
      </c>
      <c r="F8" s="10"/>
      <c r="G8" s="10">
        <v>6</v>
      </c>
      <c r="H8" s="10"/>
      <c r="I8" s="10"/>
      <c r="J8" s="10">
        <v>6</v>
      </c>
      <c r="K8" s="10"/>
      <c r="L8" s="10"/>
      <c r="M8" s="10"/>
    </row>
    <row r="9" spans="1:16" ht="51.75" customHeight="1">
      <c r="A9" s="42">
        <v>4</v>
      </c>
      <c r="B9" s="65" t="s">
        <v>13</v>
      </c>
      <c r="C9" s="66"/>
      <c r="D9" s="2"/>
      <c r="E9" s="10">
        <v>62</v>
      </c>
      <c r="F9" s="10">
        <v>58</v>
      </c>
      <c r="G9" s="10">
        <v>4</v>
      </c>
      <c r="H9" s="10"/>
      <c r="I9" s="10"/>
      <c r="J9" s="10">
        <v>62</v>
      </c>
      <c r="K9" s="10"/>
      <c r="L9" s="10"/>
      <c r="M9" s="10">
        <v>4</v>
      </c>
    </row>
    <row r="10" spans="1:16" ht="37.5" customHeight="1">
      <c r="A10" s="42">
        <v>5</v>
      </c>
      <c r="B10" s="65" t="s">
        <v>12</v>
      </c>
      <c r="C10" s="66"/>
      <c r="D10" s="2"/>
      <c r="E10" s="10">
        <v>124</v>
      </c>
      <c r="F10" s="10">
        <v>7</v>
      </c>
      <c r="G10" s="10">
        <v>116</v>
      </c>
      <c r="H10" s="10">
        <v>1</v>
      </c>
      <c r="I10" s="10"/>
      <c r="J10" s="10">
        <v>124</v>
      </c>
      <c r="K10" s="10"/>
      <c r="L10" s="10"/>
      <c r="M10" s="10"/>
    </row>
    <row r="11" spans="1:16" ht="63.75" customHeight="1">
      <c r="A11" s="49">
        <v>6</v>
      </c>
      <c r="B11" s="72" t="s">
        <v>11</v>
      </c>
      <c r="C11" s="73"/>
      <c r="D11" s="2"/>
      <c r="E11" s="10">
        <v>9</v>
      </c>
      <c r="F11" s="10"/>
      <c r="G11" s="10">
        <v>9</v>
      </c>
      <c r="H11" s="10"/>
      <c r="I11" s="10"/>
      <c r="J11" s="10">
        <v>9</v>
      </c>
      <c r="K11" s="10"/>
      <c r="L11" s="10"/>
      <c r="M11" s="10"/>
    </row>
    <row r="12" spans="1:16" ht="44.25" customHeight="1">
      <c r="A12" s="49">
        <v>7</v>
      </c>
      <c r="B12" s="72" t="s">
        <v>10</v>
      </c>
      <c r="C12" s="73"/>
      <c r="D12" s="2"/>
      <c r="E12" s="10"/>
      <c r="F12" s="10"/>
      <c r="G12" s="10"/>
      <c r="H12" s="10"/>
      <c r="I12" s="10"/>
      <c r="J12" s="10"/>
      <c r="K12" s="10"/>
      <c r="L12" s="10"/>
      <c r="M12" s="10"/>
    </row>
    <row r="13" spans="1:16" ht="51" customHeight="1">
      <c r="A13" s="49">
        <v>8</v>
      </c>
      <c r="B13" s="72" t="s">
        <v>9</v>
      </c>
      <c r="C13" s="73"/>
      <c r="D13" s="2"/>
      <c r="E13" s="10"/>
      <c r="F13" s="10"/>
      <c r="G13" s="10"/>
      <c r="H13" s="10"/>
      <c r="I13" s="10"/>
      <c r="J13" s="10"/>
      <c r="K13" s="10"/>
      <c r="L13" s="10"/>
      <c r="M13" s="10"/>
    </row>
    <row r="14" spans="1:16" ht="34.5" customHeight="1">
      <c r="A14" s="49">
        <v>9</v>
      </c>
      <c r="B14" s="74" t="s">
        <v>8</v>
      </c>
      <c r="C14" s="75"/>
      <c r="D14" s="4"/>
      <c r="E14" s="10">
        <v>150</v>
      </c>
      <c r="F14" s="10">
        <v>4</v>
      </c>
      <c r="G14" s="10">
        <v>138</v>
      </c>
      <c r="H14" s="10">
        <v>8</v>
      </c>
      <c r="I14" s="10"/>
      <c r="J14" s="10">
        <v>150</v>
      </c>
      <c r="K14" s="10"/>
      <c r="L14" s="10"/>
      <c r="M14" s="10">
        <v>1</v>
      </c>
    </row>
    <row r="15" spans="1:16" ht="66" customHeight="1">
      <c r="A15" s="49">
        <v>10</v>
      </c>
      <c r="B15" s="74" t="s">
        <v>7</v>
      </c>
      <c r="C15" s="75"/>
      <c r="D15" s="4">
        <v>15</v>
      </c>
      <c r="E15" s="10">
        <v>41</v>
      </c>
      <c r="F15" s="10">
        <v>32</v>
      </c>
      <c r="G15" s="10">
        <v>7</v>
      </c>
      <c r="H15" s="10">
        <v>1</v>
      </c>
      <c r="I15" s="10">
        <v>2</v>
      </c>
      <c r="J15" s="10">
        <v>42</v>
      </c>
      <c r="K15" s="10">
        <v>2</v>
      </c>
      <c r="L15" s="10">
        <v>12</v>
      </c>
      <c r="M15" s="10">
        <v>28</v>
      </c>
    </row>
    <row r="16" spans="1:16" ht="53.25" customHeight="1">
      <c r="A16" s="49">
        <v>11</v>
      </c>
      <c r="B16" s="74" t="s">
        <v>31</v>
      </c>
      <c r="C16" s="75"/>
      <c r="D16" s="54"/>
      <c r="E16" s="10">
        <v>1</v>
      </c>
      <c r="F16" s="10">
        <v>1</v>
      </c>
      <c r="G16" s="10"/>
      <c r="H16" s="10"/>
      <c r="I16" s="10"/>
      <c r="J16" s="10">
        <v>1</v>
      </c>
      <c r="K16" s="10"/>
      <c r="L16" s="10"/>
      <c r="M16" s="10"/>
    </row>
    <row r="17" spans="1:19" ht="55.5" customHeight="1">
      <c r="A17" s="80" t="s">
        <v>6</v>
      </c>
      <c r="B17" s="80"/>
      <c r="C17" s="80"/>
      <c r="D17" s="102"/>
      <c r="E17" s="103"/>
      <c r="F17" s="103"/>
      <c r="G17" s="103"/>
      <c r="H17" s="103"/>
      <c r="I17" s="103"/>
      <c r="J17" s="103"/>
      <c r="K17" s="103"/>
      <c r="L17" s="103"/>
      <c r="M17" s="103"/>
    </row>
    <row r="18" spans="1:19" ht="36.75" customHeight="1">
      <c r="A18" s="49">
        <v>1</v>
      </c>
      <c r="B18" s="63" t="s">
        <v>5</v>
      </c>
      <c r="C18" s="64"/>
      <c r="D18" s="54">
        <v>4</v>
      </c>
      <c r="E18" s="10">
        <v>17</v>
      </c>
      <c r="F18" s="10">
        <v>13</v>
      </c>
      <c r="G18" s="10">
        <v>5</v>
      </c>
      <c r="H18" s="10"/>
      <c r="I18" s="10"/>
      <c r="J18" s="10">
        <v>18</v>
      </c>
      <c r="K18" s="10"/>
      <c r="L18" s="10">
        <v>3</v>
      </c>
      <c r="M18" s="10">
        <v>5</v>
      </c>
    </row>
    <row r="19" spans="1:19" ht="34.5" customHeight="1">
      <c r="A19" s="50">
        <v>2</v>
      </c>
      <c r="B19" s="63" t="s">
        <v>4</v>
      </c>
      <c r="C19" s="64"/>
      <c r="D19" s="4">
        <v>15</v>
      </c>
      <c r="E19" s="10">
        <v>9</v>
      </c>
      <c r="F19" s="10">
        <v>2</v>
      </c>
      <c r="G19" s="10">
        <v>18</v>
      </c>
      <c r="H19" s="10"/>
      <c r="I19" s="10">
        <v>4</v>
      </c>
      <c r="J19" s="10">
        <v>24</v>
      </c>
      <c r="K19" s="10"/>
      <c r="L19" s="10"/>
      <c r="M19" s="10">
        <v>1</v>
      </c>
      <c r="N19" s="7"/>
      <c r="O19" s="7"/>
      <c r="P19" s="7"/>
      <c r="Q19" s="7"/>
      <c r="R19" s="7"/>
      <c r="S19" s="7"/>
    </row>
    <row r="20" spans="1:19" ht="27.75" customHeight="1">
      <c r="A20" s="49">
        <v>3</v>
      </c>
      <c r="B20" s="65" t="s">
        <v>3</v>
      </c>
      <c r="C20" s="66"/>
      <c r="D20" s="3"/>
      <c r="E20" s="10">
        <v>2</v>
      </c>
      <c r="F20" s="10"/>
      <c r="G20" s="10">
        <v>2</v>
      </c>
      <c r="H20" s="10"/>
      <c r="I20" s="10"/>
      <c r="J20" s="10">
        <v>2</v>
      </c>
      <c r="K20" s="10"/>
      <c r="L20" s="10"/>
      <c r="M20" s="10"/>
      <c r="N20" s="7"/>
      <c r="O20" s="7"/>
      <c r="P20" s="7"/>
      <c r="Q20" s="7"/>
      <c r="R20" s="7"/>
      <c r="S20" s="7"/>
    </row>
    <row r="21" spans="1:19" ht="26.25" customHeight="1">
      <c r="A21" s="51">
        <v>4</v>
      </c>
      <c r="B21" s="65" t="s">
        <v>2</v>
      </c>
      <c r="C21" s="66"/>
      <c r="D21" s="2">
        <v>1</v>
      </c>
      <c r="E21" s="10">
        <v>9</v>
      </c>
      <c r="F21" s="10">
        <v>2</v>
      </c>
      <c r="G21" s="10">
        <v>5</v>
      </c>
      <c r="H21" s="10"/>
      <c r="I21" s="10">
        <v>2</v>
      </c>
      <c r="J21" s="10">
        <v>9</v>
      </c>
      <c r="K21" s="10"/>
      <c r="L21" s="10">
        <v>1</v>
      </c>
      <c r="M21" s="10">
        <v>2</v>
      </c>
      <c r="N21" s="7"/>
      <c r="O21" s="7"/>
      <c r="P21" s="7"/>
      <c r="Q21" s="7"/>
      <c r="R21" s="7"/>
      <c r="S21" s="7"/>
    </row>
    <row r="22" spans="1:19" ht="24.75" customHeight="1">
      <c r="A22" s="49">
        <v>5</v>
      </c>
      <c r="B22" s="67" t="s">
        <v>1</v>
      </c>
      <c r="C22" s="68"/>
      <c r="D22" s="2">
        <v>4</v>
      </c>
      <c r="E22" s="10">
        <v>15</v>
      </c>
      <c r="F22" s="10">
        <v>2</v>
      </c>
      <c r="G22" s="10">
        <v>14</v>
      </c>
      <c r="H22" s="10"/>
      <c r="I22" s="10"/>
      <c r="J22" s="10">
        <v>16</v>
      </c>
      <c r="K22" s="10"/>
      <c r="L22" s="10">
        <v>3</v>
      </c>
      <c r="M22" s="10"/>
    </row>
    <row r="23" spans="1:19" ht="15.6">
      <c r="A23" s="69" t="s">
        <v>0</v>
      </c>
      <c r="B23" s="70"/>
      <c r="C23" s="71"/>
      <c r="D23" s="22">
        <f t="shared" ref="D23:M23" si="0">SUM(D6:D16,D18:D22)</f>
        <v>39</v>
      </c>
      <c r="E23" s="22">
        <f t="shared" si="0"/>
        <v>573</v>
      </c>
      <c r="F23" s="22">
        <f t="shared" si="0"/>
        <v>139</v>
      </c>
      <c r="G23" s="22">
        <f t="shared" si="0"/>
        <v>424</v>
      </c>
      <c r="H23" s="22">
        <f t="shared" si="0"/>
        <v>16</v>
      </c>
      <c r="I23" s="22">
        <f t="shared" si="0"/>
        <v>9</v>
      </c>
      <c r="J23" s="22">
        <f t="shared" si="0"/>
        <v>588</v>
      </c>
      <c r="K23" s="22">
        <f t="shared" si="0"/>
        <v>2</v>
      </c>
      <c r="L23" s="22">
        <f t="shared" si="0"/>
        <v>22</v>
      </c>
      <c r="M23" s="22">
        <f t="shared" si="0"/>
        <v>80</v>
      </c>
    </row>
  </sheetData>
  <sheetProtection algorithmName="SHA-512" hashValue="lkqACHi0mP755rqbqq4P6efTJkaYciKAp1ap4AeKIvPhqp/uF9iAbtBJLKHhgIPyXmuiW+yO5zyZ0QwDrH7YbA==" saltValue="n/B42hbCb4uv8c/jLT71hA==" spinCount="100000" sheet="1" objects="1" scenarios="1"/>
  <mergeCells count="31">
    <mergeCell ref="A1:B1"/>
    <mergeCell ref="C1:J1"/>
    <mergeCell ref="K1:M1"/>
    <mergeCell ref="A2:M2"/>
    <mergeCell ref="A3:C4"/>
    <mergeCell ref="D3:D4"/>
    <mergeCell ref="E3:E4"/>
    <mergeCell ref="F3:J3"/>
    <mergeCell ref="K3:K4"/>
    <mergeCell ref="L3:L4"/>
    <mergeCell ref="M3:M4"/>
    <mergeCell ref="A23:C23"/>
    <mergeCell ref="B18:C18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A17:C17"/>
    <mergeCell ref="B19:C19"/>
    <mergeCell ref="B20:C20"/>
    <mergeCell ref="B21:C21"/>
    <mergeCell ref="D17:M17"/>
    <mergeCell ref="B7:C7"/>
    <mergeCell ref="A5:C5"/>
    <mergeCell ref="B6:C6"/>
    <mergeCell ref="B22:C2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0"/>
  </sheetPr>
  <dimension ref="A1:S58"/>
  <sheetViews>
    <sheetView workbookViewId="0">
      <selection activeCell="O8" sqref="O8"/>
    </sheetView>
  </sheetViews>
  <sheetFormatPr defaultColWidth="9.109375" defaultRowHeight="14.4"/>
  <cols>
    <col min="1" max="2" width="9.109375" style="12"/>
    <col min="3" max="3" width="27.33203125" style="12" customWidth="1"/>
    <col min="4" max="4" width="15" style="12" customWidth="1"/>
    <col min="5" max="5" width="12" style="12" customWidth="1"/>
    <col min="6" max="10" width="9.109375" style="12"/>
    <col min="11" max="11" width="11.109375" style="12" customWidth="1"/>
    <col min="12" max="12" width="13.44140625" style="12" customWidth="1"/>
    <col min="13" max="13" width="10.109375" style="12" customWidth="1"/>
    <col min="14" max="16384" width="9.109375" style="12"/>
  </cols>
  <sheetData>
    <row r="1" spans="1:16" ht="56.25" customHeight="1">
      <c r="A1" s="86" t="s">
        <v>40</v>
      </c>
      <c r="B1" s="87"/>
      <c r="C1" s="88" t="s">
        <v>30</v>
      </c>
      <c r="D1" s="88"/>
      <c r="E1" s="88"/>
      <c r="F1" s="88"/>
      <c r="G1" s="88"/>
      <c r="H1" s="88"/>
      <c r="I1" s="88"/>
      <c r="J1" s="89"/>
      <c r="K1" s="90"/>
      <c r="L1" s="91"/>
      <c r="M1" s="92"/>
    </row>
    <row r="2" spans="1:16" ht="72.75" customHeight="1">
      <c r="A2" s="93" t="s">
        <v>47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5"/>
      <c r="N2" s="16"/>
      <c r="O2" s="16"/>
      <c r="P2" s="16"/>
    </row>
    <row r="3" spans="1:16" ht="48" customHeight="1">
      <c r="A3" s="96" t="s">
        <v>29</v>
      </c>
      <c r="B3" s="97"/>
      <c r="C3" s="97"/>
      <c r="D3" s="100" t="s">
        <v>28</v>
      </c>
      <c r="E3" s="100" t="s">
        <v>27</v>
      </c>
      <c r="F3" s="101" t="s">
        <v>26</v>
      </c>
      <c r="G3" s="101"/>
      <c r="H3" s="101"/>
      <c r="I3" s="101"/>
      <c r="J3" s="101"/>
      <c r="K3" s="100" t="s">
        <v>25</v>
      </c>
      <c r="L3" s="100" t="s">
        <v>24</v>
      </c>
      <c r="M3" s="100" t="s">
        <v>23</v>
      </c>
      <c r="N3" s="16"/>
      <c r="O3" s="16"/>
      <c r="P3" s="16"/>
    </row>
    <row r="4" spans="1:16" ht="118.5" customHeight="1">
      <c r="A4" s="98"/>
      <c r="B4" s="99"/>
      <c r="C4" s="99"/>
      <c r="D4" s="100"/>
      <c r="E4" s="100"/>
      <c r="F4" s="15" t="s">
        <v>22</v>
      </c>
      <c r="G4" s="14" t="s">
        <v>21</v>
      </c>
      <c r="H4" s="14" t="s">
        <v>20</v>
      </c>
      <c r="I4" s="14" t="s">
        <v>19</v>
      </c>
      <c r="J4" s="13" t="s">
        <v>18</v>
      </c>
      <c r="K4" s="100"/>
      <c r="L4" s="100"/>
      <c r="M4" s="100"/>
    </row>
    <row r="5" spans="1:16" ht="35.25" customHeight="1">
      <c r="A5" s="83" t="s">
        <v>17</v>
      </c>
      <c r="B5" s="84"/>
      <c r="C5" s="85"/>
      <c r="D5" s="41">
        <v>1</v>
      </c>
      <c r="E5" s="41">
        <v>2</v>
      </c>
      <c r="F5" s="41">
        <v>3</v>
      </c>
      <c r="G5" s="41">
        <v>4</v>
      </c>
      <c r="H5" s="41">
        <v>5</v>
      </c>
      <c r="I5" s="41">
        <v>6</v>
      </c>
      <c r="J5" s="41">
        <v>7</v>
      </c>
      <c r="K5" s="41">
        <v>8</v>
      </c>
      <c r="L5" s="41">
        <v>9</v>
      </c>
      <c r="M5" s="41">
        <v>10</v>
      </c>
    </row>
    <row r="6" spans="1:16" ht="37.5" customHeight="1">
      <c r="A6" s="42">
        <v>1</v>
      </c>
      <c r="B6" s="65" t="s">
        <v>16</v>
      </c>
      <c r="C6" s="66"/>
      <c r="D6" s="10"/>
      <c r="E6" s="10">
        <v>60</v>
      </c>
      <c r="F6" s="10">
        <v>7</v>
      </c>
      <c r="G6" s="10">
        <v>53</v>
      </c>
      <c r="H6" s="10"/>
      <c r="I6" s="10"/>
      <c r="J6" s="10">
        <v>60</v>
      </c>
      <c r="K6" s="10"/>
      <c r="L6" s="10"/>
      <c r="M6" s="10">
        <v>26</v>
      </c>
      <c r="N6" s="7"/>
      <c r="O6" s="7"/>
      <c r="P6" s="7"/>
    </row>
    <row r="7" spans="1:16" ht="32.25" customHeight="1">
      <c r="A7" s="42">
        <v>2</v>
      </c>
      <c r="B7" s="65" t="s">
        <v>15</v>
      </c>
      <c r="C7" s="66"/>
      <c r="D7" s="10">
        <v>2</v>
      </c>
      <c r="E7" s="10">
        <v>94</v>
      </c>
      <c r="F7" s="10">
        <v>2</v>
      </c>
      <c r="G7" s="10">
        <v>89</v>
      </c>
      <c r="H7" s="10">
        <v>2</v>
      </c>
      <c r="I7" s="10"/>
      <c r="J7" s="10">
        <v>93</v>
      </c>
      <c r="K7" s="10"/>
      <c r="L7" s="10">
        <v>3</v>
      </c>
      <c r="M7" s="10">
        <v>21</v>
      </c>
    </row>
    <row r="8" spans="1:16" ht="32.25" customHeight="1">
      <c r="A8" s="42">
        <v>3</v>
      </c>
      <c r="B8" s="65" t="s">
        <v>14</v>
      </c>
      <c r="C8" s="66"/>
      <c r="D8" s="10"/>
      <c r="E8" s="10">
        <v>10</v>
      </c>
      <c r="F8" s="10">
        <v>3</v>
      </c>
      <c r="G8" s="10">
        <v>7</v>
      </c>
      <c r="H8" s="10"/>
      <c r="I8" s="10"/>
      <c r="J8" s="10">
        <v>10</v>
      </c>
      <c r="K8" s="10"/>
      <c r="L8" s="10"/>
      <c r="M8" s="10">
        <v>3</v>
      </c>
    </row>
    <row r="9" spans="1:16" ht="51.75" customHeight="1">
      <c r="A9" s="42">
        <v>4</v>
      </c>
      <c r="B9" s="65" t="s">
        <v>13</v>
      </c>
      <c r="C9" s="66"/>
      <c r="D9" s="10"/>
      <c r="E9" s="10">
        <v>106</v>
      </c>
      <c r="F9" s="10">
        <v>88</v>
      </c>
      <c r="G9" s="10">
        <v>15</v>
      </c>
      <c r="H9" s="10"/>
      <c r="I9" s="10"/>
      <c r="J9" s="10">
        <v>103</v>
      </c>
      <c r="K9" s="10">
        <v>2</v>
      </c>
      <c r="L9" s="10">
        <v>1</v>
      </c>
      <c r="M9" s="10">
        <v>2</v>
      </c>
    </row>
    <row r="10" spans="1:16" ht="37.5" customHeight="1">
      <c r="A10" s="42">
        <v>5</v>
      </c>
      <c r="B10" s="65" t="s">
        <v>12</v>
      </c>
      <c r="C10" s="66"/>
      <c r="D10" s="10"/>
      <c r="E10" s="10">
        <v>375</v>
      </c>
      <c r="F10" s="10">
        <v>57</v>
      </c>
      <c r="G10" s="10">
        <v>317</v>
      </c>
      <c r="H10" s="10">
        <v>1</v>
      </c>
      <c r="I10" s="10"/>
      <c r="J10" s="10">
        <v>375</v>
      </c>
      <c r="K10" s="10"/>
      <c r="L10" s="10"/>
      <c r="M10" s="10"/>
    </row>
    <row r="11" spans="1:16" ht="63.75" customHeight="1">
      <c r="A11" s="49">
        <v>6</v>
      </c>
      <c r="B11" s="72" t="s">
        <v>11</v>
      </c>
      <c r="C11" s="73"/>
      <c r="D11" s="10"/>
      <c r="E11" s="10">
        <v>7</v>
      </c>
      <c r="F11" s="10">
        <v>1</v>
      </c>
      <c r="G11" s="10">
        <v>6</v>
      </c>
      <c r="H11" s="10"/>
      <c r="I11" s="10"/>
      <c r="J11" s="10">
        <v>7</v>
      </c>
      <c r="K11" s="10"/>
      <c r="L11" s="10"/>
      <c r="M11" s="10"/>
    </row>
    <row r="12" spans="1:16" ht="44.25" customHeight="1">
      <c r="A12" s="49">
        <v>7</v>
      </c>
      <c r="B12" s="72" t="s">
        <v>10</v>
      </c>
      <c r="C12" s="73"/>
      <c r="D12" s="10"/>
      <c r="E12" s="10">
        <v>77</v>
      </c>
      <c r="F12" s="10">
        <v>2</v>
      </c>
      <c r="G12" s="10">
        <v>75</v>
      </c>
      <c r="H12" s="10"/>
      <c r="I12" s="10"/>
      <c r="J12" s="10">
        <v>77</v>
      </c>
      <c r="K12" s="10"/>
      <c r="L12" s="10"/>
      <c r="M12" s="10"/>
    </row>
    <row r="13" spans="1:16" ht="51" customHeight="1">
      <c r="A13" s="49">
        <v>8</v>
      </c>
      <c r="B13" s="72" t="s">
        <v>9</v>
      </c>
      <c r="C13" s="73"/>
      <c r="D13" s="10"/>
      <c r="E13" s="10">
        <v>2</v>
      </c>
      <c r="F13" s="10"/>
      <c r="G13" s="10">
        <v>2</v>
      </c>
      <c r="H13" s="10"/>
      <c r="I13" s="10"/>
      <c r="J13" s="10">
        <v>2</v>
      </c>
      <c r="K13" s="10"/>
      <c r="L13" s="10"/>
      <c r="M13" s="10"/>
    </row>
    <row r="14" spans="1:16" ht="34.5" customHeight="1">
      <c r="A14" s="49">
        <v>9</v>
      </c>
      <c r="B14" s="74" t="s">
        <v>8</v>
      </c>
      <c r="C14" s="75"/>
      <c r="D14" s="10"/>
      <c r="E14" s="10">
        <v>349</v>
      </c>
      <c r="F14" s="10">
        <v>11</v>
      </c>
      <c r="G14" s="10">
        <v>314</v>
      </c>
      <c r="H14" s="10">
        <v>24</v>
      </c>
      <c r="I14" s="10"/>
      <c r="J14" s="10">
        <v>349</v>
      </c>
      <c r="K14" s="10"/>
      <c r="L14" s="10"/>
      <c r="M14" s="10"/>
    </row>
    <row r="15" spans="1:16" ht="79.5" customHeight="1">
      <c r="A15" s="49">
        <v>10</v>
      </c>
      <c r="B15" s="74" t="s">
        <v>7</v>
      </c>
      <c r="C15" s="75"/>
      <c r="D15" s="10">
        <v>13</v>
      </c>
      <c r="E15" s="10">
        <v>66</v>
      </c>
      <c r="F15" s="10">
        <v>50</v>
      </c>
      <c r="G15" s="10">
        <v>12</v>
      </c>
      <c r="H15" s="10">
        <v>2</v>
      </c>
      <c r="I15" s="10"/>
      <c r="J15" s="10">
        <v>64</v>
      </c>
      <c r="K15" s="10"/>
      <c r="L15" s="10">
        <v>15</v>
      </c>
      <c r="M15" s="10">
        <v>44</v>
      </c>
    </row>
    <row r="16" spans="1:16" ht="39.75" customHeight="1">
      <c r="A16" s="49">
        <v>11</v>
      </c>
      <c r="B16" s="74" t="s">
        <v>31</v>
      </c>
      <c r="C16" s="75"/>
      <c r="D16" s="10"/>
      <c r="E16" s="10">
        <v>12</v>
      </c>
      <c r="F16" s="10">
        <v>6</v>
      </c>
      <c r="G16" s="10">
        <v>6</v>
      </c>
      <c r="H16" s="10"/>
      <c r="I16" s="10"/>
      <c r="J16" s="10">
        <v>12</v>
      </c>
      <c r="K16" s="10"/>
      <c r="L16" s="10"/>
      <c r="M16" s="10">
        <v>3</v>
      </c>
    </row>
    <row r="17" spans="1:19" ht="55.5" customHeight="1">
      <c r="A17" s="80" t="s">
        <v>6</v>
      </c>
      <c r="B17" s="80"/>
      <c r="C17" s="80"/>
      <c r="D17" s="102"/>
      <c r="E17" s="103"/>
      <c r="F17" s="103"/>
      <c r="G17" s="103"/>
      <c r="H17" s="103"/>
      <c r="I17" s="103"/>
      <c r="J17" s="103"/>
      <c r="K17" s="103"/>
      <c r="L17" s="103"/>
      <c r="M17" s="103"/>
    </row>
    <row r="18" spans="1:19" ht="36.75" customHeight="1">
      <c r="A18" s="49">
        <v>1</v>
      </c>
      <c r="B18" s="63" t="s">
        <v>5</v>
      </c>
      <c r="C18" s="64"/>
      <c r="D18" s="10">
        <v>8</v>
      </c>
      <c r="E18" s="10">
        <v>127</v>
      </c>
      <c r="F18" s="10">
        <v>62</v>
      </c>
      <c r="G18" s="10">
        <v>66</v>
      </c>
      <c r="H18" s="10"/>
      <c r="I18" s="10">
        <v>1</v>
      </c>
      <c r="J18" s="10">
        <v>129</v>
      </c>
      <c r="K18" s="10"/>
      <c r="L18" s="10">
        <v>6</v>
      </c>
      <c r="M18" s="10">
        <v>33</v>
      </c>
    </row>
    <row r="19" spans="1:19" ht="34.5" customHeight="1">
      <c r="A19" s="50">
        <v>2</v>
      </c>
      <c r="B19" s="63" t="s">
        <v>4</v>
      </c>
      <c r="C19" s="64"/>
      <c r="D19" s="10">
        <v>108</v>
      </c>
      <c r="E19" s="10">
        <v>68</v>
      </c>
      <c r="F19" s="10">
        <v>45</v>
      </c>
      <c r="G19" s="10">
        <v>117</v>
      </c>
      <c r="H19" s="10"/>
      <c r="I19" s="10">
        <v>1</v>
      </c>
      <c r="J19" s="10">
        <v>163</v>
      </c>
      <c r="K19" s="10"/>
      <c r="L19" s="10">
        <v>13</v>
      </c>
      <c r="M19" s="10">
        <v>5</v>
      </c>
      <c r="N19" s="7"/>
      <c r="O19" s="7"/>
      <c r="P19" s="7"/>
      <c r="Q19" s="7"/>
      <c r="R19" s="7"/>
      <c r="S19" s="7"/>
    </row>
    <row r="20" spans="1:19" ht="27.75" customHeight="1">
      <c r="A20" s="49">
        <v>3</v>
      </c>
      <c r="B20" s="65" t="s">
        <v>3</v>
      </c>
      <c r="C20" s="66"/>
      <c r="D20" s="10"/>
      <c r="E20" s="10">
        <v>10</v>
      </c>
      <c r="F20" s="10">
        <v>1</v>
      </c>
      <c r="G20" s="10">
        <v>9</v>
      </c>
      <c r="H20" s="10"/>
      <c r="I20" s="10"/>
      <c r="J20" s="10">
        <v>10</v>
      </c>
      <c r="K20" s="10"/>
      <c r="L20" s="10"/>
      <c r="M20" s="10"/>
      <c r="N20" s="7"/>
      <c r="O20" s="7"/>
      <c r="P20" s="7"/>
      <c r="Q20" s="7"/>
      <c r="R20" s="7"/>
      <c r="S20" s="7"/>
    </row>
    <row r="21" spans="1:19" ht="26.25" customHeight="1">
      <c r="A21" s="51">
        <v>4</v>
      </c>
      <c r="B21" s="65" t="s">
        <v>2</v>
      </c>
      <c r="C21" s="66"/>
      <c r="D21" s="10">
        <v>7</v>
      </c>
      <c r="E21" s="10">
        <v>24</v>
      </c>
      <c r="F21" s="10">
        <v>17</v>
      </c>
      <c r="G21" s="10">
        <v>10</v>
      </c>
      <c r="H21" s="10"/>
      <c r="I21" s="10">
        <v>1</v>
      </c>
      <c r="J21" s="10">
        <v>28</v>
      </c>
      <c r="K21" s="10"/>
      <c r="L21" s="10">
        <v>1</v>
      </c>
      <c r="M21" s="10">
        <v>6</v>
      </c>
      <c r="N21" s="7"/>
      <c r="O21" s="7"/>
      <c r="P21" s="7"/>
      <c r="Q21" s="7"/>
      <c r="R21" s="7"/>
      <c r="S21" s="7"/>
    </row>
    <row r="22" spans="1:19" ht="24.75" customHeight="1">
      <c r="A22" s="49">
        <v>5</v>
      </c>
      <c r="B22" s="67" t="s">
        <v>1</v>
      </c>
      <c r="C22" s="68"/>
      <c r="D22" s="10">
        <v>5</v>
      </c>
      <c r="E22" s="10">
        <v>19</v>
      </c>
      <c r="F22" s="10">
        <v>1</v>
      </c>
      <c r="G22" s="10">
        <v>19</v>
      </c>
      <c r="H22" s="10"/>
      <c r="I22" s="10">
        <v>1</v>
      </c>
      <c r="J22" s="10">
        <v>21</v>
      </c>
      <c r="K22" s="10"/>
      <c r="L22" s="10">
        <v>3</v>
      </c>
      <c r="M22" s="10"/>
    </row>
    <row r="23" spans="1:19" ht="15.6">
      <c r="A23" s="69" t="s">
        <v>0</v>
      </c>
      <c r="B23" s="70"/>
      <c r="C23" s="71"/>
      <c r="D23" s="25">
        <f>SUM(D6:D16,D18:D22)</f>
        <v>143</v>
      </c>
      <c r="E23" s="25">
        <f t="shared" ref="E23:M23" si="0">SUM(E6:E16,E18:E22)</f>
        <v>1406</v>
      </c>
      <c r="F23" s="25">
        <f t="shared" si="0"/>
        <v>353</v>
      </c>
      <c r="G23" s="25">
        <f t="shared" si="0"/>
        <v>1117</v>
      </c>
      <c r="H23" s="25">
        <f t="shared" si="0"/>
        <v>29</v>
      </c>
      <c r="I23" s="25">
        <f t="shared" si="0"/>
        <v>4</v>
      </c>
      <c r="J23" s="25">
        <f t="shared" si="0"/>
        <v>1503</v>
      </c>
      <c r="K23" s="25">
        <f t="shared" si="0"/>
        <v>2</v>
      </c>
      <c r="L23" s="25">
        <f>SUM(L6:L16,L18:L22)</f>
        <v>42</v>
      </c>
      <c r="M23" s="25">
        <f t="shared" si="0"/>
        <v>143</v>
      </c>
    </row>
    <row r="25" spans="1:19" ht="15" customHeight="1">
      <c r="C25" s="104" t="s">
        <v>37</v>
      </c>
      <c r="D25" s="105"/>
    </row>
    <row r="26" spans="1:19">
      <c r="C26" s="27"/>
    </row>
    <row r="28" spans="1:19">
      <c r="C28" s="17"/>
      <c r="D28" s="9"/>
      <c r="E28" s="9"/>
      <c r="F28" s="9"/>
    </row>
    <row r="29" spans="1:19">
      <c r="C29" s="17"/>
    </row>
    <row r="30" spans="1:19">
      <c r="C30" s="28"/>
    </row>
    <row r="31" spans="1:19">
      <c r="C31" s="29"/>
    </row>
    <row r="32" spans="1:19">
      <c r="C32" s="28"/>
    </row>
    <row r="33" spans="3:3">
      <c r="C33" s="30"/>
    </row>
    <row r="34" spans="3:3">
      <c r="C34" s="30"/>
    </row>
    <row r="35" spans="3:3">
      <c r="C35" s="28"/>
    </row>
    <row r="36" spans="3:3">
      <c r="C36" s="28"/>
    </row>
    <row r="37" spans="3:3">
      <c r="C37" s="31"/>
    </row>
    <row r="38" spans="3:3">
      <c r="C38" s="32"/>
    </row>
    <row r="39" spans="3:3">
      <c r="C39" s="32"/>
    </row>
    <row r="40" spans="3:3">
      <c r="C40" s="32"/>
    </row>
    <row r="41" spans="3:3">
      <c r="C41" s="32"/>
    </row>
    <row r="42" spans="3:3">
      <c r="C42" s="32"/>
    </row>
    <row r="43" spans="3:3">
      <c r="C43" s="32"/>
    </row>
    <row r="44" spans="3:3">
      <c r="C44" s="32"/>
    </row>
    <row r="45" spans="3:3">
      <c r="C45" s="32"/>
    </row>
    <row r="46" spans="3:3">
      <c r="C46" s="32"/>
    </row>
    <row r="47" spans="3:3">
      <c r="C47" s="32"/>
    </row>
    <row r="48" spans="3:3">
      <c r="C48" s="28"/>
    </row>
    <row r="49" spans="3:3">
      <c r="C49" s="32"/>
    </row>
    <row r="50" spans="3:3">
      <c r="C50" s="32"/>
    </row>
    <row r="51" spans="3:3">
      <c r="C51" s="32"/>
    </row>
    <row r="52" spans="3:3">
      <c r="C52" s="28"/>
    </row>
    <row r="53" spans="3:3">
      <c r="C53" s="31"/>
    </row>
    <row r="54" spans="3:3">
      <c r="C54" s="31"/>
    </row>
    <row r="55" spans="3:3">
      <c r="C55" s="31"/>
    </row>
    <row r="56" spans="3:3">
      <c r="C56" s="28"/>
    </row>
    <row r="58" spans="3:3">
      <c r="C58" s="33"/>
    </row>
  </sheetData>
  <sheetProtection algorithmName="SHA-512" hashValue="fkKbXpzBQ7z9aE16d3mufKhRCr8m0Ftd5WV1JXggupqF2D6/8rwCYmecqHQ8TUX2qrK5JTlQI4V2pYGN14pTSQ==" saltValue="5jr1OZTinI41dohgu5Ln/A==" spinCount="100000" sheet="1" objects="1" scenarios="1"/>
  <mergeCells count="32">
    <mergeCell ref="B8:C8"/>
    <mergeCell ref="B9:C9"/>
    <mergeCell ref="B10:C10"/>
    <mergeCell ref="B11:C11"/>
    <mergeCell ref="B12:C12"/>
    <mergeCell ref="B22:C22"/>
    <mergeCell ref="B6:C6"/>
    <mergeCell ref="C25:D25"/>
    <mergeCell ref="A5:C5"/>
    <mergeCell ref="B13:C13"/>
    <mergeCell ref="B14:C14"/>
    <mergeCell ref="B15:C15"/>
    <mergeCell ref="A23:C23"/>
    <mergeCell ref="D17:M17"/>
    <mergeCell ref="B7:C7"/>
    <mergeCell ref="B19:C19"/>
    <mergeCell ref="B20:C20"/>
    <mergeCell ref="B21:C21"/>
    <mergeCell ref="B18:C18"/>
    <mergeCell ref="B16:C16"/>
    <mergeCell ref="A17:C17"/>
    <mergeCell ref="A1:B1"/>
    <mergeCell ref="C1:J1"/>
    <mergeCell ref="K1:M1"/>
    <mergeCell ref="A2:M2"/>
    <mergeCell ref="A3:C4"/>
    <mergeCell ref="D3:D4"/>
    <mergeCell ref="E3:E4"/>
    <mergeCell ref="F3:J3"/>
    <mergeCell ref="K3:K4"/>
    <mergeCell ref="L3:L4"/>
    <mergeCell ref="M3:M4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theme="0"/>
  </sheetPr>
  <dimension ref="A1:S24"/>
  <sheetViews>
    <sheetView workbookViewId="0">
      <selection activeCell="O7" sqref="O7"/>
    </sheetView>
  </sheetViews>
  <sheetFormatPr defaultColWidth="9.109375" defaultRowHeight="14.4"/>
  <cols>
    <col min="1" max="2" width="9.109375" style="12"/>
    <col min="3" max="3" width="43.5546875" style="12" customWidth="1"/>
    <col min="4" max="4" width="15" style="12" customWidth="1"/>
    <col min="5" max="5" width="12" style="12" customWidth="1"/>
    <col min="6" max="10" width="9.109375" style="12"/>
    <col min="11" max="11" width="11.109375" style="12" customWidth="1"/>
    <col min="12" max="12" width="13.44140625" style="12" customWidth="1"/>
    <col min="13" max="13" width="10.109375" style="12" customWidth="1"/>
    <col min="14" max="16384" width="9.109375" style="12"/>
  </cols>
  <sheetData>
    <row r="1" spans="1:16" ht="56.25" customHeight="1">
      <c r="A1" s="108" t="s">
        <v>35</v>
      </c>
      <c r="B1" s="101"/>
      <c r="C1" s="88" t="s">
        <v>30</v>
      </c>
      <c r="D1" s="88"/>
      <c r="E1" s="88"/>
      <c r="F1" s="88"/>
      <c r="G1" s="88"/>
      <c r="H1" s="88"/>
      <c r="I1" s="88"/>
      <c r="J1" s="89"/>
      <c r="K1" s="90"/>
      <c r="L1" s="91"/>
      <c r="M1" s="92"/>
    </row>
    <row r="2" spans="1:16" ht="72.75" customHeight="1">
      <c r="A2" s="93" t="s">
        <v>46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5"/>
      <c r="N2" s="16"/>
      <c r="O2" s="16"/>
      <c r="P2" s="16"/>
    </row>
    <row r="3" spans="1:16" ht="48" customHeight="1">
      <c r="A3" s="96" t="s">
        <v>29</v>
      </c>
      <c r="B3" s="97"/>
      <c r="C3" s="97"/>
      <c r="D3" s="100" t="s">
        <v>28</v>
      </c>
      <c r="E3" s="100" t="s">
        <v>27</v>
      </c>
      <c r="F3" s="101" t="s">
        <v>26</v>
      </c>
      <c r="G3" s="101"/>
      <c r="H3" s="101"/>
      <c r="I3" s="101"/>
      <c r="J3" s="101"/>
      <c r="K3" s="100" t="s">
        <v>25</v>
      </c>
      <c r="L3" s="100" t="s">
        <v>24</v>
      </c>
      <c r="M3" s="100" t="s">
        <v>23</v>
      </c>
      <c r="N3" s="16"/>
      <c r="O3" s="16"/>
      <c r="P3" s="16"/>
    </row>
    <row r="4" spans="1:16" ht="118.5" customHeight="1">
      <c r="A4" s="98"/>
      <c r="B4" s="99"/>
      <c r="C4" s="99"/>
      <c r="D4" s="100"/>
      <c r="E4" s="100"/>
      <c r="F4" s="15" t="s">
        <v>22</v>
      </c>
      <c r="G4" s="14" t="s">
        <v>21</v>
      </c>
      <c r="H4" s="14" t="s">
        <v>20</v>
      </c>
      <c r="I4" s="14" t="s">
        <v>19</v>
      </c>
      <c r="J4" s="13" t="s">
        <v>18</v>
      </c>
      <c r="K4" s="100"/>
      <c r="L4" s="100"/>
      <c r="M4" s="100"/>
    </row>
    <row r="5" spans="1:16" ht="35.25" customHeight="1">
      <c r="A5" s="83" t="s">
        <v>17</v>
      </c>
      <c r="B5" s="84"/>
      <c r="C5" s="85"/>
      <c r="D5" s="41">
        <v>1</v>
      </c>
      <c r="E5" s="41">
        <v>2</v>
      </c>
      <c r="F5" s="41">
        <v>3</v>
      </c>
      <c r="G5" s="41">
        <v>4</v>
      </c>
      <c r="H5" s="41">
        <v>5</v>
      </c>
      <c r="I5" s="41">
        <v>6</v>
      </c>
      <c r="J5" s="41">
        <v>7</v>
      </c>
      <c r="K5" s="41">
        <v>8</v>
      </c>
      <c r="L5" s="41">
        <v>9</v>
      </c>
      <c r="M5" s="41">
        <v>10</v>
      </c>
    </row>
    <row r="6" spans="1:16" ht="37.5" customHeight="1">
      <c r="A6" s="42">
        <v>1</v>
      </c>
      <c r="B6" s="65" t="s">
        <v>16</v>
      </c>
      <c r="C6" s="66"/>
      <c r="D6" s="3"/>
      <c r="E6" s="10">
        <v>68</v>
      </c>
      <c r="F6" s="10">
        <v>4</v>
      </c>
      <c r="G6" s="10">
        <v>64</v>
      </c>
      <c r="H6" s="10"/>
      <c r="I6" s="10"/>
      <c r="J6" s="10">
        <v>68</v>
      </c>
      <c r="K6" s="10"/>
      <c r="L6" s="10"/>
      <c r="M6" s="10">
        <v>21</v>
      </c>
      <c r="N6" s="7"/>
      <c r="O6" s="7"/>
      <c r="P6" s="7"/>
    </row>
    <row r="7" spans="1:16" ht="32.25" customHeight="1">
      <c r="A7" s="42">
        <v>2</v>
      </c>
      <c r="B7" s="65" t="s">
        <v>15</v>
      </c>
      <c r="C7" s="66"/>
      <c r="D7" s="3">
        <v>1</v>
      </c>
      <c r="E7" s="10">
        <v>42</v>
      </c>
      <c r="F7" s="10">
        <v>3</v>
      </c>
      <c r="G7" s="10">
        <v>39</v>
      </c>
      <c r="H7" s="10"/>
      <c r="I7" s="10"/>
      <c r="J7" s="10">
        <v>42</v>
      </c>
      <c r="K7" s="10"/>
      <c r="L7" s="10">
        <v>1</v>
      </c>
      <c r="M7" s="10">
        <v>14</v>
      </c>
    </row>
    <row r="8" spans="1:16" ht="32.25" customHeight="1">
      <c r="A8" s="42">
        <v>3</v>
      </c>
      <c r="B8" s="65" t="s">
        <v>14</v>
      </c>
      <c r="C8" s="66"/>
      <c r="D8" s="3"/>
      <c r="E8" s="10">
        <v>2</v>
      </c>
      <c r="F8" s="10"/>
      <c r="G8" s="10">
        <v>2</v>
      </c>
      <c r="H8" s="10"/>
      <c r="I8" s="10"/>
      <c r="J8" s="10">
        <v>2</v>
      </c>
      <c r="K8" s="10"/>
      <c r="L8" s="10"/>
      <c r="M8" s="10"/>
    </row>
    <row r="9" spans="1:16" ht="51.75" customHeight="1">
      <c r="A9" s="42">
        <v>4</v>
      </c>
      <c r="B9" s="65" t="s">
        <v>13</v>
      </c>
      <c r="C9" s="66"/>
      <c r="D9" s="3"/>
      <c r="E9" s="10">
        <v>42</v>
      </c>
      <c r="F9" s="10">
        <v>33</v>
      </c>
      <c r="G9" s="10">
        <v>9</v>
      </c>
      <c r="H9" s="10"/>
      <c r="I9" s="10"/>
      <c r="J9" s="10">
        <v>42</v>
      </c>
      <c r="K9" s="10"/>
      <c r="L9" s="10"/>
      <c r="M9" s="10">
        <v>16</v>
      </c>
    </row>
    <row r="10" spans="1:16" ht="37.5" customHeight="1">
      <c r="A10" s="42">
        <v>5</v>
      </c>
      <c r="B10" s="65" t="s">
        <v>12</v>
      </c>
      <c r="C10" s="66"/>
      <c r="D10" s="3"/>
      <c r="E10" s="10">
        <v>283</v>
      </c>
      <c r="F10" s="10">
        <v>7</v>
      </c>
      <c r="G10" s="10">
        <v>276</v>
      </c>
      <c r="H10" s="10"/>
      <c r="I10" s="10"/>
      <c r="J10" s="10">
        <v>283</v>
      </c>
      <c r="K10" s="10"/>
      <c r="L10" s="10"/>
      <c r="M10" s="10">
        <v>2</v>
      </c>
    </row>
    <row r="11" spans="1:16" ht="63.75" customHeight="1">
      <c r="A11" s="49">
        <v>6</v>
      </c>
      <c r="B11" s="72" t="s">
        <v>11</v>
      </c>
      <c r="C11" s="73"/>
      <c r="D11" s="3"/>
      <c r="E11" s="10">
        <v>5</v>
      </c>
      <c r="F11" s="10">
        <v>1</v>
      </c>
      <c r="G11" s="10">
        <v>4</v>
      </c>
      <c r="H11" s="10"/>
      <c r="I11" s="10"/>
      <c r="J11" s="10">
        <v>5</v>
      </c>
      <c r="K11" s="10"/>
      <c r="L11" s="10"/>
      <c r="M11" s="10">
        <v>1</v>
      </c>
    </row>
    <row r="12" spans="1:16" ht="44.25" customHeight="1">
      <c r="A12" s="49">
        <v>7</v>
      </c>
      <c r="B12" s="72" t="s">
        <v>10</v>
      </c>
      <c r="C12" s="73"/>
      <c r="D12" s="3"/>
      <c r="E12" s="10">
        <v>5</v>
      </c>
      <c r="F12" s="10"/>
      <c r="G12" s="10">
        <v>4</v>
      </c>
      <c r="H12" s="10">
        <v>1</v>
      </c>
      <c r="I12" s="10"/>
      <c r="J12" s="10">
        <v>5</v>
      </c>
      <c r="K12" s="10"/>
      <c r="L12" s="10"/>
      <c r="M12" s="10"/>
    </row>
    <row r="13" spans="1:16" ht="51" customHeight="1">
      <c r="A13" s="49">
        <v>8</v>
      </c>
      <c r="B13" s="72" t="s">
        <v>9</v>
      </c>
      <c r="C13" s="73"/>
      <c r="D13" s="3"/>
      <c r="E13" s="10">
        <v>4</v>
      </c>
      <c r="F13" s="10"/>
      <c r="G13" s="10">
        <v>4</v>
      </c>
      <c r="H13" s="10"/>
      <c r="I13" s="10"/>
      <c r="J13" s="10">
        <v>4</v>
      </c>
      <c r="K13" s="10"/>
      <c r="L13" s="10"/>
      <c r="M13" s="10"/>
    </row>
    <row r="14" spans="1:16" ht="34.5" customHeight="1">
      <c r="A14" s="49">
        <v>9</v>
      </c>
      <c r="B14" s="74" t="s">
        <v>8</v>
      </c>
      <c r="C14" s="75"/>
      <c r="D14" s="23"/>
      <c r="E14" s="10">
        <v>223</v>
      </c>
      <c r="F14" s="10">
        <v>14</v>
      </c>
      <c r="G14" s="10">
        <v>207</v>
      </c>
      <c r="H14" s="10">
        <v>2</v>
      </c>
      <c r="I14" s="10"/>
      <c r="J14" s="10">
        <v>223</v>
      </c>
      <c r="K14" s="10"/>
      <c r="L14" s="10"/>
      <c r="M14" s="10">
        <v>10</v>
      </c>
    </row>
    <row r="15" spans="1:16" ht="70.5" customHeight="1">
      <c r="A15" s="49">
        <v>10</v>
      </c>
      <c r="B15" s="74" t="s">
        <v>7</v>
      </c>
      <c r="C15" s="75"/>
      <c r="D15" s="53">
        <v>11</v>
      </c>
      <c r="E15" s="10">
        <v>24</v>
      </c>
      <c r="F15" s="10">
        <v>26</v>
      </c>
      <c r="G15" s="10">
        <v>3</v>
      </c>
      <c r="H15" s="10">
        <v>1</v>
      </c>
      <c r="I15" s="10"/>
      <c r="J15" s="10">
        <v>30</v>
      </c>
      <c r="K15" s="10"/>
      <c r="L15" s="10">
        <v>4</v>
      </c>
      <c r="M15" s="10">
        <v>18</v>
      </c>
    </row>
    <row r="16" spans="1:16" ht="45" customHeight="1">
      <c r="A16" s="49">
        <v>11</v>
      </c>
      <c r="B16" s="74" t="s">
        <v>31</v>
      </c>
      <c r="C16" s="75"/>
      <c r="D16" s="53"/>
      <c r="E16" s="10">
        <v>5</v>
      </c>
      <c r="F16" s="10">
        <v>1</v>
      </c>
      <c r="G16" s="10">
        <v>4</v>
      </c>
      <c r="H16" s="10"/>
      <c r="I16" s="10"/>
      <c r="J16" s="10">
        <v>5</v>
      </c>
      <c r="K16" s="10"/>
      <c r="L16" s="10"/>
      <c r="M16" s="10">
        <v>1</v>
      </c>
    </row>
    <row r="17" spans="1:19" ht="55.5" customHeight="1">
      <c r="A17" s="80" t="s">
        <v>6</v>
      </c>
      <c r="B17" s="80"/>
      <c r="C17" s="80"/>
      <c r="D17" s="102"/>
      <c r="E17" s="103"/>
      <c r="F17" s="103"/>
      <c r="G17" s="103"/>
      <c r="H17" s="103"/>
      <c r="I17" s="103"/>
      <c r="J17" s="103"/>
      <c r="K17" s="103"/>
      <c r="L17" s="103"/>
      <c r="M17" s="103"/>
    </row>
    <row r="18" spans="1:19" ht="36.75" customHeight="1">
      <c r="A18" s="49">
        <v>1</v>
      </c>
      <c r="B18" s="63" t="s">
        <v>5</v>
      </c>
      <c r="C18" s="64"/>
      <c r="D18" s="53"/>
      <c r="E18" s="10"/>
      <c r="F18" s="10"/>
      <c r="G18" s="10"/>
      <c r="H18" s="10"/>
      <c r="I18" s="10"/>
      <c r="J18" s="10"/>
      <c r="K18" s="10"/>
      <c r="L18" s="10"/>
      <c r="M18" s="10"/>
    </row>
    <row r="19" spans="1:19" ht="34.5" customHeight="1">
      <c r="A19" s="50">
        <v>2</v>
      </c>
      <c r="B19" s="63" t="s">
        <v>4</v>
      </c>
      <c r="C19" s="64"/>
      <c r="D19" s="23">
        <v>9</v>
      </c>
      <c r="E19" s="10">
        <v>29</v>
      </c>
      <c r="F19" s="10">
        <v>7</v>
      </c>
      <c r="G19" s="10">
        <v>26</v>
      </c>
      <c r="H19" s="10">
        <v>1</v>
      </c>
      <c r="I19" s="10"/>
      <c r="J19" s="10">
        <v>34</v>
      </c>
      <c r="K19" s="10"/>
      <c r="L19" s="10">
        <v>4</v>
      </c>
      <c r="M19" s="10">
        <v>2</v>
      </c>
      <c r="N19" s="7"/>
      <c r="O19" s="7"/>
      <c r="P19" s="7"/>
      <c r="Q19" s="7"/>
      <c r="R19" s="7"/>
      <c r="S19" s="7"/>
    </row>
    <row r="20" spans="1:19" ht="27.75" customHeight="1">
      <c r="A20" s="49">
        <v>3</v>
      </c>
      <c r="B20" s="65" t="s">
        <v>3</v>
      </c>
      <c r="C20" s="66"/>
      <c r="D20" s="3"/>
      <c r="E20" s="10">
        <v>8</v>
      </c>
      <c r="F20" s="10">
        <v>1</v>
      </c>
      <c r="G20" s="10">
        <v>6</v>
      </c>
      <c r="H20" s="10"/>
      <c r="I20" s="10"/>
      <c r="J20" s="10">
        <v>7</v>
      </c>
      <c r="K20" s="10"/>
      <c r="L20" s="10"/>
      <c r="M20" s="10"/>
      <c r="N20" s="7"/>
      <c r="O20" s="7"/>
      <c r="P20" s="7"/>
      <c r="Q20" s="7"/>
      <c r="R20" s="7"/>
      <c r="S20" s="7"/>
    </row>
    <row r="21" spans="1:19" ht="26.25" customHeight="1">
      <c r="A21" s="51">
        <v>4</v>
      </c>
      <c r="B21" s="65" t="s">
        <v>2</v>
      </c>
      <c r="C21" s="66"/>
      <c r="D21" s="3">
        <v>2</v>
      </c>
      <c r="E21" s="10">
        <v>16</v>
      </c>
      <c r="F21" s="10">
        <v>10</v>
      </c>
      <c r="G21" s="10">
        <v>8</v>
      </c>
      <c r="H21" s="10"/>
      <c r="I21" s="10"/>
      <c r="J21" s="10">
        <v>18</v>
      </c>
      <c r="K21" s="10"/>
      <c r="L21" s="10"/>
      <c r="M21" s="10">
        <v>2</v>
      </c>
      <c r="N21" s="7"/>
      <c r="O21" s="7"/>
      <c r="P21" s="7"/>
      <c r="Q21" s="7"/>
      <c r="R21" s="7"/>
      <c r="S21" s="7"/>
    </row>
    <row r="22" spans="1:19" ht="24.75" customHeight="1">
      <c r="A22" s="49">
        <v>5</v>
      </c>
      <c r="B22" s="67" t="s">
        <v>1</v>
      </c>
      <c r="C22" s="68"/>
      <c r="D22" s="3">
        <v>7</v>
      </c>
      <c r="E22" s="10">
        <v>7</v>
      </c>
      <c r="F22" s="10">
        <v>3</v>
      </c>
      <c r="G22" s="10">
        <v>6</v>
      </c>
      <c r="H22" s="10"/>
      <c r="I22" s="10"/>
      <c r="J22" s="10">
        <v>9</v>
      </c>
      <c r="K22" s="10"/>
      <c r="L22" s="10">
        <v>5</v>
      </c>
      <c r="M22" s="10"/>
    </row>
    <row r="23" spans="1:19" ht="30" customHeight="1">
      <c r="A23" s="69" t="s">
        <v>0</v>
      </c>
      <c r="B23" s="70"/>
      <c r="C23" s="71"/>
      <c r="D23" s="25">
        <f t="shared" ref="D23:M23" si="0">SUM(D6:D16,D18:D22)</f>
        <v>30</v>
      </c>
      <c r="E23" s="25">
        <f t="shared" si="0"/>
        <v>763</v>
      </c>
      <c r="F23" s="25">
        <f t="shared" si="0"/>
        <v>110</v>
      </c>
      <c r="G23" s="25">
        <f t="shared" si="0"/>
        <v>662</v>
      </c>
      <c r="H23" s="25">
        <f t="shared" si="0"/>
        <v>5</v>
      </c>
      <c r="I23" s="25">
        <f t="shared" si="0"/>
        <v>0</v>
      </c>
      <c r="J23" s="25">
        <f t="shared" si="0"/>
        <v>777</v>
      </c>
      <c r="K23" s="25">
        <f t="shared" si="0"/>
        <v>0</v>
      </c>
      <c r="L23" s="25">
        <f t="shared" si="0"/>
        <v>14</v>
      </c>
      <c r="M23" s="25">
        <f t="shared" si="0"/>
        <v>87</v>
      </c>
    </row>
    <row r="24" spans="1:19" ht="51.75" customHeight="1">
      <c r="B24" s="104" t="s">
        <v>43</v>
      </c>
      <c r="C24" s="105"/>
    </row>
  </sheetData>
  <sheetProtection algorithmName="SHA-512" hashValue="zJGbmE0Y2gWhgbFjZHdPFYftOx4l5x0lSj6rbqpDJAREARaZ0dA3JjjFElVVjlSlWKxqWiZjlXam4r1Us7j/jg==" saltValue="ETKGt48jOni+PBHXNqHOig==" spinCount="100000" sheet="1" objects="1" scenarios="1"/>
  <mergeCells count="32">
    <mergeCell ref="B22:C22"/>
    <mergeCell ref="B6:C6"/>
    <mergeCell ref="B24:C24"/>
    <mergeCell ref="A5:C5"/>
    <mergeCell ref="B13:C13"/>
    <mergeCell ref="B14:C14"/>
    <mergeCell ref="B15:C15"/>
    <mergeCell ref="A23:C23"/>
    <mergeCell ref="B16:C16"/>
    <mergeCell ref="A17:C17"/>
    <mergeCell ref="B8:C8"/>
    <mergeCell ref="B9:C9"/>
    <mergeCell ref="B10:C10"/>
    <mergeCell ref="B11:C11"/>
    <mergeCell ref="B12:C12"/>
    <mergeCell ref="D17:M17"/>
    <mergeCell ref="B7:C7"/>
    <mergeCell ref="B19:C19"/>
    <mergeCell ref="B20:C20"/>
    <mergeCell ref="B21:C21"/>
    <mergeCell ref="B18:C18"/>
    <mergeCell ref="A1:B1"/>
    <mergeCell ref="C1:J1"/>
    <mergeCell ref="K1:M1"/>
    <mergeCell ref="A2:M2"/>
    <mergeCell ref="A3:C4"/>
    <mergeCell ref="D3:D4"/>
    <mergeCell ref="E3:E4"/>
    <mergeCell ref="F3:J3"/>
    <mergeCell ref="K3:K4"/>
    <mergeCell ref="L3:L4"/>
    <mergeCell ref="M3:M4"/>
  </mergeCells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theme="0"/>
  </sheetPr>
  <dimension ref="A1:S25"/>
  <sheetViews>
    <sheetView tabSelected="1" workbookViewId="0">
      <selection activeCell="T17" sqref="T17"/>
    </sheetView>
  </sheetViews>
  <sheetFormatPr defaultColWidth="9.109375" defaultRowHeight="14.4"/>
  <cols>
    <col min="1" max="1" width="6.44140625" style="20" customWidth="1"/>
    <col min="2" max="2" width="11.109375" style="20" customWidth="1"/>
    <col min="3" max="3" width="43.5546875" style="20" customWidth="1"/>
    <col min="4" max="4" width="15" style="20" customWidth="1"/>
    <col min="5" max="5" width="12" style="20" customWidth="1"/>
    <col min="6" max="10" width="9.109375" style="20"/>
    <col min="11" max="11" width="11.109375" style="20" customWidth="1"/>
    <col min="12" max="12" width="13.44140625" style="20" customWidth="1"/>
    <col min="13" max="13" width="10.109375" style="20" customWidth="1"/>
    <col min="14" max="16384" width="9.109375" style="20"/>
  </cols>
  <sheetData>
    <row r="1" spans="1:16" ht="56.25" customHeight="1">
      <c r="A1" s="108" t="s">
        <v>35</v>
      </c>
      <c r="B1" s="101"/>
      <c r="C1" s="88" t="s">
        <v>30</v>
      </c>
      <c r="D1" s="88"/>
      <c r="E1" s="88"/>
      <c r="F1" s="88"/>
      <c r="G1" s="88"/>
      <c r="H1" s="88"/>
      <c r="I1" s="88"/>
      <c r="J1" s="89"/>
      <c r="K1" s="90"/>
      <c r="L1" s="91"/>
      <c r="M1" s="92"/>
    </row>
    <row r="2" spans="1:16" ht="72.75" customHeight="1">
      <c r="A2" s="93" t="s">
        <v>45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5"/>
      <c r="N2" s="16"/>
      <c r="O2" s="16"/>
      <c r="P2" s="16"/>
    </row>
    <row r="3" spans="1:16" ht="48" customHeight="1">
      <c r="A3" s="96" t="s">
        <v>29</v>
      </c>
      <c r="B3" s="97"/>
      <c r="C3" s="97"/>
      <c r="D3" s="100" t="s">
        <v>28</v>
      </c>
      <c r="E3" s="100" t="s">
        <v>27</v>
      </c>
      <c r="F3" s="101" t="s">
        <v>26</v>
      </c>
      <c r="G3" s="101"/>
      <c r="H3" s="101"/>
      <c r="I3" s="101"/>
      <c r="J3" s="101"/>
      <c r="K3" s="100" t="s">
        <v>25</v>
      </c>
      <c r="L3" s="100" t="s">
        <v>24</v>
      </c>
      <c r="M3" s="100" t="s">
        <v>23</v>
      </c>
      <c r="N3" s="16"/>
      <c r="O3" s="16"/>
      <c r="P3" s="16"/>
    </row>
    <row r="4" spans="1:16" ht="118.5" customHeight="1">
      <c r="A4" s="98"/>
      <c r="B4" s="99"/>
      <c r="C4" s="99"/>
      <c r="D4" s="100"/>
      <c r="E4" s="100"/>
      <c r="F4" s="15" t="s">
        <v>22</v>
      </c>
      <c r="G4" s="14" t="s">
        <v>21</v>
      </c>
      <c r="H4" s="14" t="s">
        <v>20</v>
      </c>
      <c r="I4" s="14" t="s">
        <v>19</v>
      </c>
      <c r="J4" s="13" t="s">
        <v>18</v>
      </c>
      <c r="K4" s="100"/>
      <c r="L4" s="100"/>
      <c r="M4" s="100"/>
    </row>
    <row r="5" spans="1:16" ht="35.25" customHeight="1">
      <c r="A5" s="83" t="s">
        <v>17</v>
      </c>
      <c r="B5" s="84"/>
      <c r="C5" s="85"/>
      <c r="D5" s="41">
        <v>1</v>
      </c>
      <c r="E5" s="41">
        <v>2</v>
      </c>
      <c r="F5" s="41">
        <v>3</v>
      </c>
      <c r="G5" s="41">
        <v>4</v>
      </c>
      <c r="H5" s="41">
        <v>5</v>
      </c>
      <c r="I5" s="41">
        <v>6</v>
      </c>
      <c r="J5" s="41">
        <v>7</v>
      </c>
      <c r="K5" s="41">
        <v>8</v>
      </c>
      <c r="L5" s="41">
        <v>9</v>
      </c>
      <c r="M5" s="41">
        <v>10</v>
      </c>
    </row>
    <row r="6" spans="1:16" ht="37.5" customHeight="1">
      <c r="A6" s="42">
        <v>1</v>
      </c>
      <c r="B6" s="65" t="s">
        <v>16</v>
      </c>
      <c r="C6" s="66"/>
      <c r="D6" s="10">
        <v>1</v>
      </c>
      <c r="E6" s="10">
        <v>114</v>
      </c>
      <c r="F6" s="10">
        <v>8</v>
      </c>
      <c r="G6" s="10">
        <v>107</v>
      </c>
      <c r="H6" s="10"/>
      <c r="I6" s="10"/>
      <c r="J6" s="10">
        <f>+F6+G6+H6+I6</f>
        <v>115</v>
      </c>
      <c r="K6" s="10"/>
      <c r="L6" s="10"/>
      <c r="M6" s="43">
        <v>34</v>
      </c>
      <c r="N6" s="21"/>
      <c r="O6" s="21"/>
      <c r="P6" s="21"/>
    </row>
    <row r="7" spans="1:16" ht="32.25" customHeight="1">
      <c r="A7" s="42">
        <v>2</v>
      </c>
      <c r="B7" s="65" t="s">
        <v>15</v>
      </c>
      <c r="C7" s="66"/>
      <c r="D7" s="10">
        <v>3</v>
      </c>
      <c r="E7" s="44">
        <v>57</v>
      </c>
      <c r="F7" s="44">
        <v>1</v>
      </c>
      <c r="G7" s="45">
        <v>58</v>
      </c>
      <c r="H7" s="10"/>
      <c r="I7" s="44">
        <v>1</v>
      </c>
      <c r="J7" s="10">
        <f t="shared" ref="J7:J16" si="0">+F7+G7+H7+I7</f>
        <v>60</v>
      </c>
      <c r="K7" s="10"/>
      <c r="L7" s="10"/>
      <c r="M7" s="43">
        <v>15</v>
      </c>
    </row>
    <row r="8" spans="1:16" ht="32.25" customHeight="1">
      <c r="A8" s="42">
        <v>3</v>
      </c>
      <c r="B8" s="65" t="s">
        <v>14</v>
      </c>
      <c r="C8" s="66"/>
      <c r="D8" s="10">
        <v>0</v>
      </c>
      <c r="E8" s="44">
        <v>13</v>
      </c>
      <c r="F8" s="44">
        <v>2</v>
      </c>
      <c r="G8" s="45">
        <v>11</v>
      </c>
      <c r="H8" s="44"/>
      <c r="I8" s="44"/>
      <c r="J8" s="10">
        <f t="shared" si="0"/>
        <v>13</v>
      </c>
      <c r="K8" s="10"/>
      <c r="L8" s="10"/>
      <c r="M8" s="43">
        <v>6</v>
      </c>
    </row>
    <row r="9" spans="1:16" ht="51.75" customHeight="1">
      <c r="A9" s="42">
        <v>4</v>
      </c>
      <c r="B9" s="65" t="s">
        <v>13</v>
      </c>
      <c r="C9" s="66"/>
      <c r="D9" s="10">
        <v>0</v>
      </c>
      <c r="E9" s="46">
        <v>69</v>
      </c>
      <c r="F9" s="46">
        <v>46</v>
      </c>
      <c r="G9" s="47">
        <v>19</v>
      </c>
      <c r="H9" s="46"/>
      <c r="I9" s="46">
        <v>1</v>
      </c>
      <c r="J9" s="10">
        <f t="shared" si="0"/>
        <v>66</v>
      </c>
      <c r="K9" s="10"/>
      <c r="L9" s="10">
        <v>2</v>
      </c>
      <c r="M9" s="43">
        <v>3</v>
      </c>
    </row>
    <row r="10" spans="1:16" ht="37.5" customHeight="1">
      <c r="A10" s="42">
        <v>5</v>
      </c>
      <c r="B10" s="65" t="s">
        <v>12</v>
      </c>
      <c r="C10" s="66"/>
      <c r="D10" s="10">
        <v>0</v>
      </c>
      <c r="E10" s="44">
        <v>506</v>
      </c>
      <c r="F10" s="44">
        <v>38</v>
      </c>
      <c r="G10" s="45">
        <v>450</v>
      </c>
      <c r="H10" s="44">
        <v>18</v>
      </c>
      <c r="I10" s="44"/>
      <c r="J10" s="10">
        <f t="shared" si="0"/>
        <v>506</v>
      </c>
      <c r="K10" s="10"/>
      <c r="L10" s="10"/>
      <c r="M10" s="48">
        <v>12</v>
      </c>
    </row>
    <row r="11" spans="1:16" ht="63.75" customHeight="1">
      <c r="A11" s="49">
        <v>6</v>
      </c>
      <c r="B11" s="72" t="s">
        <v>11</v>
      </c>
      <c r="C11" s="73"/>
      <c r="D11" s="10">
        <v>0</v>
      </c>
      <c r="E11" s="59"/>
      <c r="F11" s="59">
        <v>6</v>
      </c>
      <c r="G11" s="60">
        <v>29</v>
      </c>
      <c r="H11" s="59">
        <v>3</v>
      </c>
      <c r="I11" s="59"/>
      <c r="J11" s="61">
        <f t="shared" si="0"/>
        <v>38</v>
      </c>
      <c r="K11" s="61"/>
      <c r="L11" s="10"/>
      <c r="M11" s="48">
        <v>7</v>
      </c>
    </row>
    <row r="12" spans="1:16" ht="44.25" customHeight="1">
      <c r="A12" s="49">
        <v>7</v>
      </c>
      <c r="B12" s="72" t="s">
        <v>10</v>
      </c>
      <c r="C12" s="73"/>
      <c r="D12" s="10">
        <v>0</v>
      </c>
      <c r="E12" s="59">
        <v>19</v>
      </c>
      <c r="F12" s="62">
        <v>1</v>
      </c>
      <c r="G12" s="59">
        <v>18</v>
      </c>
      <c r="H12" s="60"/>
      <c r="I12" s="59"/>
      <c r="J12" s="61">
        <f t="shared" si="0"/>
        <v>19</v>
      </c>
      <c r="K12" s="61"/>
      <c r="L12" s="10"/>
      <c r="M12" s="48"/>
    </row>
    <row r="13" spans="1:16" ht="51" customHeight="1">
      <c r="A13" s="49">
        <v>8</v>
      </c>
      <c r="B13" s="72" t="s">
        <v>9</v>
      </c>
      <c r="C13" s="73"/>
      <c r="D13" s="10">
        <v>0</v>
      </c>
      <c r="E13" s="59">
        <v>17</v>
      </c>
      <c r="F13" s="62">
        <v>3</v>
      </c>
      <c r="G13" s="59">
        <v>14</v>
      </c>
      <c r="H13" s="60"/>
      <c r="I13" s="59"/>
      <c r="J13" s="61">
        <f t="shared" si="0"/>
        <v>17</v>
      </c>
      <c r="K13" s="61"/>
      <c r="L13" s="10"/>
      <c r="M13" s="48"/>
    </row>
    <row r="14" spans="1:16" ht="34.5" customHeight="1">
      <c r="A14" s="49">
        <v>9</v>
      </c>
      <c r="B14" s="74" t="s">
        <v>8</v>
      </c>
      <c r="C14" s="75"/>
      <c r="D14" s="10">
        <v>0</v>
      </c>
      <c r="E14" s="59">
        <v>375</v>
      </c>
      <c r="F14" s="59">
        <v>4</v>
      </c>
      <c r="G14" s="60">
        <v>351</v>
      </c>
      <c r="H14" s="59">
        <v>20</v>
      </c>
      <c r="I14" s="59"/>
      <c r="J14" s="61">
        <f t="shared" si="0"/>
        <v>375</v>
      </c>
      <c r="K14" s="61"/>
      <c r="L14" s="10"/>
      <c r="M14" s="48"/>
    </row>
    <row r="15" spans="1:16" ht="44.25" customHeight="1">
      <c r="A15" s="49">
        <v>10</v>
      </c>
      <c r="B15" s="74" t="s">
        <v>7</v>
      </c>
      <c r="C15" s="75"/>
      <c r="D15" s="10">
        <v>19</v>
      </c>
      <c r="E15" s="59">
        <v>50</v>
      </c>
      <c r="F15" s="62">
        <v>37</v>
      </c>
      <c r="G15" s="59">
        <v>2</v>
      </c>
      <c r="H15" s="61">
        <v>3</v>
      </c>
      <c r="I15" s="61">
        <v>4</v>
      </c>
      <c r="J15" s="61">
        <f t="shared" si="0"/>
        <v>46</v>
      </c>
      <c r="K15" s="61"/>
      <c r="L15" s="10">
        <v>23</v>
      </c>
      <c r="M15" s="48">
        <v>20</v>
      </c>
    </row>
    <row r="16" spans="1:16" ht="76.5" customHeight="1">
      <c r="A16" s="49">
        <v>11</v>
      </c>
      <c r="B16" s="74" t="s">
        <v>31</v>
      </c>
      <c r="C16" s="75"/>
      <c r="D16" s="10">
        <v>0</v>
      </c>
      <c r="E16" s="44">
        <v>13</v>
      </c>
      <c r="F16" s="44">
        <v>3</v>
      </c>
      <c r="G16" s="45">
        <v>9</v>
      </c>
      <c r="H16" s="10"/>
      <c r="I16" s="10"/>
      <c r="J16" s="10">
        <f t="shared" si="0"/>
        <v>12</v>
      </c>
      <c r="K16" s="10"/>
      <c r="L16" s="10"/>
      <c r="M16" s="48">
        <v>4</v>
      </c>
    </row>
    <row r="17" spans="1:19" ht="55.5" customHeight="1">
      <c r="A17" s="80" t="s">
        <v>6</v>
      </c>
      <c r="B17" s="80"/>
      <c r="C17" s="80"/>
      <c r="D17" s="102"/>
      <c r="E17" s="103"/>
      <c r="F17" s="103"/>
      <c r="G17" s="103"/>
      <c r="H17" s="103"/>
      <c r="I17" s="103"/>
      <c r="J17" s="103"/>
      <c r="K17" s="103"/>
      <c r="L17" s="103"/>
      <c r="M17" s="103"/>
    </row>
    <row r="18" spans="1:19" ht="36.75" customHeight="1">
      <c r="A18" s="49">
        <v>1</v>
      </c>
      <c r="B18" s="63" t="s">
        <v>5</v>
      </c>
      <c r="C18" s="64"/>
      <c r="D18" s="10">
        <v>2</v>
      </c>
      <c r="E18" s="10">
        <v>25</v>
      </c>
      <c r="F18" s="10">
        <v>15</v>
      </c>
      <c r="G18" s="10">
        <v>9</v>
      </c>
      <c r="H18" s="10"/>
      <c r="I18" s="10"/>
      <c r="J18" s="10">
        <f>+F18+G18+H18+I18</f>
        <v>24</v>
      </c>
      <c r="K18" s="10"/>
      <c r="L18" s="10">
        <v>3</v>
      </c>
      <c r="M18" s="48">
        <v>11</v>
      </c>
    </row>
    <row r="19" spans="1:19" ht="34.5" customHeight="1">
      <c r="A19" s="50">
        <v>2</v>
      </c>
      <c r="B19" s="63" t="s">
        <v>4</v>
      </c>
      <c r="C19" s="64"/>
      <c r="D19" s="10">
        <v>68</v>
      </c>
      <c r="E19" s="10">
        <v>30</v>
      </c>
      <c r="F19" s="10">
        <v>4</v>
      </c>
      <c r="G19" s="10">
        <v>82</v>
      </c>
      <c r="H19" s="10"/>
      <c r="I19" s="10">
        <v>8</v>
      </c>
      <c r="J19" s="10">
        <f>+F19+G19+H19+I19</f>
        <v>94</v>
      </c>
      <c r="K19" s="10"/>
      <c r="L19" s="10">
        <v>3</v>
      </c>
      <c r="M19" s="48">
        <v>2</v>
      </c>
      <c r="N19" s="21"/>
      <c r="O19" s="21"/>
      <c r="P19" s="21"/>
      <c r="Q19" s="21"/>
      <c r="R19" s="21"/>
      <c r="S19" s="21"/>
    </row>
    <row r="20" spans="1:19" ht="27.75" customHeight="1">
      <c r="A20" s="49">
        <v>3</v>
      </c>
      <c r="B20" s="65" t="s">
        <v>3</v>
      </c>
      <c r="C20" s="66"/>
      <c r="D20" s="10"/>
      <c r="E20" s="10">
        <v>8</v>
      </c>
      <c r="F20" s="10">
        <v>2</v>
      </c>
      <c r="G20" s="10">
        <v>4</v>
      </c>
      <c r="H20" s="10"/>
      <c r="I20" s="10"/>
      <c r="J20" s="10">
        <f>+F20+G20+H20+I20</f>
        <v>6</v>
      </c>
      <c r="K20" s="10"/>
      <c r="L20" s="10">
        <v>2</v>
      </c>
      <c r="M20" s="48"/>
      <c r="N20" s="21"/>
      <c r="O20" s="21"/>
      <c r="P20" s="21"/>
      <c r="Q20" s="21"/>
      <c r="R20" s="21"/>
      <c r="S20" s="21"/>
    </row>
    <row r="21" spans="1:19" ht="26.25" customHeight="1">
      <c r="A21" s="51">
        <v>4</v>
      </c>
      <c r="B21" s="65" t="s">
        <v>2</v>
      </c>
      <c r="C21" s="66"/>
      <c r="D21" s="10">
        <v>5</v>
      </c>
      <c r="E21" s="10">
        <v>48</v>
      </c>
      <c r="F21" s="10">
        <v>28</v>
      </c>
      <c r="G21" s="10">
        <v>19</v>
      </c>
      <c r="H21" s="10"/>
      <c r="I21" s="10">
        <v>2</v>
      </c>
      <c r="J21" s="10">
        <f>+F21+G21+H21+I21</f>
        <v>49</v>
      </c>
      <c r="K21" s="10">
        <v>1</v>
      </c>
      <c r="L21" s="10">
        <v>3</v>
      </c>
      <c r="M21" s="48">
        <v>8</v>
      </c>
      <c r="N21" s="21"/>
      <c r="O21" s="21"/>
      <c r="P21" s="21"/>
      <c r="Q21" s="21"/>
      <c r="R21" s="21"/>
      <c r="S21" s="21"/>
    </row>
    <row r="22" spans="1:19" ht="24.75" customHeight="1">
      <c r="A22" s="49">
        <v>5</v>
      </c>
      <c r="B22" s="67" t="s">
        <v>1</v>
      </c>
      <c r="C22" s="68"/>
      <c r="D22" s="10">
        <v>21</v>
      </c>
      <c r="E22" s="10">
        <v>31</v>
      </c>
      <c r="F22" s="10">
        <v>1</v>
      </c>
      <c r="G22" s="10">
        <v>4</v>
      </c>
      <c r="H22" s="10"/>
      <c r="I22" s="10"/>
      <c r="J22" s="10">
        <f>+F22+G22+H22+I22</f>
        <v>5</v>
      </c>
      <c r="K22" s="10">
        <v>1</v>
      </c>
      <c r="L22" s="10">
        <v>32</v>
      </c>
      <c r="M22" s="48"/>
    </row>
    <row r="23" spans="1:19" ht="15.6">
      <c r="A23" s="69" t="s">
        <v>0</v>
      </c>
      <c r="B23" s="70"/>
      <c r="C23" s="71"/>
      <c r="D23" s="52">
        <f>SUM(D6:D22)</f>
        <v>119</v>
      </c>
      <c r="E23" s="52">
        <f t="shared" ref="E23:M23" si="1">SUM(E6:E22)</f>
        <v>1375</v>
      </c>
      <c r="F23" s="52">
        <f t="shared" si="1"/>
        <v>199</v>
      </c>
      <c r="G23" s="52">
        <f t="shared" si="1"/>
        <v>1186</v>
      </c>
      <c r="H23" s="52">
        <f t="shared" si="1"/>
        <v>44</v>
      </c>
      <c r="I23" s="52">
        <f t="shared" si="1"/>
        <v>16</v>
      </c>
      <c r="J23" s="52">
        <f t="shared" si="1"/>
        <v>1445</v>
      </c>
      <c r="K23" s="52">
        <f t="shared" si="1"/>
        <v>2</v>
      </c>
      <c r="L23" s="52">
        <f t="shared" si="1"/>
        <v>68</v>
      </c>
      <c r="M23" s="52">
        <f t="shared" si="1"/>
        <v>122</v>
      </c>
    </row>
    <row r="25" spans="1:19" ht="42">
      <c r="C25" s="26" t="s">
        <v>44</v>
      </c>
    </row>
  </sheetData>
  <sheetProtection algorithmName="SHA-512" hashValue="Ga40gTcUN7bbfRfb8AWlWwrbJzRDZjW2cuOxMAfuaPAXzi+zVsL2eJR4nQz4nVW6tMRlh0USKFhbPd9G8NNYHQ==" saltValue="hB6A0ZzCvb95MiOS4y3dqg==" spinCount="100000" sheet="1" objects="1" scenarios="1"/>
  <mergeCells count="31">
    <mergeCell ref="B22:C22"/>
    <mergeCell ref="A23:C23"/>
    <mergeCell ref="B20:C20"/>
    <mergeCell ref="B21:C21"/>
    <mergeCell ref="D17:M17"/>
    <mergeCell ref="A17:C17"/>
    <mergeCell ref="K1:M1"/>
    <mergeCell ref="A2:M2"/>
    <mergeCell ref="A3:C4"/>
    <mergeCell ref="D3:D4"/>
    <mergeCell ref="E3:E4"/>
    <mergeCell ref="F3:J3"/>
    <mergeCell ref="K3:K4"/>
    <mergeCell ref="L3:L4"/>
    <mergeCell ref="M3:M4"/>
    <mergeCell ref="A1:B1"/>
    <mergeCell ref="C1:J1"/>
    <mergeCell ref="A5:C5"/>
    <mergeCell ref="B7:C7"/>
    <mergeCell ref="B19:C19"/>
    <mergeCell ref="B6:C6"/>
    <mergeCell ref="B18:C18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Ընդհանուր</vt:lpstr>
      <vt:lpstr>Տավուշ</vt:lpstr>
      <vt:lpstr>Արագածոտն </vt:lpstr>
      <vt:lpstr>Երևան քաղաք</vt:lpstr>
      <vt:lpstr> Արարատ և Վայոց ձոր</vt:lpstr>
      <vt:lpstr>Արմավիր</vt:lpstr>
      <vt:lpstr>Լոռի</vt:lpstr>
      <vt:lpstr>Սյունիք</vt:lpstr>
      <vt:lpstr>Կոտայք</vt:lpstr>
      <vt:lpstr>Գեղարքունիք</vt:lpstr>
      <vt:lpstr>Շիրակ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PC</cp:lastModifiedBy>
  <dcterms:created xsi:type="dcterms:W3CDTF">2016-12-27T06:33:24Z</dcterms:created>
  <dcterms:modified xsi:type="dcterms:W3CDTF">2020-04-14T06:49:34Z</dcterms:modified>
  <cp:contentStatus/>
</cp:coreProperties>
</file>