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29" firstSheet="1" activeTab="2"/>
  </bookViews>
  <sheets>
    <sheet name="Ընդհամենը" sheetId="9" state="hidden" r:id="rId1"/>
    <sheet name="Մ. Մարտիրոսյան" sheetId="1" r:id="rId2"/>
    <sheet name="Գ. Մազմանյան" sheetId="15" r:id="rId3"/>
    <sheet name="Ա. Մելքումյան" sheetId="2" r:id="rId4"/>
    <sheet name="Հ. Զարգարյան" sheetId="3" r:id="rId5"/>
    <sheet name="Ռ. Ափինյան" sheetId="4" state="hidden" r:id="rId6"/>
    <sheet name="Ա. Վարդանյան" sheetId="5" r:id="rId7"/>
    <sheet name="Գ. Պողոսյան" sheetId="6" r:id="rId8"/>
    <sheet name="Կ.Պետրոսյան" sheetId="14" r:id="rId9"/>
    <sheet name="Ա.Բեկթաշյան" sheetId="13" r:id="rId10"/>
    <sheet name="Էդ.Ավետիսյան" sheetId="12" r:id="rId11"/>
    <sheet name="Ալ.Սուքոյան" sheetId="11" r:id="rId12"/>
    <sheet name="Գ. Խանդանյան" sheetId="7" state="hidden" r:id="rId13"/>
    <sheet name="Մ. Մակյան" sheetId="10" r:id="rId14"/>
    <sheet name="Ռ. Ներսիսյան" sheetId="8" r:id="rId15"/>
  </sheets>
  <calcPr calcId="162913"/>
</workbook>
</file>

<file path=xl/calcChain.xml><?xml version="1.0" encoding="utf-8"?>
<calcChain xmlns="http://schemas.openxmlformats.org/spreadsheetml/2006/main">
  <c r="E16" i="9" l="1"/>
  <c r="F16" i="9"/>
  <c r="G16" i="9"/>
  <c r="W16" i="9"/>
  <c r="H16" i="9"/>
  <c r="I16" i="9"/>
  <c r="J16" i="9"/>
  <c r="K16" i="9"/>
  <c r="L16" i="9"/>
  <c r="U16" i="9"/>
  <c r="M16" i="9"/>
  <c r="N16" i="9"/>
  <c r="O16" i="9"/>
  <c r="P16" i="9"/>
  <c r="Q16" i="9"/>
  <c r="R16" i="9"/>
  <c r="D16" i="9"/>
  <c r="T16" i="9"/>
  <c r="R24" i="8"/>
  <c r="Q24" i="8"/>
  <c r="P24" i="8"/>
  <c r="O24" i="8"/>
  <c r="N24" i="8"/>
  <c r="M24" i="8"/>
  <c r="L24" i="8"/>
  <c r="K24" i="8"/>
  <c r="U24" i="8"/>
  <c r="J24" i="8"/>
  <c r="I24" i="8"/>
  <c r="H24" i="8"/>
  <c r="W24" i="8"/>
  <c r="G24" i="8"/>
  <c r="F24" i="8"/>
  <c r="E24" i="8"/>
  <c r="T24" i="8"/>
  <c r="D24" i="8"/>
  <c r="R24" i="10"/>
  <c r="Q24" i="10"/>
  <c r="P24" i="10"/>
  <c r="O24" i="10"/>
  <c r="N24" i="10"/>
  <c r="M24" i="10"/>
  <c r="L24" i="10"/>
  <c r="K24" i="10"/>
  <c r="V24" i="10"/>
  <c r="J24" i="10"/>
  <c r="W24" i="10"/>
  <c r="I24" i="10"/>
  <c r="H24" i="10"/>
  <c r="G24" i="10"/>
  <c r="F24" i="10"/>
  <c r="E24" i="10"/>
  <c r="D24" i="10"/>
  <c r="T24" i="10"/>
  <c r="R24" i="7"/>
  <c r="Q24" i="7"/>
  <c r="P24" i="7"/>
  <c r="O24" i="7"/>
  <c r="N24" i="7"/>
  <c r="M24" i="7"/>
  <c r="L24" i="7"/>
  <c r="K24" i="7"/>
  <c r="V24" i="7"/>
  <c r="J24" i="7"/>
  <c r="I24" i="7"/>
  <c r="H24" i="7"/>
  <c r="G24" i="7"/>
  <c r="F24" i="7"/>
  <c r="U24" i="7"/>
  <c r="E24" i="7"/>
  <c r="D24" i="7"/>
  <c r="T24" i="7"/>
  <c r="R24" i="11"/>
  <c r="Q24" i="11"/>
  <c r="P24" i="11"/>
  <c r="O24" i="11"/>
  <c r="N24" i="11"/>
  <c r="M24" i="11"/>
  <c r="L24" i="11"/>
  <c r="K24" i="11"/>
  <c r="J24" i="11"/>
  <c r="I24" i="11"/>
  <c r="H24" i="11"/>
  <c r="G24" i="11"/>
  <c r="W24" i="11"/>
  <c r="F24" i="11"/>
  <c r="U24" i="11"/>
  <c r="E24" i="11"/>
  <c r="D24" i="11"/>
  <c r="R24" i="12"/>
  <c r="Q24" i="12"/>
  <c r="P24" i="12"/>
  <c r="O24" i="12"/>
  <c r="N24" i="12"/>
  <c r="M24" i="12"/>
  <c r="L24" i="12"/>
  <c r="K24" i="12"/>
  <c r="U24" i="12"/>
  <c r="J24" i="12"/>
  <c r="I24" i="12"/>
  <c r="H24" i="12"/>
  <c r="G24" i="12"/>
  <c r="F24" i="12"/>
  <c r="E24" i="12"/>
  <c r="D24" i="12"/>
  <c r="T24" i="12"/>
  <c r="R24" i="13"/>
  <c r="Q24" i="13"/>
  <c r="P24" i="13"/>
  <c r="O24" i="13"/>
  <c r="N24" i="13"/>
  <c r="M24" i="13"/>
  <c r="L24" i="13"/>
  <c r="U24" i="13"/>
  <c r="K24" i="13"/>
  <c r="V24" i="13"/>
  <c r="J24" i="13"/>
  <c r="I24" i="13"/>
  <c r="W24" i="13"/>
  <c r="H24" i="13"/>
  <c r="G24" i="13"/>
  <c r="F24" i="13"/>
  <c r="E24" i="13"/>
  <c r="D24" i="13"/>
  <c r="T24" i="13"/>
  <c r="R24" i="14"/>
  <c r="Q24" i="14"/>
  <c r="P24" i="14"/>
  <c r="O24" i="14"/>
  <c r="N24" i="14"/>
  <c r="M24" i="14"/>
  <c r="L24" i="14"/>
  <c r="K24" i="14"/>
  <c r="J24" i="14"/>
  <c r="I24" i="14"/>
  <c r="H24" i="14"/>
  <c r="G24" i="14"/>
  <c r="W24" i="14"/>
  <c r="F24" i="14"/>
  <c r="U24" i="14"/>
  <c r="E24" i="14"/>
  <c r="D24" i="14"/>
  <c r="T24" i="14"/>
  <c r="R24" i="6"/>
  <c r="Q24" i="6"/>
  <c r="P24" i="6"/>
  <c r="O24" i="6"/>
  <c r="O24" i="9"/>
  <c r="N24" i="6"/>
  <c r="M24" i="6"/>
  <c r="L24" i="6"/>
  <c r="K24" i="6"/>
  <c r="V24" i="6"/>
  <c r="J24" i="6"/>
  <c r="I24" i="6"/>
  <c r="H24" i="6"/>
  <c r="H24" i="9"/>
  <c r="G24" i="6"/>
  <c r="F24" i="6"/>
  <c r="E24" i="6"/>
  <c r="T24" i="6"/>
  <c r="D24" i="6"/>
  <c r="R24" i="5"/>
  <c r="Q24" i="5"/>
  <c r="P24" i="5"/>
  <c r="O24" i="5"/>
  <c r="N24" i="5"/>
  <c r="M24" i="5"/>
  <c r="L24" i="5"/>
  <c r="K24" i="5"/>
  <c r="V24" i="5"/>
  <c r="J24" i="5"/>
  <c r="I24" i="5"/>
  <c r="H24" i="5"/>
  <c r="G24" i="5"/>
  <c r="W24" i="5"/>
  <c r="F24" i="5"/>
  <c r="E24" i="5"/>
  <c r="D24" i="5"/>
  <c r="T24" i="5"/>
  <c r="R24" i="4"/>
  <c r="R24" i="9"/>
  <c r="Q24" i="4"/>
  <c r="P24" i="4"/>
  <c r="O24" i="4"/>
  <c r="N24" i="4"/>
  <c r="N24" i="9"/>
  <c r="M24" i="4"/>
  <c r="L24" i="4"/>
  <c r="K24" i="4"/>
  <c r="J24" i="4"/>
  <c r="J24" i="9"/>
  <c r="I24" i="4"/>
  <c r="H24" i="4"/>
  <c r="G24" i="4"/>
  <c r="W24" i="4"/>
  <c r="F24" i="4"/>
  <c r="U24" i="4"/>
  <c r="E24" i="4"/>
  <c r="D24" i="4"/>
  <c r="T24" i="4"/>
  <c r="R24" i="3"/>
  <c r="Q24" i="3"/>
  <c r="P24" i="3"/>
  <c r="O24" i="3"/>
  <c r="N24" i="3"/>
  <c r="M24" i="3"/>
  <c r="L24" i="3"/>
  <c r="K24" i="3"/>
  <c r="J24" i="3"/>
  <c r="I24" i="3"/>
  <c r="H24" i="3"/>
  <c r="G24" i="3"/>
  <c r="W24" i="3"/>
  <c r="F24" i="3"/>
  <c r="E24" i="3"/>
  <c r="T24" i="3"/>
  <c r="D24" i="3"/>
  <c r="R24" i="2"/>
  <c r="Q24" i="2"/>
  <c r="P24" i="2"/>
  <c r="P24" i="9"/>
  <c r="O24" i="2"/>
  <c r="N24" i="2"/>
  <c r="M24" i="2"/>
  <c r="L24" i="2"/>
  <c r="K24" i="2"/>
  <c r="V24" i="2"/>
  <c r="J24" i="2"/>
  <c r="I24" i="2"/>
  <c r="H24" i="2"/>
  <c r="G24" i="2"/>
  <c r="W24" i="2"/>
  <c r="F24" i="2"/>
  <c r="U24" i="2"/>
  <c r="E24" i="2"/>
  <c r="D24" i="2"/>
  <c r="R24" i="15"/>
  <c r="Q24" i="15"/>
  <c r="Q24" i="9"/>
  <c r="P24" i="15"/>
  <c r="O24" i="15"/>
  <c r="N24" i="15"/>
  <c r="M24" i="15"/>
  <c r="L24" i="15"/>
  <c r="K24" i="15"/>
  <c r="J24" i="15"/>
  <c r="I24" i="15"/>
  <c r="I24" i="9"/>
  <c r="H24" i="15"/>
  <c r="G24" i="15"/>
  <c r="F24" i="15"/>
  <c r="E24" i="15"/>
  <c r="D24" i="15"/>
  <c r="T24" i="15"/>
  <c r="E24" i="1"/>
  <c r="F24" i="1"/>
  <c r="G24" i="1"/>
  <c r="H24" i="1"/>
  <c r="I24" i="1"/>
  <c r="W24" i="1"/>
  <c r="J24" i="1"/>
  <c r="K24" i="1"/>
  <c r="V24" i="1"/>
  <c r="L24" i="1"/>
  <c r="U24" i="1"/>
  <c r="M24" i="1"/>
  <c r="N24" i="1"/>
  <c r="O24" i="1"/>
  <c r="P24" i="1"/>
  <c r="Q24" i="1"/>
  <c r="R24" i="1"/>
  <c r="D24" i="1"/>
  <c r="T24" i="1"/>
  <c r="W23" i="15"/>
  <c r="V23" i="15"/>
  <c r="U23" i="15"/>
  <c r="T23" i="15"/>
  <c r="W22" i="15"/>
  <c r="V22" i="15"/>
  <c r="U22" i="15"/>
  <c r="T22" i="15"/>
  <c r="W21" i="15"/>
  <c r="V21" i="15"/>
  <c r="U21" i="15"/>
  <c r="T21" i="15"/>
  <c r="W20" i="15"/>
  <c r="V20" i="15"/>
  <c r="U20" i="15"/>
  <c r="T20" i="15"/>
  <c r="W19" i="15"/>
  <c r="V19" i="15"/>
  <c r="U19" i="15"/>
  <c r="T19" i="15"/>
  <c r="W17" i="15"/>
  <c r="V17" i="15"/>
  <c r="U17" i="15"/>
  <c r="T17" i="15"/>
  <c r="W16" i="15"/>
  <c r="V16" i="15"/>
  <c r="U16" i="15"/>
  <c r="T16" i="15"/>
  <c r="W15" i="15"/>
  <c r="V15" i="15"/>
  <c r="U15" i="15"/>
  <c r="T15" i="15"/>
  <c r="W14" i="15"/>
  <c r="V14" i="15"/>
  <c r="U14" i="15"/>
  <c r="T14" i="15"/>
  <c r="W13" i="15"/>
  <c r="V13" i="15"/>
  <c r="U13" i="15"/>
  <c r="T13" i="15"/>
  <c r="W12" i="15"/>
  <c r="V12" i="15"/>
  <c r="U12" i="15"/>
  <c r="T12" i="15"/>
  <c r="W11" i="15"/>
  <c r="V11" i="15"/>
  <c r="U11" i="15"/>
  <c r="T11" i="15"/>
  <c r="W10" i="15"/>
  <c r="V10" i="15"/>
  <c r="U10" i="15"/>
  <c r="T10" i="15"/>
  <c r="W9" i="15"/>
  <c r="V9" i="15"/>
  <c r="U9" i="15"/>
  <c r="T9" i="15"/>
  <c r="W8" i="15"/>
  <c r="V8" i="15"/>
  <c r="U8" i="15"/>
  <c r="T8" i="15"/>
  <c r="W7" i="15"/>
  <c r="V7" i="15"/>
  <c r="U7" i="15"/>
  <c r="T7" i="15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14"/>
  <c r="V23" i="14"/>
  <c r="U23" i="14"/>
  <c r="T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7" i="14"/>
  <c r="V17" i="14"/>
  <c r="U17" i="14"/>
  <c r="T17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W23" i="13"/>
  <c r="V23" i="13"/>
  <c r="U23" i="13"/>
  <c r="T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7" i="13"/>
  <c r="V17" i="13"/>
  <c r="U17" i="13"/>
  <c r="T17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20" i="9"/>
  <c r="T20" i="9"/>
  <c r="E20" i="9"/>
  <c r="F20" i="9"/>
  <c r="G20" i="9"/>
  <c r="H20" i="9"/>
  <c r="I20" i="9"/>
  <c r="J20" i="9"/>
  <c r="W20" i="9"/>
  <c r="K20" i="9"/>
  <c r="V20" i="9"/>
  <c r="L20" i="9"/>
  <c r="M20" i="9"/>
  <c r="N20" i="9"/>
  <c r="O20" i="9"/>
  <c r="P20" i="9"/>
  <c r="Q20" i="9"/>
  <c r="R20" i="9"/>
  <c r="D21" i="9"/>
  <c r="E21" i="9"/>
  <c r="T21" i="9"/>
  <c r="F21" i="9"/>
  <c r="G21" i="9"/>
  <c r="H21" i="9"/>
  <c r="W21" i="9"/>
  <c r="I21" i="9"/>
  <c r="J21" i="9"/>
  <c r="K21" i="9"/>
  <c r="V21" i="9"/>
  <c r="L21" i="9"/>
  <c r="M21" i="9"/>
  <c r="N21" i="9"/>
  <c r="O21" i="9"/>
  <c r="P21" i="9"/>
  <c r="Q21" i="9"/>
  <c r="R21" i="9"/>
  <c r="D22" i="9"/>
  <c r="T22" i="9"/>
  <c r="E22" i="9"/>
  <c r="F22" i="9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9"/>
  <c r="T23" i="9"/>
  <c r="E23" i="9"/>
  <c r="F23" i="9"/>
  <c r="U23" i="9"/>
  <c r="G23" i="9"/>
  <c r="H23" i="9"/>
  <c r="I23" i="9"/>
  <c r="J23" i="9"/>
  <c r="K23" i="9"/>
  <c r="V23" i="9"/>
  <c r="L23" i="9"/>
  <c r="M23" i="9"/>
  <c r="N23" i="9"/>
  <c r="O23" i="9"/>
  <c r="P23" i="9"/>
  <c r="Q23" i="9"/>
  <c r="R23" i="9"/>
  <c r="E19" i="9"/>
  <c r="T19" i="9"/>
  <c r="F19" i="9"/>
  <c r="U19" i="9"/>
  <c r="G19" i="9"/>
  <c r="H19" i="9"/>
  <c r="I19" i="9"/>
  <c r="J19" i="9"/>
  <c r="K19" i="9"/>
  <c r="L19" i="9"/>
  <c r="M19" i="9"/>
  <c r="N19" i="9"/>
  <c r="O19" i="9"/>
  <c r="P19" i="9"/>
  <c r="Q19" i="9"/>
  <c r="R19" i="9"/>
  <c r="D19" i="9"/>
  <c r="D8" i="9"/>
  <c r="E8" i="9"/>
  <c r="F8" i="9"/>
  <c r="G8" i="9"/>
  <c r="H8" i="9"/>
  <c r="I8" i="9"/>
  <c r="W8" i="9"/>
  <c r="J8" i="9"/>
  <c r="K8" i="9"/>
  <c r="V8" i="9"/>
  <c r="L8" i="9"/>
  <c r="M8" i="9"/>
  <c r="N8" i="9"/>
  <c r="O8" i="9"/>
  <c r="P8" i="9"/>
  <c r="Q8" i="9"/>
  <c r="R8" i="9"/>
  <c r="D9" i="9"/>
  <c r="E9" i="9"/>
  <c r="T9" i="9"/>
  <c r="F9" i="9"/>
  <c r="G9" i="9"/>
  <c r="H9" i="9"/>
  <c r="W9" i="9"/>
  <c r="I9" i="9"/>
  <c r="J9" i="9"/>
  <c r="K9" i="9"/>
  <c r="U9" i="9"/>
  <c r="V9" i="9"/>
  <c r="L9" i="9"/>
  <c r="M9" i="9"/>
  <c r="N9" i="9"/>
  <c r="O9" i="9"/>
  <c r="P9" i="9"/>
  <c r="Q9" i="9"/>
  <c r="R9" i="9"/>
  <c r="D10" i="9"/>
  <c r="E10" i="9"/>
  <c r="F10" i="9"/>
  <c r="G10" i="9"/>
  <c r="W10" i="9"/>
  <c r="H10" i="9"/>
  <c r="I10" i="9"/>
  <c r="J10" i="9"/>
  <c r="K10" i="9"/>
  <c r="U10" i="9"/>
  <c r="L10" i="9"/>
  <c r="M10" i="9"/>
  <c r="N10" i="9"/>
  <c r="O10" i="9"/>
  <c r="P10" i="9"/>
  <c r="Q10" i="9"/>
  <c r="R10" i="9"/>
  <c r="D11" i="9"/>
  <c r="E11" i="9"/>
  <c r="T11" i="9"/>
  <c r="F11" i="9"/>
  <c r="U11" i="9"/>
  <c r="G11" i="9"/>
  <c r="H11" i="9"/>
  <c r="I11" i="9"/>
  <c r="W11" i="9"/>
  <c r="J11" i="9"/>
  <c r="K11" i="9"/>
  <c r="V11" i="9"/>
  <c r="L11" i="9"/>
  <c r="M11" i="9"/>
  <c r="N11" i="9"/>
  <c r="O11" i="9"/>
  <c r="P11" i="9"/>
  <c r="Q11" i="9"/>
  <c r="R11" i="9"/>
  <c r="D12" i="9"/>
  <c r="T12" i="9"/>
  <c r="E12" i="9"/>
  <c r="F12" i="9"/>
  <c r="G12" i="9"/>
  <c r="W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W13" i="9"/>
  <c r="I13" i="9"/>
  <c r="J13" i="9"/>
  <c r="K13" i="9"/>
  <c r="V13" i="9"/>
  <c r="U13" i="9"/>
  <c r="L13" i="9"/>
  <c r="M13" i="9"/>
  <c r="N13" i="9"/>
  <c r="O13" i="9"/>
  <c r="P13" i="9"/>
  <c r="Q13" i="9"/>
  <c r="R13" i="9"/>
  <c r="D14" i="9"/>
  <c r="T14" i="9"/>
  <c r="E14" i="9"/>
  <c r="F14" i="9"/>
  <c r="U14" i="9"/>
  <c r="G14" i="9"/>
  <c r="H14" i="9"/>
  <c r="I14" i="9"/>
  <c r="J14" i="9"/>
  <c r="W14" i="9"/>
  <c r="K14" i="9"/>
  <c r="V14" i="9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W15" i="9"/>
  <c r="I15" i="9"/>
  <c r="J15" i="9"/>
  <c r="K15" i="9"/>
  <c r="V15" i="9"/>
  <c r="L15" i="9"/>
  <c r="M15" i="9"/>
  <c r="N15" i="9"/>
  <c r="O15" i="9"/>
  <c r="P15" i="9"/>
  <c r="Q15" i="9"/>
  <c r="R15" i="9"/>
  <c r="D17" i="9"/>
  <c r="T17" i="9"/>
  <c r="E17" i="9"/>
  <c r="F17" i="9"/>
  <c r="U17" i="9"/>
  <c r="G17" i="9"/>
  <c r="W17" i="9"/>
  <c r="H17" i="9"/>
  <c r="I17" i="9"/>
  <c r="J17" i="9"/>
  <c r="K17" i="9"/>
  <c r="V17" i="9"/>
  <c r="L17" i="9"/>
  <c r="M17" i="9"/>
  <c r="N17" i="9"/>
  <c r="O17" i="9"/>
  <c r="P17" i="9"/>
  <c r="Q17" i="9"/>
  <c r="R17" i="9"/>
  <c r="E7" i="9"/>
  <c r="F7" i="9"/>
  <c r="U7" i="9"/>
  <c r="G7" i="9"/>
  <c r="W7" i="9"/>
  <c r="H7" i="9"/>
  <c r="I7" i="9"/>
  <c r="J7" i="9"/>
  <c r="K7" i="9"/>
  <c r="V7" i="9"/>
  <c r="L7" i="9"/>
  <c r="M7" i="9"/>
  <c r="N7" i="9"/>
  <c r="O7" i="9"/>
  <c r="P7" i="9"/>
  <c r="Q7" i="9"/>
  <c r="R7" i="9"/>
  <c r="S7" i="9"/>
  <c r="D7" i="9"/>
  <c r="T7" i="9"/>
  <c r="S19" i="9"/>
  <c r="V24" i="11"/>
  <c r="T24" i="11"/>
  <c r="V24" i="12"/>
  <c r="V24" i="14"/>
  <c r="W24" i="7"/>
  <c r="V24" i="4"/>
  <c r="T24" i="2"/>
  <c r="V16" i="9"/>
  <c r="T8" i="9"/>
  <c r="T10" i="9"/>
  <c r="W24" i="15"/>
  <c r="V19" i="9"/>
  <c r="W19" i="9"/>
  <c r="V24" i="15"/>
  <c r="M24" i="9"/>
  <c r="U8" i="9"/>
  <c r="W24" i="12"/>
  <c r="U24" i="3"/>
  <c r="V24" i="3"/>
  <c r="W23" i="9"/>
  <c r="W22" i="9"/>
  <c r="U21" i="9"/>
  <c r="U20" i="9"/>
  <c r="U24" i="5"/>
  <c r="U15" i="9"/>
  <c r="U12" i="9"/>
  <c r="U24" i="10"/>
  <c r="U24" i="15"/>
  <c r="E24" i="9"/>
  <c r="K24" i="9"/>
  <c r="V24" i="9"/>
  <c r="V24" i="8"/>
  <c r="G24" i="9"/>
  <c r="W24" i="9"/>
  <c r="W24" i="6"/>
  <c r="F24" i="9"/>
  <c r="D24" i="9"/>
  <c r="T24" i="9"/>
  <c r="V10" i="9"/>
  <c r="U24" i="6"/>
  <c r="U22" i="9"/>
  <c r="L24" i="9"/>
  <c r="U24" i="9"/>
</calcChain>
</file>

<file path=xl/sharedStrings.xml><?xml version="1.0" encoding="utf-8"?>
<sst xmlns="http://schemas.openxmlformats.org/spreadsheetml/2006/main" count="651" uniqueCount="62">
  <si>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</si>
  <si>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</si>
  <si>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</si>
  <si>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</si>
  <si>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</si>
  <si>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</si>
  <si>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</si>
  <si>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</si>
  <si>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</si>
  <si>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</si>
  <si>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</si>
  <si>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</si>
  <si>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</si>
  <si>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</si>
  <si>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</si>
  <si>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</si>
  <si>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</si>
  <si>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</si>
  <si>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</si>
  <si>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</si>
  <si>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</si>
  <si>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</si>
  <si>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</si>
  <si>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</si>
  <si>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</si>
  <si>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</si>
  <si>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</si>
  <si>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</si>
  <si>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</si>
  <si>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</si>
  <si>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</si>
  <si>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</si>
  <si>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</si>
  <si>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</si>
  <si>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</si>
  <si>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</si>
  <si>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</si>
  <si>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</si>
  <si>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Ափինյանի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</si>
  <si>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Գ. Խանդանյանի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</si>
  <si>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</si>
  <si>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</si>
  <si>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</si>
  <si>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t>Ð³í»Éí³Í                                                   Ð³Û³ëï³ÝÇ Ð³Ýñ³å»ïáõÃÛ³Ý  ¸³ï³ñ³ÝÝ»ñÇ Ý³Ë³·³ÑÝ»ñÇ ËáñÑñ¹Ç 25.08.2016Ã. ÃÇí 44-È áñáßÙ³Ý</t>
  </si>
  <si>
    <t xml:space="preserve">2016Ã. </t>
  </si>
  <si>
    <t>²½³ïáõÃÛáõÝÇó ½ñÏ»Éáõ Çñ³í³ã³÷áõÃÛ³Ý í»ñ³µ»ñÛ³É µáÕáùÝ»ñáí ·áñÍ»ñ</t>
  </si>
  <si>
    <t xml:space="preserve">2017Ã. 1-ÇÝ ÏÇë³ÙÛ³Ï </t>
  </si>
  <si>
    <t>1 գործ միացել է</t>
  </si>
  <si>
    <t>2 գործ միացվել է</t>
  </si>
  <si>
    <t>Ð³í»Éí³Í                                                   Ð³Û³ëï³ÝÇ Ð³Ýñ³å»ïáõÃÛ³Ý  ¸³ï³ñ³ÝÝ»ñÇ Ý³Ë³·³ÑÝ»ñÇ ËáñÑñ¹Ç 25.08.2017Ã. ÃÇí 35-È áñáßÙ³Ý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</si>
  <si>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Մ. Մարտիրոսյանի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</si>
  <si>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Գ. Մազմանյանի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</si>
  <si>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Ա. Մելքումյանի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</si>
  <si>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Հ. Զարգարյանի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</si>
  <si>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Ա. Վարդանյանի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</si>
  <si>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Գ. Պողոսյանի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</si>
  <si>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Î.ä»ïñáëÛ³Ý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</si>
  <si>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´»ÏÃ³ßÛ³ÝÇ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</si>
  <si>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¾¹.²í»ïÇëÛ³ÝÇ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</si>
  <si>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êáõùáÛ³ÝÇ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</si>
  <si>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Մ. Մակյանի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</si>
  <si>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Ներսիսյանի </t>
    </r>
    <r>
      <rPr>
        <sz val="14"/>
        <color indexed="8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</si>
</sst>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name val="Arial Armenian"/>
      <family val="2"/>
    </font>
    <font>
      <sz val="11"/>
      <name val="Calibri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9"/>
      <color rgb="FF21346E"/>
      <name val="Calibri"/>
      <family val="2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Protection="1"/>
    <xf numFmtId="0" fontId="13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Protection="1"/>
    <xf numFmtId="0" fontId="10" fillId="2" borderId="7" xfId="0" applyFont="1" applyFill="1" applyBorder="1" applyProtection="1"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Protection="1"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7" fillId="2" borderId="6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vertical="center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vertical="center"/>
    </xf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2" borderId="0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wrapText="1"/>
      <protection locked="0"/>
    </xf>
    <xf numFmtId="0" fontId="18" fillId="0" borderId="0" xfId="0" applyFont="1"/>
    <xf numFmtId="0" fontId="7" fillId="2" borderId="2" xfId="1" applyFont="1" applyFill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vertical="center"/>
    </xf>
    <xf numFmtId="0" fontId="9" fillId="0" borderId="10" xfId="0" applyFont="1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11" xfId="0" applyFont="1" applyFill="1" applyBorder="1" applyAlignment="1" applyProtection="1">
      <alignment vertical="center"/>
    </xf>
    <xf numFmtId="0" fontId="9" fillId="2" borderId="10" xfId="0" applyFont="1" applyFill="1" applyBorder="1" applyAlignment="1" applyProtection="1">
      <alignment vertical="center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/>
    </xf>
    <xf numFmtId="0" fontId="25" fillId="2" borderId="8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14" fillId="2" borderId="2" xfId="0" applyFont="1" applyFill="1" applyBorder="1" applyAlignment="1" applyProtection="1">
      <alignment horizontal="left" vertical="top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9" xfId="0" applyFont="1" applyFill="1" applyBorder="1" applyAlignment="1" applyProtection="1">
      <alignment horizontal="center" vertical="center" textRotation="90" wrapText="1"/>
    </xf>
    <xf numFmtId="0" fontId="19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7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15" fillId="2" borderId="8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26" fillId="2" borderId="8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2" fillId="2" borderId="18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70" zoomScaleNormal="70" workbookViewId="0">
      <selection activeCell="AE5" sqref="AE5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5.42578125" style="5" customWidth="1"/>
    <col min="17" max="17" width="14.5703125" style="5" customWidth="1"/>
    <col min="18" max="18" width="11.5703125" style="5" customWidth="1"/>
    <col min="19" max="19" width="9.140625" style="5" hidden="1" customWidth="1"/>
    <col min="20" max="24" width="0" style="5" hidden="1" customWidth="1"/>
    <col min="25" max="16384" width="9.140625" style="5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3" t="s">
        <v>49</v>
      </c>
      <c r="Q1" s="93"/>
      <c r="R1" s="94"/>
    </row>
    <row r="2" spans="1:23" ht="75.75" customHeight="1" x14ac:dyDescent="0.25">
      <c r="A2" s="95" t="s">
        <v>40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</row>
    <row r="3" spans="1:23" ht="62.25" customHeight="1" x14ac:dyDescent="0.25">
      <c r="A3" s="97" t="s">
        <v>35</v>
      </c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44"/>
    </row>
    <row r="4" spans="1:23" ht="24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40" t="s">
        <v>36</v>
      </c>
      <c r="N5" s="40" t="s">
        <v>3</v>
      </c>
      <c r="O5" s="90"/>
      <c r="P5" s="40" t="s">
        <v>37</v>
      </c>
      <c r="Q5" s="40" t="s">
        <v>4</v>
      </c>
      <c r="R5" s="85"/>
      <c r="S5" s="8"/>
    </row>
    <row r="6" spans="1:23" ht="33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3" customHeight="1" x14ac:dyDescent="0.25">
      <c r="A7" s="22">
        <v>1</v>
      </c>
      <c r="B7" s="83" t="s">
        <v>7</v>
      </c>
      <c r="C7" s="83"/>
      <c r="D7" s="45">
        <f>'Գ. Մազմանյան'!D7+'Ա. Մելքումյան'!D7+'Հ. Զարգարյան'!D7+'Ռ. Ափինյան'!D7+'Ա. Վարդանյան'!D7+'Գ. Պողոսյան'!D7+'Գ. Խանդանյան'!D7+'Մ. Մակյան'!D7+'Ռ. Ներսիսյան'!D7+Կ.Պետրոսյան!D7+'Մ. Մարտիրոսյան'!D7+Ա.Բեկթաշյան!D7+Էդ.Ավետիսյան!D7+Ալ.Սուքոյան!D7</f>
        <v>0</v>
      </c>
      <c r="E7" s="45">
        <f>'Գ. Մազմանյան'!E7+'Ա. Մելքումյան'!E7+'Հ. Զարգարյան'!E7+'Ռ. Ափինյան'!E7+'Ա. Վարդանյան'!E7+'Գ. Պողոսյան'!E7+'Գ. Խանդանյան'!E7+'Մ. Մակյան'!E7+'Ռ. Ներսիսյան'!E7+Կ.Պետրոսյան!E7+'Մ. Մարտիրոսյան'!E7+Ա.Բեկթաշյան!E7+Էդ.Ավետիսյան!E7+Ալ.Սուքոյան!E7</f>
        <v>156</v>
      </c>
      <c r="F7" s="45">
        <f>'Գ. Մազմանյան'!F7+'Ա. Մելքումյան'!F7+'Հ. Զարգարյան'!F7+'Ռ. Ափինյան'!F7+'Ա. Վարդանյան'!F7+'Գ. Պողոսյան'!F7+'Գ. Խանդանյան'!F7+'Մ. Մակյան'!F7+'Ռ. Ներսիսյան'!F7+Կ.Պետրոսյան!F7+'Մ. Մարտիրոսյան'!F7+Ա.Բեկթաշյան!F7+Էդ.Ավետիսյան!F7+Ալ.Սուքոյան!F7</f>
        <v>1</v>
      </c>
      <c r="G7" s="45">
        <f>'Գ. Մազմանյան'!G7+'Ա. Մելքումյան'!G7+'Հ. Զարգարյան'!G7+'Ռ. Ափինյան'!G7+'Ա. Վարդանյան'!G7+'Գ. Պողոսյան'!G7+'Գ. Խանդանյան'!G7+'Մ. Մակյան'!G7+'Ռ. Ներսիսյան'!G7+Կ.Պետրոսյան!G7+'Մ. Մարտիրոսյան'!G7+Ա.Բեկթաշյան!G7+Էդ.Ավետիսյան!G7+Ալ.Սուքոյան!G7</f>
        <v>3</v>
      </c>
      <c r="H7" s="45">
        <f>'Գ. Մազմանյան'!H7+'Ա. Մելքումյան'!H7+'Հ. Զարգարյան'!H7+'Ռ. Ափինյան'!H7+'Ա. Վարդանյան'!H7+'Գ. Պողոսյան'!H7+'Գ. Խանդանյան'!H7+'Մ. Մակյան'!H7+'Ռ. Ներսիսյան'!H7+Կ.Պետրոսյան!H7+'Մ. Մարտիրոսյան'!H7+Ա.Բեկթաշյան!H7+Էդ.Ավետիսյան!H7+Ալ.Սուքոյան!H7</f>
        <v>151</v>
      </c>
      <c r="I7" s="45">
        <f>'Գ. Մազմանյան'!I7+'Ա. Մելքումյան'!I7+'Հ. Զարգարյան'!I7+'Ռ. Ափինյան'!I7+'Ա. Վարդանյան'!I7+'Գ. Պողոսյան'!I7+'Գ. Խանդանյան'!I7+'Մ. Մակյան'!I7+'Ռ. Ներսիսյան'!I7+Կ.Պետրոսյան!I7+'Մ. Մարտիրոսյան'!I7+Ա.Բեկթաշյան!I7+Էդ.Ավետիսյան!I7+Ալ.Սուքոյան!I7</f>
        <v>0</v>
      </c>
      <c r="J7" s="45">
        <f>'Գ. Մազմանյան'!J7+'Ա. Մելքումյան'!J7+'Հ. Զարգարյան'!J7+'Ռ. Ափինյան'!J7+'Ա. Վարդանյան'!J7+'Գ. Պողոսյան'!J7+'Գ. Խանդանյան'!J7+'Մ. Մակյան'!J7+'Ռ. Ներսիսյան'!J7+Կ.Պետրոսյան!J7+'Մ. Մարտիրոսյան'!J7+Ա.Բեկթաշյան!J7+Էդ.Ավետիսյան!J7+Ալ.Սուքոյան!J7</f>
        <v>0</v>
      </c>
      <c r="K7" s="45">
        <f>'Գ. Մազմանյան'!K7+'Ա. Մելքումյան'!K7+'Հ. Զարգարյան'!K7+'Ռ. Ափինյան'!K7+'Ա. Վարդանյան'!K7+'Գ. Պողոսյան'!K7+'Գ. Խանդանյան'!K7+'Մ. Մակյան'!K7+'Ռ. Ներսիսյան'!K7+Կ.Պետրոսյան!K7+'Մ. Մարտիրոսյան'!K7+Ա.Բեկթաշյան!K7+Էդ.Ավետիսյան!K7+Ալ.Սուքոյան!K7</f>
        <v>154</v>
      </c>
      <c r="L7" s="45">
        <f>'Գ. Մազմանյան'!L7+'Ա. Մելքումյան'!L7+'Հ. Զարգարյան'!L7+'Ռ. Ափինյան'!L7+'Ա. Վարդանյան'!L7+'Գ. Պողոսյան'!L7+'Գ. Խանդանյան'!L7+'Մ. Մակյան'!L7+'Ռ. Ներսիսյան'!L7+Կ.Պետրոսյան!L7+'Մ. Մարտիրոսյան'!L7+Ա.Բեկթաշյան!L7+Էդ.Ավետիսյան!L7+Ալ.Սուքոյան!L7</f>
        <v>1</v>
      </c>
      <c r="M7" s="45">
        <f>'Գ. Մազմանյան'!M7+'Ա. Մելքումյան'!M7+'Հ. Զարգարյան'!M7+'Ռ. Ափինյան'!M7+'Ա. Վարդանյան'!M7+'Գ. Պողոսյան'!M7+'Գ. Խանդանյան'!M7+'Մ. Մակյան'!M7+'Ռ. Ներսիսյան'!M7+Կ.Պետրոսյան!M7+'Մ. Մարտիրոսյան'!M7+Ա.Բեկթաշյան!M7+Էդ.Ավետիսյան!M7+Ալ.Սուքոյան!M7</f>
        <v>4</v>
      </c>
      <c r="N7" s="45">
        <f>'Գ. Մազմանյան'!N7+'Ա. Մելքումյան'!N7+'Հ. Զարգարյան'!N7+'Ռ. Ափինյան'!N7+'Ա. Վարդանյան'!N7+'Գ. Պողոսյան'!N7+'Գ. Խանդանյան'!N7+'Մ. Մակյան'!N7+'Ռ. Ներսիսյան'!N7+Կ.Պետրոսյան!N7+'Մ. Մարտիրոսյան'!N7+Ա.Բեկթաշյան!N7+Էդ.Ավետիսյան!N7+Ալ.Սուքոյան!N7</f>
        <v>62</v>
      </c>
      <c r="O7" s="45">
        <f>'Գ. Մազմանյան'!O7+'Ա. Մելքումյան'!O7+'Հ. Զարգարյան'!O7+'Ռ. Ափինյան'!O7+'Ա. Վարդանյան'!O7+'Գ. Պողոսյան'!O7+'Գ. Խանդանյան'!O7+'Մ. Մակյան'!O7+'Ռ. Ներսիսյան'!O7+Կ.Պետրոսյան!O7+'Մ. Մարտիրոսյան'!O7+Ա.Բեկթաշյան!O7+Էդ.Ավետիսյան!O7+Ալ.Սուքոյան!O7</f>
        <v>30</v>
      </c>
      <c r="P7" s="45">
        <f>'Գ. Մազմանյան'!P7+'Ա. Մելքումյան'!P7+'Հ. Զարգարյան'!P7+'Ռ. Ափինյան'!P7+'Ա. Վարդանյան'!P7+'Գ. Պողոսյան'!P7+'Գ. Խանդանյան'!P7+'Մ. Մակյան'!P7+'Ռ. Ներսիսյան'!P7+Կ.Պետրոսյան!P7+'Մ. Մարտիրոսյան'!P7+Ա.Բեկթաշյան!P7+Էդ.Ավետիսյան!P7+Ալ.Սուքոյան!P7</f>
        <v>0</v>
      </c>
      <c r="Q7" s="45">
        <f>'Գ. Մազմանյան'!Q7+'Ա. Մելքումյան'!Q7+'Հ. Զարգարյան'!Q7+'Ռ. Ափինյան'!Q7+'Ա. Վարդանյան'!Q7+'Գ. Պողոսյան'!Q7+'Գ. Խանդանյան'!Q7+'Մ. Մակյան'!Q7+'Ռ. Ներսիսյան'!Q7+Կ.Պետրոսյան!Q7+'Մ. Մարտիրոսյան'!Q7+Ա.Բեկթաշյան!Q7+Էդ.Ավետիսյան!Q7+Ալ.Սուքոյան!Q7</f>
        <v>8</v>
      </c>
      <c r="R7" s="45">
        <f>'Գ. Մազմանյան'!R7+'Ա. Մելքումյան'!R7+'Հ. Զարգարյան'!R7+'Ռ. Ափինյան'!R7+'Ա. Վարդանյան'!R7+'Գ. Պողոսյան'!R7+'Գ. Խանդանյան'!R7+'Մ. Մակյան'!R7+'Ռ. Ներսիսյան'!R7+Կ.Պետրոսյան!R7+'Մ. Մարտիրոսյան'!R7+Ա.Բեկթաշյան!R7+Էդ.Ավետիսյան!R7+Ալ.Սուքոյան!R7</f>
        <v>28</v>
      </c>
      <c r="S7" s="45">
        <f>'Գ. Մազմանյան'!S7+'Ա. Մելքումյան'!S7+'Հ. Զարգարյան'!S7+'Ռ. Ափինյան'!S7+'Ա. Վարդանյան'!S7+'Գ. Պողոսյան'!S7+'Գ. Խանդանյան'!S7+'Մ. Մակյան'!S7+'Ռ. Ներսիսյան'!S7+Կ.Պետրոսյան!S7+'Մ. Մարտիրոսյան'!S7+Ա.Բեկթաշյան!S7+Էդ.Ավետիսյան!S7+Ալ.Սուքոյան!S7</f>
        <v>0</v>
      </c>
      <c r="T7" s="43">
        <f>D7+E7</f>
        <v>156</v>
      </c>
      <c r="U7" s="43">
        <f>F7+K7+L7</f>
        <v>156</v>
      </c>
      <c r="V7" s="43">
        <f>K7</f>
        <v>154</v>
      </c>
      <c r="W7" s="43">
        <f>G7+H7+I7+J7</f>
        <v>154</v>
      </c>
    </row>
    <row r="8" spans="1:23" ht="33" customHeight="1" x14ac:dyDescent="0.25">
      <c r="A8" s="25">
        <v>2</v>
      </c>
      <c r="B8" s="69" t="s">
        <v>8</v>
      </c>
      <c r="C8" s="69"/>
      <c r="D8" s="45">
        <f>'Գ. Մազմանյան'!D8+'Ա. Մելքումյան'!D8+'Հ. Զարգարյան'!D8+'Ռ. Ափինյան'!D8+'Ա. Վարդանյան'!D8+'Գ. Պողոսյան'!D8+'Գ. Խանդանյան'!D8+'Մ. Մակյան'!D8+'Ռ. Ներսիսյան'!D8+Կ.Պետրոսյան!D8+'Մ. Մարտիրոսյան'!D8+Ա.Բեկթաշյան!D8+Էդ.Ավետիսյան!D8+Ալ.Սուքոյան!D8</f>
        <v>1</v>
      </c>
      <c r="E8" s="45">
        <f>'Գ. Մազմանյան'!E8+'Ա. Մելքումյան'!E8+'Հ. Զարգարյան'!E8+'Ռ. Ափինյան'!E8+'Ա. Վարդանյան'!E8+'Գ. Պողոսյան'!E8+'Գ. Խանդանյան'!E8+'Մ. Մակյան'!E8+'Ռ. Ներսիսյան'!E8+Կ.Պետրոսյան!E8+'Մ. Մարտիրոսյան'!E8+Ա.Բեկթաշյան!E8+Էդ.Ավետիսյան!E8+Ալ.Սուքոյան!E8</f>
        <v>114</v>
      </c>
      <c r="F8" s="45">
        <f>'Գ. Մազմանյան'!F8+'Ա. Մելքումյան'!F8+'Հ. Զարգարյան'!F8+'Ռ. Ափինյան'!F8+'Ա. Վարդանյան'!F8+'Գ. Պողոսյան'!F8+'Գ. Խանդանյան'!F8+'Մ. Մակյան'!F8+'Ռ. Ներսիսյան'!F8+Կ.Պետրոսյան!F8+'Մ. Մարտիրոսյան'!F8+Ա.Բեկթաշյան!F8+Էդ.Ավետիսյան!F8+Ալ.Սուքոյան!F8</f>
        <v>0</v>
      </c>
      <c r="G8" s="45">
        <f>'Գ. Մազմանյան'!G8+'Ա. Մելքումյան'!G8+'Հ. Զարգարյան'!G8+'Ռ. Ափինյան'!G8+'Ա. Վարդանյան'!G8+'Գ. Պողոսյան'!G8+'Գ. Խանդանյան'!G8+'Մ. Մակյան'!G8+'Ռ. Ներսիսյան'!G8+Կ.Պետրոսյան!G8+'Մ. Մարտիրոսյան'!G8+Ա.Բեկթաշյան!G8+Էդ.Ավետիսյան!G8+Ալ.Սուքոյան!G8</f>
        <v>2</v>
      </c>
      <c r="H8" s="45">
        <f>'Գ. Մազմանյան'!H8+'Ա. Մելքումյան'!H8+'Հ. Զարգարյան'!H8+'Ռ. Ափինյան'!H8+'Ա. Վարդանյան'!H8+'Գ. Պողոսյան'!H8+'Գ. Խանդանյան'!H8+'Մ. Մակյան'!H8+'Ռ. Ներսիսյան'!H8+Կ.Պետրոսյան!H8+'Մ. Մարտիրոսյան'!H8+Ա.Բեկթաշյան!H8+Էդ.Ավետիսյան!H8+Ալ.Սուքոյան!H8</f>
        <v>111</v>
      </c>
      <c r="I8" s="45">
        <f>'Գ. Մազմանյան'!I8+'Ա. Մելքումյան'!I8+'Հ. Զարգարյան'!I8+'Ռ. Ափինյան'!I8+'Ա. Վարդանյան'!I8+'Գ. Պողոսյան'!I8+'Գ. Խանդանյան'!I8+'Մ. Մակյան'!I8+'Ռ. Ներսիսյան'!I8+Կ.Պետրոսյան!I8+'Մ. Մարտիրոսյան'!I8+Ա.Բեկթաշյան!I8+Էդ.Ավետիսյան!I8+Ալ.Սուքոյան!I8</f>
        <v>2</v>
      </c>
      <c r="J8" s="45">
        <f>'Գ. Մազմանյան'!J8+'Ա. Մելքումյան'!J8+'Հ. Զարգարյան'!J8+'Ռ. Ափինյան'!J8+'Ա. Վարդանյան'!J8+'Գ. Պողոսյան'!J8+'Գ. Խանդանյան'!J8+'Մ. Մակյան'!J8+'Ռ. Ներսիսյան'!J8+Կ.Պետրոսյան!J8+'Մ. Մարտիրոսյան'!J8+Ա.Բեկթաշյան!J8+Էդ.Ավետիսյան!J8+Ալ.Սուքոյան!J8</f>
        <v>0</v>
      </c>
      <c r="K8" s="45">
        <f>'Գ. Մազմանյան'!K8+'Ա. Մելքումյան'!K8+'Հ. Զարգարյան'!K8+'Ռ. Ափինյան'!K8+'Ա. Վարդանյան'!K8+'Գ. Պողոսյան'!K8+'Գ. Խանդանյան'!K8+'Մ. Մակյան'!K8+'Ռ. Ներսիսյան'!K8+Կ.Պետրոսյան!K8+'Մ. Մարտիրոսյան'!K8+Ա.Բեկթաշյան!K8+Էդ.Ավետիսյան!K8+Ալ.Սուքոյան!K8</f>
        <v>115</v>
      </c>
      <c r="L8" s="45">
        <f>'Գ. Մազմանյան'!L8+'Ա. Մելքումյան'!L8+'Հ. Զարգարյան'!L8+'Ռ. Ափինյան'!L8+'Ա. Վարդանյան'!L8+'Գ. Պողոսյան'!L8+'Գ. Խանդանյան'!L8+'Մ. Մակյան'!L8+'Ռ. Ներսիսյան'!L8+Կ.Պետրոսյան!L8+'Մ. Մարտիրոսյան'!L8+Ա.Բեկթաշյան!L8+Էդ.Ավետիսյան!L8+Ալ.Սուքոյան!L8</f>
        <v>0</v>
      </c>
      <c r="M8" s="45">
        <f>'Գ. Մազմանյան'!M8+'Ա. Մելքումյան'!M8+'Հ. Զարգարյան'!M8+'Ռ. Ափինյան'!M8+'Ա. Վարդանյան'!M8+'Գ. Պողոսյան'!M8+'Գ. Խանդանյան'!M8+'Մ. Մակյան'!M8+'Ռ. Ներսիսյան'!M8+Կ.Պետրոսյան!M8+'Մ. Մարտիրոսյան'!M8+Ա.Բեկթաշյան!M8+Էդ.Ավետիսյան!M8+Ալ.Սուքոյան!M8</f>
        <v>2</v>
      </c>
      <c r="N8" s="45">
        <f>'Գ. Մազմանյան'!N8+'Ա. Մելքումյան'!N8+'Հ. Զարգարյան'!N8+'Ռ. Ափինյան'!N8+'Ա. Վարդանյան'!N8+'Գ. Պողոսյան'!N8+'Գ. Խանդանյան'!N8+'Մ. Մակյան'!N8+'Ռ. Ներսիսյան'!N8+Կ.Պետրոսյան!N8+'Մ. Մարտիրոսյան'!N8+Ա.Բեկթաշյան!N8+Էդ.Ավետիսյան!N8+Ալ.Սուքոյան!N8</f>
        <v>34</v>
      </c>
      <c r="O8" s="45">
        <f>'Գ. Մազմանյան'!O8+'Ա. Մելքումյան'!O8+'Հ. Զարգարյան'!O8+'Ռ. Ափինյան'!O8+'Ա. Վարդանյան'!O8+'Գ. Պողոսյան'!O8+'Գ. Խանդանյան'!O8+'Մ. Մակյան'!O8+'Ռ. Ներսիսյան'!O8+Կ.Պետրոսյան!O8+'Մ. Մարտիրոսյան'!O8+Ա.Բեկթաշյան!O8+Էդ.Ավետիսյան!O8+Ալ.Սուքոյան!O8</f>
        <v>17</v>
      </c>
      <c r="P8" s="45">
        <f>'Գ. Մազմանյան'!P8+'Ա. Մելքումյան'!P8+'Հ. Զարգարյան'!P8+'Ռ. Ափինյան'!P8+'Ա. Վարդանյան'!P8+'Գ. Պողոսյան'!P8+'Գ. Խանդանյան'!P8+'Մ. Մակյան'!P8+'Ռ. Ներսիսյան'!P8+Կ.Պետրոսյան!P8+'Մ. Մարտիրոսյան'!P8+Ա.Բեկթաշյան!P8+Էդ.Ավետիսյան!P8+Ալ.Սուքոյան!P8</f>
        <v>1</v>
      </c>
      <c r="Q8" s="45">
        <f>'Գ. Մազմանյան'!Q8+'Ա. Մելքումյան'!Q8+'Հ. Զարգարյան'!Q8+'Ռ. Ափինյան'!Q8+'Ա. Վարդանյան'!Q8+'Գ. Պողոսյան'!Q8+'Գ. Խանդանյան'!Q8+'Մ. Մակյան'!Q8+'Ռ. Ներսիսյան'!Q8+Կ.Պետրոսյան!Q8+'Մ. Մարտիրոսյան'!Q8+Ա.Բեկթաշյան!Q8+Էդ.Ավետիսյան!Q8+Ալ.Սուքոյան!Q8</f>
        <v>4</v>
      </c>
      <c r="R8" s="45">
        <f>'Գ. Մազմանյան'!R8+'Ա. Մելքումյան'!R8+'Հ. Զարգարյան'!R8+'Ռ. Ափինյան'!R8+'Ա. Վարդանյան'!R8+'Գ. Պողոսյան'!R8+'Գ. Խանդանյան'!R8+'Մ. Մակյան'!R8+'Ռ. Ներսիսյան'!R8+Կ.Պետրոսյան!R8+'Մ. Մարտիրոսյան'!R8+Ա.Բեկթաշյան!R8+Էդ.Ավետիսյան!R8+Ալ.Սուքոյան!R8</f>
        <v>14</v>
      </c>
      <c r="S8" s="46"/>
      <c r="T8" s="43">
        <f t="shared" ref="T8:T24" si="0">D8+E8</f>
        <v>115</v>
      </c>
      <c r="U8" s="43">
        <f t="shared" ref="U8:U24" si="1">F8+K8+L8</f>
        <v>115</v>
      </c>
      <c r="V8" s="43">
        <f t="shared" ref="V8:V24" si="2">K8</f>
        <v>115</v>
      </c>
      <c r="W8" s="43">
        <f t="shared" ref="W8:W24" si="3">G8+H8+I8+J8</f>
        <v>115</v>
      </c>
    </row>
    <row r="9" spans="1:23" ht="30.75" customHeight="1" x14ac:dyDescent="0.25">
      <c r="A9" s="25">
        <v>3</v>
      </c>
      <c r="B9" s="69" t="s">
        <v>9</v>
      </c>
      <c r="C9" s="69"/>
      <c r="D9" s="45">
        <f>'Գ. Մազմանյան'!D9+'Ա. Մելքումյան'!D9+'Հ. Զարգարյան'!D9+'Ռ. Ափինյան'!D9+'Ա. Վարդանյան'!D9+'Գ. Պողոսյան'!D9+'Գ. Խանդանյան'!D9+'Մ. Մակյան'!D9+'Ռ. Ներսիսյան'!D9+Կ.Պետրոսյան!D9+'Մ. Մարտիրոսյան'!D9+Ա.Բեկթաշյան!D9+Էդ.Ավետիսյան!D9+Ալ.Սուքոյան!D9</f>
        <v>0</v>
      </c>
      <c r="E9" s="45">
        <f>'Գ. Մազմանյան'!E9+'Ա. Մելքումյան'!E9+'Հ. Զարգարյան'!E9+'Ռ. Ափինյան'!E9+'Ա. Վարդանյան'!E9+'Գ. Պողոսյան'!E9+'Գ. Խանդանյան'!E9+'Մ. Մակյան'!E9+'Ռ. Ներսիսյան'!E9+Կ.Պետրոսյան!E9+'Մ. Մարտիրոսյան'!E9+Ա.Բեկթաշյան!E9+Էդ.Ավետիսյան!E9+Ալ.Սուքոյան!E9</f>
        <v>19</v>
      </c>
      <c r="F9" s="45">
        <f>'Գ. Մազմանյան'!F9+'Ա. Մելքումյան'!F9+'Հ. Զարգարյան'!F9+'Ռ. Ափինյան'!F9+'Ա. Վարդանյան'!F9+'Գ. Պողոսյան'!F9+'Գ. Խանդանյան'!F9+'Մ. Մակյան'!F9+'Ռ. Ներսիսյան'!F9+Կ.Պետրոսյան!F9+'Մ. Մարտիրոսյան'!F9+Ա.Բեկթաշյան!F9+Էդ.Ավետիսյան!F9+Ալ.Սուքոյան!F9</f>
        <v>0</v>
      </c>
      <c r="G9" s="45">
        <f>'Գ. Մազմանյան'!G9+'Ա. Մելքումյան'!G9+'Հ. Զարգարյան'!G9+'Ռ. Ափինյան'!G9+'Ա. Վարդանյան'!G9+'Գ. Պողոսյան'!G9+'Գ. Խանդանյան'!G9+'Մ. Մակյան'!G9+'Ռ. Ներսիսյան'!G9+Կ.Պետրոսյան!G9+'Մ. Մարտիրոսյան'!G9+Ա.Բեկթաշյան!G9+Էդ.Ավետիսյան!G9+Ալ.Սուքոյան!G9</f>
        <v>0</v>
      </c>
      <c r="H9" s="45">
        <f>'Գ. Մազմանյան'!H9+'Ա. Մելքումյան'!H9+'Հ. Զարգարյան'!H9+'Ռ. Ափինյան'!H9+'Ա. Վարդանյան'!H9+'Գ. Պողոսյան'!H9+'Գ. Խանդանյան'!H9+'Մ. Մակյան'!H9+'Ռ. Ներսիսյան'!H9+Կ.Պետրոսյան!H9+'Մ. Մարտիրոսյան'!H9+Ա.Բեկթաշյան!H9+Էդ.Ավետիսյան!H9+Ալ.Սուքոյան!H9</f>
        <v>19</v>
      </c>
      <c r="I9" s="45">
        <f>'Գ. Մազմանյան'!I9+'Ա. Մելքումյան'!I9+'Հ. Զարգարյան'!I9+'Ռ. Ափինյան'!I9+'Ա. Վարդանյան'!I9+'Գ. Պողոսյան'!I9+'Գ. Խանդանյան'!I9+'Մ. Մակյան'!I9+'Ռ. Ներսիսյան'!I9+Կ.Պետրոսյան!I9+'Մ. Մարտիրոսյան'!I9+Ա.Բեկթաշյան!I9+Էդ.Ավետիսյան!I9+Ալ.Սուքոյան!I9</f>
        <v>0</v>
      </c>
      <c r="J9" s="45">
        <f>'Գ. Մազմանյան'!J9+'Ա. Մելքումյան'!J9+'Հ. Զարգարյան'!J9+'Ռ. Ափինյան'!J9+'Ա. Վարդանյան'!J9+'Գ. Պողոսյան'!J9+'Գ. Խանդանյան'!J9+'Մ. Մակյան'!J9+'Ռ. Ներսիսյան'!J9+Կ.Պետրոսյան!J9+'Մ. Մարտիրոսյան'!J9+Ա.Բեկթաշյան!J9+Էդ.Ավետիսյան!J9+Ալ.Սուքոյան!J9</f>
        <v>0</v>
      </c>
      <c r="K9" s="45">
        <f>'Գ. Մազմանյան'!K9+'Ա. Մելքումյան'!K9+'Հ. Զարգարյան'!K9+'Ռ. Ափինյան'!K9+'Ա. Վարդանյան'!K9+'Գ. Պողոսյան'!K9+'Գ. Խանդանյան'!K9+'Մ. Մակյան'!K9+'Ռ. Ներսիսյան'!K9+Կ.Պետրոսյան!K9+'Մ. Մարտիրոսյան'!K9+Ա.Բեկթաշյան!K9+Էդ.Ավետիսյան!K9+Ալ.Սուքոյան!K9</f>
        <v>19</v>
      </c>
      <c r="L9" s="45">
        <f>'Գ. Մազմանյան'!L9+'Ա. Մելքումյան'!L9+'Հ. Զարգարյան'!L9+'Ռ. Ափինյան'!L9+'Ա. Վարդանյան'!L9+'Գ. Պողոսյան'!L9+'Գ. Խանդանյան'!L9+'Մ. Մակյան'!L9+'Ռ. Ներսիսյան'!L9+Կ.Պետրոսյան!L9+'Մ. Մարտիրոսյան'!L9+Ա.Բեկթաշյան!L9+Էդ.Ավետիսյան!L9+Ալ.Սուքոյան!L9</f>
        <v>0</v>
      </c>
      <c r="M9" s="45">
        <f>'Գ. Մազմանյան'!M9+'Ա. Մելքումյան'!M9+'Հ. Զարգարյան'!M9+'Ռ. Ափինյան'!M9+'Ա. Վարդանյան'!M9+'Գ. Պողոսյան'!M9+'Գ. Խանդանյան'!M9+'Մ. Մակյան'!M9+'Ռ. Ներսիսյան'!M9+Կ.Պետրոսյան!M9+'Մ. Մարտիրոսյան'!M9+Ա.Բեկթաշյան!M9+Էդ.Ավետիսյան!M9+Ալ.Սուքոյան!M9</f>
        <v>1</v>
      </c>
      <c r="N9" s="45">
        <f>'Գ. Մազմանյան'!N9+'Ա. Մելքումյան'!N9+'Հ. Զարգարյան'!N9+'Ռ. Ափինյան'!N9+'Ա. Վարդանյան'!N9+'Գ. Պողոսյան'!N9+'Գ. Խանդանյան'!N9+'Մ. Մակյան'!N9+'Ռ. Ներսիսյան'!N9+Կ.Պետրոսյան!N9+'Մ. Մարտիրոսյան'!N9+Ա.Բեկթաշյան!N9+Էդ.Ավետիսյան!N9+Ալ.Սուքոյան!N9</f>
        <v>10</v>
      </c>
      <c r="O9" s="45">
        <f>'Գ. Մազմանյան'!O9+'Ա. Մելքումյան'!O9+'Հ. Զարգարյան'!O9+'Ռ. Ափինյան'!O9+'Ա. Վարդանյան'!O9+'Գ. Պողոսյան'!O9+'Գ. Խանդանյան'!O9+'Մ. Մակյան'!O9+'Ռ. Ներսիսյան'!O9+Կ.Պետրոսյան!O9+'Մ. Մարտիրոսյան'!O9+Ա.Բեկթաշյան!O9+Էդ.Ավետիսյան!O9+Ալ.Սուքոյան!O9</f>
        <v>4</v>
      </c>
      <c r="P9" s="45">
        <f>'Գ. Մազմանյան'!P9+'Ա. Մելքումյան'!P9+'Հ. Զարգարյան'!P9+'Ռ. Ափինյան'!P9+'Ա. Վարդանյան'!P9+'Գ. Պողոսյան'!P9+'Գ. Խանդանյան'!P9+'Մ. Մակյան'!P9+'Ռ. Ներսիսյան'!P9+Կ.Պետրոսյան!P9+'Մ. Մարտիրոսյան'!P9+Ա.Բեկթաշյան!P9+Էդ.Ավետիսյան!P9+Ալ.Սուքոյան!P9</f>
        <v>1</v>
      </c>
      <c r="Q9" s="45">
        <f>'Գ. Մազմանյան'!Q9+'Ա. Մելքումյան'!Q9+'Հ. Զարգարյան'!Q9+'Ռ. Ափինյան'!Q9+'Ա. Վարդանյան'!Q9+'Գ. Պողոսյան'!Q9+'Գ. Խանդանյան'!Q9+'Մ. Մակյան'!Q9+'Ռ. Ներսիսյան'!Q9+Կ.Պետրոսյան!Q9+'Մ. Մարտիրոսյան'!Q9+Ա.Բեկթաշյան!Q9+Էդ.Ավետիսյան!Q9+Ալ.Սուքոյան!Q9</f>
        <v>1</v>
      </c>
      <c r="R9" s="45">
        <f>'Գ. Մազմանյան'!R9+'Ա. Մելքումյան'!R9+'Հ. Զարգարյան'!R9+'Ռ. Ափինյան'!R9+'Ա. Վարդանյան'!R9+'Գ. Պողոսյան'!R9+'Գ. Խանդանյան'!R9+'Մ. Մակյան'!R9+'Ռ. Ներսիսյան'!R9+Կ.Պետրոսյան!R9+'Մ. Մարտիրոսյան'!R9+Ա.Բեկթաշյան!R9+Էդ.Ավետիսյան!R9+Ալ.Սուքոյան!R9</f>
        <v>6</v>
      </c>
      <c r="S9" s="46"/>
      <c r="T9" s="43">
        <f t="shared" si="0"/>
        <v>19</v>
      </c>
      <c r="U9" s="43">
        <f t="shared" si="1"/>
        <v>19</v>
      </c>
      <c r="V9" s="43">
        <f t="shared" si="2"/>
        <v>19</v>
      </c>
      <c r="W9" s="43">
        <f t="shared" si="3"/>
        <v>19</v>
      </c>
    </row>
    <row r="10" spans="1:23" ht="31.5" customHeight="1" x14ac:dyDescent="0.25">
      <c r="A10" s="25">
        <v>4</v>
      </c>
      <c r="B10" s="69" t="s">
        <v>10</v>
      </c>
      <c r="C10" s="69"/>
      <c r="D10" s="45">
        <f>'Գ. Մազմանյան'!D10+'Ա. Մելքումյան'!D10+'Հ. Զարգարյան'!D10+'Ռ. Ափինյան'!D10+'Ա. Վարդանյան'!D10+'Գ. Պողոսյան'!D10+'Գ. Խանդանյան'!D10+'Մ. Մակյան'!D10+'Ռ. Ներսիսյան'!D10+Կ.Պետրոսյան!D10+'Մ. Մարտիրոսյան'!D10+Ա.Բեկթաշյան!D10+Էդ.Ավետիսյան!D10+Ալ.Սուքոյան!D10</f>
        <v>1</v>
      </c>
      <c r="E10" s="45">
        <f>'Գ. Մազմանյան'!E10+'Ա. Մելքումյան'!E10+'Հ. Զարգարյան'!E10+'Ռ. Ափինյան'!E10+'Ա. Վարդանյան'!E10+'Գ. Պողոսյան'!E10+'Գ. Խանդանյան'!E10+'Մ. Մակյան'!E10+'Ռ. Ներսիսյան'!E10+Կ.Պետրոսյան!E10+'Մ. Մարտիրոսյան'!E10+Ա.Բեկթաշյան!E10+Էդ.Ավետիսյան!E10+Ալ.Սուքոյան!E10</f>
        <v>18</v>
      </c>
      <c r="F10" s="45">
        <f>'Գ. Մազմանյան'!F10+'Ա. Մելքումյան'!F10+'Հ. Զարգարյան'!F10+'Ռ. Ափինյան'!F10+'Ա. Վարդանյան'!F10+'Գ. Պողոսյան'!F10+'Գ. Խանդանյան'!F10+'Մ. Մակյան'!F10+'Ռ. Ներսիսյան'!F10+Կ.Պետրոսյան!F10+'Մ. Մարտիրոսյան'!F10+Ա.Բեկթաշյան!F10+Էդ.Ավետիսյան!F10+Ալ.Սուքոյան!F10</f>
        <v>0</v>
      </c>
      <c r="G10" s="45">
        <f>'Գ. Մազմանյան'!G10+'Ա. Մելքումյան'!G10+'Հ. Զարգարյան'!G10+'Ռ. Ափինյան'!G10+'Ա. Վարդանյան'!G10+'Գ. Պողոսյան'!G10+'Գ. Խանդանյան'!G10+'Մ. Մակյան'!G10+'Ռ. Ներսիսյան'!G10+Կ.Պետրոսյան!G10+'Մ. Մարտիրոսյան'!G10+Ա.Բեկթաշյան!G10+Էդ.Ավետիսյան!G10+Ալ.Սուքոյան!G10</f>
        <v>12</v>
      </c>
      <c r="H10" s="45">
        <f>'Գ. Մազմանյան'!H10+'Ա. Մելքումյան'!H10+'Հ. Զարգարյան'!H10+'Ռ. Ափինյան'!H10+'Ա. Վարդանյան'!H10+'Գ. Պողոսյան'!H10+'Գ. Խանդանյան'!H10+'Մ. Մակյան'!H10+'Ռ. Ներսիսյան'!H10+Կ.Պետրոսյան!H10+'Մ. Մարտիրոսյան'!H10+Ա.Բեկթաշյան!H10+Էդ.Ավետիսյան!H10+Ալ.Սուքոյան!H10</f>
        <v>5</v>
      </c>
      <c r="I10" s="45">
        <f>'Գ. Մազմանյան'!I10+'Ա. Մելքումյան'!I10+'Հ. Զարգարյան'!I10+'Ռ. Ափինյան'!I10+'Ա. Վարդանյան'!I10+'Գ. Պողոսյան'!I10+'Գ. Խանդանյան'!I10+'Մ. Մակյան'!I10+'Ռ. Ներսիսյան'!I10+Կ.Պետրոսյան!I10+'Մ. Մարտիրոսյան'!I10+Ա.Բեկթաշյան!I10+Էդ.Ավետիսյան!I10+Ալ.Սուքոյան!I10</f>
        <v>0</v>
      </c>
      <c r="J10" s="45">
        <f>'Գ. Մազմանյան'!J10+'Ա. Մելքումյան'!J10+'Հ. Զարգարյան'!J10+'Ռ. Ափինյան'!J10+'Ա. Վարդանյան'!J10+'Գ. Պողոսյան'!J10+'Գ. Խանդանյան'!J10+'Մ. Մակյան'!J10+'Ռ. Ներսիսյան'!J10+Կ.Պետրոսյան!J10+'Մ. Մարտիրոսյան'!J10+Ա.Բեկթաշյան!J10+Էդ.Ավետիսյան!J10+Ալ.Սուքոյան!J10</f>
        <v>2</v>
      </c>
      <c r="K10" s="45">
        <f>'Գ. Մազմանյան'!K10+'Ա. Մելքումյան'!K10+'Հ. Զարգարյան'!K10+'Ռ. Ափինյան'!K10+'Ա. Վարդանյան'!K10+'Գ. Պողոսյան'!K10+'Գ. Խանդանյան'!K10+'Մ. Մակյան'!K10+'Ռ. Ներսիսյան'!K10+Կ.Պետրոսյան!K10+'Մ. Մարտիրոսյան'!K10+Ա.Բեկթաշյան!K10+Էդ.Ավետիսյան!K10+Ալ.Սուքոյան!K10</f>
        <v>19</v>
      </c>
      <c r="L10" s="45">
        <f>'Գ. Մազմանյան'!L10+'Ա. Մելքումյան'!L10+'Հ. Զարգարյան'!L10+'Ռ. Ափինյան'!L10+'Ա. Վարդանյան'!L10+'Գ. Պողոսյան'!L10+'Գ. Խանդանյան'!L10+'Մ. Մակյան'!L10+'Ռ. Ներսիսյան'!L10+Կ.Պետրոսյան!L10+'Մ. Մարտիրոսյան'!L10+Ա.Բեկթաշյան!L10+Էդ.Ավետիսյան!L10+Ալ.Սուքոյան!L10</f>
        <v>0</v>
      </c>
      <c r="M10" s="45">
        <f>'Գ. Մազմանյան'!M10+'Ա. Մելքումյան'!M10+'Հ. Զարգարյան'!M10+'Ռ. Ափինյան'!M10+'Ա. Վարդանյան'!M10+'Գ. Պողոսյան'!M10+'Գ. Խանդանյան'!M10+'Մ. Մակյան'!M10+'Ռ. Ներսիսյան'!M10+Կ.Պետրոսյան!M10+'Մ. Մարտիրոսյան'!M10+Ա.Բեկթաշյան!M10+Էդ.Ավետիսյան!M10+Ալ.Սուքոյան!M10</f>
        <v>1</v>
      </c>
      <c r="N10" s="45">
        <f>'Գ. Մազմանյան'!N10+'Ա. Մելքումյան'!N10+'Հ. Զարգարյան'!N10+'Ռ. Ափինյան'!N10+'Ա. Վարդանյան'!N10+'Գ. Պողոսյան'!N10+'Գ. Խանդանյան'!N10+'Մ. Մակյան'!N10+'Ռ. Ներսիսյան'!N10+Կ.Պետրոսյան!N10+'Մ. Մարտիրոսյան'!N10+Ա.Բեկթաշյան!N10+Էդ.Ավետիսյան!N10+Ալ.Սուքոյան!N10</f>
        <v>6</v>
      </c>
      <c r="O10" s="45">
        <f>'Գ. Մազմանյան'!O10+'Ա. Մելքումյան'!O10+'Հ. Զարգարյան'!O10+'Ռ. Ափինյան'!O10+'Ա. Վարդանյան'!O10+'Գ. Պողոսյան'!O10+'Գ. Խանդանյան'!O10+'Մ. Մակյան'!O10+'Ռ. Ներսիսյան'!O10+Կ.Պետրոսյան!O10+'Մ. Մարտիրոսյան'!O10+Ա.Բեկթաշյան!O10+Էդ.Ավետիսյան!O10+Ալ.Սուքոյան!O10</f>
        <v>3</v>
      </c>
      <c r="P10" s="45">
        <f>'Գ. Մազմանյան'!P10+'Ա. Մելքումյան'!P10+'Հ. Զարգարյան'!P10+'Ռ. Ափինյան'!P10+'Ա. Վարդանյան'!P10+'Գ. Պողոսյան'!P10+'Գ. Խանդանյան'!P10+'Մ. Մակյան'!P10+'Ռ. Ներսիսյան'!P10+Կ.Պետրոսյան!P10+'Մ. Մարտիրոսյան'!P10+Ա.Բեկթաշյան!P10+Էդ.Ավետիսյան!P10+Ալ.Սուքոյան!P10</f>
        <v>0</v>
      </c>
      <c r="Q10" s="45">
        <f>'Գ. Մազմանյան'!Q10+'Ա. Մելքումյան'!Q10+'Հ. Զարգարյան'!Q10+'Ռ. Ափինյան'!Q10+'Ա. Վարդանյան'!Q10+'Գ. Պողոսյան'!Q10+'Գ. Խանդանյան'!Q10+'Մ. Մակյան'!Q10+'Ռ. Ներսիսյան'!Q10+Կ.Պետրոսյան!Q10+'Մ. Մարտիրոսյան'!Q10+Ա.Բեկթաշյան!Q10+Էդ.Ավետիսյան!Q10+Ալ.Սուքոյան!Q10</f>
        <v>1</v>
      </c>
      <c r="R10" s="45">
        <f>'Գ. Մազմանյան'!R10+'Ա. Մելքումյան'!R10+'Հ. Զարգարյան'!R10+'Ռ. Ափինյան'!R10+'Ա. Վարդանյան'!R10+'Գ. Պողոսյան'!R10+'Գ. Խանդանյան'!R10+'Մ. Մակյան'!R10+'Ռ. Ներսիսյան'!R10+Կ.Պետրոսյան!R10+'Մ. Մարտիրոսյան'!R10+Ա.Բեկթաշյան!R10+Էդ.Ավետիսյան!R10+Ալ.Սուքոյան!R10</f>
        <v>3</v>
      </c>
      <c r="S10" s="46"/>
      <c r="T10" s="43">
        <f t="shared" si="0"/>
        <v>19</v>
      </c>
      <c r="U10" s="43">
        <f t="shared" si="1"/>
        <v>19</v>
      </c>
      <c r="V10" s="43">
        <f t="shared" si="2"/>
        <v>19</v>
      </c>
      <c r="W10" s="43">
        <f t="shared" si="3"/>
        <v>19</v>
      </c>
    </row>
    <row r="11" spans="1:23" ht="29.25" customHeight="1" x14ac:dyDescent="0.25">
      <c r="A11" s="25">
        <v>5</v>
      </c>
      <c r="B11" s="69" t="s">
        <v>11</v>
      </c>
      <c r="C11" s="69"/>
      <c r="D11" s="45">
        <f>'Գ. Մազմանյան'!D11+'Ա. Մելքումյան'!D11+'Հ. Զարգարյան'!D11+'Ռ. Ափինյան'!D11+'Ա. Վարդանյան'!D11+'Գ. Պողոսյան'!D11+'Գ. Խանդանյան'!D11+'Մ. Մակյան'!D11+'Ռ. Ներսիսյան'!D11+Կ.Պետրոսյան!D11+'Մ. Մարտիրոսյան'!D11+Ա.Բեկթաշյան!D11+Էդ.Ավետիսյան!D11+Ալ.Սուքոյան!D11</f>
        <v>0</v>
      </c>
      <c r="E11" s="45">
        <f>'Գ. Մազմանյան'!E11+'Ա. Մելքումյան'!E11+'Հ. Զարգարյան'!E11+'Ռ. Ափինյան'!E11+'Ա. Վարդանյան'!E11+'Գ. Պողոսյան'!E11+'Գ. Խանդանյան'!E11+'Մ. Մակյան'!E11+'Ռ. Ներսիսյան'!E11+Կ.Պետրոսյան!E11+'Մ. Մարտիրոսյան'!E11+Ա.Բեկթաշյան!E11+Էդ.Ավետիսյան!E11+Ալ.Սուքոյան!E11</f>
        <v>389</v>
      </c>
      <c r="F11" s="45">
        <f>'Գ. Մազմանյան'!F11+'Ա. Մելքումյան'!F11+'Հ. Զարգարյան'!F11+'Ռ. Ափինյան'!F11+'Ա. Վարդանյան'!F11+'Գ. Պողոսյան'!F11+'Գ. Խանդանյան'!F11+'Մ. Մակյան'!F11+'Ռ. Ներսիսյան'!F11+Կ.Պետրոսյան!F11+'Մ. Մարտիրոսյան'!F11+Ա.Բեկթաշյան!F11+Էդ.Ավետիսյան!F11+Ալ.Սուքոյան!F11</f>
        <v>0</v>
      </c>
      <c r="G11" s="45">
        <f>'Գ. Մազմանյան'!G11+'Ա. Մելքումյան'!G11+'Հ. Զարգարյան'!G11+'Ռ. Ափինյան'!G11+'Ա. Վարդանյան'!G11+'Գ. Պողոսյան'!G11+'Գ. Խանդանյան'!G11+'Մ. Մակյան'!G11+'Ռ. Ներսիսյան'!G11+Կ.Պետրոսյան!G11+'Մ. Մարտիրոսյան'!G11+Ա.Բեկթաշյան!G11+Էդ.Ավետիսյան!G11+Ալ.Սուքոյան!G11</f>
        <v>18</v>
      </c>
      <c r="H11" s="45">
        <f>'Գ. Մազմանյան'!H11+'Ա. Մելքումյան'!H11+'Հ. Զարգարյան'!H11+'Ռ. Ափինյան'!H11+'Ա. Վարդանյան'!H11+'Գ. Պողոսյան'!H11+'Գ. Խանդանյան'!H11+'Մ. Մակյան'!H11+'Ռ. Ներսիսյան'!H11+Կ.Պետրոսյան!H11+'Մ. Մարտիրոսյան'!H11+Ա.Բեկթաշյան!H11+Էդ.Ավետիսյան!H11+Ալ.Սուքոյան!H11</f>
        <v>360</v>
      </c>
      <c r="I11" s="45">
        <f>'Գ. Մազմանյան'!I11+'Ա. Մելքումյան'!I11+'Հ. Զարգարյան'!I11+'Ռ. Ափինյան'!I11+'Ա. Վարդանյան'!I11+'Գ. Պողոսյան'!I11+'Գ. Խանդանյան'!I11+'Մ. Մակյան'!I11+'Ռ. Ներսիսյան'!I11+Կ.Պետրոսյան!I11+'Մ. Մարտիրոսյան'!I11+Ա.Բեկթաշյան!I11+Էդ.Ավետիսյան!I11+Ալ.Սուքոյան!I11</f>
        <v>11</v>
      </c>
      <c r="J11" s="45">
        <f>'Գ. Մազմանյան'!J11+'Ա. Մելքումյան'!J11+'Հ. Զարգարյան'!J11+'Ռ. Ափինյան'!J11+'Ա. Վարդանյան'!J11+'Գ. Պողոսյան'!J11+'Գ. Խանդանյան'!J11+'Մ. Մակյան'!J11+'Ռ. Ներսիսյան'!J11+Կ.Պետրոսյան!J11+'Մ. Մարտիրոսյան'!J11+Ա.Բեկթաշյան!J11+Էդ.Ավետիսյան!J11+Ալ.Սուքոյան!J11</f>
        <v>0</v>
      </c>
      <c r="K11" s="45">
        <f>'Գ. Մազմանյան'!K11+'Ա. Մելքումյան'!K11+'Հ. Զարգարյան'!K11+'Ռ. Ափինյան'!K11+'Ա. Վարդանյան'!K11+'Գ. Պողոսյան'!K11+'Գ. Խանդանյան'!K11+'Մ. Մակյան'!K11+'Ռ. Ներսիսյան'!K11+Կ.Պետրոսյան!K11+'Մ. Մարտիրոսյան'!K11+Ա.Բեկթաշյան!K11+Էդ.Ավետիսյան!K11+Ալ.Սուքոյան!K11</f>
        <v>389</v>
      </c>
      <c r="L11" s="45">
        <f>'Գ. Մազմանյան'!L11+'Ա. Մելքումյան'!L11+'Հ. Զարգարյան'!L11+'Ռ. Ափինյան'!L11+'Ա. Վարդանյան'!L11+'Գ. Պողոսյան'!L11+'Գ. Խանդանյան'!L11+'Մ. Մակյան'!L11+'Ռ. Ներսիսյան'!L11+Կ.Պետրոսյան!L11+'Մ. Մարտիրոսյան'!L11+Ա.Բեկթաշյան!L11+Էդ.Ավետիսյան!L11+Ալ.Սուքոյան!L11</f>
        <v>0</v>
      </c>
      <c r="M11" s="45">
        <f>'Գ. Մազմանյան'!M11+'Ա. Մելքումյան'!M11+'Հ. Զարգարյան'!M11+'Ռ. Ափինյան'!M11+'Ա. Վարդանյան'!M11+'Գ. Պողոսյան'!M11+'Գ. Խանդանյան'!M11+'Մ. Մակյան'!M11+'Ռ. Ներսիսյան'!M11+Կ.Պետրոսյան!M11+'Մ. Մարտիրոսյան'!M11+Ա.Բեկթաշյան!M11+Էդ.Ավետիսյան!M11+Ալ.Սուքոյան!M11</f>
        <v>0</v>
      </c>
      <c r="N11" s="45">
        <f>'Գ. Մազմանյան'!N11+'Ա. Մելքումյան'!N11+'Հ. Զարգարյան'!N11+'Ռ. Ափինյան'!N11+'Ա. Վարդանյան'!N11+'Գ. Պողոսյան'!N11+'Գ. Խանդանյան'!N11+'Մ. Մակյան'!N11+'Ռ. Ներսիսյան'!N11+Կ.Պետրոսյան!N11+'Մ. Մարտիրոսյան'!N11+Ա.Բեկթաշյան!N11+Էդ.Ավետիսյան!N11+Ալ.Սուքոյան!N11</f>
        <v>6</v>
      </c>
      <c r="O11" s="45">
        <f>'Գ. Մազմանյան'!O11+'Ա. Մելքումյան'!O11+'Հ. Զարգարյան'!O11+'Ռ. Ափինյան'!O11+'Ա. Վարդանյան'!O11+'Գ. Պողոսյան'!O11+'Գ. Խանդանյան'!O11+'Մ. Մակյան'!O11+'Ռ. Ներսիսյան'!O11+Կ.Պետրոսյան!O11+'Մ. Մարտիրոսյան'!O11+Ա.Բեկթաշյան!O11+Էդ.Ավետիսյան!O11+Ալ.Սուքոյան!O11</f>
        <v>4</v>
      </c>
      <c r="P11" s="45">
        <f>'Գ. Մազմանյան'!P11+'Ա. Մելքումյան'!P11+'Հ. Զարգարյան'!P11+'Ռ. Ափինյան'!P11+'Ա. Վարդանյան'!P11+'Գ. Պողոսյան'!P11+'Գ. Խանդանյան'!P11+'Մ. Մակյան'!P11+'Ռ. Ներսիսյան'!P11+Կ.Պետրոսյան!P11+'Մ. Մարտիրոսյան'!P11+Ա.Բեկթաշյան!P11+Էդ.Ավետիսյան!P11+Ալ.Սուքոյան!P11</f>
        <v>0</v>
      </c>
      <c r="Q11" s="45">
        <f>'Գ. Մազմանյան'!Q11+'Ա. Մելքումյան'!Q11+'Հ. Զարգարյան'!Q11+'Ռ. Ափինյան'!Q11+'Ա. Վարդանյան'!Q11+'Գ. Պողոսյան'!Q11+'Գ. Խանդանյան'!Q11+'Մ. Մակյան'!Q11+'Ռ. Ներսիսյան'!Q11+Կ.Պետրոսյան!Q11+'Մ. Մարտիրոսյան'!Q11+Ա.Բեկթաշյան!Q11+Էդ.Ավետիսյան!Q11+Ալ.Սուքոյան!Q11</f>
        <v>1</v>
      </c>
      <c r="R11" s="45">
        <f>'Գ. Մազմանյան'!R11+'Ա. Մելքումյան'!R11+'Հ. Զարգարյան'!R11+'Ռ. Ափինյան'!R11+'Ա. Վարդանյան'!R11+'Գ. Պողոսյան'!R11+'Գ. Խանդանյան'!R11+'Մ. Մակյան'!R11+'Ռ. Ներսիսյան'!R11+Կ.Պետրոսյան!R11+'Մ. Մարտիրոսյան'!R11+Ա.Բեկթաշյան!R11+Էդ.Ավետիսյան!R11+Ալ.Սուքոյան!R11</f>
        <v>1</v>
      </c>
      <c r="S11" s="46"/>
      <c r="T11" s="43">
        <f t="shared" si="0"/>
        <v>389</v>
      </c>
      <c r="U11" s="43">
        <f t="shared" si="1"/>
        <v>389</v>
      </c>
      <c r="V11" s="43">
        <f t="shared" si="2"/>
        <v>389</v>
      </c>
      <c r="W11" s="43">
        <f t="shared" si="3"/>
        <v>389</v>
      </c>
    </row>
    <row r="12" spans="1:23" ht="45" customHeight="1" x14ac:dyDescent="0.25">
      <c r="A12" s="25">
        <v>6</v>
      </c>
      <c r="B12" s="78" t="s">
        <v>12</v>
      </c>
      <c r="C12" s="78"/>
      <c r="D12" s="45">
        <f>'Գ. Մազմանյան'!D12+'Ա. Մելքումյան'!D12+'Հ. Զարգարյան'!D12+'Ռ. Ափինյան'!D12+'Ա. Վարդանյան'!D12+'Գ. Պողոսյան'!D12+'Գ. Խանդանյան'!D12+'Մ. Մակյան'!D12+'Ռ. Ներսիսյան'!D12+Կ.Պետրոսյան!D12+'Մ. Մարտիրոսյան'!D12+Ա.Բեկթաշյան!D12+Էդ.Ավետիսյան!D12+Ալ.Սուքոյան!D12</f>
        <v>0</v>
      </c>
      <c r="E12" s="45">
        <f>'Գ. Մազմանյան'!E12+'Ա. Մելքումյան'!E12+'Հ. Զարգարյան'!E12+'Ռ. Ափինյան'!E12+'Ա. Վարդանյան'!E12+'Գ. Պողոսյան'!E12+'Գ. Խանդանյան'!E12+'Մ. Մակյան'!E12+'Ռ. Ներսիսյան'!E12+Կ.Պետրոսյան!E12+'Մ. Մարտիրոսյան'!E12+Ա.Բեկթաշյան!E12+Էդ.Ավետիսյան!E12+Ալ.Սուքոյան!E12</f>
        <v>54</v>
      </c>
      <c r="F12" s="45">
        <f>'Գ. Մազմանյան'!F12+'Ա. Մելքումյան'!F12+'Հ. Զարգարյան'!F12+'Ռ. Ափինյան'!F12+'Ա. Վարդանյան'!F12+'Գ. Պողոսյան'!F12+'Գ. Խանդանյան'!F12+'Մ. Մակյան'!F12+'Ռ. Ներսիսյան'!F12+Կ.Պետրոսյան!F12+'Մ. Մարտիրոսյան'!F12+Ա.Բեկթաշյան!F12+Էդ.Ավետիսյան!F12+Ալ.Սուքոյան!F12</f>
        <v>0</v>
      </c>
      <c r="G12" s="45">
        <f>'Գ. Մազմանյան'!G12+'Ա. Մելքումյան'!G12+'Հ. Զարգարյան'!G12+'Ռ. Ափինյան'!G12+'Ա. Վարդանյան'!G12+'Գ. Պողոսյան'!G12+'Գ. Խանդանյան'!G12+'Մ. Մակյան'!G12+'Ռ. Ներսիսյան'!G12+Կ.Պետրոսյան!G12+'Մ. Մարտիրոսյան'!G12+Ա.Բեկթաշյան!G12+Էդ.Ավետիսյան!G12+Ալ.Սուքոյան!G12</f>
        <v>1</v>
      </c>
      <c r="H12" s="45">
        <f>'Գ. Մազմանյան'!H12+'Ա. Մելքումյան'!H12+'Հ. Զարգարյան'!H12+'Ռ. Ափինյան'!H12+'Ա. Վարդանյան'!H12+'Գ. Պողոսյան'!H12+'Գ. Խանդանյան'!H12+'Մ. Մակյան'!H12+'Ռ. Ներսիսյան'!H12+Կ.Պետրոսյան!H12+'Մ. Մարտիրոսյան'!H12+Ա.Բեկթաշյան!H12+Էդ.Ավետիսյան!H12+Ալ.Սուքոյան!H12</f>
        <v>53</v>
      </c>
      <c r="I12" s="45">
        <f>'Գ. Մազմանյան'!I12+'Ա. Մելքումյան'!I12+'Հ. Զարգարյան'!I12+'Ռ. Ափինյան'!I12+'Ա. Վարդանյան'!I12+'Գ. Պողոսյան'!I12+'Գ. Խանդանյան'!I12+'Մ. Մակյան'!I12+'Ռ. Ներսիսյան'!I12+Կ.Պետրոսյան!I12+'Մ. Մարտիրոսյան'!I12+Ա.Բեկթաշյան!I12+Էդ.Ավետիսյան!I12+Ալ.Սուքոյան!I12</f>
        <v>0</v>
      </c>
      <c r="J12" s="45">
        <f>'Գ. Մազմանյան'!J12+'Ա. Մելքումյան'!J12+'Հ. Զարգարյան'!J12+'Ռ. Ափինյան'!J12+'Ա. Վարդանյան'!J12+'Գ. Պողոսյան'!J12+'Գ. Խանդանյան'!J12+'Մ. Մակյան'!J12+'Ռ. Ներսիսյան'!J12+Կ.Պետրոսյան!J12+'Մ. Մարտիրոսյան'!J12+Ա.Բեկթաշյան!J12+Էդ.Ավետիսյան!J12+Ալ.Սուքոյան!J12</f>
        <v>0</v>
      </c>
      <c r="K12" s="45">
        <f>'Գ. Մազմանյան'!K12+'Ա. Մելքումյան'!K12+'Հ. Զարգարյան'!K12+'Ռ. Ափինյան'!K12+'Ա. Վարդանյան'!K12+'Գ. Պողոսյան'!K12+'Գ. Խանդանյան'!K12+'Մ. Մակյան'!K12+'Ռ. Ներսիսյան'!K12+Կ.Պետրոսյան!K12+'Մ. Մարտիրոսյան'!K12+Ա.Բեկթաշյան!K12+Էդ.Ավետիսյան!K12+Ալ.Սուքոյան!K12</f>
        <v>54</v>
      </c>
      <c r="L12" s="45">
        <f>'Գ. Մազմանյան'!L12+'Ա. Մելքումյան'!L12+'Հ. Զարգարյան'!L12+'Ռ. Ափինյան'!L12+'Ա. Վարդանյան'!L12+'Գ. Պողոսյան'!L12+'Գ. Խանդանյան'!L12+'Մ. Մակյան'!L12+'Ռ. Ներսիսյան'!L12+Կ.Պետրոսյան!L12+'Մ. Մարտիրոսյան'!L12+Ա.Բեկթաշյան!L12+Էդ.Ավետիսյան!L12+Ալ.Սուքոյան!L12</f>
        <v>0</v>
      </c>
      <c r="M12" s="45">
        <f>'Գ. Մազմանյան'!M12+'Ա. Մելքումյան'!M12+'Հ. Զարգարյան'!M12+'Ռ. Ափինյան'!M12+'Ա. Վարդանյան'!M12+'Գ. Պողոսյան'!M12+'Գ. Խանդանյան'!M12+'Մ. Մակյան'!M12+'Ռ. Ներսիսյան'!M12+Կ.Պետրոսյան!M12+'Մ. Մարտիրոսյան'!M12+Ա.Բեկթաշյան!M12+Էդ.Ավետիսյան!M12+Ալ.Սուքոյան!M12</f>
        <v>0</v>
      </c>
      <c r="N12" s="45">
        <f>'Գ. Մազմանյան'!N12+'Ա. Մելքումյան'!N12+'Հ. Զարգարյան'!N12+'Ռ. Ափինյան'!N12+'Ա. Վարդանյան'!N12+'Գ. Պողոսյան'!N12+'Գ. Խանդանյան'!N12+'Մ. Մակյան'!N12+'Ռ. Ներսիսյան'!N12+Կ.Պետրոսյան!N12+'Մ. Մարտիրոսյան'!N12+Ա.Բեկթաշյան!N12+Էդ.Ավետիսյան!N12+Ալ.Սուքոյան!N12</f>
        <v>0</v>
      </c>
      <c r="O12" s="45">
        <f>'Գ. Մազմանյան'!O12+'Ա. Մելքումյան'!O12+'Հ. Զարգարյան'!O12+'Ռ. Ափինյան'!O12+'Ա. Վարդանյան'!O12+'Գ. Պողոսյան'!O12+'Գ. Խանդանյան'!O12+'Մ. Մակյան'!O12+'Ռ. Ներսիսյան'!O12+Կ.Պետրոսյան!O12+'Մ. Մարտիրոսյան'!O12+Ա.Բեկթաշյան!O12+Էդ.Ավետիսյան!O12+Ալ.Սուքոյան!O12</f>
        <v>0</v>
      </c>
      <c r="P12" s="45">
        <f>'Գ. Մազմանյան'!P12+'Ա. Մելքումյան'!P12+'Հ. Զարգարյան'!P12+'Ռ. Ափինյան'!P12+'Ա. Վարդանյան'!P12+'Գ. Պողոսյան'!P12+'Գ. Խանդանյան'!P12+'Մ. Մակյան'!P12+'Ռ. Ներսիսյան'!P12+Կ.Պետրոսյան!P12+'Մ. Մարտիրոսյան'!P12+Ա.Բեկթաշյան!P12+Էդ.Ավետիսյան!P12+Ալ.Սուքոյան!P12</f>
        <v>0</v>
      </c>
      <c r="Q12" s="45">
        <f>'Գ. Մազմանյան'!Q12+'Ա. Մելքումյան'!Q12+'Հ. Զարգարյան'!Q12+'Ռ. Ափինյան'!Q12+'Ա. Վարդանյան'!Q12+'Գ. Պողոսյան'!Q12+'Գ. Խանդանյան'!Q12+'Մ. Մակյան'!Q12+'Ռ. Ներսիսյան'!Q12+Կ.Պետրոսյան!Q12+'Մ. Մարտիրոսյան'!Q12+Ա.Բեկթաշյան!Q12+Էդ.Ավետիսյան!Q12+Ալ.Սուքոյան!Q12</f>
        <v>0</v>
      </c>
      <c r="R12" s="45">
        <f>'Գ. Մազմանյան'!R12+'Ա. Մելքումյան'!R12+'Հ. Զարգարյան'!R12+'Ռ. Ափինյան'!R12+'Ա. Վարդանյան'!R12+'Գ. Պողոսյան'!R12+'Գ. Խանդանյան'!R12+'Մ. Մակյան'!R12+'Ռ. Ներսիսյան'!R12+Կ.Պետրոսյան!R12+'Մ. Մարտիրոսյան'!R12+Ա.Բեկթաշյան!R12+Էդ.Ավետիսյան!R12+Ալ.Սուքոյան!R12</f>
        <v>0</v>
      </c>
      <c r="S12" s="46"/>
      <c r="T12" s="43">
        <f t="shared" si="0"/>
        <v>54</v>
      </c>
      <c r="U12" s="43">
        <f t="shared" si="1"/>
        <v>54</v>
      </c>
      <c r="V12" s="43">
        <f t="shared" si="2"/>
        <v>54</v>
      </c>
      <c r="W12" s="43">
        <f t="shared" si="3"/>
        <v>54</v>
      </c>
    </row>
    <row r="13" spans="1:23" ht="30.75" customHeight="1" x14ac:dyDescent="0.25">
      <c r="A13" s="25">
        <v>7</v>
      </c>
      <c r="B13" s="78" t="s">
        <v>13</v>
      </c>
      <c r="C13" s="78"/>
      <c r="D13" s="45">
        <f>'Գ. Մազմանյան'!D13+'Ա. Մելքումյան'!D13+'Հ. Զարգարյան'!D13+'Ռ. Ափինյան'!D13+'Ա. Վարդանյան'!D13+'Գ. Պողոսյան'!D13+'Գ. Խանդանյան'!D13+'Մ. Մակյան'!D13+'Ռ. Ներսիսյան'!D13+Կ.Պետրոսյան!D13+'Մ. Մարտիրոսյան'!D13+Ա.Բեկթաշյան!D13+Էդ.Ավետիսյան!D13+Ալ.Սուքոյան!D13</f>
        <v>0</v>
      </c>
      <c r="E13" s="45">
        <f>'Գ. Մազմանյան'!E13+'Ա. Մելքումյան'!E13+'Հ. Զարգարյան'!E13+'Ռ. Ափինյան'!E13+'Ա. Վարդանյան'!E13+'Գ. Պողոսյան'!E13+'Գ. Խանդանյան'!E13+'Մ. Մակյան'!E13+'Ռ. Ներսիսյան'!E13+Կ.Պետրոսյան!E13+'Մ. Մարտիրոսյան'!E13+Ա.Բեկթաշյան!E13+Էդ.Ավետիսյան!E13+Ալ.Սուքոյան!E13</f>
        <v>33</v>
      </c>
      <c r="F13" s="45">
        <f>'Գ. Մազմանյան'!F13+'Ա. Մելքումյան'!F13+'Հ. Զարգարյան'!F13+'Ռ. Ափինյան'!F13+'Ա. Վարդանյան'!F13+'Գ. Պողոսյան'!F13+'Գ. Խանդանյան'!F13+'Մ. Մակյան'!F13+'Ռ. Ներսիսյան'!F13+Կ.Պետրոսյան!F13+'Մ. Մարտիրոսյան'!F13+Ա.Բեկթաշյան!F13+Էդ.Ավետիսյան!F13+Ալ.Սուքոյան!F13</f>
        <v>0</v>
      </c>
      <c r="G13" s="45">
        <f>'Գ. Մազմանյան'!G13+'Ա. Մելքումյան'!G13+'Հ. Զարգարյան'!G13+'Ռ. Ափինյան'!G13+'Ա. Վարդանյան'!G13+'Գ. Պողոսյան'!G13+'Գ. Խանդանյան'!G13+'Մ. Մակյան'!G13+'Ռ. Ներսիսյան'!G13+Կ.Պետրոսյան!G13+'Մ. Մարտիրոսյան'!G13+Ա.Բեկթաշյան!G13+Էդ.Ավետիսյան!G13+Ալ.Սուքոյան!G13</f>
        <v>0</v>
      </c>
      <c r="H13" s="45">
        <f>'Գ. Մազմանյան'!H13+'Ա. Մելքումյան'!H13+'Հ. Զարգարյան'!H13+'Ռ. Ափինյան'!H13+'Ա. Վարդանյան'!H13+'Գ. Պողոսյան'!H13+'Գ. Խանդանյան'!H13+'Մ. Մակյան'!H13+'Ռ. Ներսիսյան'!H13+Կ.Պետրոսյան!H13+'Մ. Մարտիրոսյան'!H13+Ա.Բեկթաշյան!H13+Էդ.Ավետիսյան!H13+Ալ.Սուքոյան!H13</f>
        <v>33</v>
      </c>
      <c r="I13" s="45">
        <f>'Գ. Մազմանյան'!I13+'Ա. Մելքումյան'!I13+'Հ. Զարգարյան'!I13+'Ռ. Ափինյան'!I13+'Ա. Վարդանյան'!I13+'Գ. Պողոսյան'!I13+'Գ. Խանդանյան'!I13+'Մ. Մակյան'!I13+'Ռ. Ներսիսյան'!I13+Կ.Պետրոսյան!I13+'Մ. Մարտիրոսյան'!I13+Ա.Բեկթաշյան!I13+Էդ.Ավետիսյան!I13+Ալ.Սուքոյան!I13</f>
        <v>0</v>
      </c>
      <c r="J13" s="45">
        <f>'Գ. Մազմանյան'!J13+'Ա. Մելքումյան'!J13+'Հ. Զարգարյան'!J13+'Ռ. Ափինյան'!J13+'Ա. Վարդանյան'!J13+'Գ. Պողոսյան'!J13+'Գ. Խանդանյան'!J13+'Մ. Մակյան'!J13+'Ռ. Ներսիսյան'!J13+Կ.Պետրոսյան!J13+'Մ. Մարտիրոսյան'!J13+Ա.Բեկթաշյան!J13+Էդ.Ավետիսյան!J13+Ալ.Սուքոյան!J13</f>
        <v>0</v>
      </c>
      <c r="K13" s="45">
        <f>'Գ. Մազմանյան'!K13+'Ա. Մելքումյան'!K13+'Հ. Զարգարյան'!K13+'Ռ. Ափինյան'!K13+'Ա. Վարդանյան'!K13+'Գ. Պողոսյան'!K13+'Գ. Խանդանյան'!K13+'Մ. Մակյան'!K13+'Ռ. Ներսիսյան'!K13+Կ.Պետրոսյան!K13+'Մ. Մարտիրոսյան'!K13+Ա.Բեկթաշյան!K13+Էդ.Ավետիսյան!K13+Ալ.Սուքոյան!K13</f>
        <v>33</v>
      </c>
      <c r="L13" s="45">
        <f>'Գ. Մազմանյան'!L13+'Ա. Մելքումյան'!L13+'Հ. Զարգարյան'!L13+'Ռ. Ափինյան'!L13+'Ա. Վարդանյան'!L13+'Գ. Պողոսյան'!L13+'Գ. Խանդանյան'!L13+'Մ. Մակյան'!L13+'Ռ. Ներսիսյան'!L13+Կ.Պետրոսյան!L13+'Մ. Մարտիրոսյան'!L13+Ա.Բեկթաշյան!L13+Էդ.Ավետիսյան!L13+Ալ.Սուքոյան!L13</f>
        <v>0</v>
      </c>
      <c r="M13" s="45">
        <f>'Գ. Մազմանյան'!M13+'Ա. Մելքումյան'!M13+'Հ. Զարգարյան'!M13+'Ռ. Ափինյան'!M13+'Ա. Վարդանյան'!M13+'Գ. Պողոսյան'!M13+'Գ. Խանդանյան'!M13+'Մ. Մակյան'!M13+'Ռ. Ներսիսյան'!M13+Կ.Պետրոսյան!M13+'Մ. Մարտիրոսյան'!M13+Ա.Բեկթաշյան!M13+Էդ.Ավետիսյան!M13+Ալ.Սուքոյան!M13</f>
        <v>0</v>
      </c>
      <c r="N13" s="45">
        <f>'Գ. Մազմանյան'!N13+'Ա. Մելքումյան'!N13+'Հ. Զարգարյան'!N13+'Ռ. Ափինյան'!N13+'Ա. Վարդանյան'!N13+'Գ. Պողոսյան'!N13+'Գ. Խանդանյան'!N13+'Մ. Մակյան'!N13+'Ռ. Ներսիսյան'!N13+Կ.Պետրոսյան!N13+'Մ. Մարտիրոսյան'!N13+Ա.Բեկթաշյան!N13+Էդ.Ավետիսյան!N13+Ալ.Սուքոյան!N13</f>
        <v>0</v>
      </c>
      <c r="O13" s="45">
        <f>'Գ. Մազմանյան'!O13+'Ա. Մելքումյան'!O13+'Հ. Զարգարյան'!O13+'Ռ. Ափինյան'!O13+'Ա. Վարդանյան'!O13+'Գ. Պողոսյան'!O13+'Գ. Խանդանյան'!O13+'Մ. Մակյան'!O13+'Ռ. Ներսիսյան'!O13+Կ.Պետրոսյան!O13+'Մ. Մարտիրոսյան'!O13+Ա.Բեկթաշյան!O13+Էդ.Ավետիսյան!O13+Ալ.Սուքոյան!O13</f>
        <v>0</v>
      </c>
      <c r="P13" s="45">
        <f>'Գ. Մազմանյան'!P13+'Ա. Մելքումյան'!P13+'Հ. Զարգարյան'!P13+'Ռ. Ափինյան'!P13+'Ա. Վարդանյան'!P13+'Գ. Պողոսյան'!P13+'Գ. Խանդանյան'!P13+'Մ. Մակյան'!P13+'Ռ. Ներսիսյան'!P13+Կ.Պետրոսյան!P13+'Մ. Մարտիրոսյան'!P13+Ա.Բեկթաշյան!P13+Էդ.Ավետիսյան!P13+Ալ.Սուքոյան!P13</f>
        <v>0</v>
      </c>
      <c r="Q13" s="45">
        <f>'Գ. Մազմանյան'!Q13+'Ա. Մելքումյան'!Q13+'Հ. Զարգարյան'!Q13+'Ռ. Ափինյան'!Q13+'Ա. Վարդանյան'!Q13+'Գ. Պողոսյան'!Q13+'Գ. Խանդանյան'!Q13+'Մ. Մակյան'!Q13+'Ռ. Ներսիսյան'!Q13+Կ.Պետրոսյան!Q13+'Մ. Մարտիրոսյան'!Q13+Ա.Բեկթաշյան!Q13+Էդ.Ավետիսյան!Q13+Ալ.Սուքոյան!Q13</f>
        <v>0</v>
      </c>
      <c r="R13" s="45">
        <f>'Գ. Մազմանյան'!R13+'Ա. Մելքումյան'!R13+'Հ. Զարգարյան'!R13+'Ռ. Ափինյան'!R13+'Ա. Վարդանյան'!R13+'Գ. Պողոսյան'!R13+'Գ. Խանդանյան'!R13+'Մ. Մակյան'!R13+'Ռ. Ներսիսյան'!R13+Կ.Պետրոսյան!R13+'Մ. Մարտիրոսյան'!R13+Ա.Բեկթաշյան!R13+Էդ.Ավետիսյան!R13+Ալ.Սուքոյան!R13</f>
        <v>0</v>
      </c>
      <c r="S13" s="46"/>
      <c r="T13" s="43">
        <f t="shared" si="0"/>
        <v>33</v>
      </c>
      <c r="U13" s="43">
        <f t="shared" si="1"/>
        <v>33</v>
      </c>
      <c r="V13" s="43">
        <f t="shared" si="2"/>
        <v>33</v>
      </c>
      <c r="W13" s="43">
        <f t="shared" si="3"/>
        <v>33</v>
      </c>
    </row>
    <row r="14" spans="1:23" ht="45" customHeight="1" x14ac:dyDescent="0.25">
      <c r="A14" s="25">
        <v>8</v>
      </c>
      <c r="B14" s="78" t="s">
        <v>14</v>
      </c>
      <c r="C14" s="78"/>
      <c r="D14" s="45">
        <f>'Գ. Մազմանյան'!D14+'Ա. Մելքումյան'!D14+'Հ. Զարգարյան'!D14+'Ռ. Ափինյան'!D14+'Ա. Վարդանյան'!D14+'Գ. Պողոսյան'!D14+'Գ. Խանդանյան'!D14+'Մ. Մակյան'!D14+'Ռ. Ներսիսյան'!D14+Կ.Պետրոսյան!D14+'Մ. Մարտիրոսյան'!D14+Ա.Բեկթաշյան!D14+Էդ.Ավետիսյան!D14+Ալ.Սուքոյան!D14</f>
        <v>0</v>
      </c>
      <c r="E14" s="45">
        <f>'Գ. Մազմանյան'!E14+'Ա. Մելքումյան'!E14+'Հ. Զարգարյան'!E14+'Ռ. Ափինյան'!E14+'Ա. Վարդանյան'!E14+'Գ. Պողոսյան'!E14+'Գ. Խանդանյան'!E14+'Մ. Մակյան'!E14+'Ռ. Ներսիսյան'!E14+Կ.Պետրոսյան!E14+'Մ. Մարտիրոսյան'!E14+Ա.Բեկթաշյան!E14+Էդ.Ավետիսյան!E14+Ալ.Սուքոյան!E14</f>
        <v>16</v>
      </c>
      <c r="F14" s="45">
        <f>'Գ. Մազմանյան'!F14+'Ա. Մելքումյան'!F14+'Հ. Զարգարյան'!F14+'Ռ. Ափինյան'!F14+'Ա. Վարդանյան'!F14+'Գ. Պողոսյան'!F14+'Գ. Խանդանյան'!F14+'Մ. Մակյան'!F14+'Ռ. Ներսիսյան'!F14+Կ.Պետրոսյան!F14+'Մ. Մարտիրոսյան'!F14+Ա.Բեկթաշյան!F14+Էդ.Ավետիսյան!F14+Ալ.Սուքոյան!F14</f>
        <v>0</v>
      </c>
      <c r="G14" s="45">
        <f>'Գ. Մազմանյան'!G14+'Ա. Մելքումյան'!G14+'Հ. Զարգարյան'!G14+'Ռ. Ափինյան'!G14+'Ա. Վարդանյան'!G14+'Գ. Պողոսյան'!G14+'Գ. Խանդանյան'!G14+'Մ. Մակյան'!G14+'Ռ. Ներսիսյան'!G14+Կ.Պետրոսյան!G14+'Մ. Մարտիրոսյան'!G14+Ա.Բեկթաշյան!G14+Էդ.Ավետիսյան!G14+Ալ.Սուքոյան!G14</f>
        <v>0</v>
      </c>
      <c r="H14" s="45">
        <f>'Գ. Մազմանյան'!H14+'Ա. Մելքումյան'!H14+'Հ. Զարգարյան'!H14+'Ռ. Ափինյան'!H14+'Ա. Վարդանյան'!H14+'Գ. Պողոսյան'!H14+'Գ. Խանդանյան'!H14+'Մ. Մակյան'!H14+'Ռ. Ներսիսյան'!H14+Կ.Պետրոսյան!H14+'Մ. Մարտիրոսյան'!H14+Ա.Բեկթաշյան!H14+Էդ.Ավետիսյան!H14+Ալ.Սուքոյան!H14</f>
        <v>16</v>
      </c>
      <c r="I14" s="45">
        <f>'Գ. Մազմանյան'!I14+'Ա. Մելքումյան'!I14+'Հ. Զարգարյան'!I14+'Ռ. Ափինյան'!I14+'Ա. Վարդանյան'!I14+'Գ. Պողոսյան'!I14+'Գ. Խանդանյան'!I14+'Մ. Մակյան'!I14+'Ռ. Ներսիսյան'!I14+Կ.Պետրոսյան!I14+'Մ. Մարտիրոսյան'!I14+Ա.Բեկթաշյան!I14+Էդ.Ավետիսյան!I14+Ալ.Սուքոյան!I14</f>
        <v>0</v>
      </c>
      <c r="J14" s="45">
        <f>'Գ. Մազմանյան'!J14+'Ա. Մելքումյան'!J14+'Հ. Զարգարյան'!J14+'Ռ. Ափինյան'!J14+'Ա. Վարդանյան'!J14+'Գ. Պողոսյան'!J14+'Գ. Խանդանյան'!J14+'Մ. Մակյան'!J14+'Ռ. Ներսիսյան'!J14+Կ.Պետրոսյան!J14+'Մ. Մարտիրոսյան'!J14+Ա.Բեկթաշյան!J14+Էդ.Ավետիսյան!J14+Ալ.Սուքոյան!J14</f>
        <v>0</v>
      </c>
      <c r="K14" s="45">
        <f>'Գ. Մազմանյան'!K14+'Ա. Մելքումյան'!K14+'Հ. Զարգարյան'!K14+'Ռ. Ափինյան'!K14+'Ա. Վարդանյան'!K14+'Գ. Պողոսյան'!K14+'Գ. Խանդանյան'!K14+'Մ. Մակյան'!K14+'Ռ. Ներսիսյան'!K14+Կ.Պետրոսյան!K14+'Մ. Մարտիրոսյան'!K14+Ա.Բեկթաշյան!K14+Էդ.Ավետիսյան!K14+Ալ.Սուքոյան!K14</f>
        <v>16</v>
      </c>
      <c r="L14" s="45">
        <f>'Գ. Մազմանյան'!L14+'Ա. Մելքումյան'!L14+'Հ. Զարգարյան'!L14+'Ռ. Ափինյան'!L14+'Ա. Վարդանյան'!L14+'Գ. Պողոսյան'!L14+'Գ. Խանդանյան'!L14+'Մ. Մակյան'!L14+'Ռ. Ներսիսյան'!L14+Կ.Պետրոսյան!L14+'Մ. Մարտիրոսյան'!L14+Ա.Բեկթաշյան!L14+Էդ.Ավետիսյան!L14+Ալ.Սուքոյան!L14</f>
        <v>0</v>
      </c>
      <c r="M14" s="45">
        <f>'Գ. Մազմանյան'!M14+'Ա. Մելքումյան'!M14+'Հ. Զարգարյան'!M14+'Ռ. Ափինյան'!M14+'Ա. Վարդանյան'!M14+'Գ. Պողոսյան'!M14+'Գ. Խանդանյան'!M14+'Մ. Մակյան'!M14+'Ռ. Ներսիսյան'!M14+Կ.Պետրոսյան!M14+'Մ. Մարտիրոսյան'!M14+Ա.Բեկթաշյան!M14+Էդ.Ավետիսյան!M14+Ալ.Սուքոյան!M14</f>
        <v>0</v>
      </c>
      <c r="N14" s="45">
        <f>'Գ. Մազմանյան'!N14+'Ա. Մելքումյան'!N14+'Հ. Զարգարյան'!N14+'Ռ. Ափինյան'!N14+'Ա. Վարդանյան'!N14+'Գ. Պողոսյան'!N14+'Գ. Խանդանյան'!N14+'Մ. Մակյան'!N14+'Ռ. Ներսիսյան'!N14+Կ.Պետրոսյան!N14+'Մ. Մարտիրոսյան'!N14+Ա.Բեկթաշյան!N14+Էդ.Ավետիսյան!N14+Ալ.Սուքոյան!N14</f>
        <v>0</v>
      </c>
      <c r="O14" s="45">
        <f>'Գ. Մազմանյան'!O14+'Ա. Մելքումյան'!O14+'Հ. Զարգարյան'!O14+'Ռ. Ափինյան'!O14+'Ա. Վարդանյան'!O14+'Գ. Պողոսյան'!O14+'Գ. Խանդանյան'!O14+'Մ. Մակյան'!O14+'Ռ. Ներսիսյան'!O14+Կ.Պետրոսյան!O14+'Մ. Մարտիրոսյան'!O14+Ա.Բեկթաշյան!O14+Էդ.Ավետիսյան!O14+Ալ.Սուքոյան!O14</f>
        <v>0</v>
      </c>
      <c r="P14" s="45">
        <f>'Գ. Մազմանյան'!P14+'Ա. Մելքումյան'!P14+'Հ. Զարգարյան'!P14+'Ռ. Ափինյան'!P14+'Ա. Վարդանյան'!P14+'Գ. Պողոսյան'!P14+'Գ. Խանդանյան'!P14+'Մ. Մակյան'!P14+'Ռ. Ներսիսյան'!P14+Կ.Պետրոսյան!P14+'Մ. Մարտիրոսյան'!P14+Ա.Բեկթաշյան!P14+Էդ.Ավետիսյան!P14+Ալ.Սուքոյան!P14</f>
        <v>0</v>
      </c>
      <c r="Q14" s="45">
        <f>'Գ. Մազմանյան'!Q14+'Ա. Մելքումյան'!Q14+'Հ. Զարգարյան'!Q14+'Ռ. Ափինյան'!Q14+'Ա. Վարդանյան'!Q14+'Գ. Պողոսյան'!Q14+'Գ. Խանդանյան'!Q14+'Մ. Մակյան'!Q14+'Ռ. Ներսիսյան'!Q14+Կ.Պետրոսյան!Q14+'Մ. Մարտիրոսյան'!Q14+Ա.Բեկթաշյան!Q14+Էդ.Ավետիսյան!Q14+Ալ.Սուքոյան!Q14</f>
        <v>0</v>
      </c>
      <c r="R14" s="45">
        <f>'Գ. Մազմանյան'!R14+'Ա. Մելքումյան'!R14+'Հ. Զարգարյան'!R14+'Ռ. Ափինյան'!R14+'Ա. Վարդանյան'!R14+'Գ. Պողոսյան'!R14+'Գ. Խանդանյան'!R14+'Մ. Մակյան'!R14+'Ռ. Ներսիսյան'!R14+Կ.Պետրոսյան!R14+'Մ. Մարտիրոսյան'!R14+Ա.Բեկթաշյան!R14+Էդ.Ավետիսյան!R14+Ալ.Սուքոյան!R14</f>
        <v>0</v>
      </c>
      <c r="S14" s="46"/>
      <c r="T14" s="43">
        <f t="shared" si="0"/>
        <v>16</v>
      </c>
      <c r="U14" s="43">
        <f t="shared" si="1"/>
        <v>16</v>
      </c>
      <c r="V14" s="43">
        <f t="shared" si="2"/>
        <v>16</v>
      </c>
      <c r="W14" s="43">
        <f t="shared" si="3"/>
        <v>16</v>
      </c>
    </row>
    <row r="15" spans="1:23" ht="27.75" customHeight="1" x14ac:dyDescent="0.25">
      <c r="A15" s="25">
        <v>9</v>
      </c>
      <c r="B15" s="79" t="s">
        <v>15</v>
      </c>
      <c r="C15" s="79"/>
      <c r="D15" s="45">
        <f>'Գ. Մազմանյան'!D15+'Ա. Մելքումյան'!D15+'Հ. Զարգարյան'!D15+'Ռ. Ափինյան'!D15+'Ա. Վարդանյան'!D15+'Գ. Պողոսյան'!D15+'Գ. Խանդանյան'!D15+'Մ. Մակյան'!D15+'Ռ. Ներսիսյան'!D15+Կ.Պետրոսյան!D15+'Մ. Մարտիրոսյան'!D15+Ա.Բեկթաշյան!D15+Էդ.Ավետիսյան!D15+Ալ.Սուքոյան!D15</f>
        <v>0</v>
      </c>
      <c r="E15" s="45">
        <f>'Գ. Մազմանյան'!E15+'Ա. Մելքումյան'!E15+'Հ. Զարգարյան'!E15+'Ռ. Ափինյան'!E15+'Ա. Վարդանյան'!E15+'Գ. Պողոսյան'!E15+'Գ. Խանդանյան'!E15+'Մ. Մակյան'!E15+'Ռ. Ներսիսյան'!E15+Կ.Պետրոսյան!E15+'Մ. Մարտիրոսյան'!E15+Ա.Բեկթաշյան!E15+Էդ.Ավետիսյան!E15+Ալ.Սուքոյան!E15</f>
        <v>538</v>
      </c>
      <c r="F15" s="45">
        <f>'Գ. Մազմանյան'!F15+'Ա. Մելքումյան'!F15+'Հ. Զարգարյան'!F15+'Ռ. Ափինյան'!F15+'Ա. Վարդանյան'!F15+'Գ. Պողոսյան'!F15+'Գ. Խանդանյան'!F15+'Մ. Մակյան'!F15+'Ռ. Ներսիսյան'!F15+Կ.Պետրոսյան!F15+'Մ. Մարտիրոսյան'!F15+Ա.Բեկթաշյան!F15+Էդ.Ավետիսյան!F15+Ալ.Սուքոյան!F15</f>
        <v>1</v>
      </c>
      <c r="G15" s="45">
        <f>'Գ. Մազմանյան'!G15+'Ա. Մելքումյան'!G15+'Հ. Զարգարյան'!G15+'Ռ. Ափինյան'!G15+'Ա. Վարդանյան'!G15+'Գ. Պողոսյան'!G15+'Գ. Խանդանյան'!G15+'Մ. Մակյան'!G15+'Ռ. Ներսիսյան'!G15+Կ.Պետրոսյան!G15+'Մ. Մարտիրոսյան'!G15+Ա.Բեկթաշյան!G15+Էդ.Ավետիսյան!G15+Ալ.Սուքոյան!G15</f>
        <v>1</v>
      </c>
      <c r="H15" s="45">
        <f>'Գ. Մազմանյան'!H15+'Ա. Մելքումյան'!H15+'Հ. Զարգարյան'!H15+'Ռ. Ափինյան'!H15+'Ա. Վարդանյան'!H15+'Գ. Պողոսյան'!H15+'Գ. Խանդանյան'!H15+'Մ. Մակյան'!H15+'Ռ. Ներսիսյան'!H15+Կ.Պետրոսյան!H15+'Մ. Մարտիրոսյան'!H15+Ա.Բեկթաշյան!H15+Էդ.Ավետիսյան!H15+Ալ.Սուքոյան!H15</f>
        <v>535</v>
      </c>
      <c r="I15" s="45">
        <f>'Գ. Մազմանյան'!I15+'Ա. Մելքումյան'!I15+'Հ. Զարգարյան'!I15+'Ռ. Ափինյան'!I15+'Ա. Վարդանյան'!I15+'Գ. Պողոսյան'!I15+'Գ. Խանդանյան'!I15+'Մ. Մակյան'!I15+'Ռ. Ներսիսյան'!I15+Կ.Պետրոսյան!I15+'Մ. Մարտիրոսյան'!I15+Ա.Բեկթաշյան!I15+Էդ.Ավետիսյան!I15+Ալ.Սուքոյան!I15</f>
        <v>1</v>
      </c>
      <c r="J15" s="45">
        <f>'Գ. Մազմանյան'!J15+'Ա. Մելքումյան'!J15+'Հ. Զարգարյան'!J15+'Ռ. Ափինյան'!J15+'Ա. Վարդանյան'!J15+'Գ. Պողոսյան'!J15+'Գ. Խանդանյան'!J15+'Մ. Մակյան'!J15+'Ռ. Ներսիսյան'!J15+Կ.Պետրոսյան!J15+'Մ. Մարտիրոսյան'!J15+Ա.Բեկթաշյան!J15+Էդ.Ավետիսյան!J15+Ալ.Սուքոյան!J15</f>
        <v>0</v>
      </c>
      <c r="K15" s="45">
        <f>'Գ. Մազմանյան'!K15+'Ա. Մելքումյան'!K15+'Հ. Զարգարյան'!K15+'Ռ. Ափինյան'!K15+'Ա. Վարդանյան'!K15+'Գ. Պողոսյան'!K15+'Գ. Խանդանյան'!K15+'Մ. Մակյան'!K15+'Ռ. Ներսիսյան'!K15+Կ.Պետրոսյան!K15+'Մ. Մարտիրոսյան'!K15+Ա.Բեկթաշյան!K15+Էդ.Ավետիսյան!K15+Ալ.Սուքոյան!K15</f>
        <v>537</v>
      </c>
      <c r="L15" s="45">
        <f>'Գ. Մազմանյան'!L15+'Ա. Մելքումյան'!L15+'Հ. Զարգարյան'!L15+'Ռ. Ափինյան'!L15+'Ա. Վարդանյան'!L15+'Գ. Պողոսյան'!L15+'Գ. Խանդանյան'!L15+'Մ. Մակյան'!L15+'Ռ. Ներսիսյան'!L15+Կ.Պետրոսյան!L15+'Մ. Մարտիրոսյան'!L15+Ա.Բեկթաշյան!L15+Էդ.Ավետիսյան!L15+Ալ.Սուքոյան!L15</f>
        <v>0</v>
      </c>
      <c r="M15" s="45">
        <f>'Գ. Մազմանյան'!M15+'Ա. Մելքումյան'!M15+'Հ. Զարգարյան'!M15+'Ռ. Ափինյան'!M15+'Ա. Վարդանյան'!M15+'Գ. Պողոսյան'!M15+'Գ. Խանդանյան'!M15+'Մ. Մակյան'!M15+'Ռ. Ներսիսյան'!M15+Կ.Պետրոսյան!M15+'Մ. Մարտիրոսյան'!M15+Ա.Բեկթաշյան!M15+Էդ.Ավետիսյան!M15+Ալ.Սուքոյան!M15</f>
        <v>0</v>
      </c>
      <c r="N15" s="45">
        <f>'Գ. Մազմանյան'!N15+'Ա. Մելքումյան'!N15+'Հ. Զարգարյան'!N15+'Ռ. Ափինյան'!N15+'Ա. Վարդանյան'!N15+'Գ. Պողոսյան'!N15+'Գ. Խանդանյան'!N15+'Մ. Մակյան'!N15+'Ռ. Ներսիսյան'!N15+Կ.Պետրոսյան!N15+'Մ. Մարտիրոսյան'!N15+Ա.Բեկթաշյան!N15+Էդ.Ավետիսյան!N15+Ալ.Սուքոյան!N15</f>
        <v>0</v>
      </c>
      <c r="O15" s="45">
        <f>'Գ. Մազմանյան'!O15+'Ա. Մելքումյան'!O15+'Հ. Զարգարյան'!O15+'Ռ. Ափինյան'!O15+'Ա. Վարդանյան'!O15+'Գ. Պողոսյան'!O15+'Գ. Խանդանյան'!O15+'Մ. Մակյան'!O15+'Ռ. Ներսիսյան'!O15+Կ.Պետրոսյան!O15+'Մ. Մարտիրոսյան'!O15+Ա.Բեկթաշյան!O15+Էդ.Ավետիսյան!O15+Ալ.Սուքոյան!O15</f>
        <v>0</v>
      </c>
      <c r="P15" s="45">
        <f>'Գ. Մազմանյան'!P15+'Ա. Մելքումյան'!P15+'Հ. Զարգարյան'!P15+'Ռ. Ափինյան'!P15+'Ա. Վարդանյան'!P15+'Գ. Պողոսյան'!P15+'Գ. Խանդանյան'!P15+'Մ. Մակյան'!P15+'Ռ. Ներսիսյան'!P15+Կ.Պետրոսյան!P15+'Մ. Մարտիրոսյան'!P15+Ա.Բեկթաշյան!P15+Էդ.Ավետիսյան!P15+Ալ.Սուքոյան!P15</f>
        <v>0</v>
      </c>
      <c r="Q15" s="45">
        <f>'Գ. Մազմանյան'!Q15+'Ա. Մելքումյան'!Q15+'Հ. Զարգարյան'!Q15+'Ռ. Ափինյան'!Q15+'Ա. Վարդանյան'!Q15+'Գ. Պողոսյան'!Q15+'Գ. Խանդանյան'!Q15+'Մ. Մակյան'!Q15+'Ռ. Ներսիսյան'!Q15+Կ.Պետրոսյան!Q15+'Մ. Մարտիրոսյան'!Q15+Ա.Բեկթաշյան!Q15+Էդ.Ավետիսյան!Q15+Ալ.Սուքոյան!Q15</f>
        <v>0</v>
      </c>
      <c r="R15" s="45">
        <f>'Գ. Մազմանյան'!R15+'Ա. Մելքումյան'!R15+'Հ. Զարգարյան'!R15+'Ռ. Ափինյան'!R15+'Ա. Վարդանյան'!R15+'Գ. Պողոսյան'!R15+'Գ. Խանդանյան'!R15+'Մ. Մակյան'!R15+'Ռ. Ներսիսյան'!R15+Կ.Պետրոսյան!R15+'Մ. Մարտիրոսյան'!R15+Ա.Բեկթաշյան!R15+Էդ.Ավետիսյան!R15+Ալ.Սուքոյան!R15</f>
        <v>0</v>
      </c>
      <c r="S15" s="46"/>
      <c r="T15" s="43">
        <f t="shared" si="0"/>
        <v>538</v>
      </c>
      <c r="U15" s="43">
        <f t="shared" si="1"/>
        <v>538</v>
      </c>
      <c r="V15" s="43">
        <f t="shared" si="2"/>
        <v>537</v>
      </c>
      <c r="W15" s="43">
        <f t="shared" si="3"/>
        <v>537</v>
      </c>
    </row>
    <row r="16" spans="1:23" ht="27.75" customHeight="1" x14ac:dyDescent="0.25">
      <c r="A16" s="60">
        <v>10</v>
      </c>
      <c r="B16" s="73" t="s">
        <v>16</v>
      </c>
      <c r="C16" s="74"/>
      <c r="D16" s="45">
        <f>'Գ. Մազմանյան'!D16+'Ա. Մելքումյան'!D16+'Հ. Զարգարյան'!D16+'Ռ. Ափինյան'!D16+'Ա. Վարդանյան'!D16+'Գ. Պողոսյան'!D16+'Գ. Խանդանյան'!D16+'Մ. Մակյան'!D16+'Ռ. Ներսիսյան'!D16+Կ.Պետրոսյան!D16+'Մ. Մարտիրոսյան'!D16+Ա.Բեկթաշյան!D16+Էդ.Ավետիսյան!D16+Ալ.Սուքոյան!D16</f>
        <v>43</v>
      </c>
      <c r="E16" s="45">
        <f>'Գ. Մազմանյան'!E16+'Ա. Մելքումյան'!E16+'Հ. Զարգարյան'!E16+'Ռ. Ափինյան'!E16+'Ա. Վարդանյան'!E16+'Գ. Պողոսյան'!E16+'Գ. Խանդանյան'!E16+'Մ. Մակյան'!E16+'Ռ. Ներսիսյան'!E16+Կ.Պետրոսյան!E16+'Մ. Մարտիրոսյան'!E16+Ա.Բեկթաշյան!E16+Էդ.Ավետիսյան!E16+Ալ.Սուքոյան!E16</f>
        <v>130</v>
      </c>
      <c r="F16" s="45">
        <f>'Գ. Մազմանյան'!F16+'Ա. Մելքումյան'!F16+'Հ. Զարգարյան'!F16+'Ռ. Ափինյան'!F16+'Ա. Վարդանյան'!F16+'Գ. Պողոսյան'!F16+'Գ. Խանդանյան'!F16+'Մ. Մակյան'!F16+'Ռ. Ներսիսյան'!F16+Կ.Պետրոսյան!F16+'Մ. Մարտիրոսյան'!F16+Ա.Բեկթաշյան!F16+Էդ.Ավետիսյան!F16+Ալ.Սուքոյան!F16</f>
        <v>20</v>
      </c>
      <c r="G16" s="45">
        <f>'Գ. Մազմանյան'!G16+'Ա. Մելքումյան'!G16+'Հ. Զարգարյան'!G16+'Ռ. Ափինյան'!G16+'Ա. Վարդանյան'!G16+'Գ. Պողոսյան'!G16+'Գ. Խանդանյան'!G16+'Մ. Մակյան'!G16+'Ռ. Ներսիսյան'!G16+Կ.Պետրոսյան!G16+'Մ. Մարտիրոսյան'!G16+Ա.Բեկթաշյան!G16+Էդ.Ավետիսյան!G16+Ալ.Սուքոյան!G16</f>
        <v>84</v>
      </c>
      <c r="H16" s="45">
        <f>'Գ. Մազմանյան'!H16+'Ա. Մելքումյան'!H16+'Հ. Զարգարյան'!H16+'Ռ. Ափինյան'!H16+'Ա. Վարդանյան'!H16+'Գ. Պողոսյան'!H16+'Գ. Խանդանյան'!H16+'Մ. Մակյան'!H16+'Ռ. Ներսիսյան'!H16+Կ.Պետրոսյան!H16+'Մ. Մարտիրոսյան'!H16+Ա.Բեկթաշյան!H16+Էդ.Ավետիսյան!H16+Ալ.Սուքոյան!H16</f>
        <v>17</v>
      </c>
      <c r="I16" s="45">
        <f>'Գ. Մազմանյան'!I16+'Ա. Մելքումյան'!I16+'Հ. Զարգարյան'!I16+'Ռ. Ափինյան'!I16+'Ա. Վարդանյան'!I16+'Գ. Պողոսյան'!I16+'Գ. Խանդանյան'!I16+'Մ. Մակյան'!I16+'Ռ. Ներսիսյան'!I16+Կ.Պետրոսյան!I16+'Մ. Մարտիրոսյան'!I16+Ա.Բեկթաշյան!I16+Էդ.Ավետիսյան!I16+Ալ.Սուքոյան!I16</f>
        <v>1</v>
      </c>
      <c r="J16" s="45">
        <f>'Գ. Մազմանյան'!J16+'Ա. Մելքումյան'!J16+'Հ. Զարգարյան'!J16+'Ռ. Ափինյան'!J16+'Ա. Վարդանյան'!J16+'Գ. Պողոսյան'!J16+'Գ. Խանդանյան'!J16+'Մ. Մակյան'!J16+'Ռ. Ներսիսյան'!J16+Կ.Պետրոսյան!J16+'Մ. Մարտիրոսյան'!J16+Ա.Բեկթաշյան!J16+Էդ.Ավետիսյան!J16+Ալ.Սուքոյան!J16</f>
        <v>1</v>
      </c>
      <c r="K16" s="45">
        <f>'Գ. Մազմանյան'!K16+'Ա. Մելքումյան'!K16+'Հ. Զարգարյան'!K16+'Ռ. Ափինյան'!K16+'Ա. Վարդանյան'!K16+'Գ. Պողոսյան'!K16+'Գ. Խանդանյան'!K16+'Մ. Մակյան'!K16+'Ռ. Ներսիսյան'!K16+Կ.Պետրոսյան!K16+'Մ. Մարտիրոսյան'!K16+Ա.Բեկթաշյան!K16+Էդ.Ավետիսյան!K16+Ալ.Սուքոյան!K16</f>
        <v>103</v>
      </c>
      <c r="L16" s="45">
        <f>'Գ. Մազմանյան'!L16+'Ա. Մելքումյան'!L16+'Հ. Զարգարյան'!L16+'Ռ. Ափինյան'!L16+'Ա. Վարդանյան'!L16+'Գ. Պողոսյան'!L16+'Գ. Խանդանյան'!L16+'Մ. Մակյան'!L16+'Ռ. Ներսիսյան'!L16+Կ.Պետրոսյան!L16+'Մ. Մարտիրոսյան'!L16+Ա.Բեկթաշյան!L16+Էդ.Ավետիսյան!L16+Ալ.Սուքոյան!L16</f>
        <v>48</v>
      </c>
      <c r="M16" s="45">
        <f>'Գ. Մազմանյան'!M16+'Ա. Մելքումյան'!M16+'Հ. Զարգարյան'!M16+'Ռ. Ափինյան'!M16+'Ա. Վարդանյան'!M16+'Գ. Պողոսյան'!M16+'Գ. Խանդանյան'!M16+'Մ. Մակյան'!M16+'Ռ. Ներսիսյան'!M16+Կ.Պետրոսյան!M16+'Մ. Մարտիրոսյան'!M16+Ա.Բեկթաշյան!M16+Էդ.Ավետիսյան!M16+Ալ.Սուքոյան!M16</f>
        <v>6</v>
      </c>
      <c r="N16" s="45">
        <f>'Գ. Մազմանյան'!N16+'Ա. Մելքումյան'!N16+'Հ. Զարգարյան'!N16+'Ռ. Ափինյան'!N16+'Ա. Վարդանյան'!N16+'Գ. Պողոսյան'!N16+'Գ. Խանդանյան'!N16+'Մ. Մակյան'!N16+'Ռ. Ներսիսյան'!N16+Կ.Պետրոսյան!N16+'Մ. Մարտիրոսյան'!N16+Ա.Բեկթաշյան!N16+Էդ.Ավետիսյան!N16+Ալ.Սուքոյան!N16</f>
        <v>50</v>
      </c>
      <c r="O16" s="45">
        <f>'Գ. Մազմանյան'!O16+'Ա. Մելքումյան'!O16+'Հ. Զարգարյան'!O16+'Ռ. Ափինյան'!O16+'Ա. Վարդանյան'!O16+'Գ. Պողոսյան'!O16+'Գ. Խանդանյան'!O16+'Մ. Մակյան'!O16+'Ռ. Ներսիսյան'!O16+Կ.Պետրոսյան!O16+'Մ. Մարտիրոսյան'!O16+Ա.Բեկթաշյան!O16+Էդ.Ավետիսյան!O16+Ալ.Սուքոյան!O16</f>
        <v>37</v>
      </c>
      <c r="P16" s="45">
        <f>'Գ. Մազմանյան'!P16+'Ա. Մելքումյան'!P16+'Հ. Զարգարյան'!P16+'Ռ. Ափինյան'!P16+'Ա. Վարդանյան'!P16+'Գ. Պողոսյան'!P16+'Գ. Խանդանյան'!P16+'Մ. Մակյան'!P16+'Ռ. Ներսիսյան'!P16+Կ.Պետրոսյան!P16+'Մ. Մարտիրոսյան'!P16+Ա.Բեկթաշյան!P16+Էդ.Ավետիսյան!P16+Ալ.Սուքոյան!P16</f>
        <v>1</v>
      </c>
      <c r="Q16" s="45">
        <f>'Գ. Մազմանյան'!Q16+'Ա. Մելքումյան'!Q16+'Հ. Զարգարյան'!Q16+'Ռ. Ափինյան'!Q16+'Ա. Վարդանյան'!Q16+'Գ. Պողոսյան'!Q16+'Գ. Խանդանյան'!Q16+'Մ. Մակյան'!Q16+'Ռ. Ներսիսյան'!Q16+Կ.Պետրոսյան!Q16+'Մ. Մարտիրոսյան'!Q16+Ա.Բեկթաշյան!Q16+Էդ.Ավետիսյան!Q16+Ալ.Սուքոյան!Q16</f>
        <v>0</v>
      </c>
      <c r="R16" s="45">
        <f>'Գ. Մազմանյան'!R16+'Ա. Մելքումյան'!R16+'Հ. Զարգարյան'!R16+'Ռ. Ափինյան'!R16+'Ա. Վարդանյան'!R16+'Գ. Պողոսյան'!R16+'Գ. Խանդանյան'!R16+'Մ. Մակյան'!R16+'Ռ. Ներսիսյան'!R16+Կ.Պետրոսյան!R16+'Մ. Մարտիրոսյան'!R16+Ա.Բեկթաշյան!R16+Էդ.Ավետիսյան!R16+Ալ.Սուքոյան!R16</f>
        <v>13</v>
      </c>
      <c r="S16" s="46"/>
      <c r="T16" s="43">
        <f t="shared" si="0"/>
        <v>173</v>
      </c>
      <c r="U16" s="43">
        <f t="shared" si="1"/>
        <v>171</v>
      </c>
      <c r="V16" s="43">
        <f t="shared" si="2"/>
        <v>103</v>
      </c>
      <c r="W16" s="43">
        <f t="shared" si="3"/>
        <v>103</v>
      </c>
    </row>
    <row r="17" spans="1:23" ht="45" customHeight="1" x14ac:dyDescent="0.25">
      <c r="A17" s="60">
        <v>11</v>
      </c>
      <c r="B17" s="73" t="s">
        <v>45</v>
      </c>
      <c r="C17" s="74"/>
      <c r="D17" s="57">
        <f>'Գ. Մազմանյան'!D17+'Ա. Մելքումյան'!D17+'Հ. Զարգարյան'!D17+'Ռ. Ափինյան'!D17+'Ա. Վարդանյան'!D17+'Գ. Պողոսյան'!D17+'Գ. Խանդանյան'!D17+'Մ. Մակյան'!D17+'Ռ. Ներսիսյան'!D17+Կ.Պետրոսյան!D17+'Մ. Մարտիրոսյան'!D17+Ա.Բեկթաշյան!D17+Էդ.Ավետիսյան!D17+Ալ.Սուքոյան!D17</f>
        <v>0</v>
      </c>
      <c r="E17" s="45">
        <f>'Գ. Մազմանյան'!E17+'Ա. Մելքումյան'!E17+'Հ. Զարգարյան'!E17+'Ռ. Ափինյան'!E17+'Ա. Վարդանյան'!E17+'Գ. Պողոսյան'!E17+'Գ. Խանդանյան'!E17+'Մ. Մակյան'!E17+'Ռ. Ներսիսյան'!E17+Կ.Պետրոսյան!E17+'Մ. Մարտիրոսյան'!E17+Ա.Բեկթաշյան!E17+Էդ.Ավետիսյան!E17+Ալ.Սուքոյան!E17</f>
        <v>4</v>
      </c>
      <c r="F17" s="45">
        <f>'Գ. Մազմանյան'!F17+'Ա. Մելքումյան'!F17+'Հ. Զարգարյան'!F17+'Ռ. Ափինյան'!F17+'Ա. Վարդանյան'!F17+'Գ. Պողոսյան'!F17+'Գ. Խանդանյան'!F17+'Մ. Մակյան'!F17+'Ռ. Ներսիսյան'!F17+Կ.Պետրոսյան!F17+'Մ. Մարտիրոսյան'!F17+Ա.Բեկթաշյան!F17+Էդ.Ավետիսյան!F17+Ալ.Սուքոյան!F17</f>
        <v>0</v>
      </c>
      <c r="G17" s="45">
        <f>'Գ. Մազմանյան'!G17+'Ա. Մելքումյան'!G17+'Հ. Զարգարյան'!G17+'Ռ. Ափինյան'!G17+'Ա. Վարդանյան'!G17+'Գ. Պողոսյան'!G17+'Գ. Խանդանյան'!G17+'Մ. Մակյան'!G17+'Ռ. Ներսիսյան'!G17+Կ.Պետրոսյան!G17+'Մ. Մարտիրոսյան'!G17+Ա.Բեկթաշյան!G17+Էդ.Ավետիսյան!G17+Ալ.Սուքոյան!G17</f>
        <v>2</v>
      </c>
      <c r="H17" s="45">
        <f>'Գ. Մազմանյան'!H17+'Ա. Մելքումյան'!H17+'Հ. Զարգարյան'!H17+'Ռ. Ափինյան'!H17+'Ա. Վարդանյան'!H17+'Գ. Պողոսյան'!H17+'Գ. Խանդանյան'!H17+'Մ. Մակյան'!H17+'Ռ. Ներսիսյան'!H17+Կ.Պետրոսյան!H17+'Մ. Մարտիրոսյան'!H17+Ա.Բեկթաշյան!H17+Էդ.Ավետիսյան!H17+Ալ.Սուքոյան!H17</f>
        <v>2</v>
      </c>
      <c r="I17" s="45">
        <f>'Գ. Մազմանյան'!I17+'Ա. Մելքումյան'!I17+'Հ. Զարգարյան'!I17+'Ռ. Ափինյան'!I17+'Ա. Վարդանյան'!I17+'Գ. Պողոսյան'!I17+'Գ. Խանդանյան'!I17+'Մ. Մակյան'!I17+'Ռ. Ներսիսյան'!I17+Կ.Պետրոսյան!I17+'Մ. Մարտիրոսյան'!I17+Ա.Բեկթաշյան!I17+Էդ.Ավետիսյան!I17+Ալ.Սուքոյան!I17</f>
        <v>0</v>
      </c>
      <c r="J17" s="45">
        <f>'Գ. Մազմանյան'!J17+'Ա. Մելքումյան'!J17+'Հ. Զարգարյան'!J17+'Ռ. Ափինյան'!J17+'Ա. Վարդանյան'!J17+'Գ. Պողոսյան'!J17+'Գ. Խանդանյան'!J17+'Մ. Մակյան'!J17+'Ռ. Ներսիսյան'!J17+Կ.Պետրոսյան!J17+'Մ. Մարտիրոսյան'!J17+Ա.Բեկթաշյան!J17+Էդ.Ավետիսյան!J17+Ալ.Սուքոյան!J17</f>
        <v>0</v>
      </c>
      <c r="K17" s="45">
        <f>'Գ. Մազմանյան'!K17+'Ա. Մելքումյան'!K17+'Հ. Զարգարյան'!K17+'Ռ. Ափինյան'!K17+'Ա. Վարդանյան'!K17+'Գ. Պողոսյան'!K17+'Գ. Խանդանյան'!K17+'Մ. Մակյան'!K17+'Ռ. Ներսիսյան'!K17+Կ.Պետրոսյան!K17+'Մ. Մարտիրոսյան'!K17+Ա.Բեկթաշյան!K17+Էդ.Ավետիսյան!K17+Ալ.Սուքոյան!K17</f>
        <v>4</v>
      </c>
      <c r="L17" s="45">
        <f>'Գ. Մազմանյան'!L17+'Ա. Մելքումյան'!L17+'Հ. Զարգարյան'!L17+'Ռ. Ափինյան'!L17+'Ա. Վարդանյան'!L17+'Գ. Պողոսյան'!L17+'Գ. Խանդանյան'!L17+'Մ. Մակյան'!L17+'Ռ. Ներսիսյան'!L17+Կ.Պետրոսյան!L17+'Մ. Մարտիրոսյան'!L17+Ա.Բեկթաշյան!L17+Էդ.Ավետիսյան!L17+Ալ.Սուքոյան!L17</f>
        <v>0</v>
      </c>
      <c r="M17" s="45">
        <f>'Գ. Մազմանյան'!M17+'Ա. Մելքումյան'!M17+'Հ. Զարգարյան'!M17+'Ռ. Ափինյան'!M17+'Ա. Վարդանյան'!M17+'Գ. Պողոսյան'!M17+'Գ. Խանդանյան'!M17+'Մ. Մակյան'!M17+'Ռ. Ներսիսյան'!M17+Կ.Պետրոսյան!M17+'Մ. Մարտիրոսյան'!M17+Ա.Բեկթաշյան!M17+Էդ.Ավետիսյան!M17+Ալ.Սուքոյան!M17</f>
        <v>0</v>
      </c>
      <c r="N17" s="45">
        <f>'Գ. Մազմանյան'!N17+'Ա. Մելքումյան'!N17+'Հ. Զարգարյան'!N17+'Ռ. Ափինյան'!N17+'Ա. Վարդանյան'!N17+'Գ. Պողոսյան'!N17+'Գ. Խանդանյան'!N17+'Մ. Մակյան'!N17+'Ռ. Ներսիսյան'!N17+Կ.Պետրոսյան!N17+'Մ. Մարտիրոսյան'!N17+Ա.Բեկթաշյան!N17+Էդ.Ավետիսյան!N17+Ալ.Սուքոյան!N17</f>
        <v>0</v>
      </c>
      <c r="O17" s="45">
        <f>'Գ. Մազմանյան'!O17+'Ա. Մելքումյան'!O17+'Հ. Զարգարյան'!O17+'Ռ. Ափինյան'!O17+'Ա. Վարդանյան'!O17+'Գ. Պողոսյան'!O17+'Գ. Խանդանյան'!O17+'Մ. Մակյան'!O17+'Ռ. Ներսիսյան'!O17+Կ.Պետրոսյան!O17+'Մ. Մարտիրոսյան'!O17+Ա.Բեկթաշյան!O17+Էդ.Ավետիսյան!O17+Ալ.Սուքոյան!O17</f>
        <v>0</v>
      </c>
      <c r="P17" s="45">
        <f>'Գ. Մազմանյան'!P17+'Ա. Մելքումյան'!P17+'Հ. Զարգարյան'!P17+'Ռ. Ափինյան'!P17+'Ա. Վարդանյան'!P17+'Գ. Պողոսյան'!P17+'Գ. Խանդանյան'!P17+'Մ. Մակյան'!P17+'Ռ. Ներսիսյան'!P17+Կ.Պետրոսյան!P17+'Մ. Մարտիրոսյան'!P17+Ա.Բեկթաշյան!P17+Էդ.Ավետիսյան!P17+Ալ.Սուքոյան!P17</f>
        <v>0</v>
      </c>
      <c r="Q17" s="45">
        <f>'Գ. Մազմանյան'!Q17+'Ա. Մելքումյան'!Q17+'Հ. Զարգարյան'!Q17+'Ռ. Ափինյան'!Q17+'Ա. Վարդանյան'!Q17+'Գ. Պողոսյան'!Q17+'Գ. Խանդանյան'!Q17+'Մ. Մակյան'!Q17+'Ռ. Ներսիսյան'!Q17+Կ.Պետրոսյան!Q17+'Մ. Մարտիրոսյան'!Q17+Ա.Բեկթաշյան!Q17+Էդ.Ավետիսյան!Q17+Ալ.Սուքոյան!Q17</f>
        <v>0</v>
      </c>
      <c r="R17" s="45">
        <f>'Գ. Մազմանյան'!R17+'Ա. Մելքումյան'!R17+'Հ. Զարգարյան'!R17+'Ռ. Ափինյան'!R17+'Ա. Վարդանյան'!R17+'Գ. Պողոսյան'!R17+'Գ. Խանդանյան'!R17+'Մ. Մակյան'!R17+'Ռ. Ներսիսյան'!R17+Կ.Պետրոսյան!R17+'Մ. Մարտիրոսյան'!R17+Ա.Բեկթաշյան!R17+Էդ.Ավետիսյան!R17+Ալ.Սուքոյան!R17</f>
        <v>0</v>
      </c>
      <c r="S17" s="46"/>
      <c r="T17" s="43">
        <f t="shared" si="0"/>
        <v>4</v>
      </c>
      <c r="U17" s="43">
        <f t="shared" si="1"/>
        <v>4</v>
      </c>
      <c r="V17" s="43">
        <f t="shared" si="2"/>
        <v>4</v>
      </c>
      <c r="W17" s="43">
        <f t="shared" si="3"/>
        <v>4</v>
      </c>
    </row>
    <row r="18" spans="1:23" ht="63.75" customHeight="1" x14ac:dyDescent="0.25">
      <c r="A18" s="75" t="s">
        <v>18</v>
      </c>
      <c r="B18" s="75"/>
      <c r="C18" s="76"/>
      <c r="D18" s="56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52"/>
      <c r="S18" s="49"/>
      <c r="T18" s="61"/>
      <c r="U18" s="62"/>
      <c r="V18" s="62"/>
      <c r="W18" s="63"/>
    </row>
    <row r="19" spans="1:23" ht="35.25" customHeight="1" x14ac:dyDescent="0.25">
      <c r="A19" s="30">
        <v>1</v>
      </c>
      <c r="B19" s="77" t="s">
        <v>19</v>
      </c>
      <c r="C19" s="77"/>
      <c r="D19" s="57">
        <f>'Գ. Մազմանյան'!D19+'Ա. Մելքումյան'!D19+'Հ. Զարգարյան'!D19+'Ռ. Ափինյան'!D19+'Ա. Վարդանյան'!D19+'Գ. Պողոսյան'!D19+'Գ. Խանդանյան'!D19+'Մ. Մակյան'!D19+'Ռ. Ներսիսյան'!D19+Կ.Պետրոսյան!D19+'Մ. Մարտիրոսյան'!D19+Ա.Բեկթաշյան!D19+Էդ.Ավետիսյան!D19+Ալ.Սուքոյան!D19</f>
        <v>0</v>
      </c>
      <c r="E19" s="45">
        <f>'Գ. Մազմանյան'!E19+'Ա. Մելքումյան'!E19+'Հ. Զարգարյան'!E19+'Ռ. Ափինյան'!E19+'Ա. Վարդանյան'!E19+'Գ. Պողոսյան'!E19+'Գ. Խանդանյան'!E19+'Մ. Մակյան'!E19+'Ռ. Ներսիսյան'!E19+Կ.Պետրոսյան!E19+'Մ. Մարտիրոսյան'!E19+Ա.Բեկթաշյան!E19+Էդ.Ավետիսյան!E19+Ալ.Սուքոյան!E19</f>
        <v>2</v>
      </c>
      <c r="F19" s="45">
        <f>'Գ. Մազմանյան'!F19+'Ա. Մելքումյան'!F19+'Հ. Զարգարյան'!F19+'Ռ. Ափինյան'!F19+'Ա. Վարդանյան'!F19+'Գ. Պողոսյան'!F19+'Գ. Խանդանյան'!F19+'Մ. Մակյան'!F19+'Ռ. Ներսիսյան'!F19+Կ.Պետրոսյան!F19+'Մ. Մարտիրոսյան'!F19+Ա.Բեկթաշյան!F19+Էդ.Ավետիսյան!F19+Ալ.Սուքոյան!F19</f>
        <v>0</v>
      </c>
      <c r="G19" s="45">
        <f>'Գ. Մազմանյան'!G19+'Ա. Մելքումյան'!G19+'Հ. Զարգարյան'!G19+'Ռ. Ափինյան'!G19+'Ա. Վարդանյան'!G19+'Գ. Պողոսյան'!G19+'Գ. Խանդանյան'!G19+'Մ. Մակյան'!G19+'Ռ. Ներսիսյան'!G19+Կ.Պետրոսյան!G19+'Մ. Մարտիրոսյան'!G19+Ա.Բեկթաշյան!G19+Էդ.Ավետիսյան!G19+Ալ.Սուքոյան!G19</f>
        <v>0</v>
      </c>
      <c r="H19" s="45">
        <f>'Գ. Մազմանյան'!H19+'Ա. Մելքումյան'!H19+'Հ. Զարգարյան'!H19+'Ռ. Ափինյան'!H19+'Ա. Վարդանյան'!H19+'Գ. Պողոսյան'!H19+'Գ. Խանդանյան'!H19+'Մ. Մակյան'!H19+'Ռ. Ներսիսյան'!H19+Կ.Պետրոսյան!H19+'Մ. Մարտիրոսյան'!H19+Ա.Բեկթաշյան!H19+Էդ.Ավետիսյան!H19+Ալ.Սուքոյան!H19</f>
        <v>1</v>
      </c>
      <c r="I19" s="45">
        <f>'Գ. Մազմանյան'!I19+'Ա. Մելքումյան'!I19+'Հ. Զարգարյան'!I19+'Ռ. Ափինյան'!I19+'Ա. Վարդանյան'!I19+'Գ. Պողոսյան'!I19+'Գ. Խանդանյան'!I19+'Մ. Մակյան'!I19+'Ռ. Ներսիսյան'!I19+Կ.Պետրոսյան!I19+'Մ. Մարտիրոսյան'!I19+Ա.Բեկթաշյան!I19+Էդ.Ավետիսյան!I19+Ալ.Սուքոյան!I19</f>
        <v>1</v>
      </c>
      <c r="J19" s="45">
        <f>'Գ. Մազմանյան'!J19+'Ա. Մելքումյան'!J19+'Հ. Զարգարյան'!J19+'Ռ. Ափինյան'!J19+'Ա. Վարդանյան'!J19+'Գ. Պողոսյան'!J19+'Գ. Խանդանյան'!J19+'Մ. Մակյան'!J19+'Ռ. Ներսիսյան'!J19+Կ.Պետրոսյան!J19+'Մ. Մարտիրոսյան'!J19+Ա.Բեկթաշյան!J19+Էդ.Ավետիսյան!J19+Ալ.Սուքոյան!J19</f>
        <v>0</v>
      </c>
      <c r="K19" s="45">
        <f>'Գ. Մազմանյան'!K19+'Ա. Մելքումյան'!K19+'Հ. Զարգարյան'!K19+'Ռ. Ափինյան'!K19+'Ա. Վարդանյան'!K19+'Գ. Պողոսյան'!K19+'Գ. Խանդանյան'!K19+'Մ. Մակյան'!K19+'Ռ. Ներսիսյան'!K19+Կ.Պետրոսյան!K19+'Մ. Մարտիրոսյան'!K19+Ա.Բեկթաշյան!K19+Էդ.Ավետիսյան!K19+Ալ.Սուքոյան!K19</f>
        <v>2</v>
      </c>
      <c r="L19" s="45">
        <f>'Գ. Մազմանյան'!L19+'Ա. Մելքումյան'!L19+'Հ. Զարգարյան'!L19+'Ռ. Ափինյան'!L19+'Ա. Վարդանյան'!L19+'Գ. Պողոսյան'!L19+'Գ. Խանդանյան'!L19+'Մ. Մակյան'!L19+'Ռ. Ներսիսյան'!L19+Կ.Պետրոսյան!L19+'Մ. Մարտիրոսյան'!L19+Ա.Բեկթաշյան!L19+Էդ.Ավետիսյան!L19+Ալ.Սուքոյան!L19</f>
        <v>0</v>
      </c>
      <c r="M19" s="45">
        <f>'Գ. Մազմանյան'!M19+'Ա. Մելքումյան'!M19+'Հ. Զարգարյան'!M19+'Ռ. Ափինյան'!M19+'Ա. Վարդանյան'!M19+'Գ. Պողոսյան'!M19+'Գ. Խանդանյան'!M19+'Մ. Մակյան'!M19+'Ռ. Ներսիսյան'!M19+Կ.Պետրոսյան!M19+'Մ. Մարտիրոսյան'!M19+Ա.Բեկթաշյան!M19+Էդ.Ավետիսյան!M19+Ալ.Սուքոյան!M19</f>
        <v>0</v>
      </c>
      <c r="N19" s="45">
        <f>'Գ. Մազմանյան'!N19+'Ա. Մելքումյան'!N19+'Հ. Զարգարյան'!N19+'Ռ. Ափինյան'!N19+'Ա. Վարդանյան'!N19+'Գ. Պողոսյան'!N19+'Գ. Խանդանյան'!N19+'Մ. Մակյան'!N19+'Ռ. Ներսիսյան'!N19+Կ.Պետրոսյան!N19+'Մ. Մարտիրոսյան'!N19+Ա.Բեկթաշյան!N19+Էդ.Ավետիսյան!N19+Ալ.Սուքոյան!N19</f>
        <v>0</v>
      </c>
      <c r="O19" s="45">
        <f>'Գ. Մազմանյան'!O19+'Ա. Մելքումյան'!O19+'Հ. Զարգարյան'!O19+'Ռ. Ափինյան'!O19+'Ա. Վարդանյան'!O19+'Գ. Պողոսյան'!O19+'Գ. Խանդանյան'!O19+'Մ. Մակյան'!O19+'Ռ. Ներսիսյան'!O19+Կ.Պետրոսյան!O19+'Մ. Մարտիրոսյան'!O19+Ա.Բեկթաշյան!O19+Էդ.Ավետիսյան!O19+Ալ.Սուքոյան!O19</f>
        <v>0</v>
      </c>
      <c r="P19" s="45">
        <f>'Գ. Մազմանյան'!P19+'Ա. Մելքումյան'!P19+'Հ. Զարգարյան'!P19+'Ռ. Ափինյան'!P19+'Ա. Վարդանյան'!P19+'Գ. Պողոսյան'!P19+'Գ. Խանդանյան'!P19+'Մ. Մակյան'!P19+'Ռ. Ներսիսյան'!P19+Կ.Պետրոսյան!P19+'Մ. Մարտիրոսյան'!P19+Ա.Բեկթաշյան!P19+Էդ.Ավետիսյան!P19+Ալ.Սուքոյան!P19</f>
        <v>0</v>
      </c>
      <c r="Q19" s="45">
        <f>'Գ. Մազմանյան'!Q19+'Ա. Մելքումյան'!Q19+'Հ. Զարգարյան'!Q19+'Ռ. Ափինյան'!Q19+'Ա. Վարդանյան'!Q19+'Գ. Պողոսյան'!Q19+'Գ. Խանդանյան'!Q19+'Մ. Մակյան'!Q19+'Ռ. Ներսիսյան'!Q19+Կ.Պետրոսյան!Q19+'Մ. Մարտիրոսյան'!Q19+Ա.Բեկթաշյան!Q19+Էդ.Ավետիսյան!Q19+Ալ.Սուքոյան!Q19</f>
        <v>0</v>
      </c>
      <c r="R19" s="45">
        <f>'Գ. Մազմանյան'!R19+'Ա. Մելքումյան'!R19+'Հ. Զարգարյան'!R19+'Ռ. Ափինյան'!R19+'Ա. Վարդանյան'!R19+'Գ. Պողոսյան'!R19+'Գ. Խանդանյան'!R19+'Մ. Մակյան'!R19+'Ռ. Ներսիսյան'!R19+Կ.Պետրոսյան!R19+'Մ. Մարտիրոսյան'!R19+Ա.Բեկթաշյան!R19+Էդ.Ավետիսյան!R19+Ալ.Սուքոյան!R19</f>
        <v>0</v>
      </c>
      <c r="S19" s="45">
        <f>'Մ. Մարտիրոսյան'!S19+'Ա. Մելքումյան'!S19+'Հ. Զարգարյան'!S19+'Ռ. Ափինյան'!S19+'Ա. Վարդանյան'!S19+'Գ. Պողոսյան'!S19+'Գ. Խանդանյան'!S19+'Մ. Մակյան'!S19+'Ռ. Ներսիսյան'!S19+Կ.Պետրոսյան!S19+'Մ. Մարտիրոսյան'!S19+Ա.Բեկթաշյան!S19+Էդ.Ավետիսյան!S19+Ալ.Սուքոյան!S19</f>
        <v>0</v>
      </c>
      <c r="T19" s="43">
        <f t="shared" si="0"/>
        <v>2</v>
      </c>
      <c r="U19" s="43">
        <f t="shared" si="1"/>
        <v>2</v>
      </c>
      <c r="V19" s="43">
        <f t="shared" si="2"/>
        <v>2</v>
      </c>
      <c r="W19" s="43">
        <f t="shared" si="3"/>
        <v>2</v>
      </c>
    </row>
    <row r="20" spans="1:23" ht="33.75" customHeight="1" x14ac:dyDescent="0.25">
      <c r="A20" s="31">
        <v>2</v>
      </c>
      <c r="B20" s="77" t="s">
        <v>20</v>
      </c>
      <c r="C20" s="77"/>
      <c r="D20" s="45">
        <f>'Գ. Մազմանյան'!D20+'Ա. Մելքումյան'!D20+'Հ. Զարգարյան'!D20+'Ռ. Ափինյան'!D20+'Ա. Վարդանյան'!D20+'Գ. Պողոսյան'!D20+'Գ. Խանդանյան'!D20+'Մ. Մակյան'!D20+'Ռ. Ներսիսյան'!D20+Կ.Պետրոսյան!D20+'Մ. Մարտիրոսյան'!D20+Ա.Բեկթաշյան!D20+Էդ.Ավետիսյան!D20+Ալ.Սուքոյան!D20</f>
        <v>2</v>
      </c>
      <c r="E20" s="45">
        <f>'Գ. Մազմանյան'!E20+'Ա. Մելքումյան'!E20+'Հ. Զարգարյան'!E20+'Ռ. Ափինյան'!E20+'Ա. Վարդանյան'!E20+'Գ. Պողոսյան'!E20+'Գ. Խանդանյան'!E20+'Մ. Մակյան'!E20+'Ռ. Ներսիսյան'!E20+Կ.Պետրոսյան!E20+'Մ. Մարտիրոսյան'!E20+Ա.Բեկթաշյան!E20+Էդ.Ավետիսյան!E20+Ալ.Սուքոյան!E20</f>
        <v>50</v>
      </c>
      <c r="F20" s="45">
        <f>'Գ. Մազմանյան'!F20+'Ա. Մելքումյան'!F20+'Հ. Զարգարյան'!F20+'Ռ. Ափինյան'!F20+'Ա. Վարդանյան'!F20+'Գ. Պողոսյան'!F20+'Գ. Խանդանյան'!F20+'Մ. Մակյան'!F20+'Ռ. Ներսիսյան'!F20+Կ.Պետրոսյան!F20+'Մ. Մարտիրոսյան'!F20+Ա.Բեկթաշյան!F20+Էդ.Ավետիսյան!F20+Ալ.Սուքոյան!F20</f>
        <v>4</v>
      </c>
      <c r="G20" s="45">
        <f>'Գ. Մազմանյան'!G20+'Ա. Մելքումյան'!G20+'Հ. Զարգարյան'!G20+'Ռ. Ափինյան'!G20+'Ա. Վարդանյան'!G20+'Գ. Պողոսյան'!G20+'Գ. Խանդանյան'!G20+'Մ. Մակյան'!G20+'Ռ. Ներսիսյան'!G20+Կ.Պետրոսյան!G20+'Մ. Մարտիրոսյան'!G20+Ա.Բեկթաշյան!G20+Էդ.Ավետիսյան!G20+Ալ.Սուքոյան!G20</f>
        <v>4</v>
      </c>
      <c r="H20" s="45">
        <f>'Գ. Մազմանյան'!H20+'Ա. Մելքումյան'!H20+'Հ. Զարգարյան'!H20+'Ռ. Ափինյան'!H20+'Ա. Վարդանյան'!H20+'Գ. Պողոսյան'!H20+'Գ. Խանդանյան'!H20+'Մ. Մակյան'!H20+'Ռ. Ներսիսյան'!H20+Կ.Պետրոսյան!H20+'Մ. Մարտիրոսյան'!H20+Ա.Բեկթաշյան!H20+Էդ.Ավետիսյան!H20+Ալ.Սուքոյան!H20</f>
        <v>20</v>
      </c>
      <c r="I20" s="45">
        <f>'Գ. Մազմանյան'!I20+'Ա. Մելքումյան'!I20+'Հ. Զարգարյան'!I20+'Ռ. Ափինյան'!I20+'Ա. Վարդանյան'!I20+'Գ. Պողոսյան'!I20+'Գ. Խանդանյան'!I20+'Մ. Մակյան'!I20+'Ռ. Ներսիսյան'!I20+Կ.Պետրոսյան!I20+'Մ. Մարտիրոսյան'!I20+Ա.Բեկթաշյան!I20+Էդ.Ավետիսյան!I20+Ալ.Սուքոյան!I20</f>
        <v>5</v>
      </c>
      <c r="J20" s="45">
        <f>'Գ. Մազմանյան'!J20+'Ա. Մելքումյան'!J20+'Հ. Զարգարյան'!J20+'Ռ. Ափինյան'!J20+'Ա. Վարդանյան'!J20+'Գ. Պողոսյան'!J20+'Գ. Խանդանյան'!J20+'Մ. Մակյան'!J20+'Ռ. Ներսիսյան'!J20+Կ.Պետրոսյան!J20+'Մ. Մարտիրոսյան'!J20+Ա.Բեկթաշյան!J20+Էդ.Ավետիսյան!J20+Ալ.Սուքոյան!J20</f>
        <v>2</v>
      </c>
      <c r="K20" s="45">
        <f>'Գ. Մազմանյան'!K20+'Ա. Մելքումյան'!K20+'Հ. Զարգարյան'!K20+'Ռ. Ափինյան'!K20+'Ա. Վարդանյան'!K20+'Գ. Պողոսյան'!K20+'Գ. Խանդանյան'!K20+'Մ. Մակյան'!K20+'Ռ. Ներսիսյան'!K20+Կ.Պետրոսյան!K20+'Մ. Մարտիրոսյան'!K20+Ա.Բեկթաշյան!K20+Էդ.Ավետիսյան!K20+Ալ.Սուքոյան!K20</f>
        <v>31</v>
      </c>
      <c r="L20" s="45">
        <f>'Գ. Մազմանյան'!L20+'Ա. Մելքումյան'!L20+'Հ. Զարգարյան'!L20+'Ռ. Ափինյան'!L20+'Ա. Վարդանյան'!L20+'Գ. Պողոսյան'!L20+'Գ. Խանդանյան'!L20+'Մ. Մակյան'!L20+'Ռ. Ներսիսյան'!L20+Կ.Պետրոսյան!L20+'Մ. Մարտիրոսյան'!L20+Ա.Բեկթաշյան!L20+Էդ.Ավետիսյան!L20+Ալ.Սուքոյան!L20</f>
        <v>16</v>
      </c>
      <c r="M20" s="45">
        <f>'Գ. Մազմանյան'!M20+'Ա. Մելքումյան'!M20+'Հ. Զարգարյան'!M20+'Ռ. Ափինյան'!M20+'Ա. Վարդանյան'!M20+'Գ. Պողոսյան'!M20+'Գ. Խանդանյան'!M20+'Մ. Մակյան'!M20+'Ռ. Ներսիսյան'!M20+Կ.Պետրոսյան!M20+'Մ. Մարտիրոսյան'!M20+Ա.Բեկթաշյան!M20+Էդ.Ավետիսյան!M20+Ալ.Սուքոյան!M20</f>
        <v>3</v>
      </c>
      <c r="N20" s="45">
        <f>'Գ. Մազմանյան'!N20+'Ա. Մելքումյան'!N20+'Հ. Զարգարյան'!N20+'Ռ. Ափինյան'!N20+'Ա. Վարդանյան'!N20+'Գ. Պողոսյան'!N20+'Գ. Խանդանյան'!N20+'Մ. Մակյան'!N20+'Ռ. Ներսիսյան'!N20+Կ.Պետրոսյան!N20+'Մ. Մարտիրոսյան'!N20+Ա.Բեկթաշյան!N20+Էդ.Ավետիսյան!N20+Ալ.Սուքոյան!N20</f>
        <v>3</v>
      </c>
      <c r="O20" s="45">
        <f>'Գ. Մազմանյան'!O20+'Ա. Մելքումյան'!O20+'Հ. Զարգարյան'!O20+'Ռ. Ափինյան'!O20+'Ա. Վարդանյան'!O20+'Գ. Պողոսյան'!O20+'Գ. Խանդանյան'!O20+'Մ. Մակյան'!O20+'Ռ. Ներսիսյան'!O20+Կ.Պետրոսյան!O20+'Մ. Մարտիրոսյան'!O20+Ա.Բեկթաշյան!O20+Էդ.Ավետիսյան!O20+Ալ.Սուքոյան!O20</f>
        <v>2</v>
      </c>
      <c r="P20" s="45">
        <f>'Գ. Մազմանյան'!P20+'Ա. Մելքումյան'!P20+'Հ. Զարգարյան'!P20+'Ռ. Ափինյան'!P20+'Ա. Վարդանյան'!P20+'Գ. Պողոսյան'!P20+'Գ. Խանդանյան'!P20+'Մ. Մակյան'!P20+'Ռ. Ներսիսյան'!P20+Կ.Պետրոսյան!P20+'Մ. Մարտիրոսյան'!P20+Ա.Բեկթաշյան!P20+Էդ.Ավետիսյան!P20+Ալ.Սուքոյան!P20</f>
        <v>0</v>
      </c>
      <c r="Q20" s="45">
        <f>'Գ. Մազմանյան'!Q20+'Ա. Մելքումյան'!Q20+'Հ. Զարգարյան'!Q20+'Ռ. Ափինյան'!Q20+'Ա. Վարդանյան'!Q20+'Գ. Պողոսյան'!Q20+'Գ. Խանդանյան'!Q20+'Մ. Մակյան'!Q20+'Ռ. Ներսիսյան'!Q20+Կ.Պետրոսյան!Q20+'Մ. Մարտիրոսյան'!Q20+Ա.Բեկթաշյան!Q20+Էդ.Ավետիսյան!Q20+Ալ.Սուքոյան!Q20</f>
        <v>0</v>
      </c>
      <c r="R20" s="45">
        <f>'Գ. Մազմանյան'!R20+'Ա. Մելքումյան'!R20+'Հ. Զարգարյան'!R20+'Ռ. Ափինյան'!R20+'Ա. Վարդանյան'!R20+'Գ. Պողոսյան'!R20+'Գ. Խանդանյան'!R20+'Մ. Մակյան'!R20+'Ռ. Ներսիսյան'!R20+Կ.Պետրոսյան!R20+'Մ. Մարտիրոսյան'!R20+Ա.Բեկթաշյան!R20+Էդ.Ավետիսյան!R20+Ալ.Սուքոյան!R20</f>
        <v>4</v>
      </c>
      <c r="S20" s="46"/>
      <c r="T20" s="43">
        <f t="shared" si="0"/>
        <v>52</v>
      </c>
      <c r="U20" s="43">
        <f t="shared" si="1"/>
        <v>51</v>
      </c>
      <c r="V20" s="43">
        <f t="shared" si="2"/>
        <v>31</v>
      </c>
      <c r="W20" s="43">
        <f t="shared" si="3"/>
        <v>31</v>
      </c>
    </row>
    <row r="21" spans="1:23" ht="34.5" customHeight="1" x14ac:dyDescent="0.25">
      <c r="A21" s="30">
        <v>3</v>
      </c>
      <c r="B21" s="69" t="s">
        <v>21</v>
      </c>
      <c r="C21" s="69"/>
      <c r="D21" s="45">
        <f>'Գ. Մազմանյան'!D21+'Ա. Մելքումյան'!D21+'Հ. Զարգարյան'!D21+'Ռ. Ափինյան'!D21+'Ա. Վարդանյան'!D21+'Գ. Պողոսյան'!D21+'Գ. Խանդանյան'!D21+'Մ. Մակյան'!D21+'Ռ. Ներսիսյան'!D21+Կ.Պետրոսյան!D21+'Մ. Մարտիրոսյան'!D21+Ա.Բեկթաշյան!D21+Էդ.Ավետիսյան!D21+Ալ.Սուքոյան!D21</f>
        <v>0</v>
      </c>
      <c r="E21" s="45">
        <f>'Գ. Մազմանյան'!E21+'Ա. Մելքումյան'!E21+'Հ. Զարգարյան'!E21+'Ռ. Ափինյան'!E21+'Ա. Վարդանյան'!E21+'Գ. Պողոսյան'!E21+'Գ. Խանդանյան'!E21+'Մ. Մակյան'!E21+'Ռ. Ներսիսյան'!E21+Կ.Պետրոսյան!E21+'Մ. Մարտիրոսյան'!E21+Ա.Բեկթաշյան!E21+Էդ.Ավետիսյան!E21+Ալ.Սուքոյան!E21</f>
        <v>32</v>
      </c>
      <c r="F21" s="45">
        <f>'Գ. Մազմանյան'!F21+'Ա. Մելքումյան'!F21+'Հ. Զարգարյան'!F21+'Ռ. Ափինյան'!F21+'Ա. Վարդանյան'!F21+'Գ. Պողոսյան'!F21+'Գ. Խանդանյան'!F21+'Մ. Մակյան'!F21+'Ռ. Ներսիսյան'!F21+Կ.Պետրոսյան!F21+'Մ. Մարտիրոսյան'!F21+Ա.Բեկթաշյան!F21+Էդ.Ավետիսյան!F21+Ալ.Սուքոյան!F21</f>
        <v>2</v>
      </c>
      <c r="G21" s="45">
        <f>'Գ. Մազմանյան'!G21+'Ա. Մելքումյան'!G21+'Հ. Զարգարյան'!G21+'Ռ. Ափինյան'!G21+'Ա. Վարդանյան'!G21+'Գ. Պողոսյան'!G21+'Գ. Խանդանյան'!G21+'Մ. Մակյան'!G21+'Ռ. Ներսիսյան'!G21+Կ.Պետրոսյան!G21+'Մ. Մարտիրոսյան'!G21+Ա.Բեկթաշյան!G21+Էդ.Ավետիսյան!G21+Ալ.Սուքոյան!G21</f>
        <v>1</v>
      </c>
      <c r="H21" s="45">
        <f>'Գ. Մազմանյան'!H21+'Ա. Մելքումյան'!H21+'Հ. Զարգարյան'!H21+'Ռ. Ափինյան'!H21+'Ա. Վարդանյան'!H21+'Գ. Պողոսյան'!H21+'Գ. Խանդանյան'!H21+'Մ. Մակյան'!H21+'Ռ. Ներսիսյան'!H21+Կ.Պետրոսյան!H21+'Մ. Մարտիրոսյան'!H21+Ա.Բեկթաշյան!H21+Էդ.Ավետիսյան!H21+Ալ.Սուքոյան!H21</f>
        <v>28</v>
      </c>
      <c r="I21" s="45">
        <f>'Գ. Մազմանյան'!I21+'Ա. Մելքումյան'!I21+'Հ. Զարգարյան'!I21+'Ռ. Ափինյան'!I21+'Ա. Վարդանյան'!I21+'Գ. Պողոսյան'!I21+'Գ. Խանդանյան'!I21+'Մ. Մակյան'!I21+'Ռ. Ներսիսյան'!I21+Կ.Պետրոսյան!I21+'Մ. Մարտիրոսյան'!I21+Ա.Բեկթաշյան!I21+Էդ.Ավետիսյան!I21+Ալ.Սուքոյան!I21</f>
        <v>0</v>
      </c>
      <c r="J21" s="45">
        <f>'Գ. Մազմանյան'!J21+'Ա. Մելքումյան'!J21+'Հ. Զարգարյան'!J21+'Ռ. Ափինյան'!J21+'Ա. Վարդանյան'!J21+'Գ. Պողոսյան'!J21+'Գ. Խանդանյան'!J21+'Մ. Մակյան'!J21+'Ռ. Ներսիսյան'!J21+Կ.Պետրոսյան!J21+'Մ. Մարտիրոսյան'!J21+Ա.Բեկթաշյան!J21+Էդ.Ավետիսյան!J21+Ալ.Սուքոյան!J21</f>
        <v>0</v>
      </c>
      <c r="K21" s="45">
        <f>'Գ. Մազմանյան'!K21+'Ա. Մելքումյան'!K21+'Հ. Զարգարյան'!K21+'Ռ. Ափինյան'!K21+'Ա. Վարդանյան'!K21+'Գ. Պողոսյան'!K21+'Գ. Խանդանյան'!K21+'Մ. Մակյան'!K21+'Ռ. Ներսիսյան'!K21+Կ.Պետրոսյան!K21+'Մ. Մարտիրոսյան'!K21+Ա.Բեկթաշյան!K21+Էդ.Ավետիսյան!K21+Ալ.Սուքոյան!K21</f>
        <v>29</v>
      </c>
      <c r="L21" s="45">
        <f>'Գ. Մազմանյան'!L21+'Ա. Մելքումյան'!L21+'Հ. Զարգարյան'!L21+'Ռ. Ափինյան'!L21+'Ա. Վարդանյան'!L21+'Գ. Պողոսյան'!L21+'Գ. Խանդանյան'!L21+'Մ. Մակյան'!L21+'Ռ. Ներսիսյան'!L21+Կ.Պետրոսյան!L21+'Մ. Մարտիրոսյան'!L21+Ա.Բեկթաշյան!L21+Էդ.Ավետիսյան!L21+Ալ.Սուքոյան!L21</f>
        <v>0</v>
      </c>
      <c r="M21" s="45">
        <f>'Գ. Մազմանյան'!M21+'Ա. Մելքումյան'!M21+'Հ. Զարգարյան'!M21+'Ռ. Ափինյան'!M21+'Ա. Վարդանյան'!M21+'Գ. Պողոսյան'!M21+'Գ. Խանդանյան'!M21+'Մ. Մակյան'!M21+'Ռ. Ներսիսյան'!M21+Կ.Պետրոսյան!M21+'Մ. Մարտիրոսյան'!M21+Ա.Բեկթաշյան!M21+Էդ.Ավետիսյան!M21+Ալ.Սուքոյան!M21</f>
        <v>0</v>
      </c>
      <c r="N21" s="45">
        <f>'Գ. Մազմանյան'!N21+'Ա. Մելքումյան'!N21+'Հ. Զարգարյան'!N21+'Ռ. Ափինյան'!N21+'Ա. Վարդանյան'!N21+'Գ. Պողոսյան'!N21+'Գ. Խանդանյան'!N21+'Մ. Մակյան'!N21+'Ռ. Ներսիսյան'!N21+Կ.Պետրոսյան!N21+'Մ. Մարտիրոսյան'!N21+Ա.Բեկթաշյան!N21+Էդ.Ավետիսյան!N21+Ալ.Սուքոյան!N21</f>
        <v>0</v>
      </c>
      <c r="O21" s="45">
        <f>'Գ. Մազմանյան'!O21+'Ա. Մելքումյան'!O21+'Հ. Զարգարյան'!O21+'Ռ. Ափինյան'!O21+'Ա. Վարդանյան'!O21+'Գ. Պողոսյան'!O21+'Գ. Խանդանյան'!O21+'Մ. Մակյան'!O21+'Ռ. Ներսիսյան'!O21+Կ.Պետրոսյան!O21+'Մ. Մարտիրոսյան'!O21+Ա.Բեկթաշյան!O21+Էդ.Ավետիսյան!O21+Ալ.Սուքոյան!O21</f>
        <v>1</v>
      </c>
      <c r="P21" s="45">
        <f>'Գ. Մազմանյան'!P21+'Ա. Մելքումյան'!P21+'Հ. Զարգարյան'!P21+'Ռ. Ափինյան'!P21+'Ա. Վարդանյան'!P21+'Գ. Պողոսյան'!P21+'Գ. Խանդանյան'!P21+'Մ. Մակյան'!P21+'Ռ. Ներսիսյան'!P21+Կ.Պետրոսյան!P21+'Մ. Մարտիրոսյան'!P21+Ա.Բեկթաշյան!P21+Էդ.Ավետիսյան!P21+Ալ.Սուքոյան!P21</f>
        <v>0</v>
      </c>
      <c r="Q21" s="45">
        <f>'Գ. Մազմանյան'!Q21+'Ա. Մելքումյան'!Q21+'Հ. Զարգարյան'!Q21+'Ռ. Ափինյան'!Q21+'Ա. Վարդանյան'!Q21+'Գ. Պողոսյան'!Q21+'Գ. Խանդանյան'!Q21+'Մ. Մակյան'!Q21+'Ռ. Ներսիսյան'!Q21+Կ.Պետրոսյան!Q21+'Մ. Մարտիրոսյան'!Q21+Ա.Բեկթաշյան!Q21+Էդ.Ավետիսյան!Q21+Ալ.Սուքոյան!Q21</f>
        <v>0</v>
      </c>
      <c r="R21" s="45">
        <f>'Գ. Մազմանյան'!R21+'Ա. Մելքումյան'!R21+'Հ. Զարգարյան'!R21+'Ռ. Ափինյան'!R21+'Ա. Վարդանյան'!R21+'Գ. Պողոսյան'!R21+'Գ. Խանդանյան'!R21+'Մ. Մակյան'!R21+'Ռ. Ներսիսյան'!R21+Կ.Պետրոսյան!R21+'Մ. Մարտիրոսյան'!R21+Ա.Բեկթաշյան!R21+Էդ.Ավետիսյան!R21+Ալ.Սուքոյան!R21</f>
        <v>0</v>
      </c>
      <c r="S21" s="46"/>
      <c r="T21" s="43">
        <f t="shared" si="0"/>
        <v>32</v>
      </c>
      <c r="U21" s="43">
        <f t="shared" si="1"/>
        <v>31</v>
      </c>
      <c r="V21" s="43">
        <f t="shared" si="2"/>
        <v>29</v>
      </c>
      <c r="W21" s="43">
        <f t="shared" si="3"/>
        <v>29</v>
      </c>
    </row>
    <row r="22" spans="1:23" ht="30" customHeight="1" x14ac:dyDescent="0.25">
      <c r="A22" s="31">
        <v>4</v>
      </c>
      <c r="B22" s="69" t="s">
        <v>22</v>
      </c>
      <c r="C22" s="69"/>
      <c r="D22" s="45">
        <f>'Գ. Մազմանյան'!D22+'Ա. Մելքումյան'!D22+'Հ. Զարգարյան'!D22+'Ռ. Ափինյան'!D22+'Ա. Վարդանյան'!D22+'Գ. Պողոսյան'!D22+'Գ. Խանդանյան'!D22+'Մ. Մակյան'!D22+'Ռ. Ներսիսյան'!D22+Կ.Պետրոսյան!D22+'Մ. Մարտիրոսյան'!D22+Ա.Բեկթաշյան!D22+Էդ.Ավետիսյան!D22+Ալ.Սուքոյան!D22</f>
        <v>7</v>
      </c>
      <c r="E22" s="45">
        <f>'Գ. Մազմանյան'!E22+'Ա. Մելքումյան'!E22+'Հ. Զարգարյան'!E22+'Ռ. Ափինյան'!E22+'Ա. Վարդանյան'!E22+'Գ. Պողոսյան'!E22+'Գ. Խանդանյան'!E22+'Մ. Մակյան'!E22+'Ռ. Ներսիսյան'!E22+Կ.Պետրոսյան!E22+'Մ. Մարտիրոսյան'!E22+Ա.Բեկթաշյան!E22+Էդ.Ավետիսյան!E22+Ալ.Սուքոյան!E22</f>
        <v>53</v>
      </c>
      <c r="F22" s="45">
        <f>'Գ. Մազմանյան'!F22+'Ա. Մելքումյան'!F22+'Հ. Զարգարյան'!F22+'Ռ. Ափինյան'!F22+'Ա. Վարդանյան'!F22+'Գ. Պողոսյան'!F22+'Գ. Խանդանյան'!F22+'Մ. Մակյան'!F22+'Ռ. Ներսիսյան'!F22+Կ.Պետրոսյան!F22+'Մ. Մարտիրոսյան'!F22+Ա.Բեկթաշյան!F22+Էդ.Ավետիսյան!F22+Ալ.Սուքոյան!F22</f>
        <v>6</v>
      </c>
      <c r="G22" s="45">
        <f>'Գ. Մազմանյան'!G22+'Ա. Մելքումյան'!G22+'Հ. Զարգարյան'!G22+'Ռ. Ափինյան'!G22+'Ա. Վարդանյան'!G22+'Գ. Պողոսյան'!G22+'Գ. Խանդանյան'!G22+'Մ. Մակյան'!G22+'Ռ. Ներսիսյան'!G22+Կ.Պետրոսյան!G22+'Մ. Մարտիրոսյան'!G22+Ա.Բեկթաշյան!G22+Էդ.Ավետիսյան!G22+Ալ.Սուքոյան!G22</f>
        <v>17</v>
      </c>
      <c r="H22" s="45">
        <f>'Գ. Մազմանյան'!H22+'Ա. Մելքումյան'!H22+'Հ. Զարգարյան'!H22+'Ռ. Ափինյան'!H22+'Ա. Վարդանյան'!H22+'Գ. Պողոսյան'!H22+'Գ. Խանդանյան'!H22+'Մ. Մակյան'!H22+'Ռ. Ներսիսյան'!H22+Կ.Պետրոսյան!H22+'Մ. Մարտիրոսյան'!H22+Ա.Բեկթաշյան!H22+Էդ.Ավետիսյան!H22+Ալ.Սուքոյան!H22</f>
        <v>20</v>
      </c>
      <c r="I22" s="45">
        <f>'Գ. Մազմանյան'!I22+'Ա. Մելքումյան'!I22+'Հ. Զարգարյան'!I22+'Ռ. Ափինյան'!I22+'Ա. Վարդանյան'!I22+'Գ. Պողոսյան'!I22+'Գ. Խանդանյան'!I22+'Մ. Մակյան'!I22+'Ռ. Ներսիսյան'!I22+Կ.Պետրոսյան!I22+'Մ. Մարտիրոսյան'!I22+Ա.Բեկթաշյան!I22+Էդ.Ավետիսյան!I22+Ալ.Սուքոյան!I22</f>
        <v>1</v>
      </c>
      <c r="J22" s="45">
        <f>'Գ. Մազմանյան'!J22+'Ա. Մելքումյան'!J22+'Հ. Զարգարյան'!J22+'Ռ. Ափինյան'!J22+'Ա. Վարդանյան'!J22+'Գ. Պողոսյան'!J22+'Գ. Խանդանյան'!J22+'Մ. Մակյան'!J22+'Ռ. Ներսիսյան'!J22+Կ.Պետրոսյան!J22+'Մ. Մարտիրոսյան'!J22+Ա.Բեկթաշյան!J22+Էդ.Ավետիսյան!J22+Ալ.Սուքոյան!J22</f>
        <v>5</v>
      </c>
      <c r="K22" s="45">
        <f>'Գ. Մազմանյան'!K22+'Ա. Մելքումյան'!K22+'Հ. Զարգարյան'!K22+'Ռ. Ափինյան'!K22+'Ա. Վարդանյան'!K22+'Գ. Պողոսյան'!K22+'Գ. Խանդանյան'!K22+'Մ. Մակյան'!K22+'Ռ. Ներսիսյան'!K22+Կ.Պետրոսյան!K22+'Մ. Մարտիրոսյան'!K22+Ա.Բեկթաշյան!K22+Էդ.Ավետիսյան!K22+Ալ.Սուքոյան!K22</f>
        <v>43</v>
      </c>
      <c r="L22" s="45">
        <f>'Գ. Մազմանյան'!L22+'Ա. Մելքումյան'!L22+'Հ. Զարգարյան'!L22+'Ռ. Ափինյան'!L22+'Ա. Վարդանյան'!L22+'Գ. Պողոսյան'!L22+'Գ. Խանդանյան'!L22+'Մ. Մակյան'!L22+'Ռ. Ներսիսյան'!L22+Կ.Պետրոսյան!L22+'Մ. Մարտիրոսյան'!L22+Ա.Բեկթաշյան!L22+Էդ.Ավետիսյան!L22+Ալ.Սուքոյան!L22</f>
        <v>11</v>
      </c>
      <c r="M22" s="45">
        <f>'Գ. Մազմանյան'!M22+'Ա. Մելքումյան'!M22+'Հ. Զարգարյան'!M22+'Ռ. Ափինյան'!M22+'Ա. Վարդանյան'!M22+'Գ. Պողոսյան'!M22+'Գ. Խանդանյան'!M22+'Մ. Մակյան'!M22+'Ռ. Ներսիսյան'!M22+Կ.Պետրոսյան!M22+'Մ. Մարտիրոսյան'!M22+Ա.Բեկթաշյան!M22+Էդ.Ավետիսյան!M22+Ալ.Սուքոյան!M22</f>
        <v>2</v>
      </c>
      <c r="N22" s="45">
        <f>'Գ. Մազմանյան'!N22+'Ա. Մելքումյան'!N22+'Հ. Զարգարյան'!N22+'Ռ. Ափինյան'!N22+'Ա. Վարդանյան'!N22+'Գ. Պողոսյան'!N22+'Գ. Խանդանյան'!N22+'Մ. Մակյան'!N22+'Ռ. Ներսիսյան'!N22+Կ.Պետրոսյան!N22+'Մ. Մարտիրոսյան'!N22+Ա.Բեկթաշյան!N22+Էդ.Ավետիսյան!N22+Ալ.Սուքոյան!N22</f>
        <v>3</v>
      </c>
      <c r="O22" s="45">
        <f>'Գ. Մազմանյան'!O22+'Ա. Մելքումյան'!O22+'Հ. Զարգարյան'!O22+'Ռ. Ափինյան'!O22+'Ա. Վարդանյան'!O22+'Գ. Պողոսյան'!O22+'Գ. Խանդանյան'!O22+'Մ. Մակյան'!O22+'Ռ. Ներսիսյան'!O22+Կ.Պետրոսյան!O22+'Մ. Մարտիրոսյան'!O22+Ա.Բեկթաշյան!O22+Էդ.Ավետիսյան!O22+Ալ.Սուքոյան!O22</f>
        <v>2</v>
      </c>
      <c r="P22" s="45">
        <f>'Գ. Մազմանյան'!P22+'Ա. Մելքումյան'!P22+'Հ. Զարգարյան'!P22+'Ռ. Ափինյան'!P22+'Ա. Վարդանյան'!P22+'Գ. Պողոսյան'!P22+'Գ. Խանդանյան'!P22+'Մ. Մակյան'!P22+'Ռ. Ներսիսյան'!P22+Կ.Պետրոսյան!P22+'Մ. Մարտիրոսյան'!P22+Ա.Բեկթաշյան!P22+Էդ.Ավետիսյան!P22+Ալ.Սուքոյան!P22</f>
        <v>0</v>
      </c>
      <c r="Q22" s="45">
        <f>'Գ. Մազմանյան'!Q22+'Ա. Մելքումյան'!Q22+'Հ. Զարգարյան'!Q22+'Ռ. Ափինյան'!Q22+'Ա. Վարդանյան'!Q22+'Գ. Պողոսյան'!Q22+'Գ. Խանդանյան'!Q22+'Մ. Մակյան'!Q22+'Ռ. Ներսիսյան'!Q22+Կ.Պետրոսյան!Q22+'Մ. Մարտիրոսյան'!Q22+Ա.Բեկթաշյան!Q22+Էդ.Ավետիսյան!Q22+Ալ.Սուքոյան!Q22</f>
        <v>0</v>
      </c>
      <c r="R22" s="45">
        <f>'Գ. Մազմանյան'!R22+'Ա. Մելքումյան'!R22+'Հ. Զարգարյան'!R22+'Ռ. Ափինյան'!R22+'Ա. Վարդանյան'!R22+'Գ. Պողոսյան'!R22+'Գ. Խանդանյան'!R22+'Մ. Մակյան'!R22+'Ռ. Ներսիսյան'!R22+Կ.Պետրոսյան!R22+'Մ. Մարտիրոսյան'!R22+Ա.Բեկթաշյան!R22+Էդ.Ավետիսյան!R22+Ալ.Սուքոյան!R22</f>
        <v>3</v>
      </c>
      <c r="S22" s="46"/>
      <c r="T22" s="43">
        <f t="shared" si="0"/>
        <v>60</v>
      </c>
      <c r="U22" s="43">
        <f t="shared" si="1"/>
        <v>60</v>
      </c>
      <c r="V22" s="43">
        <f t="shared" si="2"/>
        <v>43</v>
      </c>
      <c r="W22" s="43">
        <f t="shared" si="3"/>
        <v>43</v>
      </c>
    </row>
    <row r="23" spans="1:23" ht="30" customHeight="1" thickBot="1" x14ac:dyDescent="0.3">
      <c r="A23" s="32">
        <v>5</v>
      </c>
      <c r="B23" s="70" t="s">
        <v>23</v>
      </c>
      <c r="C23" s="70"/>
      <c r="D23" s="45">
        <f>'Գ. Մազմանյան'!D23+'Ա. Մելքումյան'!D23+'Հ. Զարգարյան'!D23+'Ռ. Ափինյան'!D23+'Ա. Վարդանյան'!D23+'Գ. Պողոսյան'!D23+'Գ. Խանդանյան'!D23+'Մ. Մակյան'!D23+'Ռ. Ներսիսյան'!D23+Կ.Պետրոսյան!D23+'Մ. Մարտիրոսյան'!D23+Ա.Բեկթաշյան!D23+Էդ.Ավետիսյան!D23+Ալ.Սուքոյան!D23</f>
        <v>10</v>
      </c>
      <c r="E23" s="45">
        <f>'Գ. Մազմանյան'!E23+'Ա. Մելքումյան'!E23+'Հ. Զարգարյան'!E23+'Ռ. Ափինյան'!E23+'Ա. Վարդանյան'!E23+'Գ. Պողոսյան'!E23+'Գ. Խանդանյան'!E23+'Մ. Մակյան'!E23+'Ռ. Ներսիսյան'!E23+Կ.Պետրոսյան!E23+'Մ. Մարտիրոսյան'!E23+Ա.Բեկթաշյան!E23+Էդ.Ավետիսյան!E23+Ալ.Սուքոյան!E23</f>
        <v>9</v>
      </c>
      <c r="F23" s="45">
        <f>'Գ. Մազմանյան'!F23+'Ա. Մելքումյան'!F23+'Հ. Զարգարյան'!F23+'Ռ. Ափինյան'!F23+'Ա. Վարդանյան'!F23+'Գ. Պողոսյան'!F23+'Գ. Խանդանյան'!F23+'Մ. Մակյան'!F23+'Ռ. Ներսիսյան'!F23+Կ.Պետրոսյան!F23+'Մ. Մարտիրոսյան'!F23+Ա.Բեկթաշյան!F23+Էդ.Ավետիսյան!F23+Ալ.Սուքոյան!F23</f>
        <v>0</v>
      </c>
      <c r="G23" s="45">
        <f>'Գ. Մազմանյան'!G23+'Ա. Մելքումյան'!G23+'Հ. Զարգարյան'!G23+'Ռ. Ափինյան'!G23+'Ա. Վարդանյան'!G23+'Գ. Պողոսյան'!G23+'Գ. Խանդանյան'!G23+'Մ. Մակյան'!G23+'Ռ. Ներսիսյան'!G23+Կ.Պետրոսյան!G23+'Մ. Մարտիրոսյան'!G23+Ա.Բեկթաշյան!G23+Էդ.Ավետիսյան!G23+Ալ.Սուքոյան!G23</f>
        <v>0</v>
      </c>
      <c r="H23" s="45">
        <f>'Գ. Մազմանյան'!H23+'Ա. Մելքումյան'!H23+'Հ. Զարգարյան'!H23+'Ռ. Ափինյան'!H23+'Ա. Վարդանյան'!H23+'Գ. Պողոսյան'!H23+'Գ. Խանդանյան'!H23+'Մ. Մակյան'!H23+'Ռ. Ներսիսյան'!H23+Կ.Պետրոսյան!H23+'Մ. Մարտիրոսյան'!H23+Ա.Բեկթաշյան!H23+Էդ.Ավետիսյան!H23+Ալ.Սուքոյան!H23</f>
        <v>10</v>
      </c>
      <c r="I23" s="45">
        <f>'Գ. Մազմանյան'!I23+'Ա. Մելքումյան'!I23+'Հ. Զարգարյան'!I23+'Ռ. Ափինյան'!I23+'Ա. Վարդանյան'!I23+'Գ. Պողոսյան'!I23+'Գ. Խանդանյան'!I23+'Մ. Մակյան'!I23+'Ռ. Ներսիսյան'!I23+Կ.Պետրոսյան!I23+'Մ. Մարտիրոսյան'!I23+Ա.Բեկթաշյան!I23+Էդ.Ավետիսյան!I23+Ալ.Սուքոյան!I23</f>
        <v>0</v>
      </c>
      <c r="J23" s="45">
        <f>'Գ. Մազմանյան'!J23+'Ա. Մելքումյան'!J23+'Հ. Զարգարյան'!J23+'Ռ. Ափինյան'!J23+'Ա. Վարդանյան'!J23+'Գ. Պողոսյան'!J23+'Գ. Խանդանյան'!J23+'Մ. Մակյան'!J23+'Ռ. Ներսիսյան'!J23+Կ.Պետրոսյան!J23+'Մ. Մարտիրոսյան'!J23+Ա.Բեկթաշյան!J23+Էդ.Ավետիսյան!J23+Ալ.Սուքոյան!J23</f>
        <v>3</v>
      </c>
      <c r="K23" s="45">
        <f>'Գ. Մազմանյան'!K23+'Ա. Մելքումյան'!K23+'Հ. Զարգարյան'!K23+'Ռ. Ափինյան'!K23+'Ա. Վարդանյան'!K23+'Գ. Պողոսյան'!K23+'Գ. Խանդանյան'!K23+'Մ. Մակյան'!K23+'Ռ. Ներսիսյան'!K23+Կ.Պետրոսյան!K23+'Մ. Մարտիրոսյան'!K23+Ա.Բեկթաշյան!K23+Էդ.Ավետիսյան!K23+Ալ.Սուքոյան!K23</f>
        <v>13</v>
      </c>
      <c r="L23" s="45">
        <f>'Գ. Մազմանյան'!L23+'Ա. Մելքումյան'!L23+'Հ. Զարգարյան'!L23+'Ռ. Ափինյան'!L23+'Ա. Վարդանյան'!L23+'Գ. Պողոսյան'!L23+'Գ. Խանդանյան'!L23+'Մ. Մակյան'!L23+'Ռ. Ներսիսյան'!L23+Կ.Պետրոսյան!L23+'Մ. Մարտիրոսյան'!L23+Ա.Բեկթաշյան!L23+Էդ.Ավետիսյան!L23+Ալ.Սուքոյան!L23</f>
        <v>6</v>
      </c>
      <c r="M23" s="45">
        <f>'Գ. Մազմանյան'!M23+'Ա. Մելքումյան'!M23+'Հ. Զարգարյան'!M23+'Ռ. Ափինյան'!M23+'Ա. Վարդանյան'!M23+'Գ. Պողոսյան'!M23+'Գ. Խանդանյան'!M23+'Մ. Մակյան'!M23+'Ռ. Ներսիսյան'!M23+Կ.Պետրոսյան!M23+'Մ. Մարտիրոսյան'!M23+Ա.Բեկթաշյան!M23+Էդ.Ավետիսյան!M23+Ալ.Սուքոյան!M23</f>
        <v>0</v>
      </c>
      <c r="N23" s="45">
        <f>'Գ. Մազմանյան'!N23+'Ա. Մելքումյան'!N23+'Հ. Զարգարյան'!N23+'Ռ. Ափինյան'!N23+'Ա. Վարդանյան'!N23+'Գ. Պողոսյան'!N23+'Գ. Խանդանյան'!N23+'Մ. Մակյան'!N23+'Ռ. Ներսիսյան'!N23+Կ.Պետրոսյան!N23+'Մ. Մարտիրոսյան'!N23+Ա.Բեկթաշյան!N23+Էդ.Ավետիսյան!N23+Ալ.Սուքոյան!N23</f>
        <v>0</v>
      </c>
      <c r="O23" s="45">
        <f>'Գ. Մազմանյան'!O23+'Ա. Մելքումյան'!O23+'Հ. Զարգարյան'!O23+'Ռ. Ափինյան'!O23+'Ա. Վարդանյան'!O23+'Գ. Պողոսյան'!O23+'Գ. Խանդանյան'!O23+'Մ. Մակյան'!O23+'Ռ. Ներսիսյան'!O23+Կ.Պետրոսյան!O23+'Մ. Մարտիրոսյան'!O23+Ա.Բեկթաշյան!O23+Էդ.Ավետիսյան!O23+Ալ.Սուքոյան!O23</f>
        <v>0</v>
      </c>
      <c r="P23" s="45">
        <f>'Գ. Մազմանյան'!P23+'Ա. Մելքումյան'!P23+'Հ. Զարգարյան'!P23+'Ռ. Ափինյան'!P23+'Ա. Վարդանյան'!P23+'Գ. Պողոսյան'!P23+'Գ. Խանդանյան'!P23+'Մ. Մակյան'!P23+'Ռ. Ներսիսյան'!P23+Կ.Պետրոսյան!P23+'Մ. Մարտիրոսյան'!P23+Ա.Բեկթաշյան!P23+Էդ.Ավետիսյան!P23+Ալ.Սուքոյան!P23</f>
        <v>0</v>
      </c>
      <c r="Q23" s="45">
        <f>'Գ. Մազմանյան'!Q23+'Ա. Մելքումյան'!Q23+'Հ. Զարգարյան'!Q23+'Ռ. Ափինյան'!Q23+'Ա. Վարդանյան'!Q23+'Գ. Պողոսյան'!Q23+'Գ. Խանդանյան'!Q23+'Մ. Մակյան'!Q23+'Ռ. Ներսիսյան'!Q23+Կ.Պետրոսյան!Q23+'Մ. Մարտիրոսյան'!Q23+Ա.Բեկթաշյան!Q23+Էդ.Ավետիսյան!Q23+Ալ.Սուքոյան!Q23</f>
        <v>0</v>
      </c>
      <c r="R23" s="45">
        <f>'Գ. Մազմանյան'!R23+'Ա. Մելքումյան'!R23+'Հ. Զարգարյան'!R23+'Ռ. Ափինյան'!R23+'Ա. Վարդանյան'!R23+'Գ. Պողոսյան'!R23+'Գ. Խանդանյան'!R23+'Մ. Մակյան'!R23+'Ռ. Ներսիսյան'!R23+Կ.Պետրոսյան!R23+'Մ. Մարտիրոսյան'!R23+Ա.Բեկթաշյան!R23+Էդ.Ավետիսյան!R23+Ալ.Սուքոյան!R23</f>
        <v>0</v>
      </c>
      <c r="S23" s="46"/>
      <c r="T23" s="43">
        <f t="shared" si="0"/>
        <v>19</v>
      </c>
      <c r="U23" s="43">
        <f t="shared" si="1"/>
        <v>19</v>
      </c>
      <c r="V23" s="43">
        <f t="shared" si="2"/>
        <v>13</v>
      </c>
      <c r="W23" s="43">
        <f t="shared" si="3"/>
        <v>13</v>
      </c>
    </row>
    <row r="24" spans="1:23" ht="21.75" customHeight="1" thickBot="1" x14ac:dyDescent="0.3">
      <c r="A24" s="71" t="s">
        <v>24</v>
      </c>
      <c r="B24" s="72"/>
      <c r="C24" s="72"/>
      <c r="D24" s="45">
        <f>'Գ. Մազմանյան'!D24+'Ա. Մելքումյան'!D24+'Հ. Զարգարյան'!D24+'Ռ. Ափինյան'!D24+'Ա. Վարդանյան'!D24+'Գ. Պողոսյան'!D24+'Գ. Խանդանյան'!D24+'Մ. Մակյան'!D24+'Ռ. Ներսիսյան'!D24+Կ.Պետրոսյան!D24+'Մ. Մարտիրոսյան'!D24+Ա.Բեկթաշյան!D24+Էդ.Ավետիսյան!D24+Ալ.Սուքոյան!D24</f>
        <v>64</v>
      </c>
      <c r="E24" s="45">
        <f>'Գ. Մազմանյան'!E24+'Ա. Մելքումյան'!E24+'Հ. Զարգարյան'!E24+'Ռ. Ափինյան'!E24+'Ա. Վարդանյան'!E24+'Գ. Պողոսյան'!E24+'Գ. Խանդանյան'!E24+'Մ. Մակյան'!E24+'Ռ. Ներսիսյան'!E24+Կ.Պետրոսյան!E24+'Մ. Մարտիրոսյան'!E24+Ա.Բեկթաշյան!E24+Էդ.Ավետիսյան!E24+Ալ.Սուքոյան!E24</f>
        <v>1617</v>
      </c>
      <c r="F24" s="45">
        <f>'Գ. Մազմանյան'!F24+'Ա. Մելքումյան'!F24+'Հ. Զարգարյան'!F24+'Ռ. Ափինյան'!F24+'Ա. Վարդանյան'!F24+'Գ. Պողոսյան'!F24+'Գ. Խանդանյան'!F24+'Մ. Մակյան'!F24+'Ռ. Ներսիսյան'!F24+Կ.Պետրոսյան!F24+'Մ. Մարտիրոսյան'!F24+Ա.Բեկթաշյան!F24+Էդ.Ավետիսյան!F24+Ալ.Սուքոյան!F24</f>
        <v>34</v>
      </c>
      <c r="G24" s="45">
        <f>'Գ. Մազմանյան'!G24+'Ա. Մելքումյան'!G24+'Հ. Զարգարյան'!G24+'Ռ. Ափինյան'!G24+'Ա. Վարդանյան'!G24+'Գ. Պողոսյան'!G24+'Գ. Խանդանյան'!G24+'Մ. Մակյան'!G24+'Ռ. Ներսիսյան'!G24+Կ.Պետրոսյան!G24+'Մ. Մարտիրոսյան'!G24+Ա.Բեկթաշյան!G24+Էդ.Ավետիսյան!G24+Ալ.Սուքոյան!G24</f>
        <v>145</v>
      </c>
      <c r="H24" s="45">
        <f>'Գ. Մազմանյան'!H24+'Ա. Մելքումյան'!H24+'Հ. Զարգարյան'!H24+'Ռ. Ափինյան'!H24+'Ա. Վարդանյան'!H24+'Գ. Պողոսյան'!H24+'Գ. Խանդանյան'!H24+'Մ. Մակյան'!H24+'Ռ. Ներսիսյան'!H24+Կ.Պետրոսյան!H24+'Մ. Մարտիրոսյան'!H24+Ա.Բեկթաշյան!H24+Էդ.Ավետիսյան!H24+Ալ.Սուքոյան!H24</f>
        <v>1381</v>
      </c>
      <c r="I24" s="45">
        <f>'Գ. Մազմանյան'!I24+'Ա. Մելքումյան'!I24+'Հ. Զարգարյան'!I24+'Ռ. Ափինյան'!I24+'Ա. Վարդանյան'!I24+'Գ. Պողոսյան'!I24+'Գ. Խանդանյան'!I24+'Մ. Մակյան'!I24+'Ռ. Ներսիսյան'!I24+Կ.Պետրոսյան!I24+'Մ. Մարտիրոսյան'!I24+Ա.Բեկթաշյան!I24+Էդ.Ավետիսյան!I24+Ալ.Սուքոյան!I24</f>
        <v>22</v>
      </c>
      <c r="J24" s="45">
        <f>'Գ. Մազմանյան'!J24+'Ա. Մելքումյան'!J24+'Հ. Զարգարյան'!J24+'Ռ. Ափինյան'!J24+'Ա. Վարդանյան'!J24+'Գ. Պողոսյան'!J24+'Գ. Խանդանյան'!J24+'Մ. Մակյան'!J24+'Ռ. Ներսիսյան'!J24+Կ.Պետրոսյան!J24+'Մ. Մարտիրոսյան'!J24+Ա.Բեկթաշյան!J24+Էդ.Ավետիսյան!J24+Ալ.Սուքոյան!J24</f>
        <v>13</v>
      </c>
      <c r="K24" s="45">
        <f>'Գ. Մազմանյան'!K24+'Ա. Մելքումյան'!K24+'Հ. Զարգարյան'!K24+'Ռ. Ափինյան'!K24+'Ա. Վարդանյան'!K24+'Գ. Պողոսյան'!K24+'Գ. Խանդանյան'!K24+'Մ. Մակյան'!K24+'Ռ. Ներսիսյան'!K24+Կ.Պետրոսյան!K24+'Մ. Մարտիրոսյան'!K24+Ա.Բեկթաշյան!K24+Էդ.Ավետիսյան!K24+Ալ.Սուքոյան!K24</f>
        <v>1561</v>
      </c>
      <c r="L24" s="45">
        <f>'Գ. Մազմանյան'!L24+'Ա. Մելքումյան'!L24+'Հ. Զարգարյան'!L24+'Ռ. Ափինյան'!L24+'Ա. Վարդանյան'!L24+'Գ. Պողոսյան'!L24+'Գ. Խանդանյան'!L24+'Մ. Մակյան'!L24+'Ռ. Ներսիսյան'!L24+Կ.Պետրոսյան!L24+'Մ. Մարտիրոսյան'!L24+Ա.Բեկթաշյան!L24+Էդ.Ավետիսյան!L24+Ալ.Սուքոյան!L24</f>
        <v>82</v>
      </c>
      <c r="M24" s="45">
        <f>'Գ. Մազմանյան'!M24+'Ա. Մելքումյան'!M24+'Հ. Զարգարյան'!M24+'Ռ. Ափինյան'!M24+'Ա. Վարդանյան'!M24+'Գ. Պողոսյան'!M24+'Գ. Խանդանյան'!M24+'Մ. Մակյան'!M24+'Ռ. Ներսիսյան'!M24+Կ.Պետրոսյան!M24+'Մ. Մարտիրոսյան'!M24+Ա.Բեկթաշյան!M24+Էդ.Ավետիսյան!M24+Ալ.Սուքոյան!M24</f>
        <v>19</v>
      </c>
      <c r="N24" s="45">
        <f>'Գ. Մազմանյան'!N24+'Ա. Մելքումյան'!N24+'Հ. Զարգարյան'!N24+'Ռ. Ափինյան'!N24+'Ա. Վարդանյան'!N24+'Գ. Պողոսյան'!N24+'Գ. Խանդանյան'!N24+'Մ. Մակյան'!N24+'Ռ. Ներսիսյան'!N24+Կ.Պետրոսյան!N24+'Մ. Մարտիրոսյան'!N24+Ա.Բեկթաշյան!N24+Էդ.Ավետիսյան!N24+Ալ.Սուքոյան!N24</f>
        <v>174</v>
      </c>
      <c r="O24" s="45">
        <f>'Գ. Մազմանյան'!O24+'Ա. Մելքումյան'!O24+'Հ. Զարգարյան'!O24+'Ռ. Ափինյան'!O24+'Ա. Վարդանյան'!O24+'Գ. Պողոսյան'!O24+'Գ. Խանդանյան'!O24+'Մ. Մակյան'!O24+'Ռ. Ներսիսյան'!O24+Կ.Պետրոսյան!O24+'Մ. Մարտիրոսյան'!O24+Ա.Բեկթաշյան!O24+Էդ.Ավետիսյան!O24+Ալ.Սուքոյան!O24</f>
        <v>100</v>
      </c>
      <c r="P24" s="45">
        <f>'Գ. Մազմանյան'!P24+'Ա. Մելքումյան'!P24+'Հ. Զարգարյան'!P24+'Ռ. Ափինյան'!P24+'Ա. Վարդանյան'!P24+'Գ. Պողոսյան'!P24+'Գ. Խանդանյան'!P24+'Մ. Մակյան'!P24+'Ռ. Ներսիսյան'!P24+Կ.Պետրոսյան!P24+'Մ. Մարտիրոսյան'!P24+Ա.Բեկթաշյան!P24+Էդ.Ավետիսյան!P24+Ալ.Սուքոյան!P24</f>
        <v>3</v>
      </c>
      <c r="Q24" s="45">
        <f>'Գ. Մազմանյան'!Q24+'Ա. Մելքումյան'!Q24+'Հ. Զարգարյան'!Q24+'Ռ. Ափինյան'!Q24+'Ա. Վարդանյան'!Q24+'Գ. Պողոսյան'!Q24+'Գ. Խանդանյան'!Q24+'Մ. Մակյան'!Q24+'Ռ. Ներսիսյան'!Q24+Կ.Պետրոսյան!Q24+'Մ. Մարտիրոսյան'!Q24+Ա.Բեկթաշյան!Q24+Էդ.Ավետիսյան!Q24+Ալ.Սուքոյան!Q24</f>
        <v>15</v>
      </c>
      <c r="R24" s="45">
        <f>'Գ. Մազմանյան'!R24+'Ա. Մելքումյան'!R24+'Հ. Զարգարյան'!R24+'Ռ. Ափինյան'!R24+'Ա. Վարդանյան'!R24+'Գ. Պողոսյան'!R24+'Գ. Խանդանյան'!R24+'Մ. Մակյան'!R24+'Ռ. Ներսիսյան'!R24+Կ.Պետրոսյան!R24+'Մ. Մարտիրոսյան'!R24+Ա.Բեկթաշյան!R24+Էդ.Ավետիսյան!R24+Ալ.Սուքոյան!R24</f>
        <v>72</v>
      </c>
      <c r="S24" s="47"/>
      <c r="T24" s="43">
        <f t="shared" si="0"/>
        <v>1681</v>
      </c>
      <c r="U24" s="43">
        <f t="shared" si="1"/>
        <v>1677</v>
      </c>
      <c r="V24" s="43">
        <f t="shared" si="2"/>
        <v>1561</v>
      </c>
      <c r="W24" s="43">
        <f t="shared" si="3"/>
        <v>1561</v>
      </c>
    </row>
  </sheetData>
  <mergeCells count="40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7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10.5703125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5.42578125" style="1" customWidth="1"/>
    <col min="17" max="17" width="14.5703125" style="1" customWidth="1"/>
    <col min="18" max="18" width="11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5"/>
    </row>
    <row r="2" spans="1:23" ht="59.25" customHeight="1" x14ac:dyDescent="0.25">
      <c r="A2" s="95" t="s">
        <v>50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44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2"/>
    </row>
    <row r="4" spans="1:23" ht="47.2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40" t="s">
        <v>36</v>
      </c>
      <c r="N5" s="40" t="s">
        <v>3</v>
      </c>
      <c r="O5" s="90"/>
      <c r="P5" s="40" t="s">
        <v>37</v>
      </c>
      <c r="Q5" s="40" t="s">
        <v>4</v>
      </c>
      <c r="R5" s="85"/>
      <c r="S5" s="8"/>
    </row>
    <row r="6" spans="1:23" ht="33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3.75" customHeight="1" x14ac:dyDescent="0.25">
      <c r="A7" s="22">
        <v>1</v>
      </c>
      <c r="B7" s="83" t="s">
        <v>7</v>
      </c>
      <c r="C7" s="83"/>
      <c r="D7" s="64"/>
      <c r="E7" s="64">
        <v>23</v>
      </c>
      <c r="F7" s="64">
        <v>1</v>
      </c>
      <c r="G7" s="64">
        <v>1</v>
      </c>
      <c r="H7" s="64">
        <v>21</v>
      </c>
      <c r="I7" s="64"/>
      <c r="J7" s="64"/>
      <c r="K7" s="64">
        <v>22</v>
      </c>
      <c r="L7" s="64"/>
      <c r="M7" s="64"/>
      <c r="N7" s="64">
        <v>5</v>
      </c>
      <c r="O7" s="64">
        <v>3</v>
      </c>
      <c r="P7" s="23"/>
      <c r="Q7" s="23">
        <v>2</v>
      </c>
      <c r="R7" s="23"/>
      <c r="S7" s="3"/>
      <c r="T7" s="43">
        <f>D7+E7</f>
        <v>23</v>
      </c>
      <c r="U7" s="43">
        <f>F7+K7+L7</f>
        <v>23</v>
      </c>
      <c r="V7" s="43">
        <f>K7</f>
        <v>22</v>
      </c>
      <c r="W7" s="43">
        <f>G7+H7+I7+J7</f>
        <v>22</v>
      </c>
    </row>
    <row r="8" spans="1:23" ht="30.75" customHeight="1" x14ac:dyDescent="0.25">
      <c r="A8" s="25">
        <v>2</v>
      </c>
      <c r="B8" s="69" t="s">
        <v>8</v>
      </c>
      <c r="C8" s="69"/>
      <c r="D8" s="65">
        <v>1</v>
      </c>
      <c r="E8" s="65">
        <v>7</v>
      </c>
      <c r="F8" s="65"/>
      <c r="G8" s="65"/>
      <c r="H8" s="65">
        <v>7</v>
      </c>
      <c r="I8" s="65">
        <v>1</v>
      </c>
      <c r="J8" s="65"/>
      <c r="K8" s="65">
        <v>8</v>
      </c>
      <c r="L8" s="65"/>
      <c r="M8" s="65">
        <v>2</v>
      </c>
      <c r="N8" s="65">
        <v>1</v>
      </c>
      <c r="O8" s="65">
        <v>1</v>
      </c>
      <c r="P8" s="26"/>
      <c r="Q8" s="26"/>
      <c r="R8" s="26">
        <v>2</v>
      </c>
      <c r="S8" s="3"/>
      <c r="T8" s="43">
        <f t="shared" ref="T8:T24" si="0">D8+E8</f>
        <v>8</v>
      </c>
      <c r="U8" s="43">
        <f t="shared" ref="U8:U24" si="1">F8+K8+L8</f>
        <v>8</v>
      </c>
      <c r="V8" s="43">
        <f t="shared" ref="V8:V24" si="2">K8</f>
        <v>8</v>
      </c>
      <c r="W8" s="43">
        <f t="shared" ref="W8:W24" si="3">G8+H8+I8+J8</f>
        <v>8</v>
      </c>
    </row>
    <row r="9" spans="1:23" ht="29.25" customHeight="1" x14ac:dyDescent="0.25">
      <c r="A9" s="25">
        <v>3</v>
      </c>
      <c r="B9" s="69" t="s">
        <v>9</v>
      </c>
      <c r="C9" s="69"/>
      <c r="D9" s="65"/>
      <c r="E9" s="65">
        <v>1</v>
      </c>
      <c r="F9" s="65"/>
      <c r="G9" s="65"/>
      <c r="H9" s="65">
        <v>1</v>
      </c>
      <c r="I9" s="65"/>
      <c r="J9" s="65"/>
      <c r="K9" s="65">
        <v>1</v>
      </c>
      <c r="L9" s="65"/>
      <c r="M9" s="65"/>
      <c r="N9" s="65">
        <v>1</v>
      </c>
      <c r="O9" s="65"/>
      <c r="P9" s="26"/>
      <c r="Q9" s="26"/>
      <c r="R9" s="26">
        <v>1</v>
      </c>
      <c r="S9" s="3"/>
      <c r="T9" s="43">
        <f t="shared" si="0"/>
        <v>1</v>
      </c>
      <c r="U9" s="43">
        <f t="shared" si="1"/>
        <v>1</v>
      </c>
      <c r="V9" s="43">
        <f t="shared" si="2"/>
        <v>1</v>
      </c>
      <c r="W9" s="43">
        <f t="shared" si="3"/>
        <v>1</v>
      </c>
    </row>
    <row r="10" spans="1:23" ht="33" customHeight="1" x14ac:dyDescent="0.25">
      <c r="A10" s="25">
        <v>4</v>
      </c>
      <c r="B10" s="69" t="s">
        <v>10</v>
      </c>
      <c r="C10" s="69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>
        <v>1</v>
      </c>
      <c r="N10" s="26">
        <v>1</v>
      </c>
      <c r="O10" s="26">
        <v>1</v>
      </c>
      <c r="P10" s="26"/>
      <c r="Q10" s="26"/>
      <c r="R10" s="26">
        <v>1</v>
      </c>
      <c r="S10" s="3"/>
      <c r="T10" s="43">
        <f t="shared" si="0"/>
        <v>3</v>
      </c>
      <c r="U10" s="43">
        <f t="shared" si="1"/>
        <v>3</v>
      </c>
      <c r="V10" s="43">
        <f t="shared" si="2"/>
        <v>3</v>
      </c>
      <c r="W10" s="43">
        <f t="shared" si="3"/>
        <v>3</v>
      </c>
    </row>
    <row r="11" spans="1:23" ht="25.5" customHeight="1" x14ac:dyDescent="0.25">
      <c r="A11" s="25">
        <v>5</v>
      </c>
      <c r="B11" s="69" t="s">
        <v>11</v>
      </c>
      <c r="C11" s="69"/>
      <c r="D11" s="26"/>
      <c r="E11" s="26">
        <v>48</v>
      </c>
      <c r="F11" s="26"/>
      <c r="G11" s="26">
        <v>5</v>
      </c>
      <c r="H11" s="26">
        <v>43</v>
      </c>
      <c r="I11" s="26"/>
      <c r="J11" s="26"/>
      <c r="K11" s="26">
        <v>48</v>
      </c>
      <c r="L11" s="26"/>
      <c r="M11" s="26"/>
      <c r="N11" s="26">
        <v>1</v>
      </c>
      <c r="O11" s="26"/>
      <c r="P11" s="26"/>
      <c r="Q11" s="26">
        <v>1</v>
      </c>
      <c r="R11" s="26"/>
      <c r="S11" s="3"/>
      <c r="T11" s="43">
        <f t="shared" si="0"/>
        <v>48</v>
      </c>
      <c r="U11" s="43">
        <f t="shared" si="1"/>
        <v>48</v>
      </c>
      <c r="V11" s="43">
        <f t="shared" si="2"/>
        <v>48</v>
      </c>
      <c r="W11" s="43">
        <f t="shared" si="3"/>
        <v>48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14</v>
      </c>
      <c r="F12" s="26"/>
      <c r="G12" s="26"/>
      <c r="H12" s="26">
        <v>14</v>
      </c>
      <c r="I12" s="26"/>
      <c r="J12" s="26"/>
      <c r="K12" s="26">
        <v>14</v>
      </c>
      <c r="L12" s="26"/>
      <c r="M12" s="26"/>
      <c r="N12" s="26"/>
      <c r="O12" s="26"/>
      <c r="P12" s="26"/>
      <c r="Q12" s="26"/>
      <c r="R12" s="26"/>
      <c r="S12" s="3"/>
      <c r="T12" s="43">
        <f t="shared" si="0"/>
        <v>14</v>
      </c>
      <c r="U12" s="43">
        <f t="shared" si="1"/>
        <v>14</v>
      </c>
      <c r="V12" s="43">
        <f t="shared" si="2"/>
        <v>14</v>
      </c>
      <c r="W12" s="43">
        <f t="shared" si="3"/>
        <v>14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>
        <v>5</v>
      </c>
      <c r="F13" s="26"/>
      <c r="G13" s="26"/>
      <c r="H13" s="26">
        <v>5</v>
      </c>
      <c r="I13" s="26"/>
      <c r="J13" s="26"/>
      <c r="K13" s="26">
        <v>5</v>
      </c>
      <c r="L13" s="26"/>
      <c r="M13" s="26"/>
      <c r="N13" s="26"/>
      <c r="O13" s="26"/>
      <c r="P13" s="26"/>
      <c r="Q13" s="26"/>
      <c r="R13" s="26"/>
      <c r="S13" s="3"/>
      <c r="T13" s="43">
        <f t="shared" si="0"/>
        <v>5</v>
      </c>
      <c r="U13" s="43">
        <f t="shared" si="1"/>
        <v>5</v>
      </c>
      <c r="V13" s="43">
        <f t="shared" si="2"/>
        <v>5</v>
      </c>
      <c r="W13" s="43">
        <f t="shared" si="3"/>
        <v>5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3">
        <f t="shared" si="0"/>
        <v>1</v>
      </c>
      <c r="U14" s="43">
        <f t="shared" si="1"/>
        <v>1</v>
      </c>
      <c r="V14" s="43">
        <f t="shared" si="2"/>
        <v>1</v>
      </c>
      <c r="W14" s="43">
        <f t="shared" si="3"/>
        <v>1</v>
      </c>
    </row>
    <row r="15" spans="1:23" ht="29.25" customHeight="1" x14ac:dyDescent="0.25">
      <c r="A15" s="25">
        <v>9</v>
      </c>
      <c r="B15" s="79" t="s">
        <v>15</v>
      </c>
      <c r="C15" s="79"/>
      <c r="D15" s="26"/>
      <c r="E15" s="26">
        <v>73</v>
      </c>
      <c r="F15" s="26"/>
      <c r="G15" s="26">
        <v>1</v>
      </c>
      <c r="H15" s="26">
        <v>72</v>
      </c>
      <c r="I15" s="26"/>
      <c r="J15" s="26"/>
      <c r="K15" s="26">
        <v>73</v>
      </c>
      <c r="L15" s="26"/>
      <c r="M15" s="26"/>
      <c r="N15" s="26"/>
      <c r="O15" s="26"/>
      <c r="P15" s="26"/>
      <c r="Q15" s="26"/>
      <c r="R15" s="26"/>
      <c r="S15" s="3"/>
      <c r="T15" s="66">
        <f t="shared" si="0"/>
        <v>73</v>
      </c>
      <c r="U15" s="66">
        <f t="shared" si="1"/>
        <v>73</v>
      </c>
      <c r="V15" s="66">
        <f t="shared" si="2"/>
        <v>73</v>
      </c>
      <c r="W15" s="43">
        <f t="shared" si="3"/>
        <v>73</v>
      </c>
    </row>
    <row r="16" spans="1:23" ht="29.25" customHeight="1" x14ac:dyDescent="0.25">
      <c r="A16" s="60">
        <v>10</v>
      </c>
      <c r="B16" s="73" t="s">
        <v>16</v>
      </c>
      <c r="C16" s="74"/>
      <c r="D16" s="28">
        <v>5</v>
      </c>
      <c r="E16" s="28">
        <v>26</v>
      </c>
      <c r="F16" s="28">
        <v>2</v>
      </c>
      <c r="G16" s="28">
        <v>25</v>
      </c>
      <c r="H16" s="28">
        <v>1</v>
      </c>
      <c r="I16" s="28">
        <v>1</v>
      </c>
      <c r="J16" s="28"/>
      <c r="K16" s="28">
        <v>27</v>
      </c>
      <c r="L16" s="28">
        <v>1</v>
      </c>
      <c r="M16" s="28"/>
      <c r="N16" s="28">
        <v>13</v>
      </c>
      <c r="O16" s="28">
        <v>12</v>
      </c>
      <c r="P16" s="28"/>
      <c r="Q16" s="28"/>
      <c r="R16" s="28">
        <v>1</v>
      </c>
      <c r="S16" s="3"/>
      <c r="T16" s="66">
        <f t="shared" si="0"/>
        <v>31</v>
      </c>
      <c r="U16" s="66">
        <f t="shared" si="1"/>
        <v>30</v>
      </c>
      <c r="V16" s="66">
        <f t="shared" si="2"/>
        <v>27</v>
      </c>
      <c r="W16" s="43">
        <f t="shared" si="3"/>
        <v>27</v>
      </c>
    </row>
    <row r="17" spans="1:23" ht="45" customHeight="1" thickBot="1" x14ac:dyDescent="0.3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66">
        <f t="shared" si="0"/>
        <v>0</v>
      </c>
      <c r="U17" s="66">
        <f t="shared" si="1"/>
        <v>0</v>
      </c>
      <c r="V17" s="66">
        <f t="shared" si="2"/>
        <v>0</v>
      </c>
      <c r="W17" s="43">
        <f t="shared" si="3"/>
        <v>0</v>
      </c>
    </row>
    <row r="18" spans="1:23" ht="63.75" customHeight="1" thickBot="1" x14ac:dyDescent="0.3">
      <c r="A18" s="110" t="s">
        <v>18</v>
      </c>
      <c r="B18" s="111"/>
      <c r="C18" s="112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4"/>
      <c r="T18" s="67"/>
      <c r="U18" s="68"/>
      <c r="V18" s="68"/>
      <c r="W18" s="63"/>
    </row>
    <row r="19" spans="1:23" ht="35.25" customHeight="1" x14ac:dyDescent="0.25">
      <c r="A19" s="37">
        <v>1</v>
      </c>
      <c r="B19" s="113" t="s">
        <v>19</v>
      </c>
      <c r="C19" s="113"/>
      <c r="D19" s="23"/>
      <c r="E19" s="23">
        <v>1</v>
      </c>
      <c r="F19" s="23"/>
      <c r="G19" s="23"/>
      <c r="H19" s="23">
        <v>1</v>
      </c>
      <c r="I19" s="23"/>
      <c r="J19" s="23"/>
      <c r="K19" s="23">
        <v>1</v>
      </c>
      <c r="L19" s="23"/>
      <c r="M19" s="23"/>
      <c r="N19" s="23"/>
      <c r="O19" s="23"/>
      <c r="P19" s="23"/>
      <c r="Q19" s="23"/>
      <c r="R19" s="23"/>
      <c r="S19" s="3"/>
      <c r="T19" s="66">
        <f t="shared" si="0"/>
        <v>1</v>
      </c>
      <c r="U19" s="66">
        <f t="shared" si="1"/>
        <v>1</v>
      </c>
      <c r="V19" s="66">
        <f t="shared" si="2"/>
        <v>1</v>
      </c>
      <c r="W19" s="43">
        <f t="shared" si="3"/>
        <v>1</v>
      </c>
    </row>
    <row r="20" spans="1:23" ht="33" customHeight="1" x14ac:dyDescent="0.25">
      <c r="A20" s="31">
        <v>2</v>
      </c>
      <c r="B20" s="77" t="s">
        <v>20</v>
      </c>
      <c r="C20" s="77"/>
      <c r="D20" s="26"/>
      <c r="E20" s="26">
        <v>12</v>
      </c>
      <c r="F20" s="26">
        <v>1</v>
      </c>
      <c r="G20" s="26"/>
      <c r="H20" s="26">
        <v>3</v>
      </c>
      <c r="I20" s="26">
        <v>5</v>
      </c>
      <c r="J20" s="26"/>
      <c r="K20" s="26">
        <v>8</v>
      </c>
      <c r="L20" s="26">
        <v>3</v>
      </c>
      <c r="M20" s="26">
        <v>2</v>
      </c>
      <c r="N20" s="26">
        <v>1</v>
      </c>
      <c r="O20" s="26"/>
      <c r="P20" s="26"/>
      <c r="Q20" s="26"/>
      <c r="R20" s="26">
        <v>3</v>
      </c>
      <c r="S20" s="3"/>
      <c r="T20" s="66">
        <f t="shared" si="0"/>
        <v>12</v>
      </c>
      <c r="U20" s="66">
        <f t="shared" si="1"/>
        <v>12</v>
      </c>
      <c r="V20" s="66">
        <f t="shared" si="2"/>
        <v>8</v>
      </c>
      <c r="W20" s="43">
        <f t="shared" si="3"/>
        <v>8</v>
      </c>
    </row>
    <row r="21" spans="1:23" ht="33" customHeight="1" x14ac:dyDescent="0.25">
      <c r="A21" s="30">
        <v>3</v>
      </c>
      <c r="B21" s="69" t="s">
        <v>21</v>
      </c>
      <c r="C21" s="69"/>
      <c r="D21" s="26"/>
      <c r="E21" s="26">
        <v>20</v>
      </c>
      <c r="F21" s="26">
        <v>1</v>
      </c>
      <c r="G21" s="26">
        <v>1</v>
      </c>
      <c r="H21" s="26">
        <v>18</v>
      </c>
      <c r="I21" s="26"/>
      <c r="J21" s="26"/>
      <c r="K21" s="26">
        <v>19</v>
      </c>
      <c r="L21" s="26"/>
      <c r="M21" s="26"/>
      <c r="N21" s="26"/>
      <c r="O21" s="26"/>
      <c r="P21" s="26"/>
      <c r="Q21" s="26"/>
      <c r="R21" s="26"/>
      <c r="S21" s="3"/>
      <c r="T21" s="66">
        <f t="shared" si="0"/>
        <v>20</v>
      </c>
      <c r="U21" s="66">
        <f t="shared" si="1"/>
        <v>20</v>
      </c>
      <c r="V21" s="66">
        <f t="shared" si="2"/>
        <v>19</v>
      </c>
      <c r="W21" s="43">
        <f t="shared" si="3"/>
        <v>19</v>
      </c>
    </row>
    <row r="22" spans="1:23" ht="24" customHeight="1" x14ac:dyDescent="0.25">
      <c r="A22" s="31">
        <v>4</v>
      </c>
      <c r="B22" s="69" t="s">
        <v>22</v>
      </c>
      <c r="C22" s="69"/>
      <c r="D22" s="26">
        <v>3</v>
      </c>
      <c r="E22" s="26">
        <v>15</v>
      </c>
      <c r="F22" s="26">
        <v>4</v>
      </c>
      <c r="G22" s="26">
        <v>7</v>
      </c>
      <c r="H22" s="26">
        <v>3</v>
      </c>
      <c r="I22" s="26"/>
      <c r="J22" s="26">
        <v>2</v>
      </c>
      <c r="K22" s="26">
        <v>12</v>
      </c>
      <c r="L22" s="26">
        <v>2</v>
      </c>
      <c r="M22" s="26">
        <v>1</v>
      </c>
      <c r="N22" s="26">
        <v>1</v>
      </c>
      <c r="O22" s="26"/>
      <c r="P22" s="26"/>
      <c r="Q22" s="26"/>
      <c r="R22" s="26">
        <v>2</v>
      </c>
      <c r="S22" s="3"/>
      <c r="T22" s="66">
        <f t="shared" si="0"/>
        <v>18</v>
      </c>
      <c r="U22" s="66">
        <f t="shared" si="1"/>
        <v>18</v>
      </c>
      <c r="V22" s="66">
        <f t="shared" si="2"/>
        <v>12</v>
      </c>
      <c r="W22" s="43">
        <f t="shared" si="3"/>
        <v>12</v>
      </c>
    </row>
    <row r="23" spans="1:23" ht="28.5" customHeight="1" thickBot="1" x14ac:dyDescent="0.3">
      <c r="A23" s="32">
        <v>5</v>
      </c>
      <c r="B23" s="70" t="s">
        <v>23</v>
      </c>
      <c r="C23" s="70"/>
      <c r="D23" s="28">
        <v>1</v>
      </c>
      <c r="E23" s="28"/>
      <c r="F23" s="28"/>
      <c r="G23" s="28"/>
      <c r="H23" s="28"/>
      <c r="I23" s="28"/>
      <c r="J23" s="28"/>
      <c r="K23" s="28"/>
      <c r="L23" s="28">
        <v>1</v>
      </c>
      <c r="M23" s="28"/>
      <c r="N23" s="28"/>
      <c r="O23" s="28"/>
      <c r="P23" s="28"/>
      <c r="Q23" s="28"/>
      <c r="R23" s="28"/>
      <c r="S23" s="3"/>
      <c r="T23" s="66">
        <f t="shared" si="0"/>
        <v>1</v>
      </c>
      <c r="U23" s="66">
        <f t="shared" si="1"/>
        <v>1</v>
      </c>
      <c r="V23" s="66">
        <f t="shared" si="2"/>
        <v>0</v>
      </c>
      <c r="W23" s="43">
        <f t="shared" si="3"/>
        <v>0</v>
      </c>
    </row>
    <row r="24" spans="1:23" ht="27" customHeight="1" thickBot="1" x14ac:dyDescent="0.3">
      <c r="A24" s="107" t="s">
        <v>24</v>
      </c>
      <c r="B24" s="108"/>
      <c r="C24" s="108"/>
      <c r="D24" s="48">
        <f>D7+D8+D9+D10+D11+D12+D13+D14+D15+D17+D19+D20+D21+D22+D23+D16</f>
        <v>10</v>
      </c>
      <c r="E24" s="48">
        <f t="shared" ref="E24:R24" si="4">E7+E8+E9+E10+E11+E12+E13+E14+E15+E17+E19+E20+E21+E22+E23+E16</f>
        <v>249</v>
      </c>
      <c r="F24" s="48">
        <f t="shared" si="4"/>
        <v>9</v>
      </c>
      <c r="G24" s="48">
        <f t="shared" si="4"/>
        <v>43</v>
      </c>
      <c r="H24" s="48">
        <f t="shared" si="4"/>
        <v>190</v>
      </c>
      <c r="I24" s="48">
        <f t="shared" si="4"/>
        <v>7</v>
      </c>
      <c r="J24" s="48">
        <f t="shared" si="4"/>
        <v>2</v>
      </c>
      <c r="K24" s="48">
        <f t="shared" si="4"/>
        <v>242</v>
      </c>
      <c r="L24" s="48">
        <f t="shared" si="4"/>
        <v>7</v>
      </c>
      <c r="M24" s="48">
        <f t="shared" si="4"/>
        <v>6</v>
      </c>
      <c r="N24" s="48">
        <f t="shared" si="4"/>
        <v>24</v>
      </c>
      <c r="O24" s="48">
        <f t="shared" si="4"/>
        <v>17</v>
      </c>
      <c r="P24" s="48">
        <f t="shared" si="4"/>
        <v>0</v>
      </c>
      <c r="Q24" s="48">
        <f t="shared" si="4"/>
        <v>3</v>
      </c>
      <c r="R24" s="48">
        <f t="shared" si="4"/>
        <v>10</v>
      </c>
      <c r="S24" s="4"/>
      <c r="T24" s="66">
        <f t="shared" si="0"/>
        <v>259</v>
      </c>
      <c r="U24" s="66">
        <f t="shared" si="1"/>
        <v>258</v>
      </c>
      <c r="V24" s="66">
        <f t="shared" si="2"/>
        <v>242</v>
      </c>
      <c r="W24" s="43">
        <f t="shared" si="3"/>
        <v>242</v>
      </c>
    </row>
    <row r="26" spans="1:23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23" x14ac:dyDescent="0.25">
      <c r="C27" s="1" t="s">
        <v>47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A24:C24"/>
    <mergeCell ref="D18:R18"/>
    <mergeCell ref="A18:C18"/>
    <mergeCell ref="B19:C19"/>
    <mergeCell ref="B20:C20"/>
    <mergeCell ref="O3:O5"/>
    <mergeCell ref="B14:C14"/>
    <mergeCell ref="B23:C23"/>
    <mergeCell ref="B22:C22"/>
    <mergeCell ref="B11:C11"/>
    <mergeCell ref="A1:C1"/>
    <mergeCell ref="D3:D5"/>
    <mergeCell ref="P3:Q4"/>
    <mergeCell ref="L3:L5"/>
    <mergeCell ref="H4:H5"/>
    <mergeCell ref="A2:R2"/>
    <mergeCell ref="G3:K3"/>
    <mergeCell ref="P1:R1"/>
    <mergeCell ref="V6:W6"/>
    <mergeCell ref="M3:N4"/>
    <mergeCell ref="B17:C17"/>
    <mergeCell ref="B13:C13"/>
    <mergeCell ref="B7:C7"/>
    <mergeCell ref="B16:C16"/>
    <mergeCell ref="A3:C5"/>
    <mergeCell ref="B8:C8"/>
    <mergeCell ref="B15:C15"/>
    <mergeCell ref="R3:R5"/>
    <mergeCell ref="B21:C21"/>
    <mergeCell ref="B10:C10"/>
    <mergeCell ref="B9:C9"/>
    <mergeCell ref="B12:C12"/>
    <mergeCell ref="T6:U6"/>
    <mergeCell ref="D1:O1"/>
    <mergeCell ref="F3:F5"/>
    <mergeCell ref="I4:I5"/>
    <mergeCell ref="J4:J5"/>
    <mergeCell ref="K4:K5"/>
    <mergeCell ref="G4:G5"/>
    <mergeCell ref="E3:E5"/>
    <mergeCell ref="A6:C6"/>
  </mergeCells>
  <phoneticPr fontId="0" type="noConversion"/>
  <pageMargins left="0.7" right="0.7" top="0.75" bottom="0.75" header="0.3" footer="0.3"/>
  <pageSetup paperSize="9" scale="52"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abSelected="1" zoomScale="80" zoomScaleNormal="80" workbookViewId="0">
      <selection activeCell="A3" sqref="A3:C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5.42578125" style="1" customWidth="1"/>
    <col min="17" max="17" width="14.5703125" style="1" customWidth="1"/>
    <col min="18" max="18" width="11.5703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5"/>
    </row>
    <row r="2" spans="1:23" ht="75.75" customHeight="1" x14ac:dyDescent="0.25">
      <c r="A2" s="95" t="s">
        <v>51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2"/>
    </row>
    <row r="4" spans="1:23" ht="24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55" t="s">
        <v>36</v>
      </c>
      <c r="N5" s="55" t="s">
        <v>3</v>
      </c>
      <c r="O5" s="90"/>
      <c r="P5" s="55" t="s">
        <v>37</v>
      </c>
      <c r="Q5" s="55" t="s">
        <v>4</v>
      </c>
      <c r="R5" s="85"/>
      <c r="S5" s="8"/>
    </row>
    <row r="6" spans="1:23" ht="33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3" customHeight="1" x14ac:dyDescent="0.25">
      <c r="A7" s="22">
        <v>1</v>
      </c>
      <c r="B7" s="83" t="s">
        <v>7</v>
      </c>
      <c r="C7" s="83"/>
      <c r="D7" s="23"/>
      <c r="E7" s="23">
        <v>14</v>
      </c>
      <c r="F7" s="23"/>
      <c r="G7" s="23"/>
      <c r="H7" s="23">
        <v>13</v>
      </c>
      <c r="I7" s="23"/>
      <c r="J7" s="23"/>
      <c r="K7" s="23">
        <v>13</v>
      </c>
      <c r="L7" s="23">
        <v>1</v>
      </c>
      <c r="M7" s="23"/>
      <c r="N7" s="23">
        <v>5</v>
      </c>
      <c r="O7" s="23">
        <v>3</v>
      </c>
      <c r="P7" s="23"/>
      <c r="Q7" s="23">
        <v>1</v>
      </c>
      <c r="R7" s="23">
        <v>1</v>
      </c>
      <c r="S7" s="3"/>
      <c r="T7" s="43">
        <f>D7+E7</f>
        <v>14</v>
      </c>
      <c r="U7" s="43">
        <f>F7+K7+L7</f>
        <v>14</v>
      </c>
      <c r="V7" s="43">
        <f>K7</f>
        <v>13</v>
      </c>
      <c r="W7" s="43">
        <f>G7+H7+I7+J7</f>
        <v>13</v>
      </c>
    </row>
    <row r="8" spans="1:23" ht="33" customHeight="1" x14ac:dyDescent="0.25">
      <c r="A8" s="25">
        <v>2</v>
      </c>
      <c r="B8" s="69" t="s">
        <v>8</v>
      </c>
      <c r="C8" s="69"/>
      <c r="D8" s="26"/>
      <c r="E8" s="26">
        <v>15</v>
      </c>
      <c r="F8" s="26"/>
      <c r="G8" s="26"/>
      <c r="H8" s="26">
        <v>15</v>
      </c>
      <c r="I8" s="26"/>
      <c r="J8" s="26"/>
      <c r="K8" s="26">
        <v>15</v>
      </c>
      <c r="L8" s="26"/>
      <c r="M8" s="26"/>
      <c r="N8" s="26">
        <v>4</v>
      </c>
      <c r="O8" s="26"/>
      <c r="P8" s="26"/>
      <c r="Q8" s="26"/>
      <c r="R8" s="26">
        <v>4</v>
      </c>
      <c r="S8" s="3"/>
      <c r="T8" s="43">
        <f t="shared" ref="T8:T24" si="0">D8+E8</f>
        <v>15</v>
      </c>
      <c r="U8" s="43">
        <f t="shared" ref="U8:U24" si="1">F8+K8+L8</f>
        <v>15</v>
      </c>
      <c r="V8" s="43">
        <f t="shared" ref="V8:V24" si="2">K8</f>
        <v>15</v>
      </c>
      <c r="W8" s="43">
        <f t="shared" ref="W8:W24" si="3">G8+H8+I8+J8</f>
        <v>15</v>
      </c>
    </row>
    <row r="9" spans="1:23" ht="30.7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69" t="s">
        <v>10</v>
      </c>
      <c r="C10" s="69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3">
        <f t="shared" si="0"/>
        <v>1</v>
      </c>
      <c r="U10" s="43">
        <f t="shared" si="1"/>
        <v>1</v>
      </c>
      <c r="V10" s="43">
        <f t="shared" si="2"/>
        <v>1</v>
      </c>
      <c r="W10" s="43">
        <f t="shared" si="3"/>
        <v>1</v>
      </c>
    </row>
    <row r="11" spans="1:23" ht="29.25" customHeight="1" x14ac:dyDescent="0.25">
      <c r="A11" s="25">
        <v>5</v>
      </c>
      <c r="B11" s="69" t="s">
        <v>11</v>
      </c>
      <c r="C11" s="69"/>
      <c r="D11" s="26"/>
      <c r="E11" s="26">
        <v>53</v>
      </c>
      <c r="F11" s="26"/>
      <c r="G11" s="26">
        <v>2</v>
      </c>
      <c r="H11" s="26">
        <v>51</v>
      </c>
      <c r="I11" s="26"/>
      <c r="J11" s="26"/>
      <c r="K11" s="26">
        <v>53</v>
      </c>
      <c r="L11" s="26"/>
      <c r="M11" s="26"/>
      <c r="N11" s="26">
        <v>2</v>
      </c>
      <c r="O11" s="26">
        <v>2</v>
      </c>
      <c r="P11" s="26"/>
      <c r="Q11" s="26"/>
      <c r="R11" s="26"/>
      <c r="S11" s="3"/>
      <c r="T11" s="43">
        <f t="shared" si="0"/>
        <v>53</v>
      </c>
      <c r="U11" s="43">
        <f t="shared" si="1"/>
        <v>53</v>
      </c>
      <c r="V11" s="43">
        <f t="shared" si="2"/>
        <v>53</v>
      </c>
      <c r="W11" s="43">
        <f t="shared" si="3"/>
        <v>53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10</v>
      </c>
      <c r="F12" s="26"/>
      <c r="G12" s="26"/>
      <c r="H12" s="26">
        <v>10</v>
      </c>
      <c r="I12" s="26"/>
      <c r="J12" s="26"/>
      <c r="K12" s="26">
        <v>10</v>
      </c>
      <c r="L12" s="26"/>
      <c r="M12" s="26"/>
      <c r="N12" s="26"/>
      <c r="O12" s="26"/>
      <c r="P12" s="26"/>
      <c r="Q12" s="26"/>
      <c r="R12" s="26"/>
      <c r="S12" s="3"/>
      <c r="T12" s="43">
        <f t="shared" si="0"/>
        <v>10</v>
      </c>
      <c r="U12" s="43">
        <f t="shared" si="1"/>
        <v>10</v>
      </c>
      <c r="V12" s="43">
        <f t="shared" si="2"/>
        <v>10</v>
      </c>
      <c r="W12" s="43">
        <f t="shared" si="3"/>
        <v>10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3">
        <f t="shared" si="0"/>
        <v>1</v>
      </c>
      <c r="U13" s="43">
        <f t="shared" si="1"/>
        <v>1</v>
      </c>
      <c r="V13" s="43">
        <f t="shared" si="2"/>
        <v>1</v>
      </c>
      <c r="W13" s="43">
        <f t="shared" si="3"/>
        <v>1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.75" customHeight="1" x14ac:dyDescent="0.25">
      <c r="A15" s="25">
        <v>9</v>
      </c>
      <c r="B15" s="79" t="s">
        <v>15</v>
      </c>
      <c r="C15" s="79"/>
      <c r="D15" s="26"/>
      <c r="E15" s="26">
        <v>63</v>
      </c>
      <c r="F15" s="26"/>
      <c r="G15" s="26"/>
      <c r="H15" s="26">
        <v>63</v>
      </c>
      <c r="I15" s="26"/>
      <c r="J15" s="26"/>
      <c r="K15" s="26">
        <v>63</v>
      </c>
      <c r="L15" s="26"/>
      <c r="M15" s="26"/>
      <c r="N15" s="26"/>
      <c r="O15" s="26"/>
      <c r="P15" s="26"/>
      <c r="Q15" s="26"/>
      <c r="R15" s="26"/>
      <c r="S15" s="3"/>
      <c r="T15" s="43">
        <f t="shared" si="0"/>
        <v>63</v>
      </c>
      <c r="U15" s="43">
        <f t="shared" si="1"/>
        <v>63</v>
      </c>
      <c r="V15" s="43">
        <f t="shared" si="2"/>
        <v>63</v>
      </c>
      <c r="W15" s="43">
        <f t="shared" si="3"/>
        <v>63</v>
      </c>
    </row>
    <row r="16" spans="1:23" ht="27.7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>
        <v>1</v>
      </c>
      <c r="F17" s="28"/>
      <c r="G17" s="28">
        <v>1</v>
      </c>
      <c r="H17" s="28"/>
      <c r="I17" s="28"/>
      <c r="J17" s="28"/>
      <c r="K17" s="28">
        <v>1</v>
      </c>
      <c r="L17" s="28"/>
      <c r="M17" s="28"/>
      <c r="N17" s="28"/>
      <c r="O17" s="28"/>
      <c r="P17" s="28"/>
      <c r="Q17" s="28"/>
      <c r="R17" s="28"/>
      <c r="S17" s="3"/>
      <c r="T17" s="43">
        <f t="shared" si="0"/>
        <v>1</v>
      </c>
      <c r="U17" s="43">
        <f t="shared" si="1"/>
        <v>1</v>
      </c>
      <c r="V17" s="43">
        <f t="shared" si="2"/>
        <v>1</v>
      </c>
      <c r="W17" s="43">
        <f t="shared" si="3"/>
        <v>1</v>
      </c>
    </row>
    <row r="18" spans="1:23" ht="63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4"/>
      <c r="T18" s="61"/>
      <c r="U18" s="62"/>
      <c r="V18" s="62"/>
      <c r="W18" s="63"/>
    </row>
    <row r="19" spans="1:23" ht="35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3.7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4.5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30" customHeight="1" x14ac:dyDescent="0.25">
      <c r="A22" s="31">
        <v>4</v>
      </c>
      <c r="B22" s="69" t="s">
        <v>22</v>
      </c>
      <c r="C22" s="69"/>
      <c r="D22" s="26"/>
      <c r="E22" s="26">
        <v>1</v>
      </c>
      <c r="F22" s="26"/>
      <c r="G22" s="26"/>
      <c r="H22" s="26">
        <v>1</v>
      </c>
      <c r="I22" s="26"/>
      <c r="J22" s="26"/>
      <c r="K22" s="26">
        <v>1</v>
      </c>
      <c r="L22" s="26"/>
      <c r="M22" s="26"/>
      <c r="N22" s="26"/>
      <c r="O22" s="26"/>
      <c r="P22" s="26"/>
      <c r="Q22" s="26"/>
      <c r="R22" s="26"/>
      <c r="S22" s="3"/>
      <c r="T22" s="43">
        <f t="shared" si="0"/>
        <v>1</v>
      </c>
      <c r="U22" s="43">
        <f t="shared" si="1"/>
        <v>1</v>
      </c>
      <c r="V22" s="43">
        <f t="shared" si="2"/>
        <v>1</v>
      </c>
      <c r="W22" s="43">
        <f t="shared" si="3"/>
        <v>1</v>
      </c>
    </row>
    <row r="23" spans="1:23" ht="30" customHeight="1" thickBot="1" x14ac:dyDescent="0.3">
      <c r="A23" s="32">
        <v>5</v>
      </c>
      <c r="B23" s="70" t="s">
        <v>23</v>
      </c>
      <c r="C23" s="70"/>
      <c r="D23" s="28"/>
      <c r="E23" s="28"/>
      <c r="F23" s="28"/>
      <c r="G23" s="28"/>
      <c r="H23" s="3"/>
      <c r="I23" s="3"/>
      <c r="J23" s="3"/>
      <c r="K23" s="3"/>
      <c r="L23" s="3"/>
      <c r="M23" s="3"/>
      <c r="N23" s="3"/>
      <c r="O23" s="3"/>
      <c r="P23" s="28"/>
      <c r="Q23" s="28"/>
      <c r="R23" s="28"/>
      <c r="S23" s="3"/>
      <c r="T23" s="43">
        <f t="shared" si="0"/>
        <v>0</v>
      </c>
      <c r="U23" s="43">
        <f t="shared" si="1"/>
        <v>0</v>
      </c>
      <c r="V23" s="43">
        <f t="shared" si="2"/>
        <v>0</v>
      </c>
      <c r="W23" s="43">
        <f t="shared" si="3"/>
        <v>0</v>
      </c>
    </row>
    <row r="24" spans="1:23" ht="21.7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0</v>
      </c>
      <c r="E24" s="48">
        <f t="shared" ref="E24:R24" si="4">E7+E8+E9+E10+E11+E12+E13+E14+E15+E17+E19+E20+E21+E22+E23+E16</f>
        <v>159</v>
      </c>
      <c r="F24" s="48">
        <f t="shared" si="4"/>
        <v>0</v>
      </c>
      <c r="G24" s="48">
        <f t="shared" si="4"/>
        <v>4</v>
      </c>
      <c r="H24" s="48">
        <f t="shared" si="4"/>
        <v>154</v>
      </c>
      <c r="I24" s="48">
        <f t="shared" si="4"/>
        <v>0</v>
      </c>
      <c r="J24" s="48">
        <f t="shared" si="4"/>
        <v>0</v>
      </c>
      <c r="K24" s="48">
        <f t="shared" si="4"/>
        <v>158</v>
      </c>
      <c r="L24" s="48">
        <f t="shared" si="4"/>
        <v>1</v>
      </c>
      <c r="M24" s="48">
        <f t="shared" si="4"/>
        <v>0</v>
      </c>
      <c r="N24" s="48">
        <f t="shared" si="4"/>
        <v>11</v>
      </c>
      <c r="O24" s="48">
        <f t="shared" si="4"/>
        <v>5</v>
      </c>
      <c r="P24" s="48">
        <f t="shared" si="4"/>
        <v>0</v>
      </c>
      <c r="Q24" s="48">
        <f t="shared" si="4"/>
        <v>1</v>
      </c>
      <c r="R24" s="48">
        <f t="shared" si="4"/>
        <v>5</v>
      </c>
      <c r="S24" s="4"/>
      <c r="T24" s="43">
        <f t="shared" si="0"/>
        <v>159</v>
      </c>
      <c r="U24" s="43">
        <f t="shared" si="1"/>
        <v>159</v>
      </c>
      <c r="V24" s="43">
        <f t="shared" si="2"/>
        <v>158</v>
      </c>
      <c r="W24" s="43">
        <f t="shared" si="3"/>
        <v>158</v>
      </c>
    </row>
    <row r="28" spans="1:23" x14ac:dyDescent="0.25">
      <c r="C28" s="59"/>
    </row>
  </sheetData>
  <mergeCells count="41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5.42578125" style="1" customWidth="1"/>
    <col min="17" max="17" width="14.5703125" style="1" customWidth="1"/>
    <col min="18" max="18" width="11.5703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5"/>
    </row>
    <row r="2" spans="1:23" ht="75.75" customHeight="1" x14ac:dyDescent="0.25">
      <c r="A2" s="95" t="s">
        <v>52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2"/>
    </row>
    <row r="4" spans="1:23" ht="24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17" t="s">
        <v>36</v>
      </c>
      <c r="N5" s="17" t="s">
        <v>3</v>
      </c>
      <c r="O5" s="90"/>
      <c r="P5" s="17" t="s">
        <v>37</v>
      </c>
      <c r="Q5" s="17" t="s">
        <v>4</v>
      </c>
      <c r="R5" s="85"/>
      <c r="S5" s="8"/>
    </row>
    <row r="6" spans="1:23" ht="33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3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33" customHeight="1" x14ac:dyDescent="0.25">
      <c r="A8" s="25">
        <v>2</v>
      </c>
      <c r="B8" s="69" t="s">
        <v>8</v>
      </c>
      <c r="C8" s="6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3">
        <f t="shared" ref="T8:T24" si="0">D8+E8</f>
        <v>0</v>
      </c>
      <c r="U8" s="43">
        <f t="shared" ref="U8:U24" si="1">F8+K8+L8</f>
        <v>0</v>
      </c>
      <c r="V8" s="43">
        <f t="shared" ref="V8:V24" si="2">K8</f>
        <v>0</v>
      </c>
      <c r="W8" s="43">
        <f t="shared" ref="W8:W24" si="3">G8+H8+I8+J8</f>
        <v>0</v>
      </c>
    </row>
    <row r="9" spans="1:23" ht="30.7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29.25" customHeight="1" x14ac:dyDescent="0.25">
      <c r="A11" s="25">
        <v>5</v>
      </c>
      <c r="B11" s="69" t="s">
        <v>11</v>
      </c>
      <c r="C11" s="6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.75" customHeight="1" x14ac:dyDescent="0.25">
      <c r="A15" s="25">
        <v>9</v>
      </c>
      <c r="B15" s="79" t="s">
        <v>15</v>
      </c>
      <c r="C15" s="7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27.7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63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4"/>
      <c r="T18" s="61"/>
      <c r="U18" s="62"/>
      <c r="V18" s="62"/>
      <c r="W18" s="63"/>
    </row>
    <row r="19" spans="1:23" ht="35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3.7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4.5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30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30" customHeight="1" thickBot="1" x14ac:dyDescent="0.3">
      <c r="A23" s="32">
        <v>5</v>
      </c>
      <c r="B23" s="70" t="s">
        <v>23</v>
      </c>
      <c r="C23" s="70"/>
      <c r="D23" s="28">
        <v>2</v>
      </c>
      <c r="E23" s="28">
        <v>2</v>
      </c>
      <c r="F23" s="28"/>
      <c r="G23" s="28"/>
      <c r="H23" s="3">
        <v>1</v>
      </c>
      <c r="I23" s="3"/>
      <c r="J23" s="3">
        <v>1</v>
      </c>
      <c r="K23" s="3">
        <v>2</v>
      </c>
      <c r="L23" s="3">
        <v>2</v>
      </c>
      <c r="M23" s="3"/>
      <c r="N23" s="3"/>
      <c r="O23" s="3"/>
      <c r="P23" s="28"/>
      <c r="Q23" s="28"/>
      <c r="R23" s="28"/>
      <c r="S23" s="3"/>
      <c r="T23" s="43">
        <f t="shared" si="0"/>
        <v>4</v>
      </c>
      <c r="U23" s="43">
        <f t="shared" si="1"/>
        <v>4</v>
      </c>
      <c r="V23" s="43">
        <f t="shared" si="2"/>
        <v>2</v>
      </c>
      <c r="W23" s="43">
        <f t="shared" si="3"/>
        <v>2</v>
      </c>
    </row>
    <row r="24" spans="1:23" ht="21.7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2</v>
      </c>
      <c r="E24" s="48">
        <f t="shared" ref="E24:R24" si="4">E7+E8+E9+E10+E11+E12+E13+E14+E15+E17+E19+E20+E21+E22+E23+E16</f>
        <v>2</v>
      </c>
      <c r="F24" s="48">
        <f t="shared" si="4"/>
        <v>0</v>
      </c>
      <c r="G24" s="48">
        <f t="shared" si="4"/>
        <v>0</v>
      </c>
      <c r="H24" s="48">
        <f t="shared" si="4"/>
        <v>1</v>
      </c>
      <c r="I24" s="48">
        <f t="shared" si="4"/>
        <v>0</v>
      </c>
      <c r="J24" s="48">
        <f t="shared" si="4"/>
        <v>1</v>
      </c>
      <c r="K24" s="48">
        <f t="shared" si="4"/>
        <v>2</v>
      </c>
      <c r="L24" s="48">
        <f t="shared" si="4"/>
        <v>2</v>
      </c>
      <c r="M24" s="48">
        <f t="shared" si="4"/>
        <v>0</v>
      </c>
      <c r="N24" s="48">
        <f t="shared" si="4"/>
        <v>0</v>
      </c>
      <c r="O24" s="48">
        <f t="shared" si="4"/>
        <v>0</v>
      </c>
      <c r="P24" s="48">
        <f t="shared" si="4"/>
        <v>0</v>
      </c>
      <c r="Q24" s="48">
        <f t="shared" si="4"/>
        <v>0</v>
      </c>
      <c r="R24" s="48">
        <f t="shared" si="4"/>
        <v>0</v>
      </c>
      <c r="S24" s="4"/>
      <c r="T24" s="43">
        <f t="shared" si="0"/>
        <v>4</v>
      </c>
      <c r="U24" s="43">
        <f t="shared" si="1"/>
        <v>4</v>
      </c>
      <c r="V24" s="43">
        <f t="shared" si="2"/>
        <v>2</v>
      </c>
      <c r="W24" s="43">
        <f t="shared" si="3"/>
        <v>2</v>
      </c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5.42578125" style="1" customWidth="1"/>
    <col min="17" max="17" width="14.5703125" style="1" customWidth="1"/>
    <col min="18" max="18" width="9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5"/>
    </row>
    <row r="2" spans="1:23" ht="63" customHeight="1" x14ac:dyDescent="0.25">
      <c r="A2" s="95" t="s">
        <v>53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53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2"/>
    </row>
    <row r="4" spans="1:23" ht="29.2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17" t="s">
        <v>36</v>
      </c>
      <c r="N5" s="17" t="s">
        <v>3</v>
      </c>
      <c r="O5" s="90"/>
      <c r="P5" s="17" t="s">
        <v>37</v>
      </c>
      <c r="Q5" s="17" t="s">
        <v>4</v>
      </c>
      <c r="R5" s="85"/>
      <c r="S5" s="8"/>
    </row>
    <row r="6" spans="1:23" ht="39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5.2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7" customHeight="1" x14ac:dyDescent="0.25">
      <c r="A8" s="25">
        <v>2</v>
      </c>
      <c r="B8" s="69" t="s">
        <v>8</v>
      </c>
      <c r="C8" s="6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3">
        <f t="shared" ref="T8:T24" si="0">D8+E8</f>
        <v>0</v>
      </c>
      <c r="U8" s="43">
        <f t="shared" ref="U8:U24" si="1">F8+K8+L8</f>
        <v>0</v>
      </c>
      <c r="V8" s="43">
        <f t="shared" ref="V8:V24" si="2">K8</f>
        <v>0</v>
      </c>
      <c r="W8" s="43">
        <f t="shared" ref="W8:W24" si="3">G8+H8+I8+J8</f>
        <v>0</v>
      </c>
    </row>
    <row r="9" spans="1:23" ht="23.2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5.2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21" customHeight="1" x14ac:dyDescent="0.25">
      <c r="A11" s="25">
        <v>5</v>
      </c>
      <c r="B11" s="69" t="s">
        <v>11</v>
      </c>
      <c r="C11" s="6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27.75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.75" customHeight="1" x14ac:dyDescent="0.25">
      <c r="A15" s="25">
        <v>9</v>
      </c>
      <c r="B15" s="79" t="s">
        <v>15</v>
      </c>
      <c r="C15" s="7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27.7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42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4"/>
      <c r="T18" s="61"/>
      <c r="U18" s="62"/>
      <c r="V18" s="62"/>
      <c r="W18" s="63"/>
    </row>
    <row r="19" spans="1:23" ht="33.7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0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27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5.5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25.5" customHeight="1" thickBot="1" x14ac:dyDescent="0.3">
      <c r="A23" s="32">
        <v>5</v>
      </c>
      <c r="B23" s="70" t="s">
        <v>23</v>
      </c>
      <c r="C23" s="70"/>
      <c r="D23" s="28">
        <v>3</v>
      </c>
      <c r="E23" s="28">
        <v>2</v>
      </c>
      <c r="F23" s="28"/>
      <c r="G23" s="28"/>
      <c r="H23" s="28">
        <v>3</v>
      </c>
      <c r="I23" s="28"/>
      <c r="J23" s="28">
        <v>1</v>
      </c>
      <c r="K23" s="28">
        <v>4</v>
      </c>
      <c r="L23" s="28">
        <v>1</v>
      </c>
      <c r="M23" s="28"/>
      <c r="N23" s="28"/>
      <c r="O23" s="28"/>
      <c r="P23" s="28"/>
      <c r="Q23" s="28"/>
      <c r="R23" s="28"/>
      <c r="S23" s="3"/>
      <c r="T23" s="43">
        <f t="shared" si="0"/>
        <v>5</v>
      </c>
      <c r="U23" s="43">
        <f t="shared" si="1"/>
        <v>5</v>
      </c>
      <c r="V23" s="43">
        <f t="shared" si="2"/>
        <v>4</v>
      </c>
      <c r="W23" s="43">
        <f t="shared" si="3"/>
        <v>4</v>
      </c>
    </row>
    <row r="24" spans="1:23" s="11" customFormat="1" ht="30" customHeight="1" thickBot="1" x14ac:dyDescent="0.3">
      <c r="A24" s="71" t="s">
        <v>24</v>
      </c>
      <c r="B24" s="72"/>
      <c r="C24" s="72"/>
      <c r="D24" s="48">
        <f>D7+D8+D9+D10+D11+D12+D13+D14+D15+D17+D19+D20+D21+D22+D23+D16</f>
        <v>3</v>
      </c>
      <c r="E24" s="48">
        <f t="shared" ref="E24:R24" si="4">E7+E8+E9+E10+E11+E12+E13+E14+E15+E17+E19+E20+E21+E22+E23+E16</f>
        <v>2</v>
      </c>
      <c r="F24" s="48">
        <f t="shared" si="4"/>
        <v>0</v>
      </c>
      <c r="G24" s="48">
        <f t="shared" si="4"/>
        <v>0</v>
      </c>
      <c r="H24" s="48">
        <f t="shared" si="4"/>
        <v>3</v>
      </c>
      <c r="I24" s="48">
        <f t="shared" si="4"/>
        <v>0</v>
      </c>
      <c r="J24" s="48">
        <f t="shared" si="4"/>
        <v>1</v>
      </c>
      <c r="K24" s="48">
        <f t="shared" si="4"/>
        <v>4</v>
      </c>
      <c r="L24" s="48">
        <f t="shared" si="4"/>
        <v>1</v>
      </c>
      <c r="M24" s="48">
        <f t="shared" si="4"/>
        <v>0</v>
      </c>
      <c r="N24" s="48">
        <f t="shared" si="4"/>
        <v>0</v>
      </c>
      <c r="O24" s="48">
        <f t="shared" si="4"/>
        <v>0</v>
      </c>
      <c r="P24" s="48">
        <f t="shared" si="4"/>
        <v>0</v>
      </c>
      <c r="Q24" s="48">
        <f t="shared" si="4"/>
        <v>0</v>
      </c>
      <c r="R24" s="48">
        <f t="shared" si="4"/>
        <v>0</v>
      </c>
      <c r="S24" s="10"/>
      <c r="T24" s="43">
        <f t="shared" si="0"/>
        <v>5</v>
      </c>
      <c r="U24" s="43">
        <f t="shared" si="1"/>
        <v>5</v>
      </c>
      <c r="V24" s="43">
        <f t="shared" si="2"/>
        <v>4</v>
      </c>
      <c r="W24" s="43">
        <f t="shared" si="3"/>
        <v>4</v>
      </c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7" zoomScale="80" zoomScaleNormal="80" workbookViewId="0">
      <selection activeCell="A2" sqref="A2:R2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23" width="9.140625" style="13" customWidth="1"/>
    <col min="24" max="16384" width="9.140625" style="13"/>
  </cols>
  <sheetData>
    <row r="1" spans="1:23" ht="56.2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43</v>
      </c>
      <c r="Q1" s="106"/>
      <c r="R1" s="106"/>
      <c r="S1" s="12"/>
    </row>
    <row r="2" spans="1:23" ht="54.75" customHeight="1" x14ac:dyDescent="0.25">
      <c r="A2" s="96" t="s">
        <v>38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50.25" customHeight="1" x14ac:dyDescent="0.25">
      <c r="A3" s="97" t="s">
        <v>35</v>
      </c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14"/>
      <c r="T3" s="15"/>
    </row>
    <row r="4" spans="1:23" ht="42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22.25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17" t="s">
        <v>36</v>
      </c>
      <c r="N5" s="17" t="s">
        <v>3</v>
      </c>
      <c r="O5" s="90"/>
      <c r="P5" s="17" t="s">
        <v>37</v>
      </c>
      <c r="Q5" s="17" t="s">
        <v>4</v>
      </c>
      <c r="R5" s="85"/>
      <c r="S5" s="38"/>
    </row>
    <row r="6" spans="1:23" ht="43.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2" t="s">
        <v>41</v>
      </c>
      <c r="U6" s="82"/>
      <c r="V6" s="82" t="s">
        <v>42</v>
      </c>
      <c r="W6" s="82"/>
    </row>
    <row r="7" spans="1:23" ht="29.2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3.25" customHeight="1" x14ac:dyDescent="0.25">
      <c r="A8" s="25">
        <v>2</v>
      </c>
      <c r="B8" s="69" t="s">
        <v>8</v>
      </c>
      <c r="C8" s="6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3">
        <f t="shared" ref="T8:T24" si="0">D8+E8</f>
        <v>0</v>
      </c>
      <c r="U8" s="43">
        <f t="shared" ref="U8:U24" si="1">F8+K8+L8</f>
        <v>0</v>
      </c>
      <c r="V8" s="43">
        <f t="shared" ref="V8:V24" si="2">K8</f>
        <v>0</v>
      </c>
      <c r="W8" s="43">
        <f t="shared" ref="W8:W24" si="3">G8+H8+I8+J8</f>
        <v>0</v>
      </c>
    </row>
    <row r="9" spans="1:23" ht="31.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69" t="s">
        <v>11</v>
      </c>
      <c r="C11" s="6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3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79" t="s">
        <v>15</v>
      </c>
      <c r="C15" s="7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28.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9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29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7.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6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8.5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28.5" customHeight="1" thickBot="1" x14ac:dyDescent="0.3">
      <c r="A23" s="32">
        <v>5</v>
      </c>
      <c r="B23" s="70" t="s">
        <v>23</v>
      </c>
      <c r="C23" s="7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3">
        <f t="shared" si="0"/>
        <v>0</v>
      </c>
      <c r="U23" s="43">
        <f t="shared" si="1"/>
        <v>0</v>
      </c>
      <c r="V23" s="43">
        <f t="shared" si="2"/>
        <v>0</v>
      </c>
      <c r="W23" s="43">
        <f t="shared" si="3"/>
        <v>0</v>
      </c>
    </row>
    <row r="24" spans="1:23" s="34" customFormat="1" ht="26.2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0</v>
      </c>
      <c r="E24" s="48">
        <f t="shared" ref="E24:R24" si="4">E7+E8+E9+E10+E11+E12+E13+E14+E15+E17+E19+E20+E21+E22+E23+E16</f>
        <v>0</v>
      </c>
      <c r="F24" s="48">
        <f t="shared" si="4"/>
        <v>0</v>
      </c>
      <c r="G24" s="48">
        <f t="shared" si="4"/>
        <v>0</v>
      </c>
      <c r="H24" s="48">
        <f t="shared" si="4"/>
        <v>0</v>
      </c>
      <c r="I24" s="48">
        <f t="shared" si="4"/>
        <v>0</v>
      </c>
      <c r="J24" s="48">
        <f t="shared" si="4"/>
        <v>0</v>
      </c>
      <c r="K24" s="48">
        <f t="shared" si="4"/>
        <v>0</v>
      </c>
      <c r="L24" s="48">
        <f t="shared" si="4"/>
        <v>0</v>
      </c>
      <c r="M24" s="48">
        <f t="shared" si="4"/>
        <v>0</v>
      </c>
      <c r="N24" s="48">
        <f t="shared" si="4"/>
        <v>0</v>
      </c>
      <c r="O24" s="48">
        <f t="shared" si="4"/>
        <v>0</v>
      </c>
      <c r="P24" s="48">
        <f t="shared" si="4"/>
        <v>0</v>
      </c>
      <c r="Q24" s="48">
        <f t="shared" si="4"/>
        <v>0</v>
      </c>
      <c r="R24" s="48">
        <f t="shared" si="4"/>
        <v>0</v>
      </c>
      <c r="S24" s="33"/>
      <c r="T24" s="43">
        <f t="shared" si="0"/>
        <v>0</v>
      </c>
      <c r="U24" s="43">
        <f t="shared" si="1"/>
        <v>0</v>
      </c>
      <c r="V24" s="43">
        <f t="shared" si="2"/>
        <v>0</v>
      </c>
      <c r="W24" s="43">
        <f t="shared" si="3"/>
        <v>0</v>
      </c>
    </row>
  </sheetData>
  <sheetProtection password="CC7F" sheet="1"/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6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5.42578125" style="13" customWidth="1"/>
    <col min="17" max="17" width="14.5703125" style="13" customWidth="1"/>
    <col min="18" max="18" width="10.285156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12"/>
    </row>
    <row r="2" spans="1:23" ht="75.75" customHeight="1" x14ac:dyDescent="0.25">
      <c r="A2" s="95" t="s">
        <v>54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62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14"/>
      <c r="T3" s="15"/>
    </row>
    <row r="4" spans="1:23" ht="60.7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17" t="s">
        <v>36</v>
      </c>
      <c r="N5" s="17" t="s">
        <v>3</v>
      </c>
      <c r="O5" s="90"/>
      <c r="P5" s="17" t="s">
        <v>37</v>
      </c>
      <c r="Q5" s="17" t="s">
        <v>4</v>
      </c>
      <c r="R5" s="85"/>
      <c r="S5" s="38"/>
    </row>
    <row r="6" spans="1:23" ht="35.2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2" t="s">
        <v>41</v>
      </c>
      <c r="U6" s="82"/>
      <c r="V6" s="82" t="s">
        <v>42</v>
      </c>
      <c r="W6" s="82"/>
    </row>
    <row r="7" spans="1:23" ht="38.25" customHeight="1" x14ac:dyDescent="0.25">
      <c r="A7" s="22">
        <v>1</v>
      </c>
      <c r="B7" s="83" t="s">
        <v>7</v>
      </c>
      <c r="C7" s="83"/>
      <c r="D7" s="23"/>
      <c r="E7" s="23">
        <v>9</v>
      </c>
      <c r="F7" s="23"/>
      <c r="G7" s="23"/>
      <c r="H7" s="23">
        <v>9</v>
      </c>
      <c r="I7" s="23"/>
      <c r="J7" s="23"/>
      <c r="K7" s="23">
        <v>9</v>
      </c>
      <c r="L7" s="23"/>
      <c r="M7" s="23"/>
      <c r="N7" s="23">
        <v>4</v>
      </c>
      <c r="O7" s="23">
        <v>1</v>
      </c>
      <c r="P7" s="23"/>
      <c r="Q7" s="23"/>
      <c r="R7" s="23">
        <v>3</v>
      </c>
      <c r="S7" s="27"/>
      <c r="T7" s="43">
        <f>D7+E7</f>
        <v>9</v>
      </c>
      <c r="U7" s="43">
        <f>F7+K7+L7</f>
        <v>9</v>
      </c>
      <c r="V7" s="43">
        <f>K7</f>
        <v>9</v>
      </c>
      <c r="W7" s="43">
        <f>G7+H7+I7+J7</f>
        <v>9</v>
      </c>
    </row>
    <row r="8" spans="1:23" ht="30.75" customHeight="1" x14ac:dyDescent="0.25">
      <c r="A8" s="25">
        <v>2</v>
      </c>
      <c r="B8" s="69" t="s">
        <v>8</v>
      </c>
      <c r="C8" s="69"/>
      <c r="D8" s="26"/>
      <c r="E8" s="26">
        <v>8</v>
      </c>
      <c r="F8" s="26"/>
      <c r="G8" s="26"/>
      <c r="H8" s="26">
        <v>8</v>
      </c>
      <c r="I8" s="26"/>
      <c r="J8" s="26"/>
      <c r="K8" s="26">
        <v>8</v>
      </c>
      <c r="L8" s="26"/>
      <c r="M8" s="26"/>
      <c r="N8" s="26">
        <v>3</v>
      </c>
      <c r="O8" s="26">
        <v>2</v>
      </c>
      <c r="P8" s="26"/>
      <c r="Q8" s="26"/>
      <c r="R8" s="26">
        <v>1</v>
      </c>
      <c r="S8" s="27"/>
      <c r="T8" s="43">
        <f t="shared" ref="T8:T24" si="0">D8+E8</f>
        <v>8</v>
      </c>
      <c r="U8" s="43">
        <f t="shared" ref="U8:U24" si="1">F8+K8+L8</f>
        <v>8</v>
      </c>
      <c r="V8" s="43">
        <f t="shared" ref="V8:V24" si="2">K8</f>
        <v>8</v>
      </c>
      <c r="W8" s="43">
        <f t="shared" ref="W8:W24" si="3">G8+H8+I8+J8</f>
        <v>8</v>
      </c>
    </row>
    <row r="9" spans="1:23" ht="30" customHeight="1" x14ac:dyDescent="0.25">
      <c r="A9" s="25">
        <v>3</v>
      </c>
      <c r="B9" s="69" t="s">
        <v>9</v>
      </c>
      <c r="C9" s="69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>
        <v>1</v>
      </c>
      <c r="N9" s="26">
        <v>3</v>
      </c>
      <c r="O9" s="26">
        <v>1</v>
      </c>
      <c r="P9" s="26"/>
      <c r="Q9" s="26">
        <v>1</v>
      </c>
      <c r="R9" s="26">
        <v>2</v>
      </c>
      <c r="S9" s="27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39.7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6" customHeight="1" x14ac:dyDescent="0.25">
      <c r="A11" s="25">
        <v>5</v>
      </c>
      <c r="B11" s="69" t="s">
        <v>11</v>
      </c>
      <c r="C11" s="69"/>
      <c r="D11" s="26"/>
      <c r="E11" s="26">
        <v>23</v>
      </c>
      <c r="F11" s="26"/>
      <c r="G11" s="26">
        <v>1</v>
      </c>
      <c r="H11" s="26">
        <v>22</v>
      </c>
      <c r="I11" s="26"/>
      <c r="J11" s="26"/>
      <c r="K11" s="26">
        <v>23</v>
      </c>
      <c r="L11" s="26"/>
      <c r="M11" s="26"/>
      <c r="N11" s="26">
        <v>1</v>
      </c>
      <c r="O11" s="26">
        <v>1</v>
      </c>
      <c r="P11" s="26"/>
      <c r="Q11" s="26"/>
      <c r="R11" s="26"/>
      <c r="S11" s="27"/>
      <c r="T11" s="43">
        <f t="shared" si="0"/>
        <v>23</v>
      </c>
      <c r="U11" s="43">
        <f t="shared" si="1"/>
        <v>23</v>
      </c>
      <c r="V11" s="43">
        <f t="shared" si="2"/>
        <v>23</v>
      </c>
      <c r="W11" s="43">
        <f t="shared" si="3"/>
        <v>23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4</v>
      </c>
      <c r="F12" s="26"/>
      <c r="G12" s="26"/>
      <c r="H12" s="26">
        <v>4</v>
      </c>
      <c r="I12" s="26"/>
      <c r="J12" s="26"/>
      <c r="K12" s="26">
        <v>4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4</v>
      </c>
      <c r="U12" s="43">
        <f t="shared" si="1"/>
        <v>4</v>
      </c>
      <c r="V12" s="43">
        <f t="shared" si="2"/>
        <v>4</v>
      </c>
      <c r="W12" s="43">
        <f t="shared" si="3"/>
        <v>4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2</v>
      </c>
      <c r="U13" s="43">
        <f t="shared" si="1"/>
        <v>2</v>
      </c>
      <c r="V13" s="43">
        <f t="shared" si="2"/>
        <v>2</v>
      </c>
      <c r="W13" s="43">
        <f t="shared" si="3"/>
        <v>2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1</v>
      </c>
      <c r="U14" s="43">
        <f t="shared" si="1"/>
        <v>1</v>
      </c>
      <c r="V14" s="43">
        <f t="shared" si="2"/>
        <v>1</v>
      </c>
      <c r="W14" s="43">
        <f t="shared" si="3"/>
        <v>1</v>
      </c>
    </row>
    <row r="15" spans="1:23" ht="29.25" customHeight="1" x14ac:dyDescent="0.25">
      <c r="A15" s="25">
        <v>9</v>
      </c>
      <c r="B15" s="79" t="s">
        <v>15</v>
      </c>
      <c r="C15" s="79"/>
      <c r="D15" s="26"/>
      <c r="E15" s="26">
        <v>47</v>
      </c>
      <c r="F15" s="26"/>
      <c r="G15" s="26"/>
      <c r="H15" s="26">
        <v>47</v>
      </c>
      <c r="I15" s="26"/>
      <c r="J15" s="26"/>
      <c r="K15" s="26">
        <v>47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47</v>
      </c>
      <c r="U15" s="43">
        <f t="shared" si="1"/>
        <v>47</v>
      </c>
      <c r="V15" s="43">
        <f t="shared" si="2"/>
        <v>47</v>
      </c>
      <c r="W15" s="43">
        <f t="shared" si="3"/>
        <v>47</v>
      </c>
    </row>
    <row r="16" spans="1:23" ht="29.25" customHeight="1" x14ac:dyDescent="0.25">
      <c r="A16" s="60">
        <v>10</v>
      </c>
      <c r="B16" s="73" t="s">
        <v>16</v>
      </c>
      <c r="C16" s="74"/>
      <c r="D16" s="28">
        <v>4</v>
      </c>
      <c r="E16" s="28">
        <v>27</v>
      </c>
      <c r="F16" s="28">
        <v>3</v>
      </c>
      <c r="G16" s="28">
        <v>18</v>
      </c>
      <c r="H16" s="28">
        <v>2</v>
      </c>
      <c r="I16" s="28"/>
      <c r="J16" s="28"/>
      <c r="K16" s="28">
        <v>20</v>
      </c>
      <c r="L16" s="28">
        <v>8</v>
      </c>
      <c r="M16" s="28">
        <v>1</v>
      </c>
      <c r="N16" s="28">
        <v>8</v>
      </c>
      <c r="O16" s="28">
        <v>4</v>
      </c>
      <c r="P16" s="28"/>
      <c r="Q16" s="28"/>
      <c r="R16" s="28">
        <v>4</v>
      </c>
      <c r="S16" s="27"/>
      <c r="T16" s="43">
        <f t="shared" si="0"/>
        <v>31</v>
      </c>
      <c r="U16" s="43">
        <f t="shared" si="1"/>
        <v>31</v>
      </c>
      <c r="V16" s="43">
        <f t="shared" si="2"/>
        <v>20</v>
      </c>
      <c r="W16" s="43">
        <f t="shared" si="3"/>
        <v>20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42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33.75" customHeight="1" x14ac:dyDescent="0.25">
      <c r="A19" s="30">
        <v>1</v>
      </c>
      <c r="B19" s="77" t="s">
        <v>19</v>
      </c>
      <c r="C19" s="77"/>
      <c r="D19" s="23"/>
      <c r="E19" s="23">
        <v>1</v>
      </c>
      <c r="F19" s="23"/>
      <c r="G19" s="23"/>
      <c r="H19" s="23"/>
      <c r="I19" s="23">
        <v>1</v>
      </c>
      <c r="J19" s="23"/>
      <c r="K19" s="23">
        <v>1</v>
      </c>
      <c r="L19" s="23"/>
      <c r="M19" s="23"/>
      <c r="N19" s="23"/>
      <c r="O19" s="23"/>
      <c r="P19" s="23"/>
      <c r="Q19" s="23"/>
      <c r="R19" s="23"/>
      <c r="S19" s="27"/>
      <c r="T19" s="43">
        <f t="shared" si="0"/>
        <v>1</v>
      </c>
      <c r="U19" s="43">
        <f t="shared" si="1"/>
        <v>1</v>
      </c>
      <c r="V19" s="43">
        <f t="shared" si="2"/>
        <v>1</v>
      </c>
      <c r="W19" s="43">
        <f t="shared" si="3"/>
        <v>1</v>
      </c>
    </row>
    <row r="20" spans="1:23" ht="36" customHeight="1" x14ac:dyDescent="0.25">
      <c r="A20" s="31">
        <v>2</v>
      </c>
      <c r="B20" s="77" t="s">
        <v>20</v>
      </c>
      <c r="C20" s="77"/>
      <c r="D20" s="26"/>
      <c r="E20" s="26">
        <v>13</v>
      </c>
      <c r="F20" s="26"/>
      <c r="G20" s="26">
        <v>2</v>
      </c>
      <c r="H20" s="26">
        <v>7</v>
      </c>
      <c r="I20" s="26"/>
      <c r="J20" s="26"/>
      <c r="K20" s="26">
        <v>9</v>
      </c>
      <c r="L20" s="26">
        <v>3</v>
      </c>
      <c r="M20" s="26">
        <v>1</v>
      </c>
      <c r="N20" s="26">
        <v>1</v>
      </c>
      <c r="O20" s="26">
        <v>1</v>
      </c>
      <c r="P20" s="26"/>
      <c r="Q20" s="26"/>
      <c r="R20" s="26">
        <v>1</v>
      </c>
      <c r="S20" s="27"/>
      <c r="T20" s="43">
        <f t="shared" si="0"/>
        <v>13</v>
      </c>
      <c r="U20" s="43">
        <f t="shared" si="1"/>
        <v>12</v>
      </c>
      <c r="V20" s="43">
        <f t="shared" si="2"/>
        <v>9</v>
      </c>
      <c r="W20" s="43">
        <f t="shared" si="3"/>
        <v>9</v>
      </c>
    </row>
    <row r="21" spans="1:23" ht="33" customHeight="1" x14ac:dyDescent="0.25">
      <c r="A21" s="30">
        <v>3</v>
      </c>
      <c r="B21" s="69" t="s">
        <v>21</v>
      </c>
      <c r="C21" s="69"/>
      <c r="D21" s="26"/>
      <c r="E21" s="26">
        <v>12</v>
      </c>
      <c r="F21" s="26">
        <v>1</v>
      </c>
      <c r="G21" s="26"/>
      <c r="H21" s="26">
        <v>10</v>
      </c>
      <c r="I21" s="26"/>
      <c r="J21" s="26"/>
      <c r="K21" s="26">
        <v>10</v>
      </c>
      <c r="L21" s="26"/>
      <c r="M21" s="26"/>
      <c r="N21" s="26"/>
      <c r="O21" s="26">
        <v>1</v>
      </c>
      <c r="P21" s="26"/>
      <c r="Q21" s="26"/>
      <c r="R21" s="26"/>
      <c r="S21" s="27"/>
      <c r="T21" s="43">
        <f t="shared" si="0"/>
        <v>12</v>
      </c>
      <c r="U21" s="43">
        <f t="shared" si="1"/>
        <v>11</v>
      </c>
      <c r="V21" s="43">
        <f t="shared" si="2"/>
        <v>10</v>
      </c>
      <c r="W21" s="43">
        <f t="shared" si="3"/>
        <v>10</v>
      </c>
    </row>
    <row r="22" spans="1:23" ht="26.25" customHeight="1" x14ac:dyDescent="0.25">
      <c r="A22" s="31">
        <v>4</v>
      </c>
      <c r="B22" s="69" t="s">
        <v>22</v>
      </c>
      <c r="C22" s="69"/>
      <c r="D22" s="26">
        <v>2</v>
      </c>
      <c r="E22" s="26">
        <v>2</v>
      </c>
      <c r="F22" s="26"/>
      <c r="G22" s="26"/>
      <c r="H22" s="26">
        <v>4</v>
      </c>
      <c r="I22" s="26"/>
      <c r="J22" s="26"/>
      <c r="K22" s="26">
        <v>4</v>
      </c>
      <c r="L22" s="26"/>
      <c r="M22" s="26"/>
      <c r="N22" s="26"/>
      <c r="O22" s="26"/>
      <c r="P22" s="26"/>
      <c r="Q22" s="26"/>
      <c r="R22" s="26"/>
      <c r="S22" s="27"/>
      <c r="T22" s="43">
        <f t="shared" si="0"/>
        <v>4</v>
      </c>
      <c r="U22" s="43">
        <f t="shared" si="1"/>
        <v>4</v>
      </c>
      <c r="V22" s="43">
        <f t="shared" si="2"/>
        <v>4</v>
      </c>
      <c r="W22" s="43">
        <f t="shared" si="3"/>
        <v>4</v>
      </c>
    </row>
    <row r="23" spans="1:23" ht="27.75" customHeight="1" thickBot="1" x14ac:dyDescent="0.3">
      <c r="A23" s="32">
        <v>5</v>
      </c>
      <c r="B23" s="70" t="s">
        <v>23</v>
      </c>
      <c r="C23" s="70"/>
      <c r="D23" s="28"/>
      <c r="E23" s="28">
        <v>1</v>
      </c>
      <c r="F23" s="28"/>
      <c r="G23" s="28"/>
      <c r="H23" s="28"/>
      <c r="I23" s="28"/>
      <c r="J23" s="28"/>
      <c r="K23" s="28"/>
      <c r="L23" s="28">
        <v>1</v>
      </c>
      <c r="M23" s="28"/>
      <c r="N23" s="28"/>
      <c r="O23" s="28"/>
      <c r="P23" s="28"/>
      <c r="Q23" s="28"/>
      <c r="R23" s="28"/>
      <c r="S23" s="27"/>
      <c r="T23" s="43">
        <f t="shared" si="0"/>
        <v>1</v>
      </c>
      <c r="U23" s="43">
        <f t="shared" si="1"/>
        <v>1</v>
      </c>
      <c r="V23" s="43">
        <f t="shared" si="2"/>
        <v>0</v>
      </c>
      <c r="W23" s="43">
        <f t="shared" si="3"/>
        <v>0</v>
      </c>
    </row>
    <row r="24" spans="1:23" ht="29.2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6</v>
      </c>
      <c r="E24" s="48">
        <f t="shared" ref="E24:R24" si="4">E7+E8+E9+E10+E11+E12+E13+E14+E15+E17+E19+E20+E21+E22+E23+E16</f>
        <v>153</v>
      </c>
      <c r="F24" s="48">
        <f t="shared" si="4"/>
        <v>4</v>
      </c>
      <c r="G24" s="48">
        <f t="shared" si="4"/>
        <v>21</v>
      </c>
      <c r="H24" s="48">
        <f t="shared" si="4"/>
        <v>119</v>
      </c>
      <c r="I24" s="48">
        <f t="shared" si="4"/>
        <v>1</v>
      </c>
      <c r="J24" s="48">
        <f t="shared" si="4"/>
        <v>0</v>
      </c>
      <c r="K24" s="48">
        <f t="shared" si="4"/>
        <v>141</v>
      </c>
      <c r="L24" s="48">
        <f t="shared" si="4"/>
        <v>12</v>
      </c>
      <c r="M24" s="48">
        <f t="shared" si="4"/>
        <v>3</v>
      </c>
      <c r="N24" s="48">
        <f t="shared" si="4"/>
        <v>20</v>
      </c>
      <c r="O24" s="48">
        <f t="shared" si="4"/>
        <v>11</v>
      </c>
      <c r="P24" s="48">
        <f t="shared" si="4"/>
        <v>0</v>
      </c>
      <c r="Q24" s="48">
        <f t="shared" si="4"/>
        <v>1</v>
      </c>
      <c r="R24" s="48">
        <f t="shared" si="4"/>
        <v>11</v>
      </c>
      <c r="S24" s="29"/>
      <c r="T24" s="43">
        <f t="shared" si="0"/>
        <v>159</v>
      </c>
      <c r="U24" s="43">
        <f t="shared" si="1"/>
        <v>157</v>
      </c>
      <c r="V24" s="43">
        <f t="shared" si="2"/>
        <v>141</v>
      </c>
      <c r="W24" s="43">
        <f t="shared" si="3"/>
        <v>141</v>
      </c>
    </row>
    <row r="26" spans="1:23" x14ac:dyDescent="0.25">
      <c r="B26" s="13" t="s">
        <v>48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topLeftCell="A16" zoomScale="80" zoomScaleNormal="8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5.42578125" style="1" customWidth="1"/>
    <col min="17" max="17" width="14.5703125" style="1" customWidth="1"/>
    <col min="18" max="18" width="9.285156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5" customHeight="1" x14ac:dyDescent="0.25">
      <c r="A1" s="91" t="s">
        <v>46</v>
      </c>
      <c r="B1" s="91"/>
      <c r="C1" s="91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06" t="s">
        <v>49</v>
      </c>
      <c r="Q1" s="106"/>
      <c r="R1" s="106"/>
      <c r="S1" s="5"/>
    </row>
    <row r="2" spans="1:23" ht="75.75" customHeight="1" x14ac:dyDescent="0.25">
      <c r="A2" s="95" t="s">
        <v>55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2"/>
    </row>
    <row r="4" spans="1:23" ht="60.7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23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17" t="s">
        <v>36</v>
      </c>
      <c r="N5" s="17" t="s">
        <v>3</v>
      </c>
      <c r="O5" s="90"/>
      <c r="P5" s="17" t="s">
        <v>37</v>
      </c>
      <c r="Q5" s="17" t="s">
        <v>4</v>
      </c>
      <c r="R5" s="85"/>
      <c r="S5" s="8"/>
    </row>
    <row r="6" spans="1:23" ht="39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3.75" customHeight="1" x14ac:dyDescent="0.25">
      <c r="A7" s="22">
        <v>1</v>
      </c>
      <c r="B7" s="83" t="s">
        <v>7</v>
      </c>
      <c r="C7" s="83"/>
      <c r="D7" s="23"/>
      <c r="E7" s="23">
        <v>10</v>
      </c>
      <c r="F7" s="23"/>
      <c r="G7" s="23"/>
      <c r="H7" s="23">
        <v>10</v>
      </c>
      <c r="I7" s="23"/>
      <c r="J7" s="23"/>
      <c r="K7" s="23">
        <v>10</v>
      </c>
      <c r="L7" s="23"/>
      <c r="M7" s="23"/>
      <c r="N7" s="23">
        <v>2</v>
      </c>
      <c r="O7" s="23"/>
      <c r="P7" s="23"/>
      <c r="Q7" s="23"/>
      <c r="R7" s="23">
        <v>2</v>
      </c>
      <c r="S7" s="3"/>
      <c r="T7" s="43">
        <f>D7+E7</f>
        <v>10</v>
      </c>
      <c r="U7" s="43">
        <f>F7+K7+L7</f>
        <v>10</v>
      </c>
      <c r="V7" s="43">
        <f>K7</f>
        <v>10</v>
      </c>
      <c r="W7" s="43">
        <f>G7+H7+I7+J7</f>
        <v>10</v>
      </c>
    </row>
    <row r="8" spans="1:23" ht="27.75" customHeight="1" x14ac:dyDescent="0.25">
      <c r="A8" s="25">
        <v>2</v>
      </c>
      <c r="B8" s="69" t="s">
        <v>8</v>
      </c>
      <c r="C8" s="69"/>
      <c r="D8" s="23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/>
      <c r="M8" s="26"/>
      <c r="N8" s="26">
        <v>1</v>
      </c>
      <c r="O8" s="26">
        <v>1</v>
      </c>
      <c r="P8" s="26"/>
      <c r="Q8" s="26"/>
      <c r="R8" s="26"/>
      <c r="S8" s="3"/>
      <c r="T8" s="43">
        <f t="shared" ref="T8:T24" si="0">D8+E8</f>
        <v>5</v>
      </c>
      <c r="U8" s="43">
        <f t="shared" ref="U8:U24" si="1">F8+K8+L8</f>
        <v>5</v>
      </c>
      <c r="V8" s="43">
        <f t="shared" ref="V8:V24" si="2">K8</f>
        <v>5</v>
      </c>
      <c r="W8" s="43">
        <f t="shared" ref="W8:W24" si="3">G8+H8+I8+J8</f>
        <v>5</v>
      </c>
    </row>
    <row r="9" spans="1:23" ht="27.75" customHeight="1" x14ac:dyDescent="0.25">
      <c r="A9" s="25">
        <v>3</v>
      </c>
      <c r="B9" s="69" t="s">
        <v>9</v>
      </c>
      <c r="C9" s="69"/>
      <c r="D9" s="23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>
        <v>2</v>
      </c>
      <c r="O9" s="26">
        <v>1</v>
      </c>
      <c r="P9" s="26"/>
      <c r="Q9" s="26"/>
      <c r="R9" s="26">
        <v>1</v>
      </c>
      <c r="S9" s="3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29.25" customHeight="1" x14ac:dyDescent="0.25">
      <c r="A10" s="25">
        <v>4</v>
      </c>
      <c r="B10" s="69" t="s">
        <v>10</v>
      </c>
      <c r="C10" s="69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3">
        <f t="shared" si="0"/>
        <v>1</v>
      </c>
      <c r="U10" s="43">
        <f t="shared" si="1"/>
        <v>1</v>
      </c>
      <c r="V10" s="43">
        <f t="shared" si="2"/>
        <v>1</v>
      </c>
      <c r="W10" s="43">
        <f t="shared" si="3"/>
        <v>1</v>
      </c>
    </row>
    <row r="11" spans="1:23" ht="21.75" customHeight="1" x14ac:dyDescent="0.25">
      <c r="A11" s="25">
        <v>5</v>
      </c>
      <c r="B11" s="69" t="s">
        <v>11</v>
      </c>
      <c r="C11" s="69"/>
      <c r="D11" s="26"/>
      <c r="E11" s="26">
        <v>50</v>
      </c>
      <c r="F11" s="26"/>
      <c r="G11" s="26">
        <v>5</v>
      </c>
      <c r="H11" s="26">
        <v>45</v>
      </c>
      <c r="I11" s="26"/>
      <c r="J11" s="26"/>
      <c r="K11" s="26">
        <v>50</v>
      </c>
      <c r="L11" s="26"/>
      <c r="M11" s="26"/>
      <c r="N11" s="26"/>
      <c r="O11" s="26"/>
      <c r="P11" s="26"/>
      <c r="Q11" s="26"/>
      <c r="R11" s="26"/>
      <c r="S11" s="3"/>
      <c r="T11" s="43">
        <f t="shared" si="0"/>
        <v>50</v>
      </c>
      <c r="U11" s="43">
        <f t="shared" si="1"/>
        <v>50</v>
      </c>
      <c r="V11" s="43">
        <f t="shared" si="2"/>
        <v>50</v>
      </c>
      <c r="W11" s="43">
        <f t="shared" si="3"/>
        <v>50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3</v>
      </c>
      <c r="F12" s="26"/>
      <c r="G12" s="26">
        <v>1</v>
      </c>
      <c r="H12" s="26">
        <v>2</v>
      </c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3"/>
      <c r="T12" s="43">
        <f t="shared" si="0"/>
        <v>3</v>
      </c>
      <c r="U12" s="43">
        <f t="shared" si="1"/>
        <v>3</v>
      </c>
      <c r="V12" s="43">
        <f t="shared" si="2"/>
        <v>3</v>
      </c>
      <c r="W12" s="43">
        <f t="shared" si="3"/>
        <v>3</v>
      </c>
    </row>
    <row r="13" spans="1:23" ht="33" customHeight="1" x14ac:dyDescent="0.25">
      <c r="A13" s="25">
        <v>7</v>
      </c>
      <c r="B13" s="78" t="s">
        <v>13</v>
      </c>
      <c r="C13" s="78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3"/>
      <c r="T13" s="43">
        <f t="shared" si="0"/>
        <v>2</v>
      </c>
      <c r="U13" s="43">
        <f t="shared" si="1"/>
        <v>2</v>
      </c>
      <c r="V13" s="43">
        <f t="shared" si="2"/>
        <v>2</v>
      </c>
      <c r="W13" s="43">
        <f t="shared" si="3"/>
        <v>2</v>
      </c>
    </row>
    <row r="14" spans="1:23" ht="41.2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32.25" customHeight="1" x14ac:dyDescent="0.25">
      <c r="A15" s="25">
        <v>9</v>
      </c>
      <c r="B15" s="79" t="s">
        <v>15</v>
      </c>
      <c r="C15" s="79"/>
      <c r="D15" s="26"/>
      <c r="E15" s="26">
        <v>53</v>
      </c>
      <c r="F15" s="26"/>
      <c r="G15" s="26"/>
      <c r="H15" s="26">
        <v>53</v>
      </c>
      <c r="I15" s="26"/>
      <c r="J15" s="26"/>
      <c r="K15" s="26">
        <v>53</v>
      </c>
      <c r="L15" s="26"/>
      <c r="M15" s="26"/>
      <c r="N15" s="26"/>
      <c r="O15" s="26"/>
      <c r="P15" s="26"/>
      <c r="Q15" s="26"/>
      <c r="R15" s="26"/>
      <c r="S15" s="3"/>
      <c r="T15" s="43">
        <f t="shared" si="0"/>
        <v>53</v>
      </c>
      <c r="U15" s="43">
        <f t="shared" si="1"/>
        <v>53</v>
      </c>
      <c r="V15" s="43">
        <f t="shared" si="2"/>
        <v>53</v>
      </c>
      <c r="W15" s="43">
        <f t="shared" si="3"/>
        <v>53</v>
      </c>
    </row>
    <row r="16" spans="1:23" ht="32.25" customHeight="1" x14ac:dyDescent="0.25">
      <c r="A16" s="60">
        <v>10</v>
      </c>
      <c r="B16" s="73" t="s">
        <v>16</v>
      </c>
      <c r="C16" s="74"/>
      <c r="D16" s="26">
        <v>8</v>
      </c>
      <c r="E16" s="28">
        <v>26</v>
      </c>
      <c r="F16" s="28">
        <v>3</v>
      </c>
      <c r="G16" s="28">
        <v>15</v>
      </c>
      <c r="H16" s="28">
        <v>2</v>
      </c>
      <c r="I16" s="28"/>
      <c r="J16" s="28">
        <v>1</v>
      </c>
      <c r="K16" s="28">
        <v>18</v>
      </c>
      <c r="L16" s="28">
        <v>13</v>
      </c>
      <c r="M16" s="28">
        <v>4</v>
      </c>
      <c r="N16" s="28">
        <v>7</v>
      </c>
      <c r="O16" s="28">
        <v>2</v>
      </c>
      <c r="P16" s="28">
        <v>1</v>
      </c>
      <c r="Q16" s="28"/>
      <c r="R16" s="28">
        <v>4</v>
      </c>
      <c r="S16" s="3"/>
      <c r="T16" s="43">
        <f t="shared" si="0"/>
        <v>34</v>
      </c>
      <c r="U16" s="43">
        <f t="shared" si="1"/>
        <v>34</v>
      </c>
      <c r="V16" s="43">
        <f t="shared" si="2"/>
        <v>18</v>
      </c>
      <c r="W16" s="43">
        <f t="shared" si="3"/>
        <v>18</v>
      </c>
    </row>
    <row r="17" spans="1:23" ht="45" customHeight="1" x14ac:dyDescent="0.25">
      <c r="A17" s="60">
        <v>11</v>
      </c>
      <c r="B17" s="73" t="s">
        <v>45</v>
      </c>
      <c r="C17" s="74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3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4"/>
      <c r="T18" s="61"/>
      <c r="U18" s="62"/>
      <c r="V18" s="62"/>
      <c r="W18" s="63"/>
    </row>
    <row r="19" spans="1:23" ht="29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0.75" customHeight="1" x14ac:dyDescent="0.25">
      <c r="A20" s="31">
        <v>2</v>
      </c>
      <c r="B20" s="77" t="s">
        <v>20</v>
      </c>
      <c r="C20" s="77"/>
      <c r="D20" s="26">
        <v>2</v>
      </c>
      <c r="E20" s="26">
        <v>7</v>
      </c>
      <c r="F20" s="26">
        <v>1</v>
      </c>
      <c r="G20" s="26"/>
      <c r="H20" s="26">
        <v>4</v>
      </c>
      <c r="I20" s="26"/>
      <c r="J20" s="26">
        <v>2</v>
      </c>
      <c r="K20" s="26">
        <v>6</v>
      </c>
      <c r="L20" s="26">
        <v>2</v>
      </c>
      <c r="M20" s="26"/>
      <c r="N20" s="26">
        <v>1</v>
      </c>
      <c r="O20" s="26">
        <v>1</v>
      </c>
      <c r="P20" s="26"/>
      <c r="Q20" s="26"/>
      <c r="R20" s="26"/>
      <c r="S20" s="3"/>
      <c r="T20" s="43">
        <f t="shared" si="0"/>
        <v>9</v>
      </c>
      <c r="U20" s="43">
        <f t="shared" si="1"/>
        <v>9</v>
      </c>
      <c r="V20" s="43">
        <f t="shared" si="2"/>
        <v>6</v>
      </c>
      <c r="W20" s="43">
        <f t="shared" si="3"/>
        <v>6</v>
      </c>
    </row>
    <row r="21" spans="1:23" ht="30.75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30" customHeight="1" x14ac:dyDescent="0.25">
      <c r="A22" s="31">
        <v>4</v>
      </c>
      <c r="B22" s="69" t="s">
        <v>22</v>
      </c>
      <c r="C22" s="69"/>
      <c r="D22" s="26"/>
      <c r="E22" s="26">
        <v>16</v>
      </c>
      <c r="F22" s="26">
        <v>2</v>
      </c>
      <c r="G22" s="26">
        <v>4</v>
      </c>
      <c r="H22" s="26">
        <v>2</v>
      </c>
      <c r="I22" s="26"/>
      <c r="J22" s="26">
        <v>3</v>
      </c>
      <c r="K22" s="26">
        <v>9</v>
      </c>
      <c r="L22" s="26">
        <v>5</v>
      </c>
      <c r="M22" s="26"/>
      <c r="N22" s="26">
        <v>1</v>
      </c>
      <c r="O22" s="26">
        <v>1</v>
      </c>
      <c r="P22" s="26"/>
      <c r="Q22" s="26"/>
      <c r="R22" s="26"/>
      <c r="S22" s="3"/>
      <c r="T22" s="43">
        <f t="shared" si="0"/>
        <v>16</v>
      </c>
      <c r="U22" s="43">
        <f t="shared" si="1"/>
        <v>16</v>
      </c>
      <c r="V22" s="43">
        <f t="shared" si="2"/>
        <v>9</v>
      </c>
      <c r="W22" s="43">
        <f t="shared" si="3"/>
        <v>9</v>
      </c>
    </row>
    <row r="23" spans="1:23" ht="26.25" customHeight="1" thickBot="1" x14ac:dyDescent="0.3">
      <c r="A23" s="32">
        <v>5</v>
      </c>
      <c r="B23" s="70" t="s">
        <v>23</v>
      </c>
      <c r="C23" s="7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3">
        <f t="shared" si="0"/>
        <v>0</v>
      </c>
      <c r="U23" s="43">
        <f t="shared" si="1"/>
        <v>0</v>
      </c>
      <c r="V23" s="43">
        <f t="shared" si="2"/>
        <v>0</v>
      </c>
      <c r="W23" s="43">
        <f t="shared" si="3"/>
        <v>0</v>
      </c>
    </row>
    <row r="24" spans="1:23" ht="30" customHeight="1" thickBot="1" x14ac:dyDescent="0.3">
      <c r="A24" s="71" t="s">
        <v>24</v>
      </c>
      <c r="B24" s="72"/>
      <c r="C24" s="72"/>
      <c r="D24" s="48">
        <f>D7+D8+D9+D10+D11+D12+D13+D14+D15+D17+D19+D20+D21+D22+D23+D16</f>
        <v>10</v>
      </c>
      <c r="E24" s="48">
        <f t="shared" ref="E24:R24" si="4">E7+E8+E9+E10+E11+E12+E13+E14+E15+E17+E19+E20+E21+E22+E23+E16</f>
        <v>176</v>
      </c>
      <c r="F24" s="48">
        <f t="shared" si="4"/>
        <v>6</v>
      </c>
      <c r="G24" s="48">
        <f t="shared" si="4"/>
        <v>26</v>
      </c>
      <c r="H24" s="48">
        <f t="shared" si="4"/>
        <v>128</v>
      </c>
      <c r="I24" s="48">
        <f t="shared" si="4"/>
        <v>0</v>
      </c>
      <c r="J24" s="48">
        <f t="shared" si="4"/>
        <v>6</v>
      </c>
      <c r="K24" s="48">
        <f t="shared" si="4"/>
        <v>160</v>
      </c>
      <c r="L24" s="48">
        <f t="shared" si="4"/>
        <v>20</v>
      </c>
      <c r="M24" s="48">
        <f t="shared" si="4"/>
        <v>4</v>
      </c>
      <c r="N24" s="48">
        <f t="shared" si="4"/>
        <v>15</v>
      </c>
      <c r="O24" s="48">
        <f t="shared" si="4"/>
        <v>6</v>
      </c>
      <c r="P24" s="48">
        <f t="shared" si="4"/>
        <v>1</v>
      </c>
      <c r="Q24" s="48">
        <f t="shared" si="4"/>
        <v>0</v>
      </c>
      <c r="R24" s="48">
        <f t="shared" si="4"/>
        <v>8</v>
      </c>
      <c r="S24" s="4"/>
      <c r="T24" s="43">
        <f t="shared" si="0"/>
        <v>186</v>
      </c>
      <c r="U24" s="43">
        <f t="shared" si="1"/>
        <v>186</v>
      </c>
      <c r="V24" s="43">
        <f t="shared" si="2"/>
        <v>160</v>
      </c>
      <c r="W24" s="43">
        <f t="shared" si="3"/>
        <v>160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5.42578125" style="13" customWidth="1"/>
    <col min="17" max="17" width="14.5703125" style="13" customWidth="1"/>
    <col min="18" max="18" width="10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12"/>
    </row>
    <row r="2" spans="1:23" ht="54.75" customHeight="1" x14ac:dyDescent="0.25">
      <c r="A2" s="95" t="s">
        <v>56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50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51"/>
      <c r="T3" s="15"/>
    </row>
    <row r="4" spans="1:23" ht="42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22.25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50" t="s">
        <v>36</v>
      </c>
      <c r="N5" s="50" t="s">
        <v>3</v>
      </c>
      <c r="O5" s="90"/>
      <c r="P5" s="50" t="s">
        <v>37</v>
      </c>
      <c r="Q5" s="50" t="s">
        <v>4</v>
      </c>
      <c r="R5" s="85"/>
      <c r="S5" s="38"/>
    </row>
    <row r="6" spans="1:23" ht="43.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2" t="s">
        <v>41</v>
      </c>
      <c r="U6" s="82"/>
      <c r="V6" s="82" t="s">
        <v>42</v>
      </c>
      <c r="W6" s="82"/>
    </row>
    <row r="7" spans="1:23" ht="29.2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3.25" customHeight="1" x14ac:dyDescent="0.25">
      <c r="A8" s="25">
        <v>2</v>
      </c>
      <c r="B8" s="69" t="s">
        <v>8</v>
      </c>
      <c r="C8" s="6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3">
        <f t="shared" ref="T8:T24" si="0">D8+E8</f>
        <v>0</v>
      </c>
      <c r="U8" s="43">
        <f t="shared" ref="U8:U24" si="1">F8+K8+L8</f>
        <v>0</v>
      </c>
      <c r="V8" s="43">
        <f t="shared" ref="V8:V24" si="2">K8</f>
        <v>0</v>
      </c>
      <c r="W8" s="43">
        <f t="shared" ref="W8:W24" si="3">G8+H8+I8+J8</f>
        <v>0</v>
      </c>
    </row>
    <row r="9" spans="1:23" ht="31.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69" t="s">
        <v>11</v>
      </c>
      <c r="C11" s="6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3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79" t="s">
        <v>15</v>
      </c>
      <c r="C15" s="7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28.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9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29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7.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6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8.5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28.5" customHeight="1" thickBot="1" x14ac:dyDescent="0.3">
      <c r="A23" s="32">
        <v>5</v>
      </c>
      <c r="B23" s="70" t="s">
        <v>23</v>
      </c>
      <c r="C23" s="70"/>
      <c r="D23" s="28"/>
      <c r="E23" s="28">
        <v>1</v>
      </c>
      <c r="F23" s="28"/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27"/>
      <c r="T23" s="43">
        <f t="shared" si="0"/>
        <v>1</v>
      </c>
      <c r="U23" s="43">
        <f t="shared" si="1"/>
        <v>1</v>
      </c>
      <c r="V23" s="43">
        <f t="shared" si="2"/>
        <v>1</v>
      </c>
      <c r="W23" s="43">
        <f t="shared" si="3"/>
        <v>1</v>
      </c>
    </row>
    <row r="24" spans="1:23" s="34" customFormat="1" ht="26.2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0</v>
      </c>
      <c r="E24" s="48">
        <f t="shared" ref="E24:R24" si="4">E7+E8+E9+E10+E11+E12+E13+E14+E15+E17+E19+E20+E21+E22+E23+E16</f>
        <v>1</v>
      </c>
      <c r="F24" s="48">
        <f t="shared" si="4"/>
        <v>0</v>
      </c>
      <c r="G24" s="48">
        <f t="shared" si="4"/>
        <v>0</v>
      </c>
      <c r="H24" s="48">
        <f t="shared" si="4"/>
        <v>1</v>
      </c>
      <c r="I24" s="48">
        <f t="shared" si="4"/>
        <v>0</v>
      </c>
      <c r="J24" s="48">
        <f t="shared" si="4"/>
        <v>0</v>
      </c>
      <c r="K24" s="48">
        <f t="shared" si="4"/>
        <v>1</v>
      </c>
      <c r="L24" s="48">
        <f t="shared" si="4"/>
        <v>0</v>
      </c>
      <c r="M24" s="48">
        <f t="shared" si="4"/>
        <v>0</v>
      </c>
      <c r="N24" s="48">
        <f t="shared" si="4"/>
        <v>0</v>
      </c>
      <c r="O24" s="48">
        <f t="shared" si="4"/>
        <v>0</v>
      </c>
      <c r="P24" s="48">
        <f t="shared" si="4"/>
        <v>0</v>
      </c>
      <c r="Q24" s="48">
        <f t="shared" si="4"/>
        <v>0</v>
      </c>
      <c r="R24" s="48">
        <f t="shared" si="4"/>
        <v>0</v>
      </c>
      <c r="S24" s="33"/>
      <c r="T24" s="43">
        <f t="shared" si="0"/>
        <v>1</v>
      </c>
      <c r="U24" s="43">
        <f t="shared" si="1"/>
        <v>1</v>
      </c>
      <c r="V24" s="43">
        <f t="shared" si="2"/>
        <v>1</v>
      </c>
      <c r="W24" s="43">
        <f t="shared" si="3"/>
        <v>1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A13"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5.42578125" style="13" customWidth="1"/>
    <col min="17" max="17" width="14.5703125" style="13" customWidth="1"/>
    <col min="18" max="18" width="13.71093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12"/>
    </row>
    <row r="2" spans="1:23" ht="54.75" customHeight="1" x14ac:dyDescent="0.25">
      <c r="A2" s="95" t="s">
        <v>57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50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51"/>
      <c r="T3" s="15"/>
    </row>
    <row r="4" spans="1:23" ht="42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22.25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50" t="s">
        <v>36</v>
      </c>
      <c r="N5" s="50" t="s">
        <v>3</v>
      </c>
      <c r="O5" s="90"/>
      <c r="P5" s="50" t="s">
        <v>37</v>
      </c>
      <c r="Q5" s="50" t="s">
        <v>4</v>
      </c>
      <c r="R5" s="85"/>
      <c r="S5" s="38"/>
    </row>
    <row r="6" spans="1:23" ht="43.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2" t="s">
        <v>41</v>
      </c>
      <c r="U6" s="82"/>
      <c r="V6" s="82" t="s">
        <v>42</v>
      </c>
      <c r="W6" s="82"/>
    </row>
    <row r="7" spans="1:23" ht="29.25" customHeight="1" x14ac:dyDescent="0.25">
      <c r="A7" s="22">
        <v>1</v>
      </c>
      <c r="B7" s="83" t="s">
        <v>7</v>
      </c>
      <c r="C7" s="83"/>
      <c r="D7" s="3"/>
      <c r="E7" s="3">
        <v>32</v>
      </c>
      <c r="F7" s="3"/>
      <c r="G7" s="3">
        <v>1</v>
      </c>
      <c r="H7" s="3">
        <v>31</v>
      </c>
      <c r="I7" s="3"/>
      <c r="J7" s="3"/>
      <c r="K7" s="3">
        <v>32</v>
      </c>
      <c r="L7" s="23"/>
      <c r="M7" s="23"/>
      <c r="N7" s="23">
        <v>16</v>
      </c>
      <c r="O7" s="23">
        <v>6</v>
      </c>
      <c r="P7" s="23"/>
      <c r="Q7" s="23">
        <v>4</v>
      </c>
      <c r="R7" s="23">
        <v>6</v>
      </c>
      <c r="S7" s="27"/>
      <c r="T7" s="43">
        <f>D7+E7</f>
        <v>32</v>
      </c>
      <c r="U7" s="43">
        <f>F7+K7+L7</f>
        <v>32</v>
      </c>
      <c r="V7" s="43">
        <f>K7</f>
        <v>32</v>
      </c>
      <c r="W7" s="43">
        <f>G7+H7+I7+J7</f>
        <v>32</v>
      </c>
    </row>
    <row r="8" spans="1:23" ht="23.25" customHeight="1" x14ac:dyDescent="0.25">
      <c r="A8" s="25">
        <v>2</v>
      </c>
      <c r="B8" s="69" t="s">
        <v>8</v>
      </c>
      <c r="C8" s="69"/>
      <c r="D8" s="3"/>
      <c r="E8" s="3">
        <v>20</v>
      </c>
      <c r="F8" s="3"/>
      <c r="G8" s="3"/>
      <c r="H8" s="3">
        <v>19</v>
      </c>
      <c r="I8" s="3">
        <v>1</v>
      </c>
      <c r="J8" s="3"/>
      <c r="K8" s="3">
        <v>20</v>
      </c>
      <c r="L8" s="26"/>
      <c r="M8" s="26"/>
      <c r="N8" s="26">
        <v>7</v>
      </c>
      <c r="O8" s="26">
        <v>3</v>
      </c>
      <c r="P8" s="26">
        <v>1</v>
      </c>
      <c r="Q8" s="26">
        <v>1</v>
      </c>
      <c r="R8" s="26">
        <v>2</v>
      </c>
      <c r="S8" s="27"/>
      <c r="T8" s="43">
        <f t="shared" ref="T8:T24" si="0">D8+E8</f>
        <v>20</v>
      </c>
      <c r="U8" s="43">
        <f t="shared" ref="U8:U24" si="1">F8+K8+L8</f>
        <v>20</v>
      </c>
      <c r="V8" s="43">
        <f t="shared" ref="V8:V24" si="2">K8</f>
        <v>20</v>
      </c>
      <c r="W8" s="43">
        <f t="shared" ref="W8:W24" si="3">G8+H8+I8+J8</f>
        <v>20</v>
      </c>
    </row>
    <row r="9" spans="1:23" ht="31.5" customHeight="1" x14ac:dyDescent="0.25">
      <c r="A9" s="25">
        <v>3</v>
      </c>
      <c r="B9" s="69" t="s">
        <v>9</v>
      </c>
      <c r="C9" s="69"/>
      <c r="D9" s="3"/>
      <c r="E9" s="3">
        <v>3</v>
      </c>
      <c r="F9" s="3"/>
      <c r="G9" s="3"/>
      <c r="H9" s="3">
        <v>3</v>
      </c>
      <c r="I9" s="3"/>
      <c r="J9" s="3"/>
      <c r="K9" s="3">
        <v>3</v>
      </c>
      <c r="L9" s="26"/>
      <c r="M9" s="26"/>
      <c r="N9" s="26">
        <v>2</v>
      </c>
      <c r="O9" s="26">
        <v>2</v>
      </c>
      <c r="P9" s="26"/>
      <c r="Q9" s="26"/>
      <c r="R9" s="26">
        <v>1</v>
      </c>
      <c r="S9" s="27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31.5" customHeight="1" x14ac:dyDescent="0.25">
      <c r="A10" s="25">
        <v>4</v>
      </c>
      <c r="B10" s="69" t="s">
        <v>10</v>
      </c>
      <c r="C10" s="69"/>
      <c r="D10" s="3"/>
      <c r="E10" s="3">
        <v>4</v>
      </c>
      <c r="F10" s="3"/>
      <c r="G10" s="3">
        <v>3</v>
      </c>
      <c r="H10" s="3">
        <v>1</v>
      </c>
      <c r="I10" s="3"/>
      <c r="J10" s="3"/>
      <c r="K10" s="3">
        <v>4</v>
      </c>
      <c r="L10" s="26"/>
      <c r="M10" s="26"/>
      <c r="N10" s="26"/>
      <c r="O10" s="26"/>
      <c r="P10" s="26"/>
      <c r="Q10" s="26"/>
      <c r="R10" s="26"/>
      <c r="S10" s="27"/>
      <c r="T10" s="43">
        <f t="shared" si="0"/>
        <v>4</v>
      </c>
      <c r="U10" s="43">
        <f t="shared" si="1"/>
        <v>4</v>
      </c>
      <c r="V10" s="43">
        <f t="shared" si="2"/>
        <v>4</v>
      </c>
      <c r="W10" s="43">
        <f t="shared" si="3"/>
        <v>4</v>
      </c>
    </row>
    <row r="11" spans="1:23" ht="30.75" customHeight="1" x14ac:dyDescent="0.25">
      <c r="A11" s="25">
        <v>5</v>
      </c>
      <c r="B11" s="69" t="s">
        <v>11</v>
      </c>
      <c r="C11" s="69"/>
      <c r="D11" s="3"/>
      <c r="E11" s="3">
        <v>52</v>
      </c>
      <c r="F11" s="3"/>
      <c r="G11" s="3">
        <v>2</v>
      </c>
      <c r="H11" s="3">
        <v>50</v>
      </c>
      <c r="I11" s="3"/>
      <c r="J11" s="3"/>
      <c r="K11" s="3">
        <v>52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52</v>
      </c>
      <c r="U11" s="43">
        <f t="shared" si="1"/>
        <v>52</v>
      </c>
      <c r="V11" s="43">
        <f t="shared" si="2"/>
        <v>52</v>
      </c>
      <c r="W11" s="43">
        <f t="shared" si="3"/>
        <v>52</v>
      </c>
    </row>
    <row r="12" spans="1:23" ht="45" customHeight="1" x14ac:dyDescent="0.25">
      <c r="A12" s="25">
        <v>6</v>
      </c>
      <c r="B12" s="78" t="s">
        <v>12</v>
      </c>
      <c r="C12" s="78"/>
      <c r="D12" s="3"/>
      <c r="E12" s="3">
        <v>8</v>
      </c>
      <c r="F12" s="3"/>
      <c r="G12" s="3"/>
      <c r="H12" s="3">
        <v>8</v>
      </c>
      <c r="I12" s="3"/>
      <c r="J12" s="3"/>
      <c r="K12" s="3">
        <v>8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8</v>
      </c>
      <c r="U12" s="43">
        <f t="shared" si="1"/>
        <v>8</v>
      </c>
      <c r="V12" s="43">
        <f t="shared" si="2"/>
        <v>8</v>
      </c>
      <c r="W12" s="43">
        <f t="shared" si="3"/>
        <v>8</v>
      </c>
    </row>
    <row r="13" spans="1:23" ht="33" customHeight="1" x14ac:dyDescent="0.25">
      <c r="A13" s="25">
        <v>7</v>
      </c>
      <c r="B13" s="78" t="s">
        <v>13</v>
      </c>
      <c r="C13" s="78"/>
      <c r="D13" s="3"/>
      <c r="E13" s="3">
        <v>7</v>
      </c>
      <c r="F13" s="3"/>
      <c r="G13" s="3"/>
      <c r="H13" s="3">
        <v>7</v>
      </c>
      <c r="I13" s="3"/>
      <c r="J13" s="3"/>
      <c r="K13" s="3">
        <v>7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7</v>
      </c>
      <c r="U13" s="43">
        <f t="shared" si="1"/>
        <v>7</v>
      </c>
      <c r="V13" s="43">
        <f t="shared" si="2"/>
        <v>7</v>
      </c>
      <c r="W13" s="43">
        <f t="shared" si="3"/>
        <v>7</v>
      </c>
    </row>
    <row r="14" spans="1:23" ht="45" customHeight="1" x14ac:dyDescent="0.25">
      <c r="A14" s="25">
        <v>8</v>
      </c>
      <c r="B14" s="78" t="s">
        <v>14</v>
      </c>
      <c r="C14" s="78"/>
      <c r="D14" s="3"/>
      <c r="E14" s="3">
        <v>1</v>
      </c>
      <c r="F14" s="3"/>
      <c r="G14" s="3"/>
      <c r="H14" s="3">
        <v>1</v>
      </c>
      <c r="I14" s="3"/>
      <c r="J14" s="3"/>
      <c r="K14" s="3">
        <v>1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1</v>
      </c>
      <c r="U14" s="43">
        <f t="shared" si="1"/>
        <v>1</v>
      </c>
      <c r="V14" s="43">
        <f t="shared" si="2"/>
        <v>1</v>
      </c>
      <c r="W14" s="43">
        <f t="shared" si="3"/>
        <v>1</v>
      </c>
    </row>
    <row r="15" spans="1:23" ht="28.5" customHeight="1" x14ac:dyDescent="0.25">
      <c r="A15" s="25">
        <v>9</v>
      </c>
      <c r="B15" s="79" t="s">
        <v>15</v>
      </c>
      <c r="C15" s="79"/>
      <c r="D15" s="3"/>
      <c r="E15" s="3">
        <v>76</v>
      </c>
      <c r="F15" s="3"/>
      <c r="G15" s="3"/>
      <c r="H15" s="3">
        <v>76</v>
      </c>
      <c r="I15" s="3"/>
      <c r="J15" s="3"/>
      <c r="K15" s="3">
        <v>76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76</v>
      </c>
      <c r="U15" s="43">
        <f t="shared" si="1"/>
        <v>76</v>
      </c>
      <c r="V15" s="43">
        <f t="shared" si="2"/>
        <v>76</v>
      </c>
      <c r="W15" s="43">
        <f t="shared" si="3"/>
        <v>76</v>
      </c>
    </row>
    <row r="16" spans="1:23" ht="28.5" customHeight="1" x14ac:dyDescent="0.25">
      <c r="A16" s="60">
        <v>10</v>
      </c>
      <c r="B16" s="73" t="s">
        <v>16</v>
      </c>
      <c r="C16" s="74"/>
      <c r="D16" s="53">
        <v>23</v>
      </c>
      <c r="E16" s="53">
        <v>25</v>
      </c>
      <c r="F16" s="53">
        <v>3</v>
      </c>
      <c r="G16" s="53">
        <v>13</v>
      </c>
      <c r="H16" s="53">
        <v>5</v>
      </c>
      <c r="I16" s="53"/>
      <c r="J16" s="53"/>
      <c r="K16" s="53">
        <v>18</v>
      </c>
      <c r="L16" s="28">
        <v>26</v>
      </c>
      <c r="M16" s="28">
        <v>1</v>
      </c>
      <c r="N16" s="28">
        <v>9</v>
      </c>
      <c r="O16" s="28">
        <v>8</v>
      </c>
      <c r="P16" s="28"/>
      <c r="Q16" s="28"/>
      <c r="R16" s="28">
        <v>2</v>
      </c>
      <c r="S16" s="27"/>
      <c r="T16" s="43">
        <f t="shared" si="0"/>
        <v>48</v>
      </c>
      <c r="U16" s="43">
        <f t="shared" si="1"/>
        <v>47</v>
      </c>
      <c r="V16" s="43">
        <f t="shared" si="2"/>
        <v>18</v>
      </c>
      <c r="W16" s="43">
        <f t="shared" si="3"/>
        <v>18</v>
      </c>
    </row>
    <row r="17" spans="1:23" ht="45" customHeight="1" x14ac:dyDescent="0.25">
      <c r="A17" s="60">
        <v>11</v>
      </c>
      <c r="B17" s="73" t="s">
        <v>45</v>
      </c>
      <c r="C17" s="74"/>
      <c r="D17" s="53"/>
      <c r="E17" s="53">
        <v>3</v>
      </c>
      <c r="F17" s="53"/>
      <c r="G17" s="53">
        <v>1</v>
      </c>
      <c r="H17" s="53">
        <v>2</v>
      </c>
      <c r="I17" s="53"/>
      <c r="J17" s="53"/>
      <c r="K17" s="53">
        <v>3</v>
      </c>
      <c r="L17" s="28"/>
      <c r="M17" s="28"/>
      <c r="N17" s="28"/>
      <c r="O17" s="28"/>
      <c r="P17" s="28"/>
      <c r="Q17" s="28"/>
      <c r="R17" s="28"/>
      <c r="S17" s="27"/>
      <c r="T17" s="43">
        <f t="shared" si="0"/>
        <v>3</v>
      </c>
      <c r="U17" s="43">
        <f t="shared" si="1"/>
        <v>3</v>
      </c>
      <c r="V17" s="43">
        <f t="shared" si="2"/>
        <v>3</v>
      </c>
      <c r="W17" s="43">
        <f t="shared" si="3"/>
        <v>3</v>
      </c>
    </row>
    <row r="18" spans="1:23" ht="39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29.25" customHeight="1" x14ac:dyDescent="0.25">
      <c r="A19" s="30">
        <v>1</v>
      </c>
      <c r="B19" s="77" t="s">
        <v>19</v>
      </c>
      <c r="C19" s="77"/>
      <c r="D19" s="54"/>
      <c r="E19" s="54"/>
      <c r="F19" s="54"/>
      <c r="G19" s="54"/>
      <c r="H19" s="54"/>
      <c r="I19" s="54"/>
      <c r="J19" s="54"/>
      <c r="K19" s="54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7.5" customHeight="1" x14ac:dyDescent="0.25">
      <c r="A20" s="31">
        <v>2</v>
      </c>
      <c r="B20" s="77" t="s">
        <v>20</v>
      </c>
      <c r="C20" s="77"/>
      <c r="D20" s="3"/>
      <c r="E20" s="3">
        <v>5</v>
      </c>
      <c r="F20" s="3"/>
      <c r="G20" s="3">
        <v>1</v>
      </c>
      <c r="H20" s="3"/>
      <c r="I20" s="3"/>
      <c r="J20" s="3"/>
      <c r="K20" s="3">
        <v>1</v>
      </c>
      <c r="L20" s="26">
        <v>4</v>
      </c>
      <c r="M20" s="26"/>
      <c r="N20" s="26"/>
      <c r="O20" s="26"/>
      <c r="P20" s="26"/>
      <c r="Q20" s="26"/>
      <c r="R20" s="26"/>
      <c r="S20" s="27"/>
      <c r="T20" s="43">
        <f t="shared" si="0"/>
        <v>5</v>
      </c>
      <c r="U20" s="43">
        <f t="shared" si="1"/>
        <v>5</v>
      </c>
      <c r="V20" s="43">
        <f t="shared" si="2"/>
        <v>1</v>
      </c>
      <c r="W20" s="43">
        <f t="shared" si="3"/>
        <v>1</v>
      </c>
    </row>
    <row r="21" spans="1:23" ht="36" customHeight="1" x14ac:dyDescent="0.25">
      <c r="A21" s="30">
        <v>3</v>
      </c>
      <c r="B21" s="69" t="s">
        <v>21</v>
      </c>
      <c r="C21" s="69"/>
      <c r="D21" s="3"/>
      <c r="E21" s="3"/>
      <c r="F21" s="3"/>
      <c r="G21" s="3"/>
      <c r="H21" s="3"/>
      <c r="I21" s="3"/>
      <c r="J21" s="3"/>
      <c r="K21" s="3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8.5" customHeight="1" x14ac:dyDescent="0.25">
      <c r="A22" s="31">
        <v>4</v>
      </c>
      <c r="B22" s="69" t="s">
        <v>22</v>
      </c>
      <c r="C22" s="69"/>
      <c r="D22" s="3">
        <v>1</v>
      </c>
      <c r="E22" s="3">
        <v>12</v>
      </c>
      <c r="F22" s="3"/>
      <c r="G22" s="3">
        <v>6</v>
      </c>
      <c r="H22" s="3">
        <v>4</v>
      </c>
      <c r="I22" s="3">
        <v>1</v>
      </c>
      <c r="J22" s="3"/>
      <c r="K22" s="3">
        <v>11</v>
      </c>
      <c r="L22" s="26">
        <v>2</v>
      </c>
      <c r="M22" s="26"/>
      <c r="N22" s="26">
        <v>1</v>
      </c>
      <c r="O22" s="26"/>
      <c r="P22" s="26"/>
      <c r="Q22" s="26"/>
      <c r="R22" s="26">
        <v>1</v>
      </c>
      <c r="S22" s="27"/>
      <c r="T22" s="43">
        <f t="shared" si="0"/>
        <v>13</v>
      </c>
      <c r="U22" s="43">
        <f t="shared" si="1"/>
        <v>13</v>
      </c>
      <c r="V22" s="43">
        <f t="shared" si="2"/>
        <v>11</v>
      </c>
      <c r="W22" s="43">
        <f t="shared" si="3"/>
        <v>11</v>
      </c>
    </row>
    <row r="23" spans="1:23" ht="28.5" customHeight="1" thickBot="1" x14ac:dyDescent="0.3">
      <c r="A23" s="32">
        <v>5</v>
      </c>
      <c r="B23" s="70" t="s">
        <v>23</v>
      </c>
      <c r="C23" s="70"/>
      <c r="D23" s="3"/>
      <c r="E23" s="3"/>
      <c r="F23" s="3"/>
      <c r="G23" s="3"/>
      <c r="H23" s="3"/>
      <c r="I23" s="3"/>
      <c r="J23" s="3"/>
      <c r="K23" s="3"/>
      <c r="L23" s="28"/>
      <c r="M23" s="28"/>
      <c r="N23" s="28"/>
      <c r="O23" s="28"/>
      <c r="P23" s="28"/>
      <c r="Q23" s="28"/>
      <c r="R23" s="28"/>
      <c r="S23" s="27"/>
      <c r="T23" s="43">
        <f t="shared" si="0"/>
        <v>0</v>
      </c>
      <c r="U23" s="43">
        <f t="shared" si="1"/>
        <v>0</v>
      </c>
      <c r="V23" s="43">
        <f t="shared" si="2"/>
        <v>0</v>
      </c>
      <c r="W23" s="43">
        <f t="shared" si="3"/>
        <v>0</v>
      </c>
    </row>
    <row r="24" spans="1:23" s="34" customFormat="1" ht="26.2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24</v>
      </c>
      <c r="E24" s="48">
        <f t="shared" ref="E24:R24" si="4">E7+E8+E9+E10+E11+E12+E13+E14+E15+E17+E19+E20+E21+E22+E23+E16</f>
        <v>248</v>
      </c>
      <c r="F24" s="48">
        <f t="shared" si="4"/>
        <v>3</v>
      </c>
      <c r="G24" s="48">
        <f t="shared" si="4"/>
        <v>27</v>
      </c>
      <c r="H24" s="48">
        <f t="shared" si="4"/>
        <v>207</v>
      </c>
      <c r="I24" s="48">
        <f t="shared" si="4"/>
        <v>2</v>
      </c>
      <c r="J24" s="48">
        <f t="shared" si="4"/>
        <v>0</v>
      </c>
      <c r="K24" s="48">
        <f t="shared" si="4"/>
        <v>236</v>
      </c>
      <c r="L24" s="48">
        <f t="shared" si="4"/>
        <v>32</v>
      </c>
      <c r="M24" s="48">
        <f t="shared" si="4"/>
        <v>1</v>
      </c>
      <c r="N24" s="48">
        <f t="shared" si="4"/>
        <v>35</v>
      </c>
      <c r="O24" s="48">
        <f t="shared" si="4"/>
        <v>19</v>
      </c>
      <c r="P24" s="48">
        <f t="shared" si="4"/>
        <v>1</v>
      </c>
      <c r="Q24" s="48">
        <f t="shared" si="4"/>
        <v>5</v>
      </c>
      <c r="R24" s="48">
        <f t="shared" si="4"/>
        <v>12</v>
      </c>
      <c r="S24" s="33"/>
      <c r="T24" s="43">
        <f t="shared" si="0"/>
        <v>272</v>
      </c>
      <c r="U24" s="43">
        <f t="shared" si="1"/>
        <v>271</v>
      </c>
      <c r="V24" s="43">
        <f t="shared" si="2"/>
        <v>236</v>
      </c>
      <c r="W24" s="43">
        <f t="shared" si="3"/>
        <v>236</v>
      </c>
    </row>
    <row r="26" spans="1:23" x14ac:dyDescent="0.25">
      <c r="B26" s="13" t="s">
        <v>47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E5" sqref="AE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5.42578125" style="13" customWidth="1"/>
    <col min="17" max="17" width="14.5703125" style="13" customWidth="1"/>
    <col min="18" max="18" width="10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12"/>
    </row>
    <row r="2" spans="1:23" ht="54.75" customHeight="1" x14ac:dyDescent="0.25">
      <c r="A2" s="95" t="s">
        <v>58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50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51"/>
      <c r="T3" s="15"/>
    </row>
    <row r="4" spans="1:23" ht="42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22.25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50" t="s">
        <v>36</v>
      </c>
      <c r="N5" s="50" t="s">
        <v>3</v>
      </c>
      <c r="O5" s="90"/>
      <c r="P5" s="50" t="s">
        <v>37</v>
      </c>
      <c r="Q5" s="50" t="s">
        <v>4</v>
      </c>
      <c r="R5" s="85"/>
      <c r="S5" s="38"/>
    </row>
    <row r="6" spans="1:23" ht="43.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2" t="s">
        <v>41</v>
      </c>
      <c r="U6" s="82"/>
      <c r="V6" s="82" t="s">
        <v>42</v>
      </c>
      <c r="W6" s="82"/>
    </row>
    <row r="7" spans="1:23" ht="29.25" customHeight="1" x14ac:dyDescent="0.25">
      <c r="A7" s="22">
        <v>1</v>
      </c>
      <c r="B7" s="83" t="s">
        <v>7</v>
      </c>
      <c r="C7" s="83"/>
      <c r="D7" s="3"/>
      <c r="E7" s="3">
        <v>27</v>
      </c>
      <c r="F7" s="3"/>
      <c r="G7" s="3"/>
      <c r="H7" s="3">
        <v>27</v>
      </c>
      <c r="I7" s="3"/>
      <c r="J7" s="3"/>
      <c r="K7" s="3">
        <v>27</v>
      </c>
      <c r="L7" s="23"/>
      <c r="M7" s="23"/>
      <c r="N7" s="23">
        <v>11</v>
      </c>
      <c r="O7" s="23">
        <v>7</v>
      </c>
      <c r="P7" s="23"/>
      <c r="Q7" s="23"/>
      <c r="R7" s="23">
        <v>4</v>
      </c>
      <c r="S7" s="27"/>
      <c r="T7" s="43">
        <f>D7+E7</f>
        <v>27</v>
      </c>
      <c r="U7" s="43">
        <f>F7+K7+L7</f>
        <v>27</v>
      </c>
      <c r="V7" s="43">
        <f>K7</f>
        <v>27</v>
      </c>
      <c r="W7" s="43">
        <f>G7+H7+I7+J7</f>
        <v>27</v>
      </c>
    </row>
    <row r="8" spans="1:23" ht="23.25" customHeight="1" x14ac:dyDescent="0.25">
      <c r="A8" s="25">
        <v>2</v>
      </c>
      <c r="B8" s="69" t="s">
        <v>8</v>
      </c>
      <c r="C8" s="69"/>
      <c r="D8" s="3"/>
      <c r="E8" s="3">
        <v>23</v>
      </c>
      <c r="F8" s="3"/>
      <c r="G8" s="3">
        <v>1</v>
      </c>
      <c r="H8" s="3">
        <v>22</v>
      </c>
      <c r="I8" s="3"/>
      <c r="J8" s="3"/>
      <c r="K8" s="3">
        <v>23</v>
      </c>
      <c r="L8" s="26"/>
      <c r="M8" s="26"/>
      <c r="N8" s="26">
        <v>4</v>
      </c>
      <c r="O8" s="26">
        <v>2</v>
      </c>
      <c r="P8" s="26"/>
      <c r="Q8" s="26">
        <v>2</v>
      </c>
      <c r="R8" s="26"/>
      <c r="S8" s="27"/>
      <c r="T8" s="43">
        <f t="shared" ref="T8:T24" si="0">D8+E8</f>
        <v>23</v>
      </c>
      <c r="U8" s="43">
        <f t="shared" ref="U8:U24" si="1">F8+K8+L8</f>
        <v>23</v>
      </c>
      <c r="V8" s="43">
        <f t="shared" ref="V8:V24" si="2">K8</f>
        <v>23</v>
      </c>
      <c r="W8" s="43">
        <f t="shared" ref="W8:W24" si="3">G8+H8+I8+J8</f>
        <v>23</v>
      </c>
    </row>
    <row r="9" spans="1:23" ht="31.5" customHeight="1" x14ac:dyDescent="0.25">
      <c r="A9" s="25">
        <v>3</v>
      </c>
      <c r="B9" s="69" t="s">
        <v>9</v>
      </c>
      <c r="C9" s="69"/>
      <c r="D9" s="3"/>
      <c r="E9" s="3">
        <v>2</v>
      </c>
      <c r="F9" s="3"/>
      <c r="G9" s="3"/>
      <c r="H9" s="3">
        <v>2</v>
      </c>
      <c r="I9" s="3"/>
      <c r="J9" s="3"/>
      <c r="K9" s="3">
        <v>2</v>
      </c>
      <c r="L9" s="26"/>
      <c r="M9" s="26"/>
      <c r="N9" s="26"/>
      <c r="O9" s="26"/>
      <c r="P9" s="26"/>
      <c r="Q9" s="26"/>
      <c r="R9" s="26"/>
      <c r="S9" s="27"/>
      <c r="T9" s="43">
        <f t="shared" si="0"/>
        <v>2</v>
      </c>
      <c r="U9" s="43">
        <f t="shared" si="1"/>
        <v>2</v>
      </c>
      <c r="V9" s="43">
        <f t="shared" si="2"/>
        <v>2</v>
      </c>
      <c r="W9" s="43">
        <f t="shared" si="3"/>
        <v>2</v>
      </c>
    </row>
    <row r="10" spans="1:23" ht="31.5" customHeight="1" x14ac:dyDescent="0.25">
      <c r="A10" s="25">
        <v>4</v>
      </c>
      <c r="B10" s="69" t="s">
        <v>10</v>
      </c>
      <c r="C10" s="69"/>
      <c r="D10" s="3"/>
      <c r="E10" s="3">
        <v>3</v>
      </c>
      <c r="F10" s="3"/>
      <c r="G10" s="3">
        <v>3</v>
      </c>
      <c r="H10" s="3"/>
      <c r="I10" s="3"/>
      <c r="J10" s="3"/>
      <c r="K10" s="3">
        <v>3</v>
      </c>
      <c r="L10" s="26"/>
      <c r="M10" s="26"/>
      <c r="N10" s="26">
        <v>3</v>
      </c>
      <c r="O10" s="26">
        <v>1</v>
      </c>
      <c r="P10" s="26"/>
      <c r="Q10" s="26">
        <v>1</v>
      </c>
      <c r="R10" s="26">
        <v>1</v>
      </c>
      <c r="S10" s="27"/>
      <c r="T10" s="43">
        <f t="shared" si="0"/>
        <v>3</v>
      </c>
      <c r="U10" s="43">
        <f t="shared" si="1"/>
        <v>3</v>
      </c>
      <c r="V10" s="43">
        <f t="shared" si="2"/>
        <v>3</v>
      </c>
      <c r="W10" s="43">
        <f t="shared" si="3"/>
        <v>3</v>
      </c>
    </row>
    <row r="11" spans="1:23" ht="30.75" customHeight="1" x14ac:dyDescent="0.25">
      <c r="A11" s="25">
        <v>5</v>
      </c>
      <c r="B11" s="69" t="s">
        <v>11</v>
      </c>
      <c r="C11" s="69"/>
      <c r="D11" s="3"/>
      <c r="E11" s="3">
        <v>59</v>
      </c>
      <c r="F11" s="3"/>
      <c r="G11" s="3"/>
      <c r="H11" s="3">
        <v>59</v>
      </c>
      <c r="I11" s="3"/>
      <c r="J11" s="3"/>
      <c r="K11" s="3">
        <v>59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59</v>
      </c>
      <c r="U11" s="43">
        <f t="shared" si="1"/>
        <v>59</v>
      </c>
      <c r="V11" s="43">
        <f t="shared" si="2"/>
        <v>59</v>
      </c>
      <c r="W11" s="43">
        <f t="shared" si="3"/>
        <v>59</v>
      </c>
    </row>
    <row r="12" spans="1:23" ht="45" customHeight="1" x14ac:dyDescent="0.25">
      <c r="A12" s="25">
        <v>6</v>
      </c>
      <c r="B12" s="78" t="s">
        <v>12</v>
      </c>
      <c r="C12" s="78"/>
      <c r="D12" s="3"/>
      <c r="E12" s="3">
        <v>4</v>
      </c>
      <c r="F12" s="3"/>
      <c r="G12" s="3"/>
      <c r="H12" s="3">
        <v>4</v>
      </c>
      <c r="I12" s="3"/>
      <c r="J12" s="3"/>
      <c r="K12" s="3">
        <v>4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4</v>
      </c>
      <c r="U12" s="43">
        <f t="shared" si="1"/>
        <v>4</v>
      </c>
      <c r="V12" s="43">
        <f t="shared" si="2"/>
        <v>4</v>
      </c>
      <c r="W12" s="43">
        <f t="shared" si="3"/>
        <v>4</v>
      </c>
    </row>
    <row r="13" spans="1:23" ht="33" customHeight="1" x14ac:dyDescent="0.25">
      <c r="A13" s="25">
        <v>7</v>
      </c>
      <c r="B13" s="78" t="s">
        <v>13</v>
      </c>
      <c r="C13" s="78"/>
      <c r="D13" s="3"/>
      <c r="E13" s="3">
        <v>7</v>
      </c>
      <c r="F13" s="3"/>
      <c r="G13" s="3"/>
      <c r="H13" s="3">
        <v>7</v>
      </c>
      <c r="I13" s="3"/>
      <c r="J13" s="3"/>
      <c r="K13" s="3">
        <v>7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7</v>
      </c>
      <c r="U13" s="43">
        <f t="shared" si="1"/>
        <v>7</v>
      </c>
      <c r="V13" s="43">
        <f t="shared" si="2"/>
        <v>7</v>
      </c>
      <c r="W13" s="43">
        <f t="shared" si="3"/>
        <v>7</v>
      </c>
    </row>
    <row r="14" spans="1:23" ht="45" customHeight="1" x14ac:dyDescent="0.25">
      <c r="A14" s="25">
        <v>8</v>
      </c>
      <c r="B14" s="78" t="s">
        <v>14</v>
      </c>
      <c r="C14" s="78"/>
      <c r="D14" s="3"/>
      <c r="E14" s="3">
        <v>3</v>
      </c>
      <c r="F14" s="3"/>
      <c r="G14" s="3"/>
      <c r="H14" s="3">
        <v>3</v>
      </c>
      <c r="I14" s="3"/>
      <c r="J14" s="3"/>
      <c r="K14" s="3">
        <v>3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3</v>
      </c>
      <c r="U14" s="43">
        <f t="shared" si="1"/>
        <v>3</v>
      </c>
      <c r="V14" s="43">
        <f t="shared" si="2"/>
        <v>3</v>
      </c>
      <c r="W14" s="43">
        <f t="shared" si="3"/>
        <v>3</v>
      </c>
    </row>
    <row r="15" spans="1:23" ht="28.5" customHeight="1" x14ac:dyDescent="0.25">
      <c r="A15" s="25">
        <v>9</v>
      </c>
      <c r="B15" s="79" t="s">
        <v>15</v>
      </c>
      <c r="C15" s="79"/>
      <c r="D15" s="3"/>
      <c r="E15" s="3">
        <v>64</v>
      </c>
      <c r="F15" s="3"/>
      <c r="G15" s="3"/>
      <c r="H15" s="3">
        <v>64</v>
      </c>
      <c r="I15" s="3"/>
      <c r="J15" s="3"/>
      <c r="K15" s="3">
        <v>64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64</v>
      </c>
      <c r="U15" s="43">
        <f t="shared" si="1"/>
        <v>64</v>
      </c>
      <c r="V15" s="43">
        <f t="shared" si="2"/>
        <v>64</v>
      </c>
      <c r="W15" s="43">
        <f t="shared" si="3"/>
        <v>64</v>
      </c>
    </row>
    <row r="16" spans="1:23" ht="28.5" customHeight="1" x14ac:dyDescent="0.25">
      <c r="A16" s="60">
        <v>10</v>
      </c>
      <c r="B16" s="73" t="s">
        <v>16</v>
      </c>
      <c r="C16" s="74"/>
      <c r="D16" s="53"/>
      <c r="E16" s="53"/>
      <c r="F16" s="53"/>
      <c r="G16" s="53"/>
      <c r="H16" s="53"/>
      <c r="I16" s="53"/>
      <c r="J16" s="53"/>
      <c r="K16" s="53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53"/>
      <c r="E17" s="53"/>
      <c r="F17" s="53"/>
      <c r="G17" s="53"/>
      <c r="H17" s="53"/>
      <c r="I17" s="53"/>
      <c r="J17" s="53"/>
      <c r="K17" s="53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9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29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7.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6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8.5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28.5" customHeight="1" thickBot="1" x14ac:dyDescent="0.3">
      <c r="A23" s="32">
        <v>5</v>
      </c>
      <c r="B23" s="70" t="s">
        <v>23</v>
      </c>
      <c r="C23" s="70"/>
      <c r="D23" s="28">
        <v>2</v>
      </c>
      <c r="E23" s="28"/>
      <c r="F23" s="28"/>
      <c r="G23" s="28"/>
      <c r="H23" s="28">
        <v>2</v>
      </c>
      <c r="I23" s="28"/>
      <c r="J23" s="28"/>
      <c r="K23" s="28">
        <v>2</v>
      </c>
      <c r="L23" s="28"/>
      <c r="M23" s="28"/>
      <c r="N23" s="28"/>
      <c r="O23" s="28"/>
      <c r="P23" s="28"/>
      <c r="Q23" s="28"/>
      <c r="R23" s="28"/>
      <c r="S23" s="27"/>
      <c r="T23" s="43">
        <f t="shared" si="0"/>
        <v>2</v>
      </c>
      <c r="U23" s="43">
        <f t="shared" si="1"/>
        <v>2</v>
      </c>
      <c r="V23" s="43">
        <f t="shared" si="2"/>
        <v>2</v>
      </c>
      <c r="W23" s="43">
        <f t="shared" si="3"/>
        <v>2</v>
      </c>
    </row>
    <row r="24" spans="1:23" s="34" customFormat="1" ht="26.2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2</v>
      </c>
      <c r="E24" s="48">
        <f t="shared" ref="E24:R24" si="4">E7+E8+E9+E10+E11+E12+E13+E14+E15+E17+E19+E20+E21+E22+E23+E16</f>
        <v>192</v>
      </c>
      <c r="F24" s="48">
        <f t="shared" si="4"/>
        <v>0</v>
      </c>
      <c r="G24" s="48">
        <f t="shared" si="4"/>
        <v>4</v>
      </c>
      <c r="H24" s="48">
        <f t="shared" si="4"/>
        <v>190</v>
      </c>
      <c r="I24" s="48">
        <f t="shared" si="4"/>
        <v>0</v>
      </c>
      <c r="J24" s="48">
        <f t="shared" si="4"/>
        <v>0</v>
      </c>
      <c r="K24" s="48">
        <f t="shared" si="4"/>
        <v>194</v>
      </c>
      <c r="L24" s="48">
        <f t="shared" si="4"/>
        <v>0</v>
      </c>
      <c r="M24" s="48">
        <f t="shared" si="4"/>
        <v>0</v>
      </c>
      <c r="N24" s="48">
        <f t="shared" si="4"/>
        <v>18</v>
      </c>
      <c r="O24" s="48">
        <f t="shared" si="4"/>
        <v>10</v>
      </c>
      <c r="P24" s="48">
        <f t="shared" si="4"/>
        <v>0</v>
      </c>
      <c r="Q24" s="48">
        <f t="shared" si="4"/>
        <v>3</v>
      </c>
      <c r="R24" s="48">
        <f t="shared" si="4"/>
        <v>5</v>
      </c>
      <c r="S24" s="33"/>
      <c r="T24" s="43">
        <f t="shared" si="0"/>
        <v>194</v>
      </c>
      <c r="U24" s="43">
        <f t="shared" si="1"/>
        <v>194</v>
      </c>
      <c r="V24" s="43">
        <f t="shared" si="2"/>
        <v>194</v>
      </c>
      <c r="W24" s="43">
        <f t="shared" si="3"/>
        <v>194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5.42578125" style="13" customWidth="1"/>
    <col min="17" max="17" width="14.5703125" style="13" customWidth="1"/>
    <col min="18" max="18" width="12.855468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92" t="s">
        <v>6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106" t="s">
        <v>49</v>
      </c>
      <c r="Q1" s="106"/>
      <c r="R1" s="106"/>
      <c r="S1" s="12"/>
    </row>
    <row r="2" spans="1:23" ht="54.75" customHeight="1" x14ac:dyDescent="0.25">
      <c r="A2" s="95" t="s">
        <v>59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50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51"/>
      <c r="T3" s="15"/>
    </row>
    <row r="4" spans="1:23" ht="42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22.25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50" t="s">
        <v>36</v>
      </c>
      <c r="N5" s="50" t="s">
        <v>3</v>
      </c>
      <c r="O5" s="90"/>
      <c r="P5" s="50" t="s">
        <v>37</v>
      </c>
      <c r="Q5" s="50" t="s">
        <v>4</v>
      </c>
      <c r="R5" s="85"/>
      <c r="S5" s="38"/>
    </row>
    <row r="6" spans="1:23" ht="43.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2" t="s">
        <v>41</v>
      </c>
      <c r="U6" s="82"/>
      <c r="V6" s="82" t="s">
        <v>42</v>
      </c>
      <c r="W6" s="82"/>
    </row>
    <row r="7" spans="1:23" ht="29.2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3.25" customHeight="1" x14ac:dyDescent="0.25">
      <c r="A8" s="25">
        <v>2</v>
      </c>
      <c r="B8" s="69" t="s">
        <v>8</v>
      </c>
      <c r="C8" s="6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3">
        <f t="shared" ref="T8:T24" si="0">D8+E8</f>
        <v>0</v>
      </c>
      <c r="U8" s="43">
        <f t="shared" ref="U8:U24" si="1">F8+K8+L8</f>
        <v>0</v>
      </c>
      <c r="V8" s="43">
        <f t="shared" ref="V8:V24" si="2">K8</f>
        <v>0</v>
      </c>
      <c r="W8" s="43">
        <f t="shared" ref="W8:W24" si="3">G8+H8+I8+J8</f>
        <v>0</v>
      </c>
    </row>
    <row r="9" spans="1:23" ht="31.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69" t="s">
        <v>11</v>
      </c>
      <c r="C11" s="6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3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79" t="s">
        <v>15</v>
      </c>
      <c r="C15" s="7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28.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9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29.2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7.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6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8.5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28.5" customHeight="1" thickBot="1" x14ac:dyDescent="0.3">
      <c r="A23" s="32">
        <v>5</v>
      </c>
      <c r="B23" s="70" t="s">
        <v>23</v>
      </c>
      <c r="C23" s="70"/>
      <c r="D23" s="28">
        <v>1</v>
      </c>
      <c r="E23" s="28"/>
      <c r="F23" s="28"/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27"/>
      <c r="T23" s="43">
        <f t="shared" si="0"/>
        <v>1</v>
      </c>
      <c r="U23" s="43">
        <f t="shared" si="1"/>
        <v>1</v>
      </c>
      <c r="V23" s="43">
        <f t="shared" si="2"/>
        <v>1</v>
      </c>
      <c r="W23" s="43">
        <f t="shared" si="3"/>
        <v>1</v>
      </c>
    </row>
    <row r="24" spans="1:23" s="34" customFormat="1" ht="26.25" customHeight="1" thickBot="1" x14ac:dyDescent="0.3">
      <c r="A24" s="71" t="s">
        <v>24</v>
      </c>
      <c r="B24" s="72"/>
      <c r="C24" s="72"/>
      <c r="D24" s="48">
        <f>D7+D8+D9+D10+D11+D12+D13+D14+D15+D17+D19+D20+D21+D22+D23+D16</f>
        <v>1</v>
      </c>
      <c r="E24" s="48">
        <f t="shared" ref="E24:R24" si="4">E7+E8+E9+E10+E11+E12+E13+E14+E15+E17+E19+E20+E21+E22+E23+E16</f>
        <v>0</v>
      </c>
      <c r="F24" s="48">
        <f t="shared" si="4"/>
        <v>0</v>
      </c>
      <c r="G24" s="48">
        <f t="shared" si="4"/>
        <v>0</v>
      </c>
      <c r="H24" s="48">
        <f t="shared" si="4"/>
        <v>1</v>
      </c>
      <c r="I24" s="48">
        <f t="shared" si="4"/>
        <v>0</v>
      </c>
      <c r="J24" s="48">
        <f t="shared" si="4"/>
        <v>0</v>
      </c>
      <c r="K24" s="48">
        <f t="shared" si="4"/>
        <v>1</v>
      </c>
      <c r="L24" s="48">
        <f t="shared" si="4"/>
        <v>0</v>
      </c>
      <c r="M24" s="48">
        <f t="shared" si="4"/>
        <v>0</v>
      </c>
      <c r="N24" s="48">
        <f t="shared" si="4"/>
        <v>0</v>
      </c>
      <c r="O24" s="48">
        <f t="shared" si="4"/>
        <v>0</v>
      </c>
      <c r="P24" s="48">
        <f t="shared" si="4"/>
        <v>0</v>
      </c>
      <c r="Q24" s="48">
        <f t="shared" si="4"/>
        <v>0</v>
      </c>
      <c r="R24" s="48">
        <f t="shared" si="4"/>
        <v>0</v>
      </c>
      <c r="S24" s="33"/>
      <c r="T24" s="43">
        <f t="shared" si="0"/>
        <v>1</v>
      </c>
      <c r="U24" s="43">
        <f t="shared" si="1"/>
        <v>1</v>
      </c>
      <c r="V24" s="43">
        <f t="shared" si="2"/>
        <v>1</v>
      </c>
      <c r="W24" s="43">
        <f t="shared" si="3"/>
        <v>1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zoomScale="80" zoomScaleNormal="80" workbookViewId="0">
      <selection activeCell="AA9" sqref="AA9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customWidth="1"/>
    <col min="24" max="16384" width="9.140625" style="1"/>
  </cols>
  <sheetData>
    <row r="1" spans="1:23" ht="56.25" customHeight="1" x14ac:dyDescent="0.25">
      <c r="A1" s="91" t="s">
        <v>44</v>
      </c>
      <c r="B1" s="91"/>
      <c r="C1" s="91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06" t="s">
        <v>43</v>
      </c>
      <c r="Q1" s="106"/>
      <c r="R1" s="106"/>
      <c r="S1" s="5"/>
    </row>
    <row r="2" spans="1:23" ht="63.75" customHeight="1" x14ac:dyDescent="0.25">
      <c r="A2" s="96" t="s">
        <v>39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 t="s">
        <v>35</v>
      </c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6"/>
      <c r="T3" s="2"/>
    </row>
    <row r="4" spans="1:23" ht="60.7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7"/>
    </row>
    <row r="5" spans="1:23" ht="135" customHeight="1" thickBot="1" x14ac:dyDescent="0.3">
      <c r="A5" s="100"/>
      <c r="B5" s="101"/>
      <c r="C5" s="102"/>
      <c r="D5" s="85"/>
      <c r="E5" s="85"/>
      <c r="F5" s="85"/>
      <c r="G5" s="90"/>
      <c r="H5" s="90"/>
      <c r="I5" s="90"/>
      <c r="J5" s="90"/>
      <c r="K5" s="90"/>
      <c r="L5" s="85"/>
      <c r="M5" s="17" t="s">
        <v>36</v>
      </c>
      <c r="N5" s="17" t="s">
        <v>3</v>
      </c>
      <c r="O5" s="90"/>
      <c r="P5" s="17" t="s">
        <v>37</v>
      </c>
      <c r="Q5" s="17" t="s">
        <v>4</v>
      </c>
      <c r="R5" s="85"/>
      <c r="S5" s="8"/>
    </row>
    <row r="6" spans="1:23" ht="32.25" customHeight="1" thickBot="1" x14ac:dyDescent="0.3">
      <c r="A6" s="80" t="s">
        <v>17</v>
      </c>
      <c r="B6" s="81"/>
      <c r="C6" s="116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41</v>
      </c>
      <c r="U6" s="82"/>
      <c r="V6" s="82" t="s">
        <v>42</v>
      </c>
      <c r="W6" s="82"/>
    </row>
    <row r="7" spans="1:23" ht="38.2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1.75" customHeight="1" x14ac:dyDescent="0.25">
      <c r="A8" s="25">
        <v>2</v>
      </c>
      <c r="B8" s="69" t="s">
        <v>8</v>
      </c>
      <c r="C8" s="6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3">
        <f t="shared" ref="T8:T24" si="0">D8+E8</f>
        <v>0</v>
      </c>
      <c r="U8" s="43">
        <f t="shared" ref="U8:U24" si="1">F8+K8+L8</f>
        <v>0</v>
      </c>
      <c r="V8" s="43">
        <f t="shared" ref="V8:V24" si="2">K8</f>
        <v>0</v>
      </c>
      <c r="W8" s="43">
        <f t="shared" ref="W8:W24" si="3">G8+H8+I8+J8</f>
        <v>0</v>
      </c>
    </row>
    <row r="9" spans="1:23" ht="24.75" customHeight="1" x14ac:dyDescent="0.25">
      <c r="A9" s="25">
        <v>3</v>
      </c>
      <c r="B9" s="69" t="s">
        <v>9</v>
      </c>
      <c r="C9" s="6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0.75" customHeight="1" x14ac:dyDescent="0.25">
      <c r="A10" s="25">
        <v>4</v>
      </c>
      <c r="B10" s="69" t="s">
        <v>10</v>
      </c>
      <c r="C10" s="6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24.75" customHeight="1" x14ac:dyDescent="0.25">
      <c r="A11" s="25">
        <v>5</v>
      </c>
      <c r="B11" s="69" t="s">
        <v>11</v>
      </c>
      <c r="C11" s="6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27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" customHeight="1" x14ac:dyDescent="0.25">
      <c r="A15" s="25">
        <v>9</v>
      </c>
      <c r="B15" s="79" t="s">
        <v>15</v>
      </c>
      <c r="C15" s="7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27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thickBot="1" x14ac:dyDescent="0.3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6.75" customHeight="1" thickBot="1" x14ac:dyDescent="0.3">
      <c r="A18" s="110" t="s">
        <v>18</v>
      </c>
      <c r="B18" s="111"/>
      <c r="C18" s="112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4"/>
      <c r="T18" s="61"/>
      <c r="U18" s="62"/>
      <c r="V18" s="62"/>
      <c r="W18" s="63"/>
    </row>
    <row r="19" spans="1:23" ht="34.5" customHeight="1" x14ac:dyDescent="0.25">
      <c r="A19" s="37">
        <v>1</v>
      </c>
      <c r="B19" s="113" t="s">
        <v>19</v>
      </c>
      <c r="C19" s="11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4.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5.25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2.5" customHeight="1" x14ac:dyDescent="0.25">
      <c r="A22" s="31">
        <v>4</v>
      </c>
      <c r="B22" s="69" t="s">
        <v>22</v>
      </c>
      <c r="C22" s="6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3">
        <f t="shared" si="0"/>
        <v>0</v>
      </c>
      <c r="U22" s="43">
        <f t="shared" si="1"/>
        <v>0</v>
      </c>
      <c r="V22" s="43">
        <f t="shared" si="2"/>
        <v>0</v>
      </c>
      <c r="W22" s="43">
        <f t="shared" si="3"/>
        <v>0</v>
      </c>
    </row>
    <row r="23" spans="1:23" ht="27.75" customHeight="1" thickBot="1" x14ac:dyDescent="0.3">
      <c r="A23" s="32">
        <v>5</v>
      </c>
      <c r="B23" s="70" t="s">
        <v>23</v>
      </c>
      <c r="C23" s="7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3">
        <f t="shared" si="0"/>
        <v>0</v>
      </c>
      <c r="U23" s="43">
        <f t="shared" si="1"/>
        <v>0</v>
      </c>
      <c r="V23" s="43">
        <f t="shared" si="2"/>
        <v>0</v>
      </c>
      <c r="W23" s="43">
        <f t="shared" si="3"/>
        <v>0</v>
      </c>
    </row>
    <row r="24" spans="1:23" ht="32.25" customHeight="1" thickBot="1" x14ac:dyDescent="0.3">
      <c r="A24" s="107" t="s">
        <v>24</v>
      </c>
      <c r="B24" s="108"/>
      <c r="C24" s="108"/>
      <c r="D24" s="48">
        <f>D7+D8+D9+D10+D11+D12+D13+D14+D15+D17+D19+D20+D21+D22+D23+D16</f>
        <v>0</v>
      </c>
      <c r="E24" s="48">
        <f t="shared" ref="E24:R24" si="4">E7+E8+E9+E10+E11+E12+E13+E14+E15+E17+E19+E20+E21+E22+E23+E16</f>
        <v>0</v>
      </c>
      <c r="F24" s="48">
        <f t="shared" si="4"/>
        <v>0</v>
      </c>
      <c r="G24" s="48">
        <f t="shared" si="4"/>
        <v>0</v>
      </c>
      <c r="H24" s="48">
        <f t="shared" si="4"/>
        <v>0</v>
      </c>
      <c r="I24" s="48">
        <f t="shared" si="4"/>
        <v>0</v>
      </c>
      <c r="J24" s="48">
        <f t="shared" si="4"/>
        <v>0</v>
      </c>
      <c r="K24" s="48">
        <f t="shared" si="4"/>
        <v>0</v>
      </c>
      <c r="L24" s="48">
        <f t="shared" si="4"/>
        <v>0</v>
      </c>
      <c r="M24" s="48">
        <f t="shared" si="4"/>
        <v>0</v>
      </c>
      <c r="N24" s="48">
        <f t="shared" si="4"/>
        <v>0</v>
      </c>
      <c r="O24" s="48">
        <f t="shared" si="4"/>
        <v>0</v>
      </c>
      <c r="P24" s="48">
        <f t="shared" si="4"/>
        <v>0</v>
      </c>
      <c r="Q24" s="48">
        <f t="shared" si="4"/>
        <v>0</v>
      </c>
      <c r="R24" s="48">
        <f t="shared" si="4"/>
        <v>0</v>
      </c>
      <c r="S24" s="4"/>
      <c r="T24" s="43">
        <f t="shared" si="0"/>
        <v>0</v>
      </c>
      <c r="U24" s="43">
        <f t="shared" si="1"/>
        <v>0</v>
      </c>
      <c r="V24" s="43">
        <f t="shared" si="2"/>
        <v>0</v>
      </c>
      <c r="W24" s="43">
        <f t="shared" si="3"/>
        <v>0</v>
      </c>
    </row>
  </sheetData>
  <sheetProtection password="CC7F" sheet="1"/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A10"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42578125" style="13" customWidth="1"/>
    <col min="17" max="17" width="14.5703125" style="13" customWidth="1"/>
    <col min="18" max="18" width="10.71093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06" t="s">
        <v>49</v>
      </c>
      <c r="Q1" s="106"/>
      <c r="R1" s="106"/>
      <c r="S1" s="12"/>
    </row>
    <row r="2" spans="1:23" ht="75.75" customHeight="1" x14ac:dyDescent="0.25">
      <c r="A2" s="95" t="s">
        <v>60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62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42"/>
      <c r="T3" s="15"/>
    </row>
    <row r="4" spans="1:23" ht="60.7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30.5" customHeight="1" thickBot="1" x14ac:dyDescent="0.3">
      <c r="A5" s="117"/>
      <c r="B5" s="118"/>
      <c r="C5" s="119"/>
      <c r="D5" s="84"/>
      <c r="E5" s="84"/>
      <c r="F5" s="84"/>
      <c r="G5" s="120"/>
      <c r="H5" s="120"/>
      <c r="I5" s="120"/>
      <c r="J5" s="120"/>
      <c r="K5" s="120"/>
      <c r="L5" s="84"/>
      <c r="M5" s="41" t="s">
        <v>36</v>
      </c>
      <c r="N5" s="41" t="s">
        <v>3</v>
      </c>
      <c r="O5" s="120"/>
      <c r="P5" s="41" t="s">
        <v>37</v>
      </c>
      <c r="Q5" s="41" t="s">
        <v>4</v>
      </c>
      <c r="R5" s="84"/>
      <c r="S5" s="18"/>
    </row>
    <row r="6" spans="1:23" s="21" customFormat="1" ht="33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2" t="s">
        <v>41</v>
      </c>
      <c r="U6" s="82"/>
      <c r="V6" s="82" t="s">
        <v>42</v>
      </c>
      <c r="W6" s="82"/>
    </row>
    <row r="7" spans="1:23" ht="36.75" customHeight="1" x14ac:dyDescent="0.25">
      <c r="A7" s="22">
        <v>1</v>
      </c>
      <c r="B7" s="83" t="s">
        <v>7</v>
      </c>
      <c r="C7" s="83"/>
      <c r="D7" s="23"/>
      <c r="E7" s="23">
        <v>24</v>
      </c>
      <c r="F7" s="23"/>
      <c r="G7" s="23"/>
      <c r="H7" s="23">
        <v>24</v>
      </c>
      <c r="I7" s="23"/>
      <c r="J7" s="23"/>
      <c r="K7" s="23">
        <v>24</v>
      </c>
      <c r="L7" s="23"/>
      <c r="M7" s="23"/>
      <c r="N7" s="23">
        <v>12</v>
      </c>
      <c r="O7" s="23">
        <v>6</v>
      </c>
      <c r="P7" s="23"/>
      <c r="Q7" s="23">
        <v>1</v>
      </c>
      <c r="R7" s="23">
        <v>5</v>
      </c>
      <c r="S7" s="24"/>
      <c r="T7" s="43">
        <f>D7+E7</f>
        <v>24</v>
      </c>
      <c r="U7" s="43">
        <f>F7+K7+L7</f>
        <v>24</v>
      </c>
      <c r="V7" s="43">
        <f>K7</f>
        <v>24</v>
      </c>
      <c r="W7" s="43">
        <f>G7+H7+I7+J7</f>
        <v>24</v>
      </c>
    </row>
    <row r="8" spans="1:23" ht="20.25" customHeight="1" x14ac:dyDescent="0.25">
      <c r="A8" s="25">
        <v>2</v>
      </c>
      <c r="B8" s="69" t="s">
        <v>8</v>
      </c>
      <c r="C8" s="69"/>
      <c r="D8" s="26"/>
      <c r="E8" s="26">
        <v>19</v>
      </c>
      <c r="F8" s="26"/>
      <c r="G8" s="26">
        <v>1</v>
      </c>
      <c r="H8" s="26">
        <v>18</v>
      </c>
      <c r="I8" s="26"/>
      <c r="J8" s="26"/>
      <c r="K8" s="26">
        <v>19</v>
      </c>
      <c r="L8" s="26"/>
      <c r="M8" s="26"/>
      <c r="N8" s="26">
        <v>8</v>
      </c>
      <c r="O8" s="26">
        <v>5</v>
      </c>
      <c r="P8" s="26"/>
      <c r="Q8" s="26">
        <v>1</v>
      </c>
      <c r="R8" s="26">
        <v>2</v>
      </c>
      <c r="S8" s="27"/>
      <c r="T8" s="43">
        <f t="shared" ref="T8:T24" si="0">D8+E8</f>
        <v>19</v>
      </c>
      <c r="U8" s="43">
        <f t="shared" ref="U8:U24" si="1">F8+K8+L8</f>
        <v>19</v>
      </c>
      <c r="V8" s="43">
        <f t="shared" ref="V8:V24" si="2">K8</f>
        <v>19</v>
      </c>
      <c r="W8" s="43">
        <f t="shared" ref="W8:W24" si="3">G8+H8+I8+J8</f>
        <v>19</v>
      </c>
    </row>
    <row r="9" spans="1:23" ht="17.25" customHeight="1" x14ac:dyDescent="0.25">
      <c r="A9" s="25">
        <v>3</v>
      </c>
      <c r="B9" s="69" t="s">
        <v>9</v>
      </c>
      <c r="C9" s="69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/>
      <c r="O9" s="26"/>
      <c r="P9" s="26"/>
      <c r="Q9" s="26"/>
      <c r="R9" s="26"/>
      <c r="S9" s="27"/>
      <c r="T9" s="43">
        <f t="shared" si="0"/>
        <v>4</v>
      </c>
      <c r="U9" s="43">
        <f t="shared" si="1"/>
        <v>4</v>
      </c>
      <c r="V9" s="43">
        <f t="shared" si="2"/>
        <v>4</v>
      </c>
      <c r="W9" s="43">
        <f t="shared" si="3"/>
        <v>4</v>
      </c>
    </row>
    <row r="10" spans="1:23" ht="35.25" customHeight="1" x14ac:dyDescent="0.25">
      <c r="A10" s="25">
        <v>4</v>
      </c>
      <c r="B10" s="69" t="s">
        <v>10</v>
      </c>
      <c r="C10" s="69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>
        <v>1</v>
      </c>
      <c r="O10" s="26">
        <v>1</v>
      </c>
      <c r="P10" s="26"/>
      <c r="Q10" s="26"/>
      <c r="R10" s="26"/>
      <c r="S10" s="27"/>
      <c r="T10" s="43">
        <f t="shared" si="0"/>
        <v>2</v>
      </c>
      <c r="U10" s="43">
        <f t="shared" si="1"/>
        <v>2</v>
      </c>
      <c r="V10" s="43">
        <f t="shared" si="2"/>
        <v>2</v>
      </c>
      <c r="W10" s="43">
        <f t="shared" si="3"/>
        <v>2</v>
      </c>
    </row>
    <row r="11" spans="1:23" ht="27.75" customHeight="1" x14ac:dyDescent="0.25">
      <c r="A11" s="25">
        <v>5</v>
      </c>
      <c r="B11" s="69" t="s">
        <v>11</v>
      </c>
      <c r="C11" s="69"/>
      <c r="D11" s="26"/>
      <c r="E11" s="26">
        <v>58</v>
      </c>
      <c r="F11" s="26"/>
      <c r="G11" s="26">
        <v>3</v>
      </c>
      <c r="H11" s="26">
        <v>44</v>
      </c>
      <c r="I11" s="26">
        <v>11</v>
      </c>
      <c r="J11" s="26"/>
      <c r="K11" s="26">
        <v>58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58</v>
      </c>
      <c r="U11" s="43">
        <f t="shared" si="1"/>
        <v>58</v>
      </c>
      <c r="V11" s="43">
        <f t="shared" si="2"/>
        <v>58</v>
      </c>
      <c r="W11" s="43">
        <f t="shared" si="3"/>
        <v>58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9</v>
      </c>
      <c r="F12" s="26"/>
      <c r="G12" s="26"/>
      <c r="H12" s="26">
        <v>9</v>
      </c>
      <c r="I12" s="26"/>
      <c r="J12" s="26"/>
      <c r="K12" s="26">
        <v>9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9</v>
      </c>
      <c r="U12" s="43">
        <f t="shared" si="1"/>
        <v>9</v>
      </c>
      <c r="V12" s="43">
        <f t="shared" si="2"/>
        <v>9</v>
      </c>
      <c r="W12" s="43">
        <f t="shared" si="3"/>
        <v>9</v>
      </c>
    </row>
    <row r="13" spans="1:23" ht="30" customHeight="1" x14ac:dyDescent="0.25">
      <c r="A13" s="25">
        <v>7</v>
      </c>
      <c r="B13" s="78" t="s">
        <v>13</v>
      </c>
      <c r="C13" s="78"/>
      <c r="D13" s="26"/>
      <c r="E13" s="26">
        <v>6</v>
      </c>
      <c r="F13" s="26"/>
      <c r="G13" s="26"/>
      <c r="H13" s="26">
        <v>6</v>
      </c>
      <c r="I13" s="26"/>
      <c r="J13" s="26"/>
      <c r="K13" s="26">
        <v>6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6</v>
      </c>
      <c r="U13" s="43">
        <f t="shared" si="1"/>
        <v>6</v>
      </c>
      <c r="V13" s="43">
        <f t="shared" si="2"/>
        <v>6</v>
      </c>
      <c r="W13" s="43">
        <f t="shared" si="3"/>
        <v>6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>
        <v>6</v>
      </c>
      <c r="F14" s="26"/>
      <c r="G14" s="26"/>
      <c r="H14" s="26">
        <v>6</v>
      </c>
      <c r="I14" s="26"/>
      <c r="J14" s="26"/>
      <c r="K14" s="26">
        <v>6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6</v>
      </c>
      <c r="U14" s="43">
        <f t="shared" si="1"/>
        <v>6</v>
      </c>
      <c r="V14" s="43">
        <f t="shared" si="2"/>
        <v>6</v>
      </c>
      <c r="W14" s="43">
        <f t="shared" si="3"/>
        <v>6</v>
      </c>
    </row>
    <row r="15" spans="1:23" ht="27.75" customHeight="1" x14ac:dyDescent="0.25">
      <c r="A15" s="25">
        <v>9</v>
      </c>
      <c r="B15" s="79" t="s">
        <v>15</v>
      </c>
      <c r="C15" s="79"/>
      <c r="D15" s="26"/>
      <c r="E15" s="26">
        <v>81</v>
      </c>
      <c r="F15" s="26">
        <v>1</v>
      </c>
      <c r="G15" s="26"/>
      <c r="H15" s="26">
        <v>80</v>
      </c>
      <c r="I15" s="26"/>
      <c r="J15" s="26"/>
      <c r="K15" s="26">
        <v>80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81</v>
      </c>
      <c r="U15" s="43">
        <f t="shared" si="1"/>
        <v>81</v>
      </c>
      <c r="V15" s="43">
        <f t="shared" si="2"/>
        <v>80</v>
      </c>
      <c r="W15" s="43">
        <f t="shared" si="3"/>
        <v>80</v>
      </c>
    </row>
    <row r="16" spans="1:23" ht="27.75" customHeight="1" x14ac:dyDescent="0.25">
      <c r="A16" s="60">
        <v>10</v>
      </c>
      <c r="B16" s="73" t="s">
        <v>16</v>
      </c>
      <c r="C16" s="74"/>
      <c r="D16" s="28">
        <v>3</v>
      </c>
      <c r="E16" s="28">
        <v>26</v>
      </c>
      <c r="F16" s="28">
        <v>9</v>
      </c>
      <c r="G16" s="28">
        <v>13</v>
      </c>
      <c r="H16" s="28">
        <v>7</v>
      </c>
      <c r="I16" s="28"/>
      <c r="J16" s="28"/>
      <c r="K16" s="28">
        <v>20</v>
      </c>
      <c r="L16" s="28"/>
      <c r="M16" s="28"/>
      <c r="N16" s="28">
        <v>13</v>
      </c>
      <c r="O16" s="28">
        <v>11</v>
      </c>
      <c r="P16" s="28"/>
      <c r="Q16" s="28"/>
      <c r="R16" s="28">
        <v>2</v>
      </c>
      <c r="S16" s="27"/>
      <c r="T16" s="43">
        <f t="shared" si="0"/>
        <v>29</v>
      </c>
      <c r="U16" s="43">
        <f t="shared" si="1"/>
        <v>29</v>
      </c>
      <c r="V16" s="43">
        <f t="shared" si="2"/>
        <v>20</v>
      </c>
      <c r="W16" s="43">
        <f t="shared" si="3"/>
        <v>20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6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4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5.25" customHeight="1" x14ac:dyDescent="0.25">
      <c r="A20" s="31">
        <v>2</v>
      </c>
      <c r="B20" s="77" t="s">
        <v>20</v>
      </c>
      <c r="C20" s="77"/>
      <c r="D20" s="26"/>
      <c r="E20" s="26">
        <v>13</v>
      </c>
      <c r="F20" s="26">
        <v>2</v>
      </c>
      <c r="G20" s="26">
        <v>1</v>
      </c>
      <c r="H20" s="26">
        <v>6</v>
      </c>
      <c r="I20" s="26"/>
      <c r="J20" s="26"/>
      <c r="K20" s="26">
        <v>7</v>
      </c>
      <c r="L20" s="26">
        <v>4</v>
      </c>
      <c r="M20" s="26"/>
      <c r="N20" s="26"/>
      <c r="O20" s="26"/>
      <c r="P20" s="26"/>
      <c r="Q20" s="26"/>
      <c r="R20" s="26"/>
      <c r="S20" s="27"/>
      <c r="T20" s="43">
        <f t="shared" si="0"/>
        <v>13</v>
      </c>
      <c r="U20" s="43">
        <f t="shared" si="1"/>
        <v>13</v>
      </c>
      <c r="V20" s="43">
        <f t="shared" si="2"/>
        <v>7</v>
      </c>
      <c r="W20" s="43">
        <f t="shared" si="3"/>
        <v>7</v>
      </c>
    </row>
    <row r="21" spans="1:23" ht="36.75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4" customHeight="1" x14ac:dyDescent="0.25">
      <c r="A22" s="31">
        <v>4</v>
      </c>
      <c r="B22" s="69" t="s">
        <v>22</v>
      </c>
      <c r="C22" s="69"/>
      <c r="D22" s="26"/>
      <c r="E22" s="26">
        <v>7</v>
      </c>
      <c r="F22" s="26"/>
      <c r="G22" s="26"/>
      <c r="H22" s="26">
        <v>5</v>
      </c>
      <c r="I22" s="26"/>
      <c r="J22" s="26"/>
      <c r="K22" s="26">
        <v>5</v>
      </c>
      <c r="L22" s="26">
        <v>2</v>
      </c>
      <c r="M22" s="26"/>
      <c r="N22" s="26"/>
      <c r="O22" s="26"/>
      <c r="P22" s="26"/>
      <c r="Q22" s="26"/>
      <c r="R22" s="26"/>
      <c r="S22" s="27"/>
      <c r="T22" s="43">
        <f t="shared" si="0"/>
        <v>7</v>
      </c>
      <c r="U22" s="43">
        <f t="shared" si="1"/>
        <v>7</v>
      </c>
      <c r="V22" s="43">
        <f t="shared" si="2"/>
        <v>5</v>
      </c>
      <c r="W22" s="43">
        <f t="shared" si="3"/>
        <v>5</v>
      </c>
    </row>
    <row r="23" spans="1:23" ht="21.75" customHeight="1" thickBot="1" x14ac:dyDescent="0.3">
      <c r="A23" s="32">
        <v>5</v>
      </c>
      <c r="B23" s="70" t="s">
        <v>23</v>
      </c>
      <c r="C23" s="70"/>
      <c r="D23" s="28">
        <v>1</v>
      </c>
      <c r="E23" s="28">
        <v>3</v>
      </c>
      <c r="F23" s="28"/>
      <c r="G23" s="28"/>
      <c r="H23" s="28">
        <v>2</v>
      </c>
      <c r="I23" s="28"/>
      <c r="J23" s="28">
        <v>1</v>
      </c>
      <c r="K23" s="28">
        <v>3</v>
      </c>
      <c r="L23" s="28">
        <v>1</v>
      </c>
      <c r="M23" s="28"/>
      <c r="N23" s="28"/>
      <c r="O23" s="28"/>
      <c r="P23" s="28"/>
      <c r="Q23" s="28"/>
      <c r="R23" s="28"/>
      <c r="S23" s="27"/>
      <c r="T23" s="43">
        <f t="shared" si="0"/>
        <v>4</v>
      </c>
      <c r="U23" s="43">
        <f t="shared" si="1"/>
        <v>4</v>
      </c>
      <c r="V23" s="43">
        <f t="shared" si="2"/>
        <v>3</v>
      </c>
      <c r="W23" s="43">
        <f t="shared" si="3"/>
        <v>3</v>
      </c>
    </row>
    <row r="24" spans="1:23" s="34" customFormat="1" ht="27" customHeight="1" thickBot="1" x14ac:dyDescent="0.3">
      <c r="A24" s="71" t="s">
        <v>24</v>
      </c>
      <c r="B24" s="72"/>
      <c r="C24" s="72"/>
      <c r="D24" s="48">
        <f>D7+D8+D9+D10+D11+D12+D13+D14+D15+D17+D19+D20+D21+D22+D23+D16</f>
        <v>4</v>
      </c>
      <c r="E24" s="48">
        <f t="shared" ref="E24:R24" si="4">E7+E8+E9+E10+E11+E12+E13+E14+E15+E17+E19+E20+E21+E22+E23+E16</f>
        <v>258</v>
      </c>
      <c r="F24" s="48">
        <f t="shared" si="4"/>
        <v>12</v>
      </c>
      <c r="G24" s="48">
        <f t="shared" si="4"/>
        <v>19</v>
      </c>
      <c r="H24" s="48">
        <f t="shared" si="4"/>
        <v>212</v>
      </c>
      <c r="I24" s="48">
        <f t="shared" si="4"/>
        <v>11</v>
      </c>
      <c r="J24" s="48">
        <f t="shared" si="4"/>
        <v>1</v>
      </c>
      <c r="K24" s="48">
        <f t="shared" si="4"/>
        <v>243</v>
      </c>
      <c r="L24" s="48">
        <f t="shared" si="4"/>
        <v>7</v>
      </c>
      <c r="M24" s="48">
        <f t="shared" si="4"/>
        <v>0</v>
      </c>
      <c r="N24" s="48">
        <f t="shared" si="4"/>
        <v>34</v>
      </c>
      <c r="O24" s="48">
        <f t="shared" si="4"/>
        <v>23</v>
      </c>
      <c r="P24" s="48">
        <f t="shared" si="4"/>
        <v>0</v>
      </c>
      <c r="Q24" s="48">
        <f t="shared" si="4"/>
        <v>2</v>
      </c>
      <c r="R24" s="48">
        <f t="shared" si="4"/>
        <v>9</v>
      </c>
      <c r="S24" s="33"/>
      <c r="T24" s="43">
        <f t="shared" si="0"/>
        <v>262</v>
      </c>
      <c r="U24" s="43">
        <f t="shared" si="1"/>
        <v>262</v>
      </c>
      <c r="V24" s="43">
        <f t="shared" si="2"/>
        <v>243</v>
      </c>
      <c r="W24" s="43">
        <f t="shared" si="3"/>
        <v>243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42578125" style="13" customWidth="1"/>
    <col min="17" max="17" width="14.5703125" style="13" customWidth="1"/>
    <col min="18" max="18" width="10.71093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5" customHeight="1" x14ac:dyDescent="0.25">
      <c r="A1" s="91" t="s">
        <v>46</v>
      </c>
      <c r="B1" s="91"/>
      <c r="C1" s="91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06" t="s">
        <v>49</v>
      </c>
      <c r="Q1" s="106"/>
      <c r="R1" s="106"/>
      <c r="S1" s="12"/>
    </row>
    <row r="2" spans="1:23" ht="75.75" customHeight="1" x14ac:dyDescent="0.25">
      <c r="A2" s="95" t="s">
        <v>61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2"/>
    </row>
    <row r="3" spans="1:23" ht="62.25" customHeight="1" x14ac:dyDescent="0.25">
      <c r="A3" s="97"/>
      <c r="B3" s="98"/>
      <c r="C3" s="99"/>
      <c r="D3" s="84" t="s">
        <v>5</v>
      </c>
      <c r="E3" s="84" t="s">
        <v>25</v>
      </c>
      <c r="F3" s="84" t="s">
        <v>0</v>
      </c>
      <c r="G3" s="103" t="s">
        <v>29</v>
      </c>
      <c r="H3" s="104"/>
      <c r="I3" s="104"/>
      <c r="J3" s="104"/>
      <c r="K3" s="105"/>
      <c r="L3" s="84" t="s">
        <v>26</v>
      </c>
      <c r="M3" s="86" t="s">
        <v>27</v>
      </c>
      <c r="N3" s="87"/>
      <c r="O3" s="85" t="s">
        <v>1</v>
      </c>
      <c r="P3" s="86" t="s">
        <v>28</v>
      </c>
      <c r="Q3" s="87"/>
      <c r="R3" s="84" t="s">
        <v>2</v>
      </c>
      <c r="S3" s="14"/>
      <c r="T3" s="15"/>
    </row>
    <row r="4" spans="1:23" ht="60.75" customHeight="1" x14ac:dyDescent="0.25">
      <c r="A4" s="100"/>
      <c r="B4" s="101"/>
      <c r="C4" s="102"/>
      <c r="D4" s="84"/>
      <c r="E4" s="84"/>
      <c r="F4" s="84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4"/>
      <c r="M4" s="88"/>
      <c r="N4" s="89"/>
      <c r="O4" s="90"/>
      <c r="P4" s="88"/>
      <c r="Q4" s="89"/>
      <c r="R4" s="84"/>
      <c r="S4" s="16"/>
    </row>
    <row r="5" spans="1:23" ht="130.5" customHeight="1" thickBot="1" x14ac:dyDescent="0.3">
      <c r="A5" s="117"/>
      <c r="B5" s="118"/>
      <c r="C5" s="119"/>
      <c r="D5" s="84"/>
      <c r="E5" s="84"/>
      <c r="F5" s="84"/>
      <c r="G5" s="120"/>
      <c r="H5" s="120"/>
      <c r="I5" s="120"/>
      <c r="J5" s="120"/>
      <c r="K5" s="120"/>
      <c r="L5" s="84"/>
      <c r="M5" s="17" t="s">
        <v>36</v>
      </c>
      <c r="N5" s="17" t="s">
        <v>3</v>
      </c>
      <c r="O5" s="120"/>
      <c r="P5" s="17" t="s">
        <v>37</v>
      </c>
      <c r="Q5" s="17" t="s">
        <v>4</v>
      </c>
      <c r="R5" s="84"/>
      <c r="S5" s="18"/>
    </row>
    <row r="6" spans="1:23" s="21" customFormat="1" ht="33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2" t="s">
        <v>41</v>
      </c>
      <c r="U6" s="82"/>
      <c r="V6" s="82" t="s">
        <v>42</v>
      </c>
      <c r="W6" s="82"/>
    </row>
    <row r="7" spans="1:23" ht="36.75" customHeight="1" x14ac:dyDescent="0.25">
      <c r="A7" s="22">
        <v>1</v>
      </c>
      <c r="B7" s="83" t="s">
        <v>7</v>
      </c>
      <c r="C7" s="83"/>
      <c r="D7" s="23"/>
      <c r="E7" s="23">
        <v>17</v>
      </c>
      <c r="F7" s="23"/>
      <c r="G7" s="23">
        <v>1</v>
      </c>
      <c r="H7" s="23">
        <v>16</v>
      </c>
      <c r="I7" s="23"/>
      <c r="J7" s="23"/>
      <c r="K7" s="23">
        <v>17</v>
      </c>
      <c r="L7" s="23"/>
      <c r="M7" s="23">
        <v>4</v>
      </c>
      <c r="N7" s="23">
        <v>7</v>
      </c>
      <c r="O7" s="23">
        <v>4</v>
      </c>
      <c r="P7" s="23"/>
      <c r="Q7" s="23"/>
      <c r="R7" s="23">
        <v>7</v>
      </c>
      <c r="S7" s="24"/>
      <c r="T7" s="43">
        <f>D7+E7</f>
        <v>17</v>
      </c>
      <c r="U7" s="43">
        <f>F7+K7+L7</f>
        <v>17</v>
      </c>
      <c r="V7" s="43">
        <f>K7</f>
        <v>17</v>
      </c>
      <c r="W7" s="43">
        <f>G7+H7+I7+J7</f>
        <v>17</v>
      </c>
    </row>
    <row r="8" spans="1:23" ht="20.25" customHeight="1" x14ac:dyDescent="0.25">
      <c r="A8" s="25">
        <v>2</v>
      </c>
      <c r="B8" s="69" t="s">
        <v>8</v>
      </c>
      <c r="C8" s="69"/>
      <c r="D8" s="26"/>
      <c r="E8" s="26">
        <v>17</v>
      </c>
      <c r="F8" s="26"/>
      <c r="G8" s="26"/>
      <c r="H8" s="26">
        <v>17</v>
      </c>
      <c r="I8" s="26"/>
      <c r="J8" s="26"/>
      <c r="K8" s="26">
        <v>17</v>
      </c>
      <c r="L8" s="26"/>
      <c r="M8" s="26"/>
      <c r="N8" s="26">
        <v>6</v>
      </c>
      <c r="O8" s="26">
        <v>3</v>
      </c>
      <c r="P8" s="26"/>
      <c r="Q8" s="26"/>
      <c r="R8" s="26">
        <v>3</v>
      </c>
      <c r="S8" s="27"/>
      <c r="T8" s="43">
        <f t="shared" ref="T8:T24" si="0">D8+E8</f>
        <v>17</v>
      </c>
      <c r="U8" s="43">
        <f t="shared" ref="U8:U24" si="1">F8+K8+L8</f>
        <v>17</v>
      </c>
      <c r="V8" s="43">
        <f t="shared" ref="V8:V24" si="2">K8</f>
        <v>17</v>
      </c>
      <c r="W8" s="43">
        <f t="shared" ref="W8:W24" si="3">G8+H8+I8+J8</f>
        <v>17</v>
      </c>
    </row>
    <row r="9" spans="1:23" ht="17.25" customHeight="1" x14ac:dyDescent="0.25">
      <c r="A9" s="25">
        <v>3</v>
      </c>
      <c r="B9" s="69" t="s">
        <v>9</v>
      </c>
      <c r="C9" s="69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>
        <v>2</v>
      </c>
      <c r="O9" s="26"/>
      <c r="P9" s="26">
        <v>1</v>
      </c>
      <c r="Q9" s="26"/>
      <c r="R9" s="26">
        <v>1</v>
      </c>
      <c r="S9" s="27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35.25" customHeight="1" x14ac:dyDescent="0.25">
      <c r="A10" s="25">
        <v>4</v>
      </c>
      <c r="B10" s="69" t="s">
        <v>10</v>
      </c>
      <c r="C10" s="69"/>
      <c r="D10" s="26">
        <v>1</v>
      </c>
      <c r="E10" s="26">
        <v>4</v>
      </c>
      <c r="F10" s="26"/>
      <c r="G10" s="26"/>
      <c r="H10" s="26">
        <v>3</v>
      </c>
      <c r="I10" s="26"/>
      <c r="J10" s="26">
        <v>2</v>
      </c>
      <c r="K10" s="26">
        <v>5</v>
      </c>
      <c r="L10" s="26"/>
      <c r="M10" s="26"/>
      <c r="N10" s="26"/>
      <c r="O10" s="26"/>
      <c r="P10" s="26"/>
      <c r="Q10" s="26"/>
      <c r="R10" s="26"/>
      <c r="S10" s="27"/>
      <c r="T10" s="43">
        <f t="shared" si="0"/>
        <v>5</v>
      </c>
      <c r="U10" s="43">
        <f t="shared" si="1"/>
        <v>5</v>
      </c>
      <c r="V10" s="43">
        <f t="shared" si="2"/>
        <v>5</v>
      </c>
      <c r="W10" s="43">
        <f t="shared" si="3"/>
        <v>5</v>
      </c>
    </row>
    <row r="11" spans="1:23" ht="27.75" customHeight="1" x14ac:dyDescent="0.25">
      <c r="A11" s="25">
        <v>5</v>
      </c>
      <c r="B11" s="69" t="s">
        <v>11</v>
      </c>
      <c r="C11" s="69"/>
      <c r="D11" s="26"/>
      <c r="E11" s="26">
        <v>46</v>
      </c>
      <c r="F11" s="26"/>
      <c r="G11" s="26"/>
      <c r="H11" s="26">
        <v>46</v>
      </c>
      <c r="I11" s="26"/>
      <c r="J11" s="26"/>
      <c r="K11" s="26">
        <v>46</v>
      </c>
      <c r="L11" s="26"/>
      <c r="M11" s="26"/>
      <c r="N11" s="26">
        <v>2</v>
      </c>
      <c r="O11" s="26">
        <v>1</v>
      </c>
      <c r="P11" s="26"/>
      <c r="Q11" s="26"/>
      <c r="R11" s="26">
        <v>1</v>
      </c>
      <c r="S11" s="27"/>
      <c r="T11" s="43">
        <f t="shared" si="0"/>
        <v>46</v>
      </c>
      <c r="U11" s="43">
        <f t="shared" si="1"/>
        <v>46</v>
      </c>
      <c r="V11" s="43">
        <f t="shared" si="2"/>
        <v>46</v>
      </c>
      <c r="W11" s="43">
        <f t="shared" si="3"/>
        <v>46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2</v>
      </c>
      <c r="U12" s="43">
        <f t="shared" si="1"/>
        <v>2</v>
      </c>
      <c r="V12" s="43">
        <f t="shared" si="2"/>
        <v>2</v>
      </c>
      <c r="W12" s="43">
        <f t="shared" si="3"/>
        <v>2</v>
      </c>
    </row>
    <row r="13" spans="1:23" ht="30" customHeight="1" x14ac:dyDescent="0.25">
      <c r="A13" s="25">
        <v>7</v>
      </c>
      <c r="B13" s="78" t="s">
        <v>13</v>
      </c>
      <c r="C13" s="78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3</v>
      </c>
      <c r="U13" s="43">
        <f t="shared" si="1"/>
        <v>3</v>
      </c>
      <c r="V13" s="43">
        <f t="shared" si="2"/>
        <v>3</v>
      </c>
      <c r="W13" s="43">
        <f t="shared" si="3"/>
        <v>3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>
        <v>4</v>
      </c>
      <c r="F14" s="26"/>
      <c r="G14" s="26"/>
      <c r="H14" s="26">
        <v>4</v>
      </c>
      <c r="I14" s="26"/>
      <c r="J14" s="26"/>
      <c r="K14" s="26">
        <v>4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4</v>
      </c>
      <c r="U14" s="43">
        <f t="shared" si="1"/>
        <v>4</v>
      </c>
      <c r="V14" s="43">
        <f t="shared" si="2"/>
        <v>4</v>
      </c>
      <c r="W14" s="43">
        <f t="shared" si="3"/>
        <v>4</v>
      </c>
    </row>
    <row r="15" spans="1:23" ht="27.75" customHeight="1" x14ac:dyDescent="0.25">
      <c r="A15" s="25">
        <v>9</v>
      </c>
      <c r="B15" s="79" t="s">
        <v>15</v>
      </c>
      <c r="C15" s="79"/>
      <c r="D15" s="26"/>
      <c r="E15" s="26">
        <v>81</v>
      </c>
      <c r="F15" s="26"/>
      <c r="G15" s="26"/>
      <c r="H15" s="26">
        <v>80</v>
      </c>
      <c r="I15" s="26">
        <v>1</v>
      </c>
      <c r="J15" s="26"/>
      <c r="K15" s="26">
        <v>81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81</v>
      </c>
      <c r="U15" s="43">
        <f t="shared" si="1"/>
        <v>81</v>
      </c>
      <c r="V15" s="43">
        <f t="shared" si="2"/>
        <v>81</v>
      </c>
      <c r="W15" s="43">
        <f t="shared" si="3"/>
        <v>81</v>
      </c>
    </row>
    <row r="16" spans="1:23" ht="27.75" customHeight="1" x14ac:dyDescent="0.25">
      <c r="A16" s="60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5" customHeight="1" x14ac:dyDescent="0.25">
      <c r="A17" s="60">
        <v>11</v>
      </c>
      <c r="B17" s="73" t="s">
        <v>45</v>
      </c>
      <c r="C17" s="7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36.75" customHeight="1" x14ac:dyDescent="0.25">
      <c r="A18" s="75" t="s">
        <v>18</v>
      </c>
      <c r="B18" s="75"/>
      <c r="C18" s="76"/>
      <c r="D18" s="114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29"/>
      <c r="T18" s="61"/>
      <c r="U18" s="62"/>
      <c r="V18" s="62"/>
      <c r="W18" s="63"/>
    </row>
    <row r="19" spans="1:23" ht="45" customHeight="1" x14ac:dyDescent="0.25">
      <c r="A19" s="30">
        <v>1</v>
      </c>
      <c r="B19" s="77" t="s">
        <v>19</v>
      </c>
      <c r="C19" s="7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3">
        <f t="shared" si="0"/>
        <v>0</v>
      </c>
      <c r="U19" s="43">
        <f t="shared" si="1"/>
        <v>0</v>
      </c>
      <c r="V19" s="43">
        <f t="shared" si="2"/>
        <v>0</v>
      </c>
      <c r="W19" s="43">
        <f t="shared" si="3"/>
        <v>0</v>
      </c>
    </row>
    <row r="20" spans="1:23" ht="35.25" customHeight="1" x14ac:dyDescent="0.25">
      <c r="A20" s="31">
        <v>2</v>
      </c>
      <c r="B20" s="77" t="s">
        <v>20</v>
      </c>
      <c r="C20" s="7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0"/>
        <v>0</v>
      </c>
      <c r="U20" s="43">
        <f t="shared" si="1"/>
        <v>0</v>
      </c>
      <c r="V20" s="43">
        <f t="shared" si="2"/>
        <v>0</v>
      </c>
      <c r="W20" s="43">
        <f t="shared" si="3"/>
        <v>0</v>
      </c>
    </row>
    <row r="21" spans="1:23" ht="36.75" customHeight="1" x14ac:dyDescent="0.25">
      <c r="A21" s="30">
        <v>3</v>
      </c>
      <c r="B21" s="69" t="s">
        <v>21</v>
      </c>
      <c r="C21" s="6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0"/>
        <v>0</v>
      </c>
      <c r="U21" s="43">
        <f t="shared" si="1"/>
        <v>0</v>
      </c>
      <c r="V21" s="43">
        <f t="shared" si="2"/>
        <v>0</v>
      </c>
      <c r="W21" s="43">
        <f t="shared" si="3"/>
        <v>0</v>
      </c>
    </row>
    <row r="22" spans="1:23" ht="24" customHeight="1" x14ac:dyDescent="0.25">
      <c r="A22" s="31">
        <v>4</v>
      </c>
      <c r="B22" s="69" t="s">
        <v>22</v>
      </c>
      <c r="C22" s="69"/>
      <c r="D22" s="26">
        <v>1</v>
      </c>
      <c r="E22" s="26"/>
      <c r="F22" s="26"/>
      <c r="G22" s="26"/>
      <c r="H22" s="26">
        <v>1</v>
      </c>
      <c r="I22" s="26"/>
      <c r="J22" s="26"/>
      <c r="K22" s="26">
        <v>1</v>
      </c>
      <c r="L22" s="26"/>
      <c r="M22" s="26">
        <v>1</v>
      </c>
      <c r="N22" s="26"/>
      <c r="O22" s="26">
        <v>1</v>
      </c>
      <c r="P22" s="26"/>
      <c r="Q22" s="26"/>
      <c r="R22" s="26"/>
      <c r="S22" s="27"/>
      <c r="T22" s="43">
        <f t="shared" si="0"/>
        <v>1</v>
      </c>
      <c r="U22" s="43">
        <f t="shared" si="1"/>
        <v>1</v>
      </c>
      <c r="V22" s="43">
        <f t="shared" si="2"/>
        <v>1</v>
      </c>
      <c r="W22" s="43">
        <f t="shared" si="3"/>
        <v>1</v>
      </c>
    </row>
    <row r="23" spans="1:23" ht="21.75" customHeight="1" thickBot="1" x14ac:dyDescent="0.3">
      <c r="A23" s="32">
        <v>5</v>
      </c>
      <c r="B23" s="70" t="s">
        <v>23</v>
      </c>
      <c r="C23" s="7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3">
        <f t="shared" si="0"/>
        <v>0</v>
      </c>
      <c r="U23" s="43">
        <f t="shared" si="1"/>
        <v>0</v>
      </c>
      <c r="V23" s="43">
        <f t="shared" si="2"/>
        <v>0</v>
      </c>
      <c r="W23" s="43">
        <f t="shared" si="3"/>
        <v>0</v>
      </c>
    </row>
    <row r="24" spans="1:23" s="34" customFormat="1" ht="27" customHeight="1" thickBot="1" x14ac:dyDescent="0.3">
      <c r="A24" s="71" t="s">
        <v>24</v>
      </c>
      <c r="B24" s="72"/>
      <c r="C24" s="72"/>
      <c r="D24" s="48">
        <f>D7+D8+D9+D10+D11+D12+D13+D14+D15+D17+D19+D20+D21+D22+D23+D16</f>
        <v>2</v>
      </c>
      <c r="E24" s="48">
        <f t="shared" ref="E24:R24" si="4">E7+E8+E9+E10+E11+E12+E13+E14+E15+E17+E19+E20+E21+E22+E23+E16</f>
        <v>177</v>
      </c>
      <c r="F24" s="48">
        <f t="shared" si="4"/>
        <v>0</v>
      </c>
      <c r="G24" s="48">
        <f t="shared" si="4"/>
        <v>1</v>
      </c>
      <c r="H24" s="48">
        <f t="shared" si="4"/>
        <v>175</v>
      </c>
      <c r="I24" s="48">
        <f t="shared" si="4"/>
        <v>1</v>
      </c>
      <c r="J24" s="48">
        <f t="shared" si="4"/>
        <v>2</v>
      </c>
      <c r="K24" s="48">
        <f t="shared" si="4"/>
        <v>179</v>
      </c>
      <c r="L24" s="48">
        <f t="shared" si="4"/>
        <v>0</v>
      </c>
      <c r="M24" s="48">
        <f t="shared" si="4"/>
        <v>5</v>
      </c>
      <c r="N24" s="48">
        <f t="shared" si="4"/>
        <v>17</v>
      </c>
      <c r="O24" s="48">
        <f t="shared" si="4"/>
        <v>9</v>
      </c>
      <c r="P24" s="48">
        <f t="shared" si="4"/>
        <v>1</v>
      </c>
      <c r="Q24" s="48">
        <f t="shared" si="4"/>
        <v>0</v>
      </c>
      <c r="R24" s="48">
        <f t="shared" si="4"/>
        <v>12</v>
      </c>
      <c r="S24" s="33"/>
      <c r="T24" s="43">
        <f t="shared" si="0"/>
        <v>179</v>
      </c>
      <c r="U24" s="43">
        <f t="shared" si="1"/>
        <v>179</v>
      </c>
      <c r="V24" s="43">
        <f t="shared" si="2"/>
        <v>179</v>
      </c>
      <c r="W24" s="43">
        <f t="shared" si="3"/>
        <v>179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Ընդհամենը</vt:lpstr>
      <vt:lpstr>Մ. Մարտիրոսյան</vt:lpstr>
      <vt:lpstr>Գ. Մազմանյան</vt:lpstr>
      <vt:lpstr>Ա. Մելքումյան</vt:lpstr>
      <vt:lpstr>Հ. Զարգարյան</vt:lpstr>
      <vt:lpstr>Ռ. Ափինյան</vt:lpstr>
      <vt:lpstr>Ա. Վարդանյան</vt:lpstr>
      <vt:lpstr>Գ. Պողոսյան</vt:lpstr>
      <vt:lpstr>Կ.Պետրոսյան</vt:lpstr>
      <vt:lpstr>Ա.Բեկթաշյան</vt:lpstr>
      <vt:lpstr>Էդ.Ավետիսյան</vt:lpstr>
      <vt:lpstr>Ալ.Սուքոյան</vt:lpstr>
      <vt:lpstr>Գ. Խանդանյան</vt:lpstr>
      <vt:lpstr>Մ. Մակյան</vt:lpstr>
      <vt:lpstr>Ռ. 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2019-05-27T08:46:27Z</dcterms:modified>
</cp:coreProperties>
</file>