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RABKIR" sheetId="2" r:id="rId2"/>
    <sheet name="EREBUNI" sheetId="3" r:id="rId3"/>
    <sheet name="MALATYA" sheetId="4" r:id="rId4"/>
    <sheet name="SHENGAVIT" sheetId="5" r:id="rId5"/>
    <sheet name="KENTRON" sheetId="6" r:id="rId6"/>
    <sheet name="AVAN" sheetId="7" r:id="rId7"/>
    <sheet name="Aragacotn" sheetId="8" r:id="rId8"/>
    <sheet name="Ararat" sheetId="9" r:id="rId9"/>
    <sheet name="Armavir" sheetId="10" r:id="rId10"/>
    <sheet name="Gexarquniq" sheetId="11" r:id="rId11"/>
    <sheet name="Kotayk" sheetId="12" r:id="rId12"/>
    <sheet name="Shirak" sheetId="13" r:id="rId13"/>
    <sheet name="Syuniq" sheetId="14" r:id="rId14"/>
    <sheet name="Tavush" sheetId="15" r:id="rId15"/>
    <sheet name="Lori" sheetId="16" r:id="rId16"/>
    <sheet name="Yndhanur" sheetId="17" r:id="rId17"/>
  </sheets>
  <externalReferences>
    <externalReference r:id="rId18"/>
    <externalReference r:id="rId19"/>
  </externalReferences>
  <calcPr calcId="162913"/>
</workbook>
</file>

<file path=xl/calcChain.xml><?xml version="1.0" encoding="utf-8"?>
<calcChain xmlns="http://schemas.openxmlformats.org/spreadsheetml/2006/main">
  <c r="AA139" i="6" l="1"/>
  <c r="Z139" i="6"/>
  <c r="Y139" i="6"/>
  <c r="X139" i="6"/>
  <c r="W139" i="6"/>
  <c r="V139" i="6"/>
  <c r="U139" i="6"/>
  <c r="T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Z57" i="3"/>
  <c r="Z48" i="3"/>
  <c r="AA139" i="16" l="1"/>
  <c r="Z139" i="16"/>
  <c r="Y139" i="16"/>
  <c r="X139" i="16"/>
  <c r="W139" i="16"/>
  <c r="V139" i="16"/>
  <c r="U139" i="16"/>
  <c r="T139" i="16"/>
  <c r="S139" i="16"/>
  <c r="R139" i="16"/>
  <c r="Q139" i="16"/>
  <c r="P139" i="16"/>
  <c r="O139" i="16"/>
  <c r="N139" i="16"/>
  <c r="M139" i="16"/>
  <c r="L139" i="16"/>
  <c r="K139" i="16"/>
  <c r="J139" i="16"/>
  <c r="I139" i="16"/>
  <c r="H139" i="16"/>
  <c r="G139" i="16"/>
  <c r="F139" i="16"/>
  <c r="AA138" i="16"/>
  <c r="Z138" i="16"/>
  <c r="Y138" i="16"/>
  <c r="X138" i="16"/>
  <c r="X138" i="17" s="1"/>
  <c r="W138" i="16"/>
  <c r="V138" i="16"/>
  <c r="U138" i="16"/>
  <c r="T138" i="16"/>
  <c r="S138" i="16"/>
  <c r="R138" i="16"/>
  <c r="Q138" i="16"/>
  <c r="P138" i="16"/>
  <c r="O138" i="16"/>
  <c r="N138" i="16"/>
  <c r="M138" i="16"/>
  <c r="L138" i="16"/>
  <c r="K138" i="16"/>
  <c r="J138" i="16"/>
  <c r="I138" i="16"/>
  <c r="H138" i="16"/>
  <c r="G138" i="16"/>
  <c r="F138" i="16"/>
  <c r="AA137" i="16"/>
  <c r="AA137" i="17" s="1"/>
  <c r="Z137" i="16"/>
  <c r="Y137" i="16"/>
  <c r="Y137" i="17" s="1"/>
  <c r="X137" i="16"/>
  <c r="X137" i="17" s="1"/>
  <c r="W137" i="16"/>
  <c r="W137" i="17" s="1"/>
  <c r="V137" i="16"/>
  <c r="V137" i="17" s="1"/>
  <c r="U137" i="16"/>
  <c r="U137" i="17" s="1"/>
  <c r="T137" i="16"/>
  <c r="S137" i="16"/>
  <c r="S137" i="17" s="1"/>
  <c r="R137" i="16"/>
  <c r="R137" i="17" s="1"/>
  <c r="Q137" i="16"/>
  <c r="Q137" i="17" s="1"/>
  <c r="P137" i="16"/>
  <c r="P137" i="17" s="1"/>
  <c r="O137" i="16"/>
  <c r="N137" i="16"/>
  <c r="N137" i="17" s="1"/>
  <c r="M137" i="16"/>
  <c r="M137" i="17" s="1"/>
  <c r="L137" i="16"/>
  <c r="L137" i="17" s="1"/>
  <c r="K137" i="16"/>
  <c r="J137" i="16"/>
  <c r="J137" i="17" s="1"/>
  <c r="I137" i="16"/>
  <c r="I137" i="17" s="1"/>
  <c r="H137" i="16"/>
  <c r="H137" i="17" s="1"/>
  <c r="G137" i="16"/>
  <c r="G137" i="17" s="1"/>
  <c r="F137" i="16"/>
  <c r="F137" i="17" s="1"/>
  <c r="AA136" i="16"/>
  <c r="AA136" i="17" s="1"/>
  <c r="Z136" i="16"/>
  <c r="Y136" i="16"/>
  <c r="Y136" i="17" s="1"/>
  <c r="X136" i="16"/>
  <c r="X136" i="17" s="1"/>
  <c r="W136" i="16"/>
  <c r="W136" i="17" s="1"/>
  <c r="V136" i="16"/>
  <c r="V136" i="17" s="1"/>
  <c r="U136" i="16"/>
  <c r="U136" i="17" s="1"/>
  <c r="T136" i="16"/>
  <c r="S136" i="16"/>
  <c r="S136" i="17" s="1"/>
  <c r="R136" i="16"/>
  <c r="R136" i="17" s="1"/>
  <c r="Q136" i="16"/>
  <c r="Q136" i="17" s="1"/>
  <c r="P136" i="16"/>
  <c r="P136" i="17" s="1"/>
  <c r="O136" i="16"/>
  <c r="N136" i="16"/>
  <c r="N136" i="17" s="1"/>
  <c r="M136" i="16"/>
  <c r="M136" i="17" s="1"/>
  <c r="L136" i="16"/>
  <c r="L136" i="17" s="1"/>
  <c r="K136" i="16"/>
  <c r="J136" i="16"/>
  <c r="J136" i="17" s="1"/>
  <c r="I136" i="16"/>
  <c r="I136" i="17" s="1"/>
  <c r="H136" i="16"/>
  <c r="H136" i="17" s="1"/>
  <c r="G136" i="16"/>
  <c r="F136" i="16"/>
  <c r="F136" i="17" s="1"/>
  <c r="AA135" i="16"/>
  <c r="Z135" i="16"/>
  <c r="Y135" i="16"/>
  <c r="Y135" i="17" s="1"/>
  <c r="Y134" i="17" s="1"/>
  <c r="X135" i="16"/>
  <c r="X135" i="17" s="1"/>
  <c r="X134" i="17" s="1"/>
  <c r="W135" i="16"/>
  <c r="V135" i="16"/>
  <c r="U135" i="16"/>
  <c r="T135" i="16"/>
  <c r="S135" i="16"/>
  <c r="R135" i="16"/>
  <c r="Q135" i="16"/>
  <c r="P135" i="16"/>
  <c r="O135" i="16"/>
  <c r="N135" i="16"/>
  <c r="M135" i="16"/>
  <c r="L135" i="16"/>
  <c r="K135" i="16"/>
  <c r="J135" i="16"/>
  <c r="I135" i="16"/>
  <c r="H135" i="16"/>
  <c r="G135" i="16"/>
  <c r="F135" i="16"/>
  <c r="AA134" i="16"/>
  <c r="Z134" i="16"/>
  <c r="Y134" i="16"/>
  <c r="X134" i="16"/>
  <c r="W134" i="16"/>
  <c r="V134" i="16"/>
  <c r="U134" i="16"/>
  <c r="T134" i="16"/>
  <c r="S134" i="16"/>
  <c r="R134" i="16"/>
  <c r="Q134" i="16"/>
  <c r="P134" i="16"/>
  <c r="O134" i="16"/>
  <c r="N134" i="16"/>
  <c r="M134" i="16"/>
  <c r="L134" i="16"/>
  <c r="K134" i="16"/>
  <c r="J134" i="16"/>
  <c r="I134" i="16"/>
  <c r="H134" i="16"/>
  <c r="G134" i="16"/>
  <c r="F134" i="16"/>
  <c r="AA133" i="16"/>
  <c r="Z133" i="16"/>
  <c r="Y133" i="16"/>
  <c r="Y133" i="17" s="1"/>
  <c r="X133" i="16"/>
  <c r="X133" i="17" s="1"/>
  <c r="W133" i="16"/>
  <c r="V133" i="16"/>
  <c r="U133" i="16"/>
  <c r="T133" i="16"/>
  <c r="S133" i="16"/>
  <c r="R133" i="16"/>
  <c r="Q133" i="16"/>
  <c r="P133" i="16"/>
  <c r="O133" i="16"/>
  <c r="N133" i="16"/>
  <c r="M133" i="16"/>
  <c r="L133" i="16"/>
  <c r="K133" i="16"/>
  <c r="J133" i="16"/>
  <c r="I133" i="16"/>
  <c r="H133" i="16"/>
  <c r="G133" i="16"/>
  <c r="F133" i="16"/>
  <c r="AA132" i="16"/>
  <c r="AA132" i="17" s="1"/>
  <c r="Z132" i="16"/>
  <c r="Y132" i="16"/>
  <c r="Y132" i="17" s="1"/>
  <c r="X132" i="16"/>
  <c r="X132" i="17" s="1"/>
  <c r="W132" i="16"/>
  <c r="W132" i="17" s="1"/>
  <c r="V132" i="16"/>
  <c r="V132" i="17" s="1"/>
  <c r="U132" i="16"/>
  <c r="U132" i="17" s="1"/>
  <c r="T132" i="16"/>
  <c r="S132" i="16"/>
  <c r="S132" i="17" s="1"/>
  <c r="R132" i="16"/>
  <c r="R132" i="17" s="1"/>
  <c r="Q132" i="16"/>
  <c r="Q132" i="17" s="1"/>
  <c r="P132" i="16"/>
  <c r="P132" i="17" s="1"/>
  <c r="O132" i="16"/>
  <c r="N132" i="16"/>
  <c r="N132" i="17" s="1"/>
  <c r="M132" i="16"/>
  <c r="M132" i="17" s="1"/>
  <c r="L132" i="16"/>
  <c r="L132" i="17" s="1"/>
  <c r="K132" i="16"/>
  <c r="J132" i="16"/>
  <c r="J132" i="17" s="1"/>
  <c r="I132" i="16"/>
  <c r="I132" i="17" s="1"/>
  <c r="H132" i="16"/>
  <c r="H132" i="17" s="1"/>
  <c r="G132" i="16"/>
  <c r="F132" i="16"/>
  <c r="F132" i="17" s="1"/>
  <c r="AA131" i="16"/>
  <c r="Z131" i="16"/>
  <c r="Y131" i="16"/>
  <c r="Y131" i="17" s="1"/>
  <c r="X131" i="16"/>
  <c r="X131" i="17" s="1"/>
  <c r="W131" i="16"/>
  <c r="V131" i="16"/>
  <c r="U131" i="16"/>
  <c r="T131" i="16"/>
  <c r="S131" i="16"/>
  <c r="R131" i="16"/>
  <c r="Q131" i="16"/>
  <c r="P131" i="16"/>
  <c r="O131" i="16"/>
  <c r="N131" i="16"/>
  <c r="M131" i="16"/>
  <c r="L131" i="16"/>
  <c r="K131" i="16"/>
  <c r="J131" i="16"/>
  <c r="I131" i="16"/>
  <c r="H131" i="16"/>
  <c r="G131" i="16"/>
  <c r="F131" i="16"/>
  <c r="AA130" i="16"/>
  <c r="Z130" i="16"/>
  <c r="Y130" i="16"/>
  <c r="Y130" i="17" s="1"/>
  <c r="X130" i="16"/>
  <c r="X130" i="17" s="1"/>
  <c r="W130" i="16"/>
  <c r="V130" i="16"/>
  <c r="U130" i="16"/>
  <c r="T130" i="16"/>
  <c r="S130" i="16"/>
  <c r="R130" i="16"/>
  <c r="Q130" i="16"/>
  <c r="P130" i="16"/>
  <c r="O130" i="16"/>
  <c r="N130" i="16"/>
  <c r="M130" i="16"/>
  <c r="L130" i="16"/>
  <c r="K130" i="16"/>
  <c r="J130" i="16"/>
  <c r="I130" i="16"/>
  <c r="H130" i="16"/>
  <c r="G130" i="16"/>
  <c r="F130" i="16"/>
  <c r="AA129" i="16"/>
  <c r="Z129" i="16"/>
  <c r="Y129" i="16"/>
  <c r="Y129" i="17" s="1"/>
  <c r="X129" i="16"/>
  <c r="X129" i="17" s="1"/>
  <c r="W129" i="16"/>
  <c r="V129" i="16"/>
  <c r="U129" i="16"/>
  <c r="T129" i="16"/>
  <c r="S129" i="16"/>
  <c r="R129" i="16"/>
  <c r="Q129" i="16"/>
  <c r="P129" i="16"/>
  <c r="O129" i="16"/>
  <c r="N129" i="16"/>
  <c r="M129" i="16"/>
  <c r="L129" i="16"/>
  <c r="K129" i="16"/>
  <c r="J129" i="16"/>
  <c r="I129" i="16"/>
  <c r="H129" i="16"/>
  <c r="G129" i="16"/>
  <c r="F129" i="16"/>
  <c r="AA128" i="16"/>
  <c r="Z128" i="16"/>
  <c r="Y128" i="16"/>
  <c r="Y128" i="17" s="1"/>
  <c r="X128" i="16"/>
  <c r="X128" i="17" s="1"/>
  <c r="W128" i="16"/>
  <c r="V128" i="16"/>
  <c r="U128" i="16"/>
  <c r="T128" i="16"/>
  <c r="S128" i="16"/>
  <c r="R128" i="16"/>
  <c r="Q128" i="16"/>
  <c r="P128" i="16"/>
  <c r="O128" i="16"/>
  <c r="N128" i="16"/>
  <c r="M128" i="16"/>
  <c r="L128" i="16"/>
  <c r="K128" i="16"/>
  <c r="J128" i="16"/>
  <c r="I128" i="16"/>
  <c r="H128" i="16"/>
  <c r="G128" i="16"/>
  <c r="F128" i="16"/>
  <c r="AA127" i="16"/>
  <c r="Z127" i="16"/>
  <c r="Y127" i="16"/>
  <c r="Y127" i="17" s="1"/>
  <c r="X127" i="16"/>
  <c r="X127" i="17" s="1"/>
  <c r="W127" i="16"/>
  <c r="V127" i="16"/>
  <c r="U127" i="16"/>
  <c r="T127" i="16"/>
  <c r="S127" i="16"/>
  <c r="R127" i="16"/>
  <c r="Q127" i="16"/>
  <c r="P127" i="16"/>
  <c r="O127" i="16"/>
  <c r="N127" i="16"/>
  <c r="M127" i="16"/>
  <c r="L127" i="16"/>
  <c r="K127" i="16"/>
  <c r="J127" i="16"/>
  <c r="I127" i="16"/>
  <c r="H127" i="16"/>
  <c r="G127" i="16"/>
  <c r="F127" i="16"/>
  <c r="AA126" i="16"/>
  <c r="Z126" i="16"/>
  <c r="Y126" i="16"/>
  <c r="X126" i="16"/>
  <c r="X126" i="17" s="1"/>
  <c r="X125" i="17" s="1"/>
  <c r="W126" i="16"/>
  <c r="V126" i="16"/>
  <c r="U126" i="16"/>
  <c r="T126" i="16"/>
  <c r="S126" i="16"/>
  <c r="R126" i="16"/>
  <c r="Q126" i="16"/>
  <c r="P126" i="16"/>
  <c r="O126" i="16"/>
  <c r="N126" i="16"/>
  <c r="M126" i="16"/>
  <c r="L126" i="16"/>
  <c r="K126" i="16"/>
  <c r="J126" i="16"/>
  <c r="I126" i="16"/>
  <c r="H126" i="16"/>
  <c r="G126" i="16"/>
  <c r="F126" i="16"/>
  <c r="AA125" i="16"/>
  <c r="Z125" i="16"/>
  <c r="Y125" i="16"/>
  <c r="X125" i="16"/>
  <c r="W125" i="16"/>
  <c r="V125" i="16"/>
  <c r="U125" i="16"/>
  <c r="T125" i="16"/>
  <c r="S125" i="16"/>
  <c r="R125" i="16"/>
  <c r="Q125" i="16"/>
  <c r="P125" i="16"/>
  <c r="O125" i="16"/>
  <c r="N125" i="16"/>
  <c r="M125" i="16"/>
  <c r="L125" i="16"/>
  <c r="K125" i="16"/>
  <c r="J125" i="16"/>
  <c r="I125" i="16"/>
  <c r="H125" i="16"/>
  <c r="G125" i="16"/>
  <c r="F125" i="16"/>
  <c r="AA124" i="16"/>
  <c r="Z124" i="16"/>
  <c r="Y124" i="16"/>
  <c r="Y124" i="17" s="1"/>
  <c r="X124" i="16"/>
  <c r="X124" i="17" s="1"/>
  <c r="W124" i="16"/>
  <c r="V124" i="16"/>
  <c r="U124" i="16"/>
  <c r="T124" i="16"/>
  <c r="S124" i="16"/>
  <c r="R124" i="16"/>
  <c r="Q124" i="16"/>
  <c r="P124" i="16"/>
  <c r="O124" i="16"/>
  <c r="N124" i="16"/>
  <c r="M124" i="16"/>
  <c r="L124" i="16"/>
  <c r="K124" i="16"/>
  <c r="J124" i="16"/>
  <c r="J124" i="17" s="1"/>
  <c r="I124" i="16"/>
  <c r="H124" i="16"/>
  <c r="G124" i="16"/>
  <c r="F124" i="16"/>
  <c r="AA123" i="16"/>
  <c r="AA123" i="17" s="1"/>
  <c r="Z123" i="16"/>
  <c r="Y123" i="16"/>
  <c r="Y123" i="17" s="1"/>
  <c r="X123" i="16"/>
  <c r="X123" i="17" s="1"/>
  <c r="W123" i="16"/>
  <c r="W123" i="17" s="1"/>
  <c r="V123" i="16"/>
  <c r="V123" i="17" s="1"/>
  <c r="U123" i="16"/>
  <c r="U123" i="17" s="1"/>
  <c r="T123" i="16"/>
  <c r="S123" i="16"/>
  <c r="S123" i="17" s="1"/>
  <c r="R123" i="16"/>
  <c r="R123" i="17" s="1"/>
  <c r="Q123" i="16"/>
  <c r="Q123" i="17" s="1"/>
  <c r="P123" i="16"/>
  <c r="P123" i="17" s="1"/>
  <c r="O123" i="16"/>
  <c r="N123" i="16"/>
  <c r="N123" i="17" s="1"/>
  <c r="M123" i="16"/>
  <c r="M123" i="17" s="1"/>
  <c r="L123" i="16"/>
  <c r="L123" i="17" s="1"/>
  <c r="K123" i="16"/>
  <c r="J123" i="16"/>
  <c r="J123" i="17" s="1"/>
  <c r="I123" i="16"/>
  <c r="I123" i="17" s="1"/>
  <c r="H123" i="16"/>
  <c r="H123" i="17" s="1"/>
  <c r="G123" i="16"/>
  <c r="F123" i="16"/>
  <c r="F123" i="17" s="1"/>
  <c r="AA122" i="16"/>
  <c r="AA122" i="17" s="1"/>
  <c r="Z122" i="16"/>
  <c r="Y122" i="16"/>
  <c r="Y122" i="17" s="1"/>
  <c r="X122" i="16"/>
  <c r="X122" i="17" s="1"/>
  <c r="W122" i="16"/>
  <c r="W122" i="17" s="1"/>
  <c r="V122" i="16"/>
  <c r="V122" i="17" s="1"/>
  <c r="U122" i="16"/>
  <c r="U122" i="17" s="1"/>
  <c r="T122" i="16"/>
  <c r="S122" i="16"/>
  <c r="S122" i="17" s="1"/>
  <c r="R122" i="16"/>
  <c r="R122" i="17" s="1"/>
  <c r="Q122" i="16"/>
  <c r="Q122" i="17" s="1"/>
  <c r="P122" i="16"/>
  <c r="P122" i="17" s="1"/>
  <c r="O122" i="16"/>
  <c r="N122" i="16"/>
  <c r="N122" i="17" s="1"/>
  <c r="M122" i="16"/>
  <c r="M122" i="17" s="1"/>
  <c r="L122" i="16"/>
  <c r="L122" i="17" s="1"/>
  <c r="K122" i="16"/>
  <c r="J122" i="16"/>
  <c r="J122" i="17" s="1"/>
  <c r="I122" i="16"/>
  <c r="I122" i="17" s="1"/>
  <c r="H122" i="16"/>
  <c r="H122" i="17" s="1"/>
  <c r="G122" i="16"/>
  <c r="F122" i="16"/>
  <c r="F122" i="17" s="1"/>
  <c r="AA121" i="16"/>
  <c r="AA121" i="17" s="1"/>
  <c r="Z121" i="16"/>
  <c r="Y121" i="16"/>
  <c r="Y121" i="17" s="1"/>
  <c r="X121" i="16"/>
  <c r="X121" i="17" s="1"/>
  <c r="W121" i="16"/>
  <c r="W121" i="17" s="1"/>
  <c r="V121" i="16"/>
  <c r="V121" i="17" s="1"/>
  <c r="U121" i="16"/>
  <c r="U121" i="17" s="1"/>
  <c r="T121" i="16"/>
  <c r="S121" i="16"/>
  <c r="S121" i="17" s="1"/>
  <c r="R121" i="16"/>
  <c r="R121" i="17" s="1"/>
  <c r="Q121" i="16"/>
  <c r="Q121" i="17" s="1"/>
  <c r="P121" i="16"/>
  <c r="P121" i="17" s="1"/>
  <c r="O121" i="16"/>
  <c r="N121" i="16"/>
  <c r="N121" i="17" s="1"/>
  <c r="M121" i="16"/>
  <c r="M121" i="17" s="1"/>
  <c r="L121" i="16"/>
  <c r="L121" i="17" s="1"/>
  <c r="K121" i="16"/>
  <c r="J121" i="16"/>
  <c r="J121" i="17" s="1"/>
  <c r="I121" i="16"/>
  <c r="I121" i="17" s="1"/>
  <c r="H121" i="16"/>
  <c r="H121" i="17" s="1"/>
  <c r="G121" i="16"/>
  <c r="F121" i="16"/>
  <c r="F121" i="17" s="1"/>
  <c r="AA120" i="16"/>
  <c r="AA120" i="17" s="1"/>
  <c r="Z120" i="16"/>
  <c r="Y120" i="16"/>
  <c r="Y120" i="17" s="1"/>
  <c r="X120" i="16"/>
  <c r="X120" i="17" s="1"/>
  <c r="W120" i="16"/>
  <c r="W120" i="17" s="1"/>
  <c r="V120" i="16"/>
  <c r="V120" i="17" s="1"/>
  <c r="U120" i="16"/>
  <c r="U120" i="17" s="1"/>
  <c r="T120" i="16"/>
  <c r="S120" i="16"/>
  <c r="S120" i="17" s="1"/>
  <c r="R120" i="16"/>
  <c r="R120" i="17" s="1"/>
  <c r="Q120" i="16"/>
  <c r="Q120" i="17" s="1"/>
  <c r="P120" i="16"/>
  <c r="P120" i="17" s="1"/>
  <c r="O120" i="16"/>
  <c r="N120" i="16"/>
  <c r="N120" i="17" s="1"/>
  <c r="M120" i="16"/>
  <c r="M120" i="17" s="1"/>
  <c r="L120" i="16"/>
  <c r="L120" i="17" s="1"/>
  <c r="K120" i="16"/>
  <c r="J120" i="16"/>
  <c r="J120" i="17" s="1"/>
  <c r="I120" i="16"/>
  <c r="I120" i="17" s="1"/>
  <c r="H120" i="16"/>
  <c r="H120" i="17" s="1"/>
  <c r="G120" i="16"/>
  <c r="F120" i="16"/>
  <c r="F120" i="17" s="1"/>
  <c r="AA119" i="16"/>
  <c r="AA119" i="17" s="1"/>
  <c r="AA118" i="17" s="1"/>
  <c r="Z119" i="16"/>
  <c r="Y119" i="16"/>
  <c r="Y119" i="17" s="1"/>
  <c r="Y118" i="17" s="1"/>
  <c r="X119" i="16"/>
  <c r="X119" i="17" s="1"/>
  <c r="X118" i="17" s="1"/>
  <c r="W119" i="16"/>
  <c r="W119" i="17" s="1"/>
  <c r="W118" i="17" s="1"/>
  <c r="V119" i="16"/>
  <c r="V119" i="17" s="1"/>
  <c r="V118" i="17" s="1"/>
  <c r="U119" i="16"/>
  <c r="U119" i="17" s="1"/>
  <c r="U118" i="17" s="1"/>
  <c r="T119" i="16"/>
  <c r="S119" i="16"/>
  <c r="S119" i="17" s="1"/>
  <c r="S118" i="17" s="1"/>
  <c r="R119" i="16"/>
  <c r="R119" i="17" s="1"/>
  <c r="R118" i="17" s="1"/>
  <c r="Q119" i="16"/>
  <c r="Q119" i="17" s="1"/>
  <c r="Q118" i="17" s="1"/>
  <c r="P119" i="16"/>
  <c r="P119" i="17" s="1"/>
  <c r="P118" i="17" s="1"/>
  <c r="O119" i="16"/>
  <c r="N119" i="16"/>
  <c r="N119" i="17" s="1"/>
  <c r="N118" i="17" s="1"/>
  <c r="M119" i="16"/>
  <c r="M119" i="17" s="1"/>
  <c r="M118" i="17" s="1"/>
  <c r="L119" i="16"/>
  <c r="L119" i="17" s="1"/>
  <c r="L118" i="17" s="1"/>
  <c r="K119" i="16"/>
  <c r="J119" i="16"/>
  <c r="J119" i="17" s="1"/>
  <c r="J118" i="17" s="1"/>
  <c r="I119" i="16"/>
  <c r="I119" i="17" s="1"/>
  <c r="I118" i="17" s="1"/>
  <c r="H119" i="16"/>
  <c r="H119" i="17" s="1"/>
  <c r="H118" i="17" s="1"/>
  <c r="G119" i="16"/>
  <c r="F119" i="16"/>
  <c r="F119" i="17" s="1"/>
  <c r="F118" i="17" s="1"/>
  <c r="AA118" i="16"/>
  <c r="Z118" i="16"/>
  <c r="Y118" i="16"/>
  <c r="X118" i="16"/>
  <c r="W118" i="16"/>
  <c r="V118" i="16"/>
  <c r="U118" i="16"/>
  <c r="T118" i="16"/>
  <c r="S118" i="16"/>
  <c r="R118" i="16"/>
  <c r="Q118" i="16"/>
  <c r="P118" i="16"/>
  <c r="O118" i="16"/>
  <c r="N118" i="16"/>
  <c r="M118" i="16"/>
  <c r="L118" i="16"/>
  <c r="K118" i="16"/>
  <c r="J118" i="16"/>
  <c r="I118" i="16"/>
  <c r="H118" i="16"/>
  <c r="G118" i="16"/>
  <c r="F118" i="16"/>
  <c r="AA117" i="16"/>
  <c r="Z117" i="16"/>
  <c r="Y117" i="16"/>
  <c r="Y117" i="17" s="1"/>
  <c r="X117" i="16"/>
  <c r="X117" i="17" s="1"/>
  <c r="W117" i="16"/>
  <c r="V117" i="16"/>
  <c r="U117" i="16"/>
  <c r="T117" i="16"/>
  <c r="S117" i="16"/>
  <c r="R117" i="16"/>
  <c r="Q117" i="16"/>
  <c r="P117" i="16"/>
  <c r="O117" i="16"/>
  <c r="N117" i="16"/>
  <c r="M117" i="16"/>
  <c r="L117" i="16"/>
  <c r="K117" i="16"/>
  <c r="J117" i="16"/>
  <c r="I117" i="16"/>
  <c r="H117" i="16"/>
  <c r="G117" i="16"/>
  <c r="F117" i="16"/>
  <c r="AA116" i="16"/>
  <c r="AA116" i="17" s="1"/>
  <c r="Z116" i="16"/>
  <c r="Y116" i="16"/>
  <c r="Y116" i="17" s="1"/>
  <c r="X116" i="16"/>
  <c r="X116" i="17" s="1"/>
  <c r="W116" i="16"/>
  <c r="W116" i="17" s="1"/>
  <c r="V116" i="16"/>
  <c r="V116" i="17" s="1"/>
  <c r="U116" i="16"/>
  <c r="U116" i="17" s="1"/>
  <c r="T116" i="16"/>
  <c r="S116" i="16"/>
  <c r="S116" i="17" s="1"/>
  <c r="R116" i="16"/>
  <c r="R116" i="17" s="1"/>
  <c r="Q116" i="16"/>
  <c r="Q116" i="17" s="1"/>
  <c r="P116" i="16"/>
  <c r="P116" i="17" s="1"/>
  <c r="O116" i="16"/>
  <c r="N116" i="16"/>
  <c r="N116" i="17" s="1"/>
  <c r="M116" i="16"/>
  <c r="M116" i="17" s="1"/>
  <c r="L116" i="16"/>
  <c r="L116" i="17" s="1"/>
  <c r="K116" i="16"/>
  <c r="J116" i="16"/>
  <c r="J116" i="17" s="1"/>
  <c r="I116" i="16"/>
  <c r="I116" i="17" s="1"/>
  <c r="H116" i="16"/>
  <c r="H116" i="17" s="1"/>
  <c r="G116" i="16"/>
  <c r="F116" i="16"/>
  <c r="F116" i="17" s="1"/>
  <c r="AA115" i="16"/>
  <c r="AA115" i="17" s="1"/>
  <c r="AA114" i="17" s="1"/>
  <c r="Z115" i="16"/>
  <c r="Y115" i="16"/>
  <c r="Y115" i="17" s="1"/>
  <c r="Y114" i="17" s="1"/>
  <c r="X115" i="16"/>
  <c r="X115" i="17" s="1"/>
  <c r="X114" i="17" s="1"/>
  <c r="W115" i="16"/>
  <c r="W115" i="17" s="1"/>
  <c r="W114" i="17" s="1"/>
  <c r="V115" i="16"/>
  <c r="V115" i="17" s="1"/>
  <c r="V114" i="17" s="1"/>
  <c r="U115" i="16"/>
  <c r="U115" i="17" s="1"/>
  <c r="U114" i="17" s="1"/>
  <c r="T115" i="16"/>
  <c r="S115" i="16"/>
  <c r="S115" i="17" s="1"/>
  <c r="S114" i="17" s="1"/>
  <c r="R115" i="16"/>
  <c r="R115" i="17" s="1"/>
  <c r="R114" i="17" s="1"/>
  <c r="Q115" i="16"/>
  <c r="Q115" i="17" s="1"/>
  <c r="Q114" i="17" s="1"/>
  <c r="P115" i="16"/>
  <c r="P115" i="17" s="1"/>
  <c r="P114" i="17" s="1"/>
  <c r="O115" i="16"/>
  <c r="N115" i="16"/>
  <c r="N115" i="17" s="1"/>
  <c r="N114" i="17" s="1"/>
  <c r="M115" i="16"/>
  <c r="M115" i="17" s="1"/>
  <c r="M114" i="17" s="1"/>
  <c r="L115" i="16"/>
  <c r="L115" i="17" s="1"/>
  <c r="L114" i="17" s="1"/>
  <c r="K115" i="16"/>
  <c r="J115" i="16"/>
  <c r="J115" i="17" s="1"/>
  <c r="J114" i="17" s="1"/>
  <c r="I115" i="16"/>
  <c r="I115" i="17" s="1"/>
  <c r="I114" i="17" s="1"/>
  <c r="H115" i="16"/>
  <c r="H115" i="17" s="1"/>
  <c r="H114" i="17" s="1"/>
  <c r="G115" i="16"/>
  <c r="F115" i="16"/>
  <c r="F115" i="17" s="1"/>
  <c r="F114" i="17" s="1"/>
  <c r="AA114" i="16"/>
  <c r="Z114" i="16"/>
  <c r="Y114" i="16"/>
  <c r="X114" i="16"/>
  <c r="W114" i="16"/>
  <c r="V114" i="16"/>
  <c r="U114" i="16"/>
  <c r="T114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G114" i="16"/>
  <c r="F114" i="16"/>
  <c r="AA113" i="16"/>
  <c r="Z113" i="16"/>
  <c r="Y113" i="16"/>
  <c r="Y113" i="17" s="1"/>
  <c r="X113" i="16"/>
  <c r="X113" i="17" s="1"/>
  <c r="W113" i="16"/>
  <c r="V113" i="16"/>
  <c r="U113" i="16"/>
  <c r="T113" i="16"/>
  <c r="S113" i="16"/>
  <c r="R113" i="16"/>
  <c r="Q113" i="16"/>
  <c r="P113" i="16"/>
  <c r="O113" i="16"/>
  <c r="N113" i="16"/>
  <c r="M113" i="16"/>
  <c r="L113" i="16"/>
  <c r="K113" i="16"/>
  <c r="J113" i="16"/>
  <c r="J113" i="17" s="1"/>
  <c r="I113" i="16"/>
  <c r="H113" i="16"/>
  <c r="G113" i="16"/>
  <c r="F113" i="16"/>
  <c r="AA112" i="16"/>
  <c r="AA112" i="17" s="1"/>
  <c r="Z112" i="16"/>
  <c r="Y112" i="16"/>
  <c r="Y112" i="17" s="1"/>
  <c r="X112" i="16"/>
  <c r="X112" i="17" s="1"/>
  <c r="W112" i="16"/>
  <c r="W112" i="17" s="1"/>
  <c r="V112" i="16"/>
  <c r="V112" i="17" s="1"/>
  <c r="U112" i="16"/>
  <c r="U112" i="17" s="1"/>
  <c r="T112" i="16"/>
  <c r="S112" i="16"/>
  <c r="S112" i="17" s="1"/>
  <c r="R112" i="16"/>
  <c r="R112" i="17" s="1"/>
  <c r="Q112" i="16"/>
  <c r="Q112" i="17" s="1"/>
  <c r="P112" i="16"/>
  <c r="P112" i="17" s="1"/>
  <c r="O112" i="16"/>
  <c r="N112" i="16"/>
  <c r="N112" i="17" s="1"/>
  <c r="M112" i="16"/>
  <c r="M112" i="17" s="1"/>
  <c r="L112" i="16"/>
  <c r="L112" i="17" s="1"/>
  <c r="K112" i="16"/>
  <c r="J112" i="16"/>
  <c r="J112" i="17" s="1"/>
  <c r="I112" i="16"/>
  <c r="I112" i="17" s="1"/>
  <c r="H112" i="16"/>
  <c r="H112" i="17" s="1"/>
  <c r="G112" i="16"/>
  <c r="F112" i="16"/>
  <c r="F112" i="17" s="1"/>
  <c r="AA111" i="16"/>
  <c r="AA111" i="17" s="1"/>
  <c r="Z111" i="16"/>
  <c r="Y111" i="16"/>
  <c r="Y111" i="17" s="1"/>
  <c r="X111" i="16"/>
  <c r="X111" i="17" s="1"/>
  <c r="W111" i="16"/>
  <c r="W111" i="17" s="1"/>
  <c r="V111" i="16"/>
  <c r="V111" i="17" s="1"/>
  <c r="U111" i="16"/>
  <c r="U111" i="17" s="1"/>
  <c r="T111" i="16"/>
  <c r="S111" i="16"/>
  <c r="S111" i="17" s="1"/>
  <c r="R111" i="16"/>
  <c r="R111" i="17" s="1"/>
  <c r="Q111" i="16"/>
  <c r="Q111" i="17" s="1"/>
  <c r="P111" i="16"/>
  <c r="P111" i="17" s="1"/>
  <c r="O111" i="16"/>
  <c r="N111" i="16"/>
  <c r="N111" i="17" s="1"/>
  <c r="M111" i="16"/>
  <c r="M111" i="17" s="1"/>
  <c r="L111" i="16"/>
  <c r="L111" i="17" s="1"/>
  <c r="K111" i="16"/>
  <c r="J111" i="16"/>
  <c r="J111" i="17" s="1"/>
  <c r="I111" i="16"/>
  <c r="I111" i="17" s="1"/>
  <c r="H111" i="16"/>
  <c r="H111" i="17" s="1"/>
  <c r="G111" i="16"/>
  <c r="F111" i="16"/>
  <c r="F111" i="17" s="1"/>
  <c r="AA110" i="16"/>
  <c r="Z110" i="16"/>
  <c r="Y110" i="16"/>
  <c r="Y110" i="17" s="1"/>
  <c r="X110" i="16"/>
  <c r="X110" i="17" s="1"/>
  <c r="W110" i="16"/>
  <c r="V110" i="16"/>
  <c r="U110" i="16"/>
  <c r="T110" i="16"/>
  <c r="S110" i="16"/>
  <c r="R110" i="16"/>
  <c r="Q110" i="16"/>
  <c r="P110" i="16"/>
  <c r="O110" i="16"/>
  <c r="N110" i="16"/>
  <c r="M110" i="16"/>
  <c r="L110" i="16"/>
  <c r="K110" i="16"/>
  <c r="J110" i="16"/>
  <c r="I110" i="16"/>
  <c r="H110" i="16"/>
  <c r="G110" i="16"/>
  <c r="F110" i="16"/>
  <c r="AA109" i="16"/>
  <c r="AA109" i="17" s="1"/>
  <c r="Z109" i="16"/>
  <c r="Y109" i="16"/>
  <c r="Y109" i="17" s="1"/>
  <c r="X109" i="16"/>
  <c r="X109" i="17" s="1"/>
  <c r="W109" i="16"/>
  <c r="W109" i="17" s="1"/>
  <c r="V109" i="16"/>
  <c r="V109" i="17" s="1"/>
  <c r="U109" i="16"/>
  <c r="U109" i="17" s="1"/>
  <c r="T109" i="16"/>
  <c r="S109" i="16"/>
  <c r="S109" i="17" s="1"/>
  <c r="R109" i="16"/>
  <c r="R109" i="17" s="1"/>
  <c r="Q109" i="16"/>
  <c r="Q109" i="17" s="1"/>
  <c r="P109" i="16"/>
  <c r="P109" i="17" s="1"/>
  <c r="O109" i="16"/>
  <c r="N109" i="16"/>
  <c r="N109" i="17" s="1"/>
  <c r="M109" i="16"/>
  <c r="M109" i="17" s="1"/>
  <c r="L109" i="16"/>
  <c r="L109" i="17" s="1"/>
  <c r="K109" i="16"/>
  <c r="J109" i="16"/>
  <c r="J109" i="17" s="1"/>
  <c r="I109" i="16"/>
  <c r="I109" i="17" s="1"/>
  <c r="H109" i="16"/>
  <c r="H109" i="17" s="1"/>
  <c r="G109" i="16"/>
  <c r="F109" i="16"/>
  <c r="F109" i="17" s="1"/>
  <c r="AA108" i="16"/>
  <c r="Z108" i="16"/>
  <c r="Y108" i="16"/>
  <c r="Y108" i="17" s="1"/>
  <c r="X108" i="16"/>
  <c r="X108" i="17" s="1"/>
  <c r="W108" i="16"/>
  <c r="V108" i="16"/>
  <c r="U108" i="16"/>
  <c r="T108" i="16"/>
  <c r="S108" i="16"/>
  <c r="R108" i="16"/>
  <c r="Q108" i="16"/>
  <c r="P108" i="16"/>
  <c r="O108" i="16"/>
  <c r="N108" i="16"/>
  <c r="M108" i="16"/>
  <c r="L108" i="16"/>
  <c r="K108" i="16"/>
  <c r="J108" i="16"/>
  <c r="I108" i="16"/>
  <c r="H108" i="16"/>
  <c r="G108" i="16"/>
  <c r="F108" i="16"/>
  <c r="AA107" i="16"/>
  <c r="Z107" i="16"/>
  <c r="Y107" i="16"/>
  <c r="X107" i="16"/>
  <c r="X107" i="17" s="1"/>
  <c r="W107" i="16"/>
  <c r="V107" i="16"/>
  <c r="U107" i="16"/>
  <c r="T107" i="16"/>
  <c r="S107" i="16"/>
  <c r="R107" i="16"/>
  <c r="Q107" i="16"/>
  <c r="P107" i="16"/>
  <c r="O107" i="16"/>
  <c r="N107" i="16"/>
  <c r="M107" i="16"/>
  <c r="L107" i="16"/>
  <c r="K107" i="16"/>
  <c r="J107" i="16"/>
  <c r="I107" i="16"/>
  <c r="H107" i="16"/>
  <c r="G107" i="16"/>
  <c r="F107" i="16"/>
  <c r="AA106" i="16"/>
  <c r="AA106" i="17" s="1"/>
  <c r="Z106" i="16"/>
  <c r="Y106" i="16"/>
  <c r="Y106" i="17" s="1"/>
  <c r="X106" i="16"/>
  <c r="X106" i="17" s="1"/>
  <c r="W106" i="16"/>
  <c r="W106" i="17" s="1"/>
  <c r="V106" i="16"/>
  <c r="V106" i="17" s="1"/>
  <c r="U106" i="16"/>
  <c r="U106" i="17" s="1"/>
  <c r="T106" i="16"/>
  <c r="S106" i="16"/>
  <c r="S106" i="17" s="1"/>
  <c r="R106" i="16"/>
  <c r="R106" i="17" s="1"/>
  <c r="Q106" i="16"/>
  <c r="Q106" i="17" s="1"/>
  <c r="P106" i="16"/>
  <c r="P106" i="17" s="1"/>
  <c r="O106" i="16"/>
  <c r="N106" i="16"/>
  <c r="N106" i="17" s="1"/>
  <c r="M106" i="16"/>
  <c r="M106" i="17" s="1"/>
  <c r="L106" i="16"/>
  <c r="L106" i="17" s="1"/>
  <c r="K106" i="16"/>
  <c r="J106" i="16"/>
  <c r="J106" i="17" s="1"/>
  <c r="I106" i="16"/>
  <c r="I106" i="17" s="1"/>
  <c r="H106" i="16"/>
  <c r="H106" i="17" s="1"/>
  <c r="G106" i="16"/>
  <c r="F106" i="16"/>
  <c r="F106" i="17" s="1"/>
  <c r="AA105" i="16"/>
  <c r="Z105" i="16"/>
  <c r="Y105" i="16"/>
  <c r="Y105" i="17" s="1"/>
  <c r="X105" i="16"/>
  <c r="X105" i="17" s="1"/>
  <c r="W105" i="16"/>
  <c r="V105" i="16"/>
  <c r="U105" i="16"/>
  <c r="T105" i="16"/>
  <c r="S105" i="16"/>
  <c r="R105" i="16"/>
  <c r="Q105" i="16"/>
  <c r="P105" i="16"/>
  <c r="O105" i="16"/>
  <c r="N105" i="16"/>
  <c r="M105" i="16"/>
  <c r="L105" i="16"/>
  <c r="K105" i="16"/>
  <c r="J105" i="16"/>
  <c r="J105" i="17" s="1"/>
  <c r="I105" i="16"/>
  <c r="H105" i="16"/>
  <c r="G105" i="16"/>
  <c r="F105" i="16"/>
  <c r="AA104" i="16"/>
  <c r="Z104" i="16"/>
  <c r="Y104" i="16"/>
  <c r="Y104" i="17" s="1"/>
  <c r="X104" i="16"/>
  <c r="X104" i="17" s="1"/>
  <c r="W104" i="16"/>
  <c r="V104" i="16"/>
  <c r="U104" i="16"/>
  <c r="T104" i="16"/>
  <c r="S104" i="16"/>
  <c r="R104" i="16"/>
  <c r="Q104" i="16"/>
  <c r="P104" i="16"/>
  <c r="O104" i="16"/>
  <c r="N104" i="16"/>
  <c r="M104" i="16"/>
  <c r="L104" i="16"/>
  <c r="K104" i="16"/>
  <c r="J104" i="16"/>
  <c r="I104" i="16"/>
  <c r="H104" i="16"/>
  <c r="G104" i="16"/>
  <c r="F104" i="16"/>
  <c r="AA103" i="16"/>
  <c r="Z103" i="16"/>
  <c r="Y103" i="16"/>
  <c r="X103" i="16"/>
  <c r="X103" i="17" s="1"/>
  <c r="W103" i="16"/>
  <c r="V103" i="16"/>
  <c r="U103" i="16"/>
  <c r="T103" i="16"/>
  <c r="S103" i="16"/>
  <c r="R103" i="16"/>
  <c r="Q103" i="16"/>
  <c r="P103" i="16"/>
  <c r="O103" i="16"/>
  <c r="N103" i="16"/>
  <c r="M103" i="16"/>
  <c r="L103" i="16"/>
  <c r="K103" i="16"/>
  <c r="J103" i="16"/>
  <c r="I103" i="16"/>
  <c r="H103" i="16"/>
  <c r="G103" i="16"/>
  <c r="F103" i="16"/>
  <c r="AA102" i="16"/>
  <c r="AA102" i="17" s="1"/>
  <c r="Z102" i="16"/>
  <c r="Y102" i="16"/>
  <c r="Y102" i="17" s="1"/>
  <c r="X102" i="16"/>
  <c r="X102" i="17" s="1"/>
  <c r="W102" i="16"/>
  <c r="W102" i="17" s="1"/>
  <c r="V102" i="16"/>
  <c r="V102" i="17" s="1"/>
  <c r="U102" i="16"/>
  <c r="U102" i="17" s="1"/>
  <c r="T102" i="16"/>
  <c r="S102" i="16"/>
  <c r="S102" i="17" s="1"/>
  <c r="R102" i="16"/>
  <c r="R102" i="17" s="1"/>
  <c r="Q102" i="16"/>
  <c r="Q102" i="17" s="1"/>
  <c r="P102" i="16"/>
  <c r="P102" i="17" s="1"/>
  <c r="O102" i="16"/>
  <c r="N102" i="16"/>
  <c r="N102" i="17" s="1"/>
  <c r="M102" i="16"/>
  <c r="M102" i="17" s="1"/>
  <c r="L102" i="16"/>
  <c r="L102" i="17" s="1"/>
  <c r="K102" i="16"/>
  <c r="J102" i="16"/>
  <c r="J102" i="17" s="1"/>
  <c r="I102" i="16"/>
  <c r="I102" i="17" s="1"/>
  <c r="H102" i="16"/>
  <c r="H102" i="17" s="1"/>
  <c r="G102" i="16"/>
  <c r="F102" i="16"/>
  <c r="F102" i="17" s="1"/>
  <c r="AA101" i="16"/>
  <c r="Z101" i="16"/>
  <c r="Y101" i="16"/>
  <c r="X101" i="16"/>
  <c r="X101" i="17" s="1"/>
  <c r="W101" i="16"/>
  <c r="V101" i="16"/>
  <c r="U101" i="16"/>
  <c r="T101" i="16"/>
  <c r="S101" i="16"/>
  <c r="R101" i="16"/>
  <c r="Q101" i="16"/>
  <c r="P101" i="16"/>
  <c r="O101" i="16"/>
  <c r="N101" i="16"/>
  <c r="M101" i="16"/>
  <c r="L101" i="16"/>
  <c r="K101" i="16"/>
  <c r="J101" i="16"/>
  <c r="I101" i="16"/>
  <c r="H101" i="16"/>
  <c r="G101" i="16"/>
  <c r="F101" i="16"/>
  <c r="AA100" i="16"/>
  <c r="AA100" i="17" s="1"/>
  <c r="Z100" i="16"/>
  <c r="Y100" i="16"/>
  <c r="Y100" i="17" s="1"/>
  <c r="X100" i="16"/>
  <c r="X100" i="17" s="1"/>
  <c r="W100" i="16"/>
  <c r="W100" i="17" s="1"/>
  <c r="V100" i="16"/>
  <c r="V100" i="17" s="1"/>
  <c r="U100" i="16"/>
  <c r="U100" i="17" s="1"/>
  <c r="T100" i="16"/>
  <c r="S100" i="16"/>
  <c r="S100" i="17" s="1"/>
  <c r="R100" i="16"/>
  <c r="R100" i="17" s="1"/>
  <c r="Q100" i="16"/>
  <c r="Q100" i="17" s="1"/>
  <c r="P100" i="16"/>
  <c r="P100" i="17" s="1"/>
  <c r="O100" i="16"/>
  <c r="N100" i="16"/>
  <c r="N100" i="17" s="1"/>
  <c r="M100" i="16"/>
  <c r="M100" i="17" s="1"/>
  <c r="L100" i="16"/>
  <c r="L100" i="17" s="1"/>
  <c r="K100" i="16"/>
  <c r="J100" i="16"/>
  <c r="J100" i="17" s="1"/>
  <c r="I100" i="16"/>
  <c r="I100" i="17" s="1"/>
  <c r="H100" i="16"/>
  <c r="H100" i="17" s="1"/>
  <c r="G100" i="16"/>
  <c r="F100" i="16"/>
  <c r="F100" i="17" s="1"/>
  <c r="AA99" i="16"/>
  <c r="Z99" i="16"/>
  <c r="Y99" i="16"/>
  <c r="Y99" i="17" s="1"/>
  <c r="X99" i="16"/>
  <c r="X99" i="17" s="1"/>
  <c r="W99" i="16"/>
  <c r="V99" i="16"/>
  <c r="U99" i="16"/>
  <c r="T99" i="16"/>
  <c r="S99" i="16"/>
  <c r="R99" i="16"/>
  <c r="Q99" i="16"/>
  <c r="P99" i="16"/>
  <c r="O99" i="16"/>
  <c r="N99" i="16"/>
  <c r="M99" i="16"/>
  <c r="L99" i="16"/>
  <c r="K99" i="16"/>
  <c r="J99" i="16"/>
  <c r="I99" i="16"/>
  <c r="H99" i="16"/>
  <c r="G99" i="16"/>
  <c r="F99" i="16"/>
  <c r="AA98" i="16"/>
  <c r="Z98" i="16"/>
  <c r="Y98" i="16"/>
  <c r="X98" i="16"/>
  <c r="X98" i="17" s="1"/>
  <c r="W98" i="16"/>
  <c r="V98" i="16"/>
  <c r="U98" i="16"/>
  <c r="T98" i="16"/>
  <c r="S98" i="16"/>
  <c r="R98" i="16"/>
  <c r="Q98" i="16"/>
  <c r="P98" i="16"/>
  <c r="O98" i="16"/>
  <c r="N98" i="16"/>
  <c r="M98" i="16"/>
  <c r="L98" i="16"/>
  <c r="K98" i="16"/>
  <c r="J98" i="16"/>
  <c r="I98" i="16"/>
  <c r="H98" i="16"/>
  <c r="G98" i="16"/>
  <c r="F98" i="16"/>
  <c r="AA97" i="16"/>
  <c r="Z97" i="16"/>
  <c r="Y97" i="16"/>
  <c r="Y97" i="17" s="1"/>
  <c r="X97" i="16"/>
  <c r="X97" i="17" s="1"/>
  <c r="W97" i="16"/>
  <c r="V97" i="16"/>
  <c r="U97" i="16"/>
  <c r="T97" i="16"/>
  <c r="S97" i="16"/>
  <c r="R97" i="16"/>
  <c r="Q97" i="16"/>
  <c r="P97" i="16"/>
  <c r="O97" i="16"/>
  <c r="N97" i="16"/>
  <c r="M97" i="16"/>
  <c r="L97" i="16"/>
  <c r="K97" i="16"/>
  <c r="J97" i="16"/>
  <c r="I97" i="16"/>
  <c r="H97" i="16"/>
  <c r="G97" i="16"/>
  <c r="F97" i="16"/>
  <c r="AA96" i="16"/>
  <c r="Z96" i="16"/>
  <c r="Y96" i="16"/>
  <c r="Y96" i="17" s="1"/>
  <c r="X96" i="16"/>
  <c r="X96" i="17" s="1"/>
  <c r="W96" i="16"/>
  <c r="V96" i="16"/>
  <c r="U96" i="16"/>
  <c r="T96" i="16"/>
  <c r="S96" i="16"/>
  <c r="R96" i="16"/>
  <c r="Q96" i="16"/>
  <c r="P96" i="16"/>
  <c r="O96" i="16"/>
  <c r="N96" i="16"/>
  <c r="M96" i="16"/>
  <c r="L96" i="16"/>
  <c r="K96" i="16"/>
  <c r="J96" i="16"/>
  <c r="I96" i="16"/>
  <c r="H96" i="16"/>
  <c r="G96" i="16"/>
  <c r="F96" i="16"/>
  <c r="AA95" i="16"/>
  <c r="Z95" i="16"/>
  <c r="Y95" i="16"/>
  <c r="X95" i="16"/>
  <c r="X95" i="17" s="1"/>
  <c r="W95" i="16"/>
  <c r="V95" i="16"/>
  <c r="U95" i="16"/>
  <c r="T95" i="16"/>
  <c r="S95" i="16"/>
  <c r="R95" i="16"/>
  <c r="Q95" i="16"/>
  <c r="P95" i="16"/>
  <c r="O95" i="16"/>
  <c r="N95" i="16"/>
  <c r="M95" i="16"/>
  <c r="L95" i="16"/>
  <c r="K95" i="16"/>
  <c r="J95" i="16"/>
  <c r="I95" i="16"/>
  <c r="H95" i="16"/>
  <c r="G95" i="16"/>
  <c r="F95" i="16"/>
  <c r="AA94" i="16"/>
  <c r="AA94" i="17" s="1"/>
  <c r="Z94" i="16"/>
  <c r="Y94" i="16"/>
  <c r="Y94" i="17" s="1"/>
  <c r="X94" i="16"/>
  <c r="X94" i="17" s="1"/>
  <c r="W94" i="16"/>
  <c r="W94" i="17" s="1"/>
  <c r="V94" i="16"/>
  <c r="V94" i="17" s="1"/>
  <c r="U94" i="16"/>
  <c r="U94" i="17" s="1"/>
  <c r="T94" i="16"/>
  <c r="S94" i="16"/>
  <c r="S94" i="17" s="1"/>
  <c r="R94" i="16"/>
  <c r="R94" i="17" s="1"/>
  <c r="Q94" i="16"/>
  <c r="Q94" i="17" s="1"/>
  <c r="P94" i="16"/>
  <c r="P94" i="17" s="1"/>
  <c r="O94" i="16"/>
  <c r="N94" i="16"/>
  <c r="N94" i="17" s="1"/>
  <c r="M94" i="16"/>
  <c r="M94" i="17" s="1"/>
  <c r="L94" i="16"/>
  <c r="L94" i="17" s="1"/>
  <c r="K94" i="16"/>
  <c r="J94" i="16"/>
  <c r="J94" i="17" s="1"/>
  <c r="I94" i="16"/>
  <c r="I94" i="17" s="1"/>
  <c r="H94" i="16"/>
  <c r="H94" i="17" s="1"/>
  <c r="G94" i="16"/>
  <c r="F94" i="16"/>
  <c r="F94" i="17" s="1"/>
  <c r="AA93" i="16"/>
  <c r="Z93" i="16"/>
  <c r="Y93" i="16"/>
  <c r="Y93" i="17" s="1"/>
  <c r="X93" i="16"/>
  <c r="X93" i="17" s="1"/>
  <c r="W93" i="16"/>
  <c r="V93" i="16"/>
  <c r="U93" i="16"/>
  <c r="T93" i="16"/>
  <c r="S93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F93" i="16"/>
  <c r="AA92" i="16"/>
  <c r="AA92" i="17" s="1"/>
  <c r="AA91" i="17" s="1"/>
  <c r="Z92" i="16"/>
  <c r="Y92" i="16"/>
  <c r="Y92" i="17" s="1"/>
  <c r="Y91" i="17" s="1"/>
  <c r="X92" i="16"/>
  <c r="X92" i="17" s="1"/>
  <c r="X91" i="17" s="1"/>
  <c r="W92" i="16"/>
  <c r="W92" i="17" s="1"/>
  <c r="W91" i="17" s="1"/>
  <c r="V92" i="16"/>
  <c r="V92" i="17" s="1"/>
  <c r="V91" i="17" s="1"/>
  <c r="U92" i="16"/>
  <c r="U92" i="17" s="1"/>
  <c r="U91" i="17" s="1"/>
  <c r="T92" i="16"/>
  <c r="S92" i="16"/>
  <c r="S92" i="17" s="1"/>
  <c r="S91" i="17" s="1"/>
  <c r="R92" i="16"/>
  <c r="R92" i="17" s="1"/>
  <c r="R91" i="17" s="1"/>
  <c r="Q92" i="16"/>
  <c r="Q92" i="17" s="1"/>
  <c r="Q91" i="17" s="1"/>
  <c r="P92" i="16"/>
  <c r="P92" i="17" s="1"/>
  <c r="O92" i="16"/>
  <c r="N92" i="16"/>
  <c r="N92" i="17" s="1"/>
  <c r="N91" i="17" s="1"/>
  <c r="M92" i="16"/>
  <c r="M92" i="17" s="1"/>
  <c r="M91" i="17" s="1"/>
  <c r="L92" i="16"/>
  <c r="L92" i="17" s="1"/>
  <c r="L91" i="17" s="1"/>
  <c r="K92" i="16"/>
  <c r="J92" i="16"/>
  <c r="J92" i="17" s="1"/>
  <c r="J91" i="17" s="1"/>
  <c r="I92" i="16"/>
  <c r="I92" i="17" s="1"/>
  <c r="I91" i="17" s="1"/>
  <c r="H92" i="16"/>
  <c r="H92" i="17" s="1"/>
  <c r="G92" i="16"/>
  <c r="F92" i="16"/>
  <c r="F92" i="17" s="1"/>
  <c r="F91" i="17" s="1"/>
  <c r="AA90" i="16"/>
  <c r="Z90" i="16"/>
  <c r="Y90" i="16"/>
  <c r="Y90" i="17" s="1"/>
  <c r="X90" i="16"/>
  <c r="X90" i="17" s="1"/>
  <c r="W90" i="16"/>
  <c r="W90" i="17" s="1"/>
  <c r="V90" i="16"/>
  <c r="U90" i="16"/>
  <c r="T90" i="16"/>
  <c r="S90" i="16"/>
  <c r="R90" i="16"/>
  <c r="Q90" i="16"/>
  <c r="P90" i="16"/>
  <c r="O90" i="16"/>
  <c r="N90" i="16"/>
  <c r="M90" i="16"/>
  <c r="L90" i="16"/>
  <c r="K90" i="16"/>
  <c r="J90" i="16"/>
  <c r="I90" i="16"/>
  <c r="H90" i="16"/>
  <c r="G90" i="16"/>
  <c r="F90" i="16"/>
  <c r="AA89" i="16"/>
  <c r="Z89" i="16"/>
  <c r="Y89" i="16"/>
  <c r="X89" i="16"/>
  <c r="X89" i="17" s="1"/>
  <c r="X88" i="17" s="1"/>
  <c r="W89" i="16"/>
  <c r="V89" i="16"/>
  <c r="U89" i="16"/>
  <c r="T89" i="16"/>
  <c r="S89" i="16"/>
  <c r="R89" i="16"/>
  <c r="Q89" i="16"/>
  <c r="P89" i="16"/>
  <c r="O89" i="16"/>
  <c r="N89" i="16"/>
  <c r="M89" i="16"/>
  <c r="L89" i="16"/>
  <c r="K89" i="16"/>
  <c r="J89" i="16"/>
  <c r="I89" i="16"/>
  <c r="H89" i="16"/>
  <c r="G89" i="16"/>
  <c r="F89" i="16"/>
  <c r="AA88" i="16"/>
  <c r="Z88" i="16"/>
  <c r="Y88" i="16"/>
  <c r="X88" i="16"/>
  <c r="W88" i="16"/>
  <c r="V88" i="16"/>
  <c r="U88" i="16"/>
  <c r="T88" i="16"/>
  <c r="S88" i="16"/>
  <c r="R88" i="16"/>
  <c r="Q88" i="16"/>
  <c r="P88" i="16"/>
  <c r="O88" i="16"/>
  <c r="N88" i="16"/>
  <c r="M88" i="16"/>
  <c r="L88" i="16"/>
  <c r="K88" i="16"/>
  <c r="J88" i="16"/>
  <c r="I88" i="16"/>
  <c r="H88" i="16"/>
  <c r="G88" i="16"/>
  <c r="F88" i="16"/>
  <c r="AA87" i="16"/>
  <c r="Z87" i="16"/>
  <c r="Y87" i="16"/>
  <c r="Y87" i="17" s="1"/>
  <c r="X87" i="16"/>
  <c r="X87" i="17" s="1"/>
  <c r="W87" i="16"/>
  <c r="V87" i="16"/>
  <c r="U87" i="16"/>
  <c r="T87" i="16"/>
  <c r="S87" i="16"/>
  <c r="R87" i="16"/>
  <c r="Q87" i="16"/>
  <c r="P87" i="16"/>
  <c r="O87" i="16"/>
  <c r="N87" i="16"/>
  <c r="M87" i="16"/>
  <c r="L87" i="16"/>
  <c r="K87" i="16"/>
  <c r="J87" i="16"/>
  <c r="I87" i="16"/>
  <c r="H87" i="16"/>
  <c r="G87" i="16"/>
  <c r="F87" i="16"/>
  <c r="AA86" i="16"/>
  <c r="Z86" i="16"/>
  <c r="Y86" i="16"/>
  <c r="Y86" i="17" s="1"/>
  <c r="X86" i="16"/>
  <c r="X86" i="17" s="1"/>
  <c r="W86" i="16"/>
  <c r="V86" i="16"/>
  <c r="U86" i="16"/>
  <c r="T86" i="16"/>
  <c r="S86" i="16"/>
  <c r="R86" i="16"/>
  <c r="Q86" i="16"/>
  <c r="P86" i="16"/>
  <c r="O86" i="16"/>
  <c r="N86" i="16"/>
  <c r="M86" i="16"/>
  <c r="L86" i="16"/>
  <c r="K86" i="16"/>
  <c r="J86" i="16"/>
  <c r="I86" i="16"/>
  <c r="H86" i="16"/>
  <c r="G86" i="16"/>
  <c r="F86" i="16"/>
  <c r="AA85" i="16"/>
  <c r="AA85" i="17" s="1"/>
  <c r="Z85" i="16"/>
  <c r="Y85" i="16"/>
  <c r="Y85" i="17" s="1"/>
  <c r="X85" i="16"/>
  <c r="X85" i="17" s="1"/>
  <c r="W85" i="16"/>
  <c r="W85" i="17" s="1"/>
  <c r="V85" i="16"/>
  <c r="V85" i="17" s="1"/>
  <c r="U85" i="16"/>
  <c r="U85" i="17" s="1"/>
  <c r="T85" i="16"/>
  <c r="S85" i="16"/>
  <c r="S85" i="17" s="1"/>
  <c r="R85" i="16"/>
  <c r="R85" i="17" s="1"/>
  <c r="Q85" i="16"/>
  <c r="Q85" i="17" s="1"/>
  <c r="P85" i="16"/>
  <c r="P85" i="17" s="1"/>
  <c r="O85" i="16"/>
  <c r="N85" i="16"/>
  <c r="N85" i="17" s="1"/>
  <c r="M85" i="16"/>
  <c r="M85" i="17" s="1"/>
  <c r="L85" i="16"/>
  <c r="L85" i="17" s="1"/>
  <c r="K85" i="16"/>
  <c r="J85" i="16"/>
  <c r="J85" i="17" s="1"/>
  <c r="I85" i="16"/>
  <c r="I85" i="17" s="1"/>
  <c r="H85" i="16"/>
  <c r="H85" i="17" s="1"/>
  <c r="G85" i="16"/>
  <c r="F85" i="16"/>
  <c r="F85" i="17" s="1"/>
  <c r="AA84" i="16"/>
  <c r="AA84" i="17" s="1"/>
  <c r="Z84" i="16"/>
  <c r="Y84" i="16"/>
  <c r="Y84" i="17" s="1"/>
  <c r="X84" i="16"/>
  <c r="X84" i="17" s="1"/>
  <c r="W84" i="16"/>
  <c r="W84" i="17" s="1"/>
  <c r="V84" i="16"/>
  <c r="V84" i="17" s="1"/>
  <c r="U84" i="16"/>
  <c r="U84" i="17" s="1"/>
  <c r="T84" i="16"/>
  <c r="T84" i="17" s="1"/>
  <c r="S84" i="16"/>
  <c r="S84" i="17" s="1"/>
  <c r="R84" i="16"/>
  <c r="R84" i="17" s="1"/>
  <c r="Q84" i="16"/>
  <c r="Q84" i="17" s="1"/>
  <c r="P84" i="16"/>
  <c r="P84" i="17" s="1"/>
  <c r="O84" i="16"/>
  <c r="N84" i="16"/>
  <c r="N84" i="17" s="1"/>
  <c r="M84" i="16"/>
  <c r="M84" i="17" s="1"/>
  <c r="L84" i="16"/>
  <c r="L84" i="17" s="1"/>
  <c r="L81" i="17" s="1"/>
  <c r="K84" i="16"/>
  <c r="J84" i="16"/>
  <c r="J84" i="17" s="1"/>
  <c r="I84" i="16"/>
  <c r="I84" i="17" s="1"/>
  <c r="H84" i="16"/>
  <c r="H84" i="17" s="1"/>
  <c r="G84" i="16"/>
  <c r="G84" i="17" s="1"/>
  <c r="F84" i="16"/>
  <c r="F84" i="17" s="1"/>
  <c r="AA83" i="16"/>
  <c r="Z83" i="16"/>
  <c r="Y83" i="16"/>
  <c r="Y83" i="17" s="1"/>
  <c r="X83" i="16"/>
  <c r="X83" i="17" s="1"/>
  <c r="W83" i="16"/>
  <c r="V83" i="16"/>
  <c r="U83" i="16"/>
  <c r="T83" i="16"/>
  <c r="S83" i="16"/>
  <c r="R83" i="16"/>
  <c r="Q83" i="16"/>
  <c r="P83" i="16"/>
  <c r="O83" i="16"/>
  <c r="N83" i="16"/>
  <c r="M83" i="16"/>
  <c r="L83" i="16"/>
  <c r="K83" i="16"/>
  <c r="J83" i="16"/>
  <c r="I83" i="16"/>
  <c r="H83" i="16"/>
  <c r="G83" i="16"/>
  <c r="F83" i="16"/>
  <c r="AA82" i="16"/>
  <c r="Z82" i="16"/>
  <c r="Y82" i="16"/>
  <c r="Y82" i="17" s="1"/>
  <c r="Y81" i="17" s="1"/>
  <c r="X82" i="16"/>
  <c r="X82" i="17" s="1"/>
  <c r="X81" i="17" s="1"/>
  <c r="W82" i="16"/>
  <c r="V82" i="16"/>
  <c r="U82" i="16"/>
  <c r="T82" i="16"/>
  <c r="S82" i="16"/>
  <c r="R82" i="16"/>
  <c r="Q82" i="16"/>
  <c r="P82" i="16"/>
  <c r="O82" i="16"/>
  <c r="N82" i="16"/>
  <c r="M82" i="16"/>
  <c r="L82" i="16"/>
  <c r="K82" i="16"/>
  <c r="J82" i="16"/>
  <c r="I82" i="16"/>
  <c r="H82" i="16"/>
  <c r="G82" i="16"/>
  <c r="F82" i="16"/>
  <c r="AA81" i="16"/>
  <c r="Z81" i="16"/>
  <c r="Y81" i="16"/>
  <c r="X81" i="16"/>
  <c r="W81" i="16"/>
  <c r="V81" i="16"/>
  <c r="U81" i="16"/>
  <c r="T81" i="16"/>
  <c r="S81" i="16"/>
  <c r="R81" i="16"/>
  <c r="Q81" i="16"/>
  <c r="P81" i="16"/>
  <c r="O81" i="16"/>
  <c r="N81" i="16"/>
  <c r="M81" i="16"/>
  <c r="L81" i="16"/>
  <c r="K81" i="16"/>
  <c r="J81" i="16"/>
  <c r="I81" i="16"/>
  <c r="H81" i="16"/>
  <c r="G81" i="16"/>
  <c r="F81" i="16"/>
  <c r="AA80" i="16"/>
  <c r="Z80" i="16"/>
  <c r="Y80" i="16"/>
  <c r="Y80" i="17" s="1"/>
  <c r="X80" i="16"/>
  <c r="X80" i="17" s="1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J80" i="17" s="1"/>
  <c r="I80" i="16"/>
  <c r="H80" i="16"/>
  <c r="G80" i="16"/>
  <c r="F80" i="16"/>
  <c r="AA79" i="16"/>
  <c r="Z79" i="16"/>
  <c r="Y79" i="16"/>
  <c r="Y79" i="17" s="1"/>
  <c r="X79" i="16"/>
  <c r="X79" i="17" s="1"/>
  <c r="W79" i="16"/>
  <c r="V79" i="16"/>
  <c r="U79" i="16"/>
  <c r="T79" i="16"/>
  <c r="S79" i="16"/>
  <c r="R79" i="16"/>
  <c r="Q79" i="16"/>
  <c r="P79" i="16"/>
  <c r="O79" i="16"/>
  <c r="N79" i="16"/>
  <c r="M79" i="16"/>
  <c r="L79" i="16"/>
  <c r="K79" i="16"/>
  <c r="J79" i="16"/>
  <c r="I79" i="16"/>
  <c r="H79" i="16"/>
  <c r="G79" i="16"/>
  <c r="F79" i="16"/>
  <c r="AA78" i="16"/>
  <c r="AA78" i="17" s="1"/>
  <c r="Z78" i="16"/>
  <c r="Y78" i="16"/>
  <c r="Y78" i="17" s="1"/>
  <c r="X78" i="16"/>
  <c r="X78" i="17" s="1"/>
  <c r="W78" i="16"/>
  <c r="W78" i="17" s="1"/>
  <c r="V78" i="16"/>
  <c r="V78" i="17" s="1"/>
  <c r="U78" i="16"/>
  <c r="U78" i="17" s="1"/>
  <c r="T78" i="16"/>
  <c r="S78" i="16"/>
  <c r="S78" i="17" s="1"/>
  <c r="R78" i="16"/>
  <c r="R78" i="17" s="1"/>
  <c r="Q78" i="16"/>
  <c r="Q78" i="17" s="1"/>
  <c r="P78" i="16"/>
  <c r="P78" i="17" s="1"/>
  <c r="O78" i="16"/>
  <c r="N78" i="16"/>
  <c r="N78" i="17" s="1"/>
  <c r="M78" i="16"/>
  <c r="M78" i="17" s="1"/>
  <c r="L78" i="16"/>
  <c r="L78" i="17" s="1"/>
  <c r="K78" i="16"/>
  <c r="J78" i="16"/>
  <c r="J78" i="17" s="1"/>
  <c r="I78" i="16"/>
  <c r="I78" i="17" s="1"/>
  <c r="H78" i="16"/>
  <c r="H78" i="17" s="1"/>
  <c r="G78" i="16"/>
  <c r="F78" i="16"/>
  <c r="F78" i="17" s="1"/>
  <c r="AA77" i="16"/>
  <c r="Z77" i="16"/>
  <c r="Y77" i="16"/>
  <c r="Y77" i="17" s="1"/>
  <c r="X77" i="16"/>
  <c r="X77" i="17" s="1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AA76" i="16"/>
  <c r="AA76" i="17" s="1"/>
  <c r="Z76" i="16"/>
  <c r="Y76" i="16"/>
  <c r="Y76" i="17" s="1"/>
  <c r="X76" i="16"/>
  <c r="X76" i="17" s="1"/>
  <c r="W76" i="16"/>
  <c r="W76" i="17" s="1"/>
  <c r="V76" i="16"/>
  <c r="V76" i="17" s="1"/>
  <c r="U76" i="16"/>
  <c r="U76" i="17" s="1"/>
  <c r="T76" i="16"/>
  <c r="S76" i="16"/>
  <c r="S76" i="17" s="1"/>
  <c r="R76" i="16"/>
  <c r="R76" i="17" s="1"/>
  <c r="Q76" i="16"/>
  <c r="Q76" i="17" s="1"/>
  <c r="P76" i="16"/>
  <c r="P76" i="17" s="1"/>
  <c r="O76" i="16"/>
  <c r="N76" i="16"/>
  <c r="N76" i="17" s="1"/>
  <c r="M76" i="16"/>
  <c r="M76" i="17" s="1"/>
  <c r="L76" i="16"/>
  <c r="L76" i="17" s="1"/>
  <c r="K76" i="16"/>
  <c r="J76" i="16"/>
  <c r="J76" i="17" s="1"/>
  <c r="I76" i="16"/>
  <c r="I76" i="17" s="1"/>
  <c r="H76" i="16"/>
  <c r="H76" i="17" s="1"/>
  <c r="G76" i="16"/>
  <c r="F76" i="16"/>
  <c r="F76" i="17" s="1"/>
  <c r="AA75" i="16"/>
  <c r="Z75" i="16"/>
  <c r="Y75" i="16"/>
  <c r="Y75" i="17" s="1"/>
  <c r="Y74" i="17" s="1"/>
  <c r="X75" i="16"/>
  <c r="X75" i="17" s="1"/>
  <c r="X74" i="17" s="1"/>
  <c r="W75" i="16"/>
  <c r="W75" i="17" s="1"/>
  <c r="W74" i="17" s="1"/>
  <c r="V75" i="16"/>
  <c r="U75" i="16"/>
  <c r="T75" i="16"/>
  <c r="S75" i="16"/>
  <c r="R75" i="16"/>
  <c r="Q75" i="16"/>
  <c r="P75" i="16"/>
  <c r="O75" i="16"/>
  <c r="N75" i="16"/>
  <c r="M75" i="16"/>
  <c r="L75" i="16"/>
  <c r="K75" i="16"/>
  <c r="J75" i="16"/>
  <c r="I75" i="16"/>
  <c r="H75" i="16"/>
  <c r="G75" i="16"/>
  <c r="F75" i="16"/>
  <c r="AA74" i="16"/>
  <c r="Z74" i="16"/>
  <c r="Y74" i="16"/>
  <c r="X74" i="16"/>
  <c r="W74" i="16"/>
  <c r="V74" i="16"/>
  <c r="U74" i="16"/>
  <c r="T74" i="16"/>
  <c r="S74" i="16"/>
  <c r="R74" i="16"/>
  <c r="Q74" i="16"/>
  <c r="P74" i="16"/>
  <c r="O74" i="16"/>
  <c r="N74" i="16"/>
  <c r="M74" i="16"/>
  <c r="L74" i="16"/>
  <c r="K74" i="16"/>
  <c r="J74" i="16"/>
  <c r="I74" i="16"/>
  <c r="H74" i="16"/>
  <c r="G74" i="16"/>
  <c r="F74" i="16"/>
  <c r="AA73" i="16"/>
  <c r="Z73" i="16"/>
  <c r="Y73" i="16"/>
  <c r="Y73" i="17" s="1"/>
  <c r="X73" i="16"/>
  <c r="X73" i="17" s="1"/>
  <c r="W73" i="16"/>
  <c r="V73" i="16"/>
  <c r="U73" i="16"/>
  <c r="T73" i="16"/>
  <c r="S73" i="16"/>
  <c r="R73" i="16"/>
  <c r="Q73" i="16"/>
  <c r="P73" i="16"/>
  <c r="O73" i="16"/>
  <c r="N73" i="16"/>
  <c r="M73" i="16"/>
  <c r="L73" i="16"/>
  <c r="K73" i="16"/>
  <c r="J73" i="16"/>
  <c r="I73" i="16"/>
  <c r="H73" i="16"/>
  <c r="G73" i="16"/>
  <c r="F73" i="16"/>
  <c r="AA72" i="16"/>
  <c r="AA72" i="17" s="1"/>
  <c r="Z72" i="16"/>
  <c r="Y72" i="16"/>
  <c r="Y72" i="17" s="1"/>
  <c r="X72" i="16"/>
  <c r="X72" i="17" s="1"/>
  <c r="W72" i="16"/>
  <c r="W72" i="17" s="1"/>
  <c r="V72" i="16"/>
  <c r="V72" i="17" s="1"/>
  <c r="U72" i="16"/>
  <c r="U72" i="17" s="1"/>
  <c r="T72" i="16"/>
  <c r="S72" i="16"/>
  <c r="S72" i="17" s="1"/>
  <c r="R72" i="16"/>
  <c r="R72" i="17" s="1"/>
  <c r="Q72" i="16"/>
  <c r="Q72" i="17" s="1"/>
  <c r="P72" i="16"/>
  <c r="P72" i="17" s="1"/>
  <c r="O72" i="16"/>
  <c r="N72" i="16"/>
  <c r="N72" i="17" s="1"/>
  <c r="M72" i="16"/>
  <c r="M72" i="17" s="1"/>
  <c r="L72" i="16"/>
  <c r="L72" i="17" s="1"/>
  <c r="K72" i="16"/>
  <c r="J72" i="16"/>
  <c r="J72" i="17" s="1"/>
  <c r="I72" i="16"/>
  <c r="I72" i="17" s="1"/>
  <c r="H72" i="16"/>
  <c r="H72" i="17" s="1"/>
  <c r="G72" i="16"/>
  <c r="F72" i="16"/>
  <c r="F72" i="17" s="1"/>
  <c r="AA71" i="16"/>
  <c r="Z71" i="16"/>
  <c r="Y71" i="16"/>
  <c r="Y71" i="17" s="1"/>
  <c r="X71" i="16"/>
  <c r="X71" i="17" s="1"/>
  <c r="W71" i="16"/>
  <c r="W71" i="17" s="1"/>
  <c r="V71" i="16"/>
  <c r="U71" i="16"/>
  <c r="T71" i="16"/>
  <c r="S71" i="16"/>
  <c r="R71" i="16"/>
  <c r="Q71" i="16"/>
  <c r="P71" i="16"/>
  <c r="O71" i="16"/>
  <c r="N71" i="16"/>
  <c r="M71" i="16"/>
  <c r="L71" i="16"/>
  <c r="K71" i="16"/>
  <c r="J71" i="16"/>
  <c r="I71" i="16"/>
  <c r="H71" i="16"/>
  <c r="G71" i="16"/>
  <c r="F71" i="16"/>
  <c r="AA70" i="16"/>
  <c r="Z70" i="16"/>
  <c r="Y70" i="16"/>
  <c r="Y70" i="17" s="1"/>
  <c r="X70" i="16"/>
  <c r="X70" i="17" s="1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AA69" i="16"/>
  <c r="Z69" i="16"/>
  <c r="Y69" i="16"/>
  <c r="Y69" i="17" s="1"/>
  <c r="X69" i="16"/>
  <c r="X69" i="17" s="1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AA68" i="16"/>
  <c r="Z68" i="16"/>
  <c r="Y68" i="16"/>
  <c r="Y68" i="17" s="1"/>
  <c r="X68" i="16"/>
  <c r="X68" i="17" s="1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G68" i="16"/>
  <c r="F68" i="16"/>
  <c r="AA67" i="16"/>
  <c r="Z67" i="16"/>
  <c r="Y67" i="16"/>
  <c r="Y67" i="17" s="1"/>
  <c r="X67" i="16"/>
  <c r="X67" i="17" s="1"/>
  <c r="W67" i="16"/>
  <c r="V67" i="16"/>
  <c r="U67" i="16"/>
  <c r="T67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G67" i="16"/>
  <c r="F67" i="16"/>
  <c r="AA66" i="16"/>
  <c r="Z66" i="16"/>
  <c r="Y66" i="16"/>
  <c r="Y66" i="17" s="1"/>
  <c r="X66" i="16"/>
  <c r="X66" i="17" s="1"/>
  <c r="W66" i="16"/>
  <c r="V66" i="16"/>
  <c r="U66" i="16"/>
  <c r="T66" i="16"/>
  <c r="S66" i="16"/>
  <c r="R66" i="16"/>
  <c r="Q66" i="16"/>
  <c r="P66" i="16"/>
  <c r="O66" i="16"/>
  <c r="N66" i="16"/>
  <c r="M66" i="16"/>
  <c r="L66" i="16"/>
  <c r="K66" i="16"/>
  <c r="J66" i="16"/>
  <c r="I66" i="16"/>
  <c r="H66" i="16"/>
  <c r="G66" i="16"/>
  <c r="F66" i="16"/>
  <c r="AA65" i="16"/>
  <c r="AA65" i="17" s="1"/>
  <c r="Z65" i="16"/>
  <c r="Y65" i="16"/>
  <c r="Y65" i="17" s="1"/>
  <c r="X65" i="16"/>
  <c r="X65" i="17" s="1"/>
  <c r="W65" i="16"/>
  <c r="W65" i="17" s="1"/>
  <c r="V65" i="16"/>
  <c r="V65" i="17" s="1"/>
  <c r="U65" i="16"/>
  <c r="U65" i="17" s="1"/>
  <c r="T65" i="16"/>
  <c r="S65" i="16"/>
  <c r="S65" i="17" s="1"/>
  <c r="R65" i="16"/>
  <c r="R65" i="17" s="1"/>
  <c r="Q65" i="16"/>
  <c r="Q65" i="17" s="1"/>
  <c r="P65" i="16"/>
  <c r="P65" i="17" s="1"/>
  <c r="O65" i="16"/>
  <c r="N65" i="16"/>
  <c r="N65" i="17" s="1"/>
  <c r="M65" i="16"/>
  <c r="M65" i="17" s="1"/>
  <c r="L65" i="16"/>
  <c r="L65" i="17" s="1"/>
  <c r="K65" i="16"/>
  <c r="J65" i="16"/>
  <c r="J65" i="17" s="1"/>
  <c r="I65" i="16"/>
  <c r="I65" i="17" s="1"/>
  <c r="H65" i="16"/>
  <c r="H65" i="17" s="1"/>
  <c r="G65" i="16"/>
  <c r="F65" i="16"/>
  <c r="F65" i="17" s="1"/>
  <c r="AA64" i="16"/>
  <c r="Z64" i="16"/>
  <c r="Y64" i="16"/>
  <c r="Y64" i="17" s="1"/>
  <c r="X64" i="16"/>
  <c r="X64" i="17" s="1"/>
  <c r="W64" i="16"/>
  <c r="V64" i="16"/>
  <c r="U64" i="16"/>
  <c r="T64" i="16"/>
  <c r="S64" i="16"/>
  <c r="R64" i="16"/>
  <c r="Q64" i="16"/>
  <c r="P64" i="16"/>
  <c r="O64" i="16"/>
  <c r="N64" i="16"/>
  <c r="M64" i="16"/>
  <c r="L64" i="16"/>
  <c r="K64" i="16"/>
  <c r="J64" i="16"/>
  <c r="I64" i="16"/>
  <c r="H64" i="16"/>
  <c r="G64" i="16"/>
  <c r="F64" i="16"/>
  <c r="AA63" i="16"/>
  <c r="Z63" i="16"/>
  <c r="Y63" i="16"/>
  <c r="Y63" i="17" s="1"/>
  <c r="X63" i="16"/>
  <c r="X63" i="17" s="1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AA62" i="16"/>
  <c r="Z62" i="16"/>
  <c r="Y62" i="16"/>
  <c r="Y62" i="17" s="1"/>
  <c r="X62" i="16"/>
  <c r="X62" i="17" s="1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G62" i="16"/>
  <c r="F62" i="16"/>
  <c r="AA61" i="16"/>
  <c r="Z61" i="16"/>
  <c r="Y61" i="16"/>
  <c r="Y61" i="17" s="1"/>
  <c r="Y60" i="17" s="1"/>
  <c r="X61" i="16"/>
  <c r="X61" i="17" s="1"/>
  <c r="X60" i="17" s="1"/>
  <c r="W61" i="16"/>
  <c r="V61" i="16"/>
  <c r="U61" i="16"/>
  <c r="T61" i="16"/>
  <c r="S61" i="16"/>
  <c r="R61" i="16"/>
  <c r="Q61" i="16"/>
  <c r="P61" i="16"/>
  <c r="O61" i="16"/>
  <c r="N61" i="16"/>
  <c r="M61" i="16"/>
  <c r="L61" i="16"/>
  <c r="K61" i="16"/>
  <c r="J61" i="16"/>
  <c r="I61" i="16"/>
  <c r="H61" i="16"/>
  <c r="G61" i="16"/>
  <c r="F61" i="16"/>
  <c r="AA60" i="16"/>
  <c r="Z60" i="16"/>
  <c r="Y60" i="16"/>
  <c r="X60" i="16"/>
  <c r="W60" i="16"/>
  <c r="V60" i="16"/>
  <c r="U60" i="16"/>
  <c r="T60" i="16"/>
  <c r="S60" i="16"/>
  <c r="R60" i="16"/>
  <c r="Q60" i="16"/>
  <c r="P60" i="16"/>
  <c r="O60" i="16"/>
  <c r="N60" i="16"/>
  <c r="M60" i="16"/>
  <c r="L60" i="16"/>
  <c r="K60" i="16"/>
  <c r="J60" i="16"/>
  <c r="I60" i="16"/>
  <c r="H60" i="16"/>
  <c r="G60" i="16"/>
  <c r="F60" i="16"/>
  <c r="AA59" i="16"/>
  <c r="Z59" i="16"/>
  <c r="Y59" i="16"/>
  <c r="Y59" i="17" s="1"/>
  <c r="X59" i="16"/>
  <c r="X59" i="17" s="1"/>
  <c r="W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AA58" i="16"/>
  <c r="Z58" i="16"/>
  <c r="Y58" i="16"/>
  <c r="Y58" i="17" s="1"/>
  <c r="X58" i="16"/>
  <c r="X58" i="17" s="1"/>
  <c r="W58" i="16"/>
  <c r="V58" i="16"/>
  <c r="U58" i="16"/>
  <c r="T58" i="16"/>
  <c r="S58" i="16"/>
  <c r="R58" i="16"/>
  <c r="Q58" i="16"/>
  <c r="P58" i="16"/>
  <c r="O58" i="16"/>
  <c r="N58" i="16"/>
  <c r="M58" i="16"/>
  <c r="L58" i="16"/>
  <c r="K58" i="16"/>
  <c r="J58" i="16"/>
  <c r="I58" i="16"/>
  <c r="H58" i="16"/>
  <c r="G58" i="16"/>
  <c r="F58" i="16"/>
  <c r="AA57" i="16"/>
  <c r="Z57" i="16"/>
  <c r="Y57" i="16"/>
  <c r="Y57" i="17" s="1"/>
  <c r="X57" i="16"/>
  <c r="X57" i="17" s="1"/>
  <c r="W57" i="16"/>
  <c r="V57" i="16"/>
  <c r="U57" i="16"/>
  <c r="T57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G57" i="16"/>
  <c r="F57" i="16"/>
  <c r="AA56" i="16"/>
  <c r="AA56" i="17" s="1"/>
  <c r="Z56" i="16"/>
  <c r="Y56" i="16"/>
  <c r="Y56" i="17" s="1"/>
  <c r="X56" i="16"/>
  <c r="X56" i="17" s="1"/>
  <c r="W56" i="16"/>
  <c r="W56" i="17" s="1"/>
  <c r="V56" i="16"/>
  <c r="V56" i="17" s="1"/>
  <c r="U56" i="16"/>
  <c r="U56" i="17" s="1"/>
  <c r="T56" i="16"/>
  <c r="S56" i="16"/>
  <c r="S56" i="17" s="1"/>
  <c r="R56" i="16"/>
  <c r="R56" i="17" s="1"/>
  <c r="Q56" i="16"/>
  <c r="Q56" i="17" s="1"/>
  <c r="P56" i="16"/>
  <c r="P56" i="17" s="1"/>
  <c r="O56" i="16"/>
  <c r="N56" i="16"/>
  <c r="N56" i="17" s="1"/>
  <c r="M56" i="16"/>
  <c r="M56" i="17" s="1"/>
  <c r="L56" i="16"/>
  <c r="L56" i="17" s="1"/>
  <c r="K56" i="16"/>
  <c r="J56" i="16"/>
  <c r="J56" i="17" s="1"/>
  <c r="I56" i="16"/>
  <c r="I56" i="17" s="1"/>
  <c r="H56" i="16"/>
  <c r="H56" i="17" s="1"/>
  <c r="G56" i="16"/>
  <c r="F56" i="16"/>
  <c r="F56" i="17" s="1"/>
  <c r="AA55" i="16"/>
  <c r="Z55" i="16"/>
  <c r="Y55" i="16"/>
  <c r="Y55" i="17" s="1"/>
  <c r="X55" i="16"/>
  <c r="X55" i="17" s="1"/>
  <c r="W55" i="16"/>
  <c r="V55" i="16"/>
  <c r="U55" i="16"/>
  <c r="T55" i="16"/>
  <c r="S55" i="16"/>
  <c r="R55" i="16"/>
  <c r="Q55" i="16"/>
  <c r="P55" i="16"/>
  <c r="O55" i="16"/>
  <c r="N55" i="16"/>
  <c r="M55" i="16"/>
  <c r="L55" i="16"/>
  <c r="K55" i="16"/>
  <c r="J55" i="16"/>
  <c r="I55" i="16"/>
  <c r="H55" i="16"/>
  <c r="G55" i="16"/>
  <c r="F55" i="16"/>
  <c r="AA54" i="16"/>
  <c r="AA54" i="17" s="1"/>
  <c r="Z54" i="16"/>
  <c r="Y54" i="16"/>
  <c r="Y54" i="17" s="1"/>
  <c r="X54" i="16"/>
  <c r="X54" i="17" s="1"/>
  <c r="W54" i="16"/>
  <c r="W54" i="17" s="1"/>
  <c r="V54" i="16"/>
  <c r="V54" i="17" s="1"/>
  <c r="U54" i="16"/>
  <c r="U54" i="17" s="1"/>
  <c r="T54" i="16"/>
  <c r="S54" i="16"/>
  <c r="S54" i="17" s="1"/>
  <c r="R54" i="16"/>
  <c r="R54" i="17" s="1"/>
  <c r="Q54" i="16"/>
  <c r="Q54" i="17" s="1"/>
  <c r="P54" i="16"/>
  <c r="P54" i="17" s="1"/>
  <c r="O54" i="16"/>
  <c r="N54" i="16"/>
  <c r="N54" i="17" s="1"/>
  <c r="M54" i="16"/>
  <c r="M54" i="17" s="1"/>
  <c r="L54" i="16"/>
  <c r="L54" i="17" s="1"/>
  <c r="K54" i="16"/>
  <c r="J54" i="16"/>
  <c r="J54" i="17" s="1"/>
  <c r="I54" i="16"/>
  <c r="I54" i="17" s="1"/>
  <c r="H54" i="16"/>
  <c r="H54" i="17" s="1"/>
  <c r="G54" i="16"/>
  <c r="F54" i="16"/>
  <c r="F54" i="17" s="1"/>
  <c r="AA53" i="16"/>
  <c r="Z53" i="16"/>
  <c r="Y53" i="16"/>
  <c r="Y53" i="17" s="1"/>
  <c r="Y52" i="17" s="1"/>
  <c r="X53" i="16"/>
  <c r="X53" i="17" s="1"/>
  <c r="X52" i="17" s="1"/>
  <c r="W53" i="16"/>
  <c r="V53" i="16"/>
  <c r="U53" i="16"/>
  <c r="T53" i="16"/>
  <c r="S53" i="16"/>
  <c r="R53" i="16"/>
  <c r="Q53" i="16"/>
  <c r="P53" i="16"/>
  <c r="O53" i="16"/>
  <c r="N53" i="16"/>
  <c r="M53" i="16"/>
  <c r="L53" i="16"/>
  <c r="K53" i="16"/>
  <c r="J53" i="16"/>
  <c r="I53" i="16"/>
  <c r="H53" i="16"/>
  <c r="G53" i="16"/>
  <c r="F53" i="16"/>
  <c r="AA52" i="16"/>
  <c r="Z52" i="16"/>
  <c r="Y52" i="16"/>
  <c r="X52" i="16"/>
  <c r="W52" i="16"/>
  <c r="V52" i="16"/>
  <c r="U52" i="16"/>
  <c r="T52" i="16"/>
  <c r="S52" i="16"/>
  <c r="R52" i="16"/>
  <c r="Q52" i="16"/>
  <c r="P52" i="16"/>
  <c r="O52" i="16"/>
  <c r="N52" i="16"/>
  <c r="M52" i="16"/>
  <c r="L52" i="16"/>
  <c r="K52" i="16"/>
  <c r="J52" i="16"/>
  <c r="I52" i="16"/>
  <c r="H52" i="16"/>
  <c r="G52" i="16"/>
  <c r="F52" i="16"/>
  <c r="AA51" i="16"/>
  <c r="Z51" i="16"/>
  <c r="Y51" i="16"/>
  <c r="Y51" i="17" s="1"/>
  <c r="X51" i="16"/>
  <c r="X51" i="17" s="1"/>
  <c r="W51" i="16"/>
  <c r="V51" i="16"/>
  <c r="U51" i="16"/>
  <c r="T51" i="16"/>
  <c r="S51" i="16"/>
  <c r="R51" i="16"/>
  <c r="Q51" i="16"/>
  <c r="P51" i="16"/>
  <c r="O51" i="16"/>
  <c r="N51" i="16"/>
  <c r="M51" i="16"/>
  <c r="L51" i="16"/>
  <c r="K51" i="16"/>
  <c r="J51" i="16"/>
  <c r="I51" i="16"/>
  <c r="H51" i="16"/>
  <c r="G51" i="16"/>
  <c r="F51" i="16"/>
  <c r="AA50" i="16"/>
  <c r="Z50" i="16"/>
  <c r="Y50" i="16"/>
  <c r="Y50" i="17" s="1"/>
  <c r="X50" i="16"/>
  <c r="X50" i="17" s="1"/>
  <c r="W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AA49" i="16"/>
  <c r="Z49" i="16"/>
  <c r="Y49" i="16"/>
  <c r="Y49" i="17" s="1"/>
  <c r="X49" i="16"/>
  <c r="X49" i="17" s="1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AA48" i="16"/>
  <c r="AA48" i="17" s="1"/>
  <c r="Z48" i="16"/>
  <c r="Z48" i="17" s="1"/>
  <c r="Y48" i="16"/>
  <c r="Y48" i="17" s="1"/>
  <c r="X48" i="16"/>
  <c r="X48" i="17" s="1"/>
  <c r="W48" i="16"/>
  <c r="W48" i="17" s="1"/>
  <c r="V48" i="16"/>
  <c r="V48" i="17" s="1"/>
  <c r="U48" i="16"/>
  <c r="U48" i="17" s="1"/>
  <c r="T48" i="16"/>
  <c r="S48" i="16"/>
  <c r="S48" i="17" s="1"/>
  <c r="R48" i="16"/>
  <c r="R48" i="17" s="1"/>
  <c r="Q48" i="16"/>
  <c r="Q48" i="17" s="1"/>
  <c r="P48" i="16"/>
  <c r="P48" i="17" s="1"/>
  <c r="O48" i="16"/>
  <c r="N48" i="16"/>
  <c r="N48" i="17" s="1"/>
  <c r="M48" i="16"/>
  <c r="M48" i="17" s="1"/>
  <c r="L48" i="16"/>
  <c r="L48" i="17" s="1"/>
  <c r="K48" i="16"/>
  <c r="J48" i="16"/>
  <c r="J48" i="17" s="1"/>
  <c r="I48" i="16"/>
  <c r="I48" i="17" s="1"/>
  <c r="H48" i="16"/>
  <c r="H48" i="17" s="1"/>
  <c r="G48" i="16"/>
  <c r="F48" i="16"/>
  <c r="F48" i="17" s="1"/>
  <c r="AA47" i="16"/>
  <c r="Z47" i="16"/>
  <c r="Y47" i="16"/>
  <c r="Y47" i="17" s="1"/>
  <c r="X47" i="16"/>
  <c r="X47" i="17" s="1"/>
  <c r="W47" i="16"/>
  <c r="V47" i="16"/>
  <c r="U47" i="16"/>
  <c r="T47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G47" i="16"/>
  <c r="F47" i="16"/>
  <c r="AA46" i="16"/>
  <c r="Z46" i="16"/>
  <c r="Y46" i="16"/>
  <c r="X46" i="16"/>
  <c r="X46" i="17" s="1"/>
  <c r="W46" i="16"/>
  <c r="V46" i="16"/>
  <c r="U46" i="16"/>
  <c r="T46" i="16"/>
  <c r="S46" i="16"/>
  <c r="R46" i="16"/>
  <c r="Q46" i="16"/>
  <c r="P46" i="16"/>
  <c r="O46" i="16"/>
  <c r="N46" i="16"/>
  <c r="M46" i="16"/>
  <c r="L46" i="16"/>
  <c r="K46" i="16"/>
  <c r="J46" i="16"/>
  <c r="I46" i="16"/>
  <c r="H46" i="16"/>
  <c r="G46" i="16"/>
  <c r="F46" i="16"/>
  <c r="AA45" i="16"/>
  <c r="AA45" i="17" s="1"/>
  <c r="Z45" i="16"/>
  <c r="Y45" i="16"/>
  <c r="Y45" i="17" s="1"/>
  <c r="X45" i="16"/>
  <c r="X45" i="17" s="1"/>
  <c r="W45" i="16"/>
  <c r="W45" i="17" s="1"/>
  <c r="V45" i="16"/>
  <c r="V45" i="17" s="1"/>
  <c r="U45" i="16"/>
  <c r="U45" i="17" s="1"/>
  <c r="T45" i="16"/>
  <c r="S45" i="16"/>
  <c r="S45" i="17" s="1"/>
  <c r="R45" i="16"/>
  <c r="R45" i="17" s="1"/>
  <c r="Q45" i="16"/>
  <c r="Q45" i="17" s="1"/>
  <c r="P45" i="16"/>
  <c r="P45" i="17" s="1"/>
  <c r="O45" i="16"/>
  <c r="N45" i="16"/>
  <c r="N45" i="17" s="1"/>
  <c r="M45" i="16"/>
  <c r="M45" i="17" s="1"/>
  <c r="L45" i="16"/>
  <c r="L45" i="17" s="1"/>
  <c r="K45" i="16"/>
  <c r="J45" i="16"/>
  <c r="J45" i="17" s="1"/>
  <c r="I45" i="16"/>
  <c r="I45" i="17" s="1"/>
  <c r="H45" i="16"/>
  <c r="H45" i="17" s="1"/>
  <c r="G45" i="16"/>
  <c r="F45" i="16"/>
  <c r="F45" i="17" s="1"/>
  <c r="AA44" i="16"/>
  <c r="Z44" i="16"/>
  <c r="Y44" i="16"/>
  <c r="Y44" i="17" s="1"/>
  <c r="X44" i="16"/>
  <c r="X44" i="17" s="1"/>
  <c r="W44" i="16"/>
  <c r="V44" i="16"/>
  <c r="U44" i="16"/>
  <c r="T44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G44" i="16"/>
  <c r="F44" i="16"/>
  <c r="AA43" i="16"/>
  <c r="Z43" i="16"/>
  <c r="Y43" i="16"/>
  <c r="X43" i="16"/>
  <c r="X43" i="17" s="1"/>
  <c r="W43" i="16"/>
  <c r="V43" i="16"/>
  <c r="U43" i="16"/>
  <c r="T43" i="16"/>
  <c r="S43" i="16"/>
  <c r="R43" i="16"/>
  <c r="Q43" i="16"/>
  <c r="P43" i="16"/>
  <c r="O43" i="16"/>
  <c r="N43" i="16"/>
  <c r="M43" i="16"/>
  <c r="L43" i="16"/>
  <c r="K43" i="16"/>
  <c r="J43" i="16"/>
  <c r="I43" i="16"/>
  <c r="H43" i="16"/>
  <c r="G43" i="16"/>
  <c r="F43" i="16"/>
  <c r="AA42" i="16"/>
  <c r="Z42" i="16"/>
  <c r="Y42" i="16"/>
  <c r="Y42" i="17" s="1"/>
  <c r="X42" i="16"/>
  <c r="X42" i="17" s="1"/>
  <c r="W42" i="16"/>
  <c r="V42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AA41" i="16"/>
  <c r="Z41" i="16"/>
  <c r="Y41" i="16"/>
  <c r="Y41" i="17" s="1"/>
  <c r="Y40" i="17" s="1"/>
  <c r="X41" i="16"/>
  <c r="X41" i="17" s="1"/>
  <c r="X40" i="17" s="1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AA40" i="16"/>
  <c r="Z40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G40" i="16"/>
  <c r="F40" i="16"/>
  <c r="AA39" i="16"/>
  <c r="Z39" i="16"/>
  <c r="Y39" i="16"/>
  <c r="Y39" i="17" s="1"/>
  <c r="X39" i="16"/>
  <c r="X39" i="17" s="1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AA38" i="16"/>
  <c r="Z38" i="16"/>
  <c r="Y38" i="16"/>
  <c r="Y38" i="17" s="1"/>
  <c r="X38" i="16"/>
  <c r="X38" i="17" s="1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J38" i="17" s="1"/>
  <c r="I38" i="16"/>
  <c r="H38" i="16"/>
  <c r="G38" i="16"/>
  <c r="F38" i="16"/>
  <c r="AA37" i="16"/>
  <c r="Z37" i="16"/>
  <c r="Y37" i="16"/>
  <c r="Y37" i="17" s="1"/>
  <c r="X37" i="16"/>
  <c r="X37" i="17" s="1"/>
  <c r="W37" i="16"/>
  <c r="V37" i="16"/>
  <c r="U37" i="16"/>
  <c r="T37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G37" i="16"/>
  <c r="F37" i="16"/>
  <c r="AA36" i="16"/>
  <c r="Z36" i="16"/>
  <c r="Y36" i="16"/>
  <c r="X36" i="16"/>
  <c r="X36" i="17" s="1"/>
  <c r="W36" i="16"/>
  <c r="V36" i="16"/>
  <c r="U36" i="16"/>
  <c r="T36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AA35" i="16"/>
  <c r="Z35" i="16"/>
  <c r="Y35" i="16"/>
  <c r="X35" i="16"/>
  <c r="X35" i="17" s="1"/>
  <c r="W35" i="16"/>
  <c r="V35" i="16"/>
  <c r="U35" i="16"/>
  <c r="T35" i="16"/>
  <c r="S35" i="16"/>
  <c r="R35" i="16"/>
  <c r="Q35" i="16"/>
  <c r="P35" i="16"/>
  <c r="O35" i="16"/>
  <c r="N35" i="16"/>
  <c r="M35" i="16"/>
  <c r="L35" i="16"/>
  <c r="K35" i="16"/>
  <c r="J35" i="16"/>
  <c r="I35" i="16"/>
  <c r="H35" i="16"/>
  <c r="G35" i="16"/>
  <c r="F35" i="16"/>
  <c r="AA34" i="16"/>
  <c r="Z34" i="16"/>
  <c r="Y34" i="16"/>
  <c r="Y34" i="17" s="1"/>
  <c r="X34" i="16"/>
  <c r="X34" i="17" s="1"/>
  <c r="W34" i="16"/>
  <c r="W34" i="17" s="1"/>
  <c r="V34" i="16"/>
  <c r="U34" i="16"/>
  <c r="T34" i="16"/>
  <c r="S34" i="16"/>
  <c r="R34" i="16"/>
  <c r="Q34" i="16"/>
  <c r="P34" i="16"/>
  <c r="O34" i="16"/>
  <c r="N34" i="16"/>
  <c r="M34" i="16"/>
  <c r="L34" i="16"/>
  <c r="K34" i="16"/>
  <c r="J34" i="16"/>
  <c r="J34" i="17" s="1"/>
  <c r="I34" i="16"/>
  <c r="H34" i="16"/>
  <c r="G34" i="16"/>
  <c r="G34" i="17" s="1"/>
  <c r="F34" i="16"/>
  <c r="AA33" i="16"/>
  <c r="Z33" i="16"/>
  <c r="Y33" i="16"/>
  <c r="X33" i="16"/>
  <c r="X33" i="17" s="1"/>
  <c r="W33" i="16"/>
  <c r="V33" i="16"/>
  <c r="U33" i="16"/>
  <c r="T33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AA32" i="16"/>
  <c r="Z32" i="16"/>
  <c r="Y32" i="16"/>
  <c r="X32" i="16"/>
  <c r="X32" i="17" s="1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G32" i="16"/>
  <c r="F32" i="16"/>
  <c r="AA31" i="16"/>
  <c r="Z31" i="16"/>
  <c r="Y31" i="16"/>
  <c r="Y31" i="17" s="1"/>
  <c r="X31" i="16"/>
  <c r="X31" i="17" s="1"/>
  <c r="W31" i="16"/>
  <c r="V31" i="16"/>
  <c r="U31" i="16"/>
  <c r="T31" i="16"/>
  <c r="S31" i="16"/>
  <c r="R31" i="16"/>
  <c r="Q31" i="16"/>
  <c r="P31" i="16"/>
  <c r="O31" i="16"/>
  <c r="N31" i="16"/>
  <c r="M31" i="16"/>
  <c r="L31" i="16"/>
  <c r="K31" i="16"/>
  <c r="J31" i="16"/>
  <c r="I31" i="16"/>
  <c r="H31" i="16"/>
  <c r="G31" i="16"/>
  <c r="F31" i="16"/>
  <c r="AA30" i="16"/>
  <c r="Z30" i="16"/>
  <c r="Y30" i="16"/>
  <c r="Y30" i="17" s="1"/>
  <c r="X30" i="16"/>
  <c r="X30" i="17" s="1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AA29" i="16"/>
  <c r="Z29" i="16"/>
  <c r="Y29" i="16"/>
  <c r="Y29" i="17" s="1"/>
  <c r="X29" i="16"/>
  <c r="X29" i="17" s="1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AA28" i="16"/>
  <c r="Z28" i="16"/>
  <c r="Y28" i="16"/>
  <c r="Y28" i="17" s="1"/>
  <c r="X28" i="16"/>
  <c r="X28" i="17" s="1"/>
  <c r="W28" i="16"/>
  <c r="V28" i="16"/>
  <c r="U28" i="16"/>
  <c r="T28" i="16"/>
  <c r="S28" i="16"/>
  <c r="R28" i="16"/>
  <c r="Q28" i="16"/>
  <c r="P28" i="16"/>
  <c r="O28" i="16"/>
  <c r="N28" i="16"/>
  <c r="M28" i="16"/>
  <c r="L28" i="16"/>
  <c r="K28" i="16"/>
  <c r="J28" i="16"/>
  <c r="I28" i="16"/>
  <c r="H28" i="16"/>
  <c r="G28" i="16"/>
  <c r="F28" i="16"/>
  <c r="AA27" i="16"/>
  <c r="Z27" i="16"/>
  <c r="Y27" i="16"/>
  <c r="Y27" i="17" s="1"/>
  <c r="X27" i="16"/>
  <c r="X27" i="17" s="1"/>
  <c r="W27" i="16"/>
  <c r="V27" i="16"/>
  <c r="U27" i="16"/>
  <c r="T27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G27" i="16"/>
  <c r="F27" i="16"/>
  <c r="AA26" i="16"/>
  <c r="Z26" i="16"/>
  <c r="Y26" i="16"/>
  <c r="Y26" i="17" s="1"/>
  <c r="X26" i="16"/>
  <c r="X26" i="17" s="1"/>
  <c r="W26" i="16"/>
  <c r="V26" i="16"/>
  <c r="U26" i="16"/>
  <c r="T26" i="16"/>
  <c r="S26" i="16"/>
  <c r="R26" i="16"/>
  <c r="Q26" i="16"/>
  <c r="P26" i="16"/>
  <c r="O26" i="16"/>
  <c r="N26" i="16"/>
  <c r="M26" i="16"/>
  <c r="L26" i="16"/>
  <c r="K26" i="16"/>
  <c r="J26" i="16"/>
  <c r="I26" i="16"/>
  <c r="H26" i="16"/>
  <c r="G26" i="16"/>
  <c r="F26" i="16"/>
  <c r="AA25" i="16"/>
  <c r="Z25" i="16"/>
  <c r="Y25" i="16"/>
  <c r="Y25" i="17" s="1"/>
  <c r="X25" i="16"/>
  <c r="X25" i="17" s="1"/>
  <c r="W25" i="16"/>
  <c r="V25" i="16"/>
  <c r="U25" i="16"/>
  <c r="T25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G25" i="16"/>
  <c r="F25" i="16"/>
  <c r="AA24" i="16"/>
  <c r="AA24" i="17" s="1"/>
  <c r="Z24" i="16"/>
  <c r="Z24" i="17" s="1"/>
  <c r="Y24" i="16"/>
  <c r="Y24" i="17" s="1"/>
  <c r="X24" i="16"/>
  <c r="X24" i="17" s="1"/>
  <c r="W24" i="16"/>
  <c r="W24" i="17" s="1"/>
  <c r="V24" i="16"/>
  <c r="V24" i="17" s="1"/>
  <c r="U24" i="16"/>
  <c r="U24" i="17" s="1"/>
  <c r="T24" i="16"/>
  <c r="S24" i="16"/>
  <c r="S24" i="17" s="1"/>
  <c r="R24" i="16"/>
  <c r="R24" i="17" s="1"/>
  <c r="Q24" i="16"/>
  <c r="Q24" i="17" s="1"/>
  <c r="P24" i="16"/>
  <c r="P24" i="17" s="1"/>
  <c r="O24" i="16"/>
  <c r="N24" i="16"/>
  <c r="N24" i="17" s="1"/>
  <c r="M24" i="16"/>
  <c r="M24" i="17" s="1"/>
  <c r="L24" i="16"/>
  <c r="L24" i="17" s="1"/>
  <c r="K24" i="16"/>
  <c r="J24" i="16"/>
  <c r="J24" i="17" s="1"/>
  <c r="I24" i="16"/>
  <c r="I24" i="17" s="1"/>
  <c r="H24" i="16"/>
  <c r="H24" i="17" s="1"/>
  <c r="G24" i="16"/>
  <c r="F24" i="16"/>
  <c r="F24" i="17" s="1"/>
  <c r="AA23" i="16"/>
  <c r="AA23" i="17" s="1"/>
  <c r="Z23" i="16"/>
  <c r="Z23" i="17" s="1"/>
  <c r="Y23" i="16"/>
  <c r="Y23" i="17" s="1"/>
  <c r="X23" i="16"/>
  <c r="X23" i="17" s="1"/>
  <c r="W23" i="16"/>
  <c r="W23" i="17" s="1"/>
  <c r="V23" i="16"/>
  <c r="V23" i="17" s="1"/>
  <c r="U23" i="16"/>
  <c r="U23" i="17" s="1"/>
  <c r="T23" i="16"/>
  <c r="S23" i="16"/>
  <c r="S23" i="17" s="1"/>
  <c r="R23" i="16"/>
  <c r="R23" i="17" s="1"/>
  <c r="Q23" i="16"/>
  <c r="Q23" i="17" s="1"/>
  <c r="P23" i="16"/>
  <c r="P23" i="17" s="1"/>
  <c r="O23" i="16"/>
  <c r="N23" i="16"/>
  <c r="N23" i="17" s="1"/>
  <c r="M23" i="16"/>
  <c r="M23" i="17" s="1"/>
  <c r="L23" i="16"/>
  <c r="L23" i="17" s="1"/>
  <c r="K23" i="16"/>
  <c r="J23" i="16"/>
  <c r="J23" i="17" s="1"/>
  <c r="I23" i="16"/>
  <c r="I23" i="17" s="1"/>
  <c r="H23" i="16"/>
  <c r="H23" i="17" s="1"/>
  <c r="G23" i="16"/>
  <c r="F23" i="16"/>
  <c r="F23" i="17" s="1"/>
  <c r="AA22" i="16"/>
  <c r="Z22" i="16"/>
  <c r="Y22" i="16"/>
  <c r="X22" i="16"/>
  <c r="X22" i="17" s="1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AA21" i="16"/>
  <c r="Z21" i="16"/>
  <c r="Y21" i="16"/>
  <c r="X21" i="16"/>
  <c r="X21" i="17" s="1"/>
  <c r="X20" i="17" s="1"/>
  <c r="W21" i="16"/>
  <c r="V21" i="16"/>
  <c r="U21" i="16"/>
  <c r="T21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X139" i="1"/>
  <c r="AA138" i="1"/>
  <c r="AA138" i="17" s="1"/>
  <c r="Z138" i="1"/>
  <c r="Y138" i="1"/>
  <c r="Y138" i="17" s="1"/>
  <c r="W138" i="1"/>
  <c r="W138" i="17" s="1"/>
  <c r="V138" i="1"/>
  <c r="V138" i="17" s="1"/>
  <c r="U138" i="1"/>
  <c r="U138" i="17" s="1"/>
  <c r="S138" i="1"/>
  <c r="R138" i="1"/>
  <c r="R138" i="17" s="1"/>
  <c r="Q138" i="1"/>
  <c r="Q138" i="17" s="1"/>
  <c r="P138" i="1"/>
  <c r="P138" i="17" s="1"/>
  <c r="N138" i="1"/>
  <c r="N138" i="17" s="1"/>
  <c r="M138" i="1"/>
  <c r="M138" i="17" s="1"/>
  <c r="L138" i="1"/>
  <c r="L138" i="17" s="1"/>
  <c r="J138" i="1"/>
  <c r="J138" i="17" s="1"/>
  <c r="I138" i="1"/>
  <c r="I138" i="17" s="1"/>
  <c r="H138" i="1"/>
  <c r="H138" i="17" s="1"/>
  <c r="F138" i="1"/>
  <c r="F138" i="17" s="1"/>
  <c r="AA135" i="1"/>
  <c r="AA135" i="17" s="1"/>
  <c r="AA134" i="17" s="1"/>
  <c r="Z135" i="1"/>
  <c r="W135" i="1"/>
  <c r="W135" i="17" s="1"/>
  <c r="W134" i="17" s="1"/>
  <c r="V135" i="1"/>
  <c r="V135" i="17" s="1"/>
  <c r="V134" i="17" s="1"/>
  <c r="U135" i="1"/>
  <c r="U135" i="17" s="1"/>
  <c r="U134" i="17" s="1"/>
  <c r="S135" i="1"/>
  <c r="S135" i="17" s="1"/>
  <c r="S134" i="17" s="1"/>
  <c r="R135" i="1"/>
  <c r="R135" i="17" s="1"/>
  <c r="R134" i="17" s="1"/>
  <c r="Q135" i="1"/>
  <c r="Q135" i="17" s="1"/>
  <c r="Q134" i="17" s="1"/>
  <c r="P135" i="1"/>
  <c r="P135" i="17" s="1"/>
  <c r="P134" i="17" s="1"/>
  <c r="N135" i="1"/>
  <c r="N135" i="17" s="1"/>
  <c r="N134" i="17" s="1"/>
  <c r="M135" i="1"/>
  <c r="M135" i="17" s="1"/>
  <c r="M134" i="17" s="1"/>
  <c r="L135" i="1"/>
  <c r="L135" i="17" s="1"/>
  <c r="L134" i="17" s="1"/>
  <c r="J135" i="1"/>
  <c r="J135" i="17" s="1"/>
  <c r="J134" i="17" s="1"/>
  <c r="I135" i="1"/>
  <c r="I135" i="17" s="1"/>
  <c r="I134" i="17" s="1"/>
  <c r="H135" i="1"/>
  <c r="H135" i="17" s="1"/>
  <c r="H134" i="17" s="1"/>
  <c r="F135" i="1"/>
  <c r="F135" i="17" s="1"/>
  <c r="F134" i="17" s="1"/>
  <c r="AA133" i="1"/>
  <c r="AA133" i="17" s="1"/>
  <c r="Z133" i="1"/>
  <c r="W133" i="1"/>
  <c r="W133" i="17" s="1"/>
  <c r="V133" i="1"/>
  <c r="V133" i="17" s="1"/>
  <c r="U133" i="1"/>
  <c r="U133" i="17" s="1"/>
  <c r="S133" i="1"/>
  <c r="S133" i="17" s="1"/>
  <c r="R133" i="1"/>
  <c r="R133" i="17" s="1"/>
  <c r="Q133" i="1"/>
  <c r="Q133" i="17" s="1"/>
  <c r="P133" i="1"/>
  <c r="P133" i="17" s="1"/>
  <c r="N133" i="1"/>
  <c r="N133" i="17" s="1"/>
  <c r="M133" i="1"/>
  <c r="M133" i="17" s="1"/>
  <c r="L133" i="1"/>
  <c r="L133" i="17" s="1"/>
  <c r="J133" i="1"/>
  <c r="J133" i="17" s="1"/>
  <c r="I133" i="1"/>
  <c r="I133" i="17" s="1"/>
  <c r="H133" i="1"/>
  <c r="H133" i="17" s="1"/>
  <c r="F133" i="1"/>
  <c r="F133" i="17" s="1"/>
  <c r="AA131" i="1"/>
  <c r="AA131" i="17" s="1"/>
  <c r="Z131" i="1"/>
  <c r="W131" i="1"/>
  <c r="W131" i="17" s="1"/>
  <c r="V131" i="1"/>
  <c r="V131" i="17" s="1"/>
  <c r="U131" i="1"/>
  <c r="U131" i="17" s="1"/>
  <c r="S131" i="1"/>
  <c r="S131" i="17" s="1"/>
  <c r="R131" i="1"/>
  <c r="R131" i="17" s="1"/>
  <c r="Q131" i="1"/>
  <c r="Q131" i="17" s="1"/>
  <c r="P131" i="1"/>
  <c r="P131" i="17" s="1"/>
  <c r="N131" i="1"/>
  <c r="N131" i="17" s="1"/>
  <c r="M131" i="1"/>
  <c r="M131" i="17" s="1"/>
  <c r="L131" i="1"/>
  <c r="L131" i="17" s="1"/>
  <c r="J131" i="1"/>
  <c r="J131" i="17" s="1"/>
  <c r="I131" i="1"/>
  <c r="I131" i="17" s="1"/>
  <c r="H131" i="1"/>
  <c r="H131" i="17" s="1"/>
  <c r="F131" i="1"/>
  <c r="F131" i="17" s="1"/>
  <c r="AA130" i="1"/>
  <c r="AA130" i="17" s="1"/>
  <c r="Z130" i="1"/>
  <c r="W130" i="1"/>
  <c r="W130" i="17" s="1"/>
  <c r="V130" i="1"/>
  <c r="V130" i="17" s="1"/>
  <c r="U130" i="1"/>
  <c r="U130" i="17" s="1"/>
  <c r="S130" i="1"/>
  <c r="S130" i="17" s="1"/>
  <c r="R130" i="1"/>
  <c r="R130" i="17" s="1"/>
  <c r="Q130" i="1"/>
  <c r="Q130" i="17" s="1"/>
  <c r="P130" i="1"/>
  <c r="P130" i="17" s="1"/>
  <c r="N130" i="1"/>
  <c r="N130" i="17" s="1"/>
  <c r="M130" i="1"/>
  <c r="M130" i="17" s="1"/>
  <c r="L130" i="1"/>
  <c r="L130" i="17" s="1"/>
  <c r="J130" i="1"/>
  <c r="J130" i="17" s="1"/>
  <c r="I130" i="1"/>
  <c r="I130" i="17" s="1"/>
  <c r="H130" i="1"/>
  <c r="H130" i="17" s="1"/>
  <c r="F130" i="1"/>
  <c r="F130" i="17" s="1"/>
  <c r="AA129" i="1"/>
  <c r="AA129" i="17" s="1"/>
  <c r="Z129" i="1"/>
  <c r="W129" i="1"/>
  <c r="W129" i="17" s="1"/>
  <c r="V129" i="1"/>
  <c r="V129" i="17" s="1"/>
  <c r="U129" i="1"/>
  <c r="U129" i="17" s="1"/>
  <c r="S129" i="1"/>
  <c r="S129" i="17" s="1"/>
  <c r="R129" i="1"/>
  <c r="R129" i="17" s="1"/>
  <c r="Q129" i="1"/>
  <c r="Q129" i="17" s="1"/>
  <c r="P129" i="1"/>
  <c r="P129" i="17" s="1"/>
  <c r="N129" i="1"/>
  <c r="N129" i="17" s="1"/>
  <c r="M129" i="1"/>
  <c r="M129" i="17" s="1"/>
  <c r="L129" i="1"/>
  <c r="L129" i="17" s="1"/>
  <c r="J129" i="1"/>
  <c r="J129" i="17" s="1"/>
  <c r="I129" i="1"/>
  <c r="I129" i="17" s="1"/>
  <c r="H129" i="1"/>
  <c r="H129" i="17" s="1"/>
  <c r="F129" i="1"/>
  <c r="F129" i="17" s="1"/>
  <c r="AA128" i="1"/>
  <c r="AA128" i="17" s="1"/>
  <c r="Z128" i="1"/>
  <c r="W128" i="1"/>
  <c r="W128" i="17" s="1"/>
  <c r="V128" i="1"/>
  <c r="V128" i="17" s="1"/>
  <c r="U128" i="1"/>
  <c r="U128" i="17" s="1"/>
  <c r="S128" i="1"/>
  <c r="S128" i="17" s="1"/>
  <c r="R128" i="1"/>
  <c r="R128" i="17" s="1"/>
  <c r="Q128" i="1"/>
  <c r="Q128" i="17" s="1"/>
  <c r="P128" i="1"/>
  <c r="P128" i="17" s="1"/>
  <c r="N128" i="1"/>
  <c r="N128" i="17" s="1"/>
  <c r="M128" i="1"/>
  <c r="M128" i="17" s="1"/>
  <c r="L128" i="1"/>
  <c r="L128" i="17" s="1"/>
  <c r="J128" i="1"/>
  <c r="J128" i="17" s="1"/>
  <c r="I128" i="1"/>
  <c r="I128" i="17" s="1"/>
  <c r="H128" i="1"/>
  <c r="H128" i="17" s="1"/>
  <c r="F128" i="1"/>
  <c r="F128" i="17" s="1"/>
  <c r="AA127" i="1"/>
  <c r="AA127" i="17" s="1"/>
  <c r="Z127" i="1"/>
  <c r="W127" i="1"/>
  <c r="W127" i="17" s="1"/>
  <c r="V127" i="1"/>
  <c r="V127" i="17" s="1"/>
  <c r="U127" i="1"/>
  <c r="U127" i="17" s="1"/>
  <c r="S127" i="1"/>
  <c r="S127" i="17" s="1"/>
  <c r="R127" i="1"/>
  <c r="R127" i="17" s="1"/>
  <c r="Q127" i="1"/>
  <c r="Q127" i="17" s="1"/>
  <c r="P127" i="1"/>
  <c r="P127" i="17" s="1"/>
  <c r="N127" i="1"/>
  <c r="N127" i="17" s="1"/>
  <c r="M127" i="1"/>
  <c r="M127" i="17" s="1"/>
  <c r="L127" i="1"/>
  <c r="L127" i="17" s="1"/>
  <c r="J127" i="1"/>
  <c r="J127" i="17" s="1"/>
  <c r="I127" i="1"/>
  <c r="I127" i="17" s="1"/>
  <c r="H127" i="1"/>
  <c r="H127" i="17" s="1"/>
  <c r="F127" i="1"/>
  <c r="F127" i="17" s="1"/>
  <c r="AA126" i="1"/>
  <c r="AA126" i="17" s="1"/>
  <c r="AA125" i="17" s="1"/>
  <c r="Z126" i="1"/>
  <c r="Y126" i="1"/>
  <c r="Y126" i="17" s="1"/>
  <c r="Y125" i="17" s="1"/>
  <c r="W126" i="1"/>
  <c r="W126" i="17" s="1"/>
  <c r="V126" i="1"/>
  <c r="V126" i="17" s="1"/>
  <c r="V125" i="17" s="1"/>
  <c r="U126" i="1"/>
  <c r="U126" i="17" s="1"/>
  <c r="S126" i="1"/>
  <c r="S126" i="17" s="1"/>
  <c r="S125" i="17" s="1"/>
  <c r="R126" i="1"/>
  <c r="R126" i="17" s="1"/>
  <c r="Q126" i="1"/>
  <c r="Q126" i="17" s="1"/>
  <c r="Q125" i="17" s="1"/>
  <c r="P126" i="1"/>
  <c r="P126" i="17" s="1"/>
  <c r="N126" i="1"/>
  <c r="N126" i="17" s="1"/>
  <c r="N125" i="17" s="1"/>
  <c r="M126" i="1"/>
  <c r="M126" i="17" s="1"/>
  <c r="L126" i="1"/>
  <c r="J126" i="1"/>
  <c r="J126" i="17" s="1"/>
  <c r="I126" i="1"/>
  <c r="I126" i="17" s="1"/>
  <c r="I125" i="17" s="1"/>
  <c r="H126" i="1"/>
  <c r="F126" i="1"/>
  <c r="F126" i="17" s="1"/>
  <c r="F125" i="17" s="1"/>
  <c r="AA124" i="1"/>
  <c r="AA124" i="17" s="1"/>
  <c r="Z124" i="1"/>
  <c r="W124" i="1"/>
  <c r="W124" i="17" s="1"/>
  <c r="V124" i="1"/>
  <c r="V124" i="17" s="1"/>
  <c r="U124" i="1"/>
  <c r="U124" i="17" s="1"/>
  <c r="S124" i="1"/>
  <c r="S124" i="17" s="1"/>
  <c r="R124" i="1"/>
  <c r="R124" i="17" s="1"/>
  <c r="Q124" i="1"/>
  <c r="Q124" i="17" s="1"/>
  <c r="P124" i="1"/>
  <c r="P124" i="17" s="1"/>
  <c r="N124" i="1"/>
  <c r="N124" i="17" s="1"/>
  <c r="M124" i="1"/>
  <c r="M124" i="17" s="1"/>
  <c r="L124" i="1"/>
  <c r="L124" i="17" s="1"/>
  <c r="I124" i="1"/>
  <c r="I124" i="17" s="1"/>
  <c r="H124" i="1"/>
  <c r="H124" i="17" s="1"/>
  <c r="F124" i="1"/>
  <c r="F124" i="17" s="1"/>
  <c r="AA117" i="1"/>
  <c r="AA117" i="17" s="1"/>
  <c r="Z117" i="1"/>
  <c r="W117" i="1"/>
  <c r="W117" i="17" s="1"/>
  <c r="V117" i="1"/>
  <c r="V117" i="17" s="1"/>
  <c r="U117" i="1"/>
  <c r="U117" i="17" s="1"/>
  <c r="S117" i="1"/>
  <c r="S117" i="17" s="1"/>
  <c r="R117" i="1"/>
  <c r="R117" i="17" s="1"/>
  <c r="Q117" i="1"/>
  <c r="Q117" i="17" s="1"/>
  <c r="P117" i="1"/>
  <c r="P117" i="17" s="1"/>
  <c r="N117" i="1"/>
  <c r="N117" i="17" s="1"/>
  <c r="M117" i="1"/>
  <c r="M117" i="17" s="1"/>
  <c r="L117" i="1"/>
  <c r="L117" i="17" s="1"/>
  <c r="J117" i="1"/>
  <c r="J117" i="17" s="1"/>
  <c r="I117" i="1"/>
  <c r="I117" i="17" s="1"/>
  <c r="H117" i="1"/>
  <c r="H117" i="17" s="1"/>
  <c r="F117" i="1"/>
  <c r="F117" i="17" s="1"/>
  <c r="AA113" i="1"/>
  <c r="AA113" i="17" s="1"/>
  <c r="Z113" i="1"/>
  <c r="W113" i="1"/>
  <c r="W113" i="17" s="1"/>
  <c r="V113" i="1"/>
  <c r="V113" i="17" s="1"/>
  <c r="U113" i="1"/>
  <c r="U113" i="17" s="1"/>
  <c r="S113" i="1"/>
  <c r="S113" i="17" s="1"/>
  <c r="R113" i="1"/>
  <c r="R113" i="17" s="1"/>
  <c r="Q113" i="1"/>
  <c r="Q113" i="17" s="1"/>
  <c r="P113" i="1"/>
  <c r="P113" i="17" s="1"/>
  <c r="N113" i="1"/>
  <c r="N113" i="17" s="1"/>
  <c r="M113" i="1"/>
  <c r="M113" i="17" s="1"/>
  <c r="L113" i="1"/>
  <c r="L113" i="17" s="1"/>
  <c r="I113" i="1"/>
  <c r="I113" i="17" s="1"/>
  <c r="H113" i="1"/>
  <c r="H113" i="17" s="1"/>
  <c r="F113" i="1"/>
  <c r="F113" i="17" s="1"/>
  <c r="AA110" i="1"/>
  <c r="AA110" i="17" s="1"/>
  <c r="Z110" i="1"/>
  <c r="W110" i="1"/>
  <c r="W110" i="17" s="1"/>
  <c r="V110" i="1"/>
  <c r="V110" i="17" s="1"/>
  <c r="U110" i="1"/>
  <c r="U110" i="17" s="1"/>
  <c r="S110" i="1"/>
  <c r="S110" i="17" s="1"/>
  <c r="R110" i="1"/>
  <c r="R110" i="17" s="1"/>
  <c r="Q110" i="1"/>
  <c r="Q110" i="17" s="1"/>
  <c r="P110" i="1"/>
  <c r="N110" i="1"/>
  <c r="N110" i="17" s="1"/>
  <c r="M110" i="1"/>
  <c r="M110" i="17" s="1"/>
  <c r="L110" i="1"/>
  <c r="L110" i="17" s="1"/>
  <c r="J110" i="1"/>
  <c r="J110" i="17" s="1"/>
  <c r="I110" i="1"/>
  <c r="I110" i="17" s="1"/>
  <c r="H110" i="1"/>
  <c r="F110" i="1"/>
  <c r="F110" i="17" s="1"/>
  <c r="AA108" i="1"/>
  <c r="AA108" i="17" s="1"/>
  <c r="Z108" i="1"/>
  <c r="W108" i="1"/>
  <c r="W108" i="17" s="1"/>
  <c r="V108" i="1"/>
  <c r="V108" i="17" s="1"/>
  <c r="U108" i="1"/>
  <c r="U108" i="17" s="1"/>
  <c r="S108" i="1"/>
  <c r="S108" i="17" s="1"/>
  <c r="R108" i="1"/>
  <c r="R108" i="17" s="1"/>
  <c r="Q108" i="1"/>
  <c r="Q108" i="17" s="1"/>
  <c r="P108" i="1"/>
  <c r="N108" i="1"/>
  <c r="N108" i="17" s="1"/>
  <c r="M108" i="1"/>
  <c r="M108" i="17" s="1"/>
  <c r="L108" i="1"/>
  <c r="L108" i="17" s="1"/>
  <c r="J108" i="1"/>
  <c r="J108" i="17" s="1"/>
  <c r="I108" i="1"/>
  <c r="I108" i="17" s="1"/>
  <c r="H108" i="1"/>
  <c r="F108" i="1"/>
  <c r="F108" i="17" s="1"/>
  <c r="AA107" i="1"/>
  <c r="AA107" i="17" s="1"/>
  <c r="Z107" i="1"/>
  <c r="Y107" i="1"/>
  <c r="Y107" i="17" s="1"/>
  <c r="W107" i="1"/>
  <c r="W107" i="17" s="1"/>
  <c r="V107" i="1"/>
  <c r="V107" i="17" s="1"/>
  <c r="U107" i="1"/>
  <c r="U107" i="17" s="1"/>
  <c r="S107" i="1"/>
  <c r="S107" i="17" s="1"/>
  <c r="R107" i="1"/>
  <c r="R107" i="17" s="1"/>
  <c r="Q107" i="1"/>
  <c r="Q107" i="17" s="1"/>
  <c r="P107" i="1"/>
  <c r="P107" i="17" s="1"/>
  <c r="N107" i="1"/>
  <c r="N107" i="17" s="1"/>
  <c r="M107" i="1"/>
  <c r="L107" i="1"/>
  <c r="L107" i="17" s="1"/>
  <c r="J107" i="1"/>
  <c r="J107" i="17" s="1"/>
  <c r="I107" i="1"/>
  <c r="I107" i="17" s="1"/>
  <c r="H107" i="1"/>
  <c r="F107" i="1"/>
  <c r="F107" i="17" s="1"/>
  <c r="AA105" i="1"/>
  <c r="AA105" i="17" s="1"/>
  <c r="Z105" i="1"/>
  <c r="W105" i="1"/>
  <c r="W105" i="17" s="1"/>
  <c r="V105" i="1"/>
  <c r="V105" i="17" s="1"/>
  <c r="U105" i="1"/>
  <c r="U105" i="17" s="1"/>
  <c r="S105" i="1"/>
  <c r="S105" i="17" s="1"/>
  <c r="R105" i="1"/>
  <c r="R105" i="17" s="1"/>
  <c r="Q105" i="1"/>
  <c r="Q105" i="17" s="1"/>
  <c r="P105" i="1"/>
  <c r="N105" i="1"/>
  <c r="N105" i="17" s="1"/>
  <c r="M105" i="1"/>
  <c r="M105" i="17" s="1"/>
  <c r="L105" i="1"/>
  <c r="L105" i="17" s="1"/>
  <c r="I105" i="1"/>
  <c r="I105" i="17" s="1"/>
  <c r="H105" i="1"/>
  <c r="H105" i="17" s="1"/>
  <c r="F105" i="1"/>
  <c r="F105" i="17" s="1"/>
  <c r="AA104" i="1"/>
  <c r="AA104" i="17" s="1"/>
  <c r="Z104" i="1"/>
  <c r="W104" i="1"/>
  <c r="W104" i="17" s="1"/>
  <c r="V104" i="1"/>
  <c r="V104" i="17" s="1"/>
  <c r="U104" i="1"/>
  <c r="U104" i="17" s="1"/>
  <c r="S104" i="1"/>
  <c r="S104" i="17" s="1"/>
  <c r="R104" i="1"/>
  <c r="R104" i="17" s="1"/>
  <c r="Q104" i="1"/>
  <c r="Q104" i="17" s="1"/>
  <c r="P104" i="1"/>
  <c r="P104" i="17" s="1"/>
  <c r="N104" i="1"/>
  <c r="N104" i="17" s="1"/>
  <c r="M104" i="1"/>
  <c r="M104" i="17" s="1"/>
  <c r="L104" i="1"/>
  <c r="L104" i="17" s="1"/>
  <c r="J104" i="1"/>
  <c r="J104" i="17" s="1"/>
  <c r="I104" i="1"/>
  <c r="I104" i="17" s="1"/>
  <c r="H104" i="1"/>
  <c r="H104" i="17" s="1"/>
  <c r="F104" i="1"/>
  <c r="F104" i="17" s="1"/>
  <c r="AA103" i="1"/>
  <c r="AA103" i="17" s="1"/>
  <c r="Z103" i="1"/>
  <c r="Y103" i="1"/>
  <c r="Y103" i="17" s="1"/>
  <c r="W103" i="1"/>
  <c r="W103" i="17" s="1"/>
  <c r="V103" i="1"/>
  <c r="V103" i="17" s="1"/>
  <c r="U103" i="1"/>
  <c r="U103" i="17" s="1"/>
  <c r="S103" i="1"/>
  <c r="S103" i="17" s="1"/>
  <c r="R103" i="1"/>
  <c r="R103" i="17" s="1"/>
  <c r="Q103" i="1"/>
  <c r="Q103" i="17" s="1"/>
  <c r="P103" i="1"/>
  <c r="N103" i="1"/>
  <c r="N103" i="17" s="1"/>
  <c r="M103" i="1"/>
  <c r="M103" i="17" s="1"/>
  <c r="L103" i="1"/>
  <c r="L103" i="17" s="1"/>
  <c r="J103" i="1"/>
  <c r="J103" i="17" s="1"/>
  <c r="I103" i="1"/>
  <c r="I103" i="17" s="1"/>
  <c r="H103" i="1"/>
  <c r="F103" i="1"/>
  <c r="F103" i="17" s="1"/>
  <c r="AA101" i="1"/>
  <c r="AA101" i="17" s="1"/>
  <c r="Z101" i="1"/>
  <c r="Y101" i="1"/>
  <c r="Y101" i="17" s="1"/>
  <c r="W101" i="1"/>
  <c r="W101" i="17" s="1"/>
  <c r="V101" i="1"/>
  <c r="V101" i="17" s="1"/>
  <c r="U101" i="1"/>
  <c r="U101" i="17" s="1"/>
  <c r="S101" i="1"/>
  <c r="S101" i="17" s="1"/>
  <c r="R101" i="1"/>
  <c r="R101" i="17" s="1"/>
  <c r="Q101" i="1"/>
  <c r="Q101" i="17" s="1"/>
  <c r="P101" i="1"/>
  <c r="N101" i="1"/>
  <c r="N101" i="17" s="1"/>
  <c r="M101" i="1"/>
  <c r="M101" i="17" s="1"/>
  <c r="L101" i="1"/>
  <c r="L101" i="17" s="1"/>
  <c r="J101" i="1"/>
  <c r="J101" i="17" s="1"/>
  <c r="I101" i="1"/>
  <c r="I101" i="17" s="1"/>
  <c r="H101" i="1"/>
  <c r="F101" i="1"/>
  <c r="F101" i="17" s="1"/>
  <c r="AA99" i="1"/>
  <c r="AA99" i="17" s="1"/>
  <c r="Z99" i="1"/>
  <c r="W99" i="1"/>
  <c r="W99" i="17" s="1"/>
  <c r="V99" i="1"/>
  <c r="V99" i="17" s="1"/>
  <c r="U99" i="1"/>
  <c r="U99" i="17" s="1"/>
  <c r="S99" i="1"/>
  <c r="S99" i="17" s="1"/>
  <c r="R99" i="1"/>
  <c r="R99" i="17" s="1"/>
  <c r="Q99" i="1"/>
  <c r="Q99" i="17" s="1"/>
  <c r="P99" i="1"/>
  <c r="N99" i="1"/>
  <c r="N99" i="17" s="1"/>
  <c r="M99" i="1"/>
  <c r="M99" i="17" s="1"/>
  <c r="L99" i="1"/>
  <c r="L99" i="17" s="1"/>
  <c r="J99" i="1"/>
  <c r="J99" i="17" s="1"/>
  <c r="I99" i="1"/>
  <c r="I99" i="17" s="1"/>
  <c r="H99" i="1"/>
  <c r="F99" i="1"/>
  <c r="F99" i="17" s="1"/>
  <c r="AA98" i="1"/>
  <c r="AA98" i="17" s="1"/>
  <c r="Z98" i="1"/>
  <c r="Y98" i="1"/>
  <c r="Y98" i="17" s="1"/>
  <c r="W98" i="1"/>
  <c r="W98" i="17" s="1"/>
  <c r="V98" i="1"/>
  <c r="V98" i="17" s="1"/>
  <c r="U98" i="1"/>
  <c r="U98" i="17" s="1"/>
  <c r="S98" i="1"/>
  <c r="S98" i="17" s="1"/>
  <c r="R98" i="1"/>
  <c r="R98" i="17" s="1"/>
  <c r="Q98" i="1"/>
  <c r="Q98" i="17" s="1"/>
  <c r="P98" i="1"/>
  <c r="N98" i="1"/>
  <c r="N98" i="17" s="1"/>
  <c r="M98" i="1"/>
  <c r="M98" i="17" s="1"/>
  <c r="L98" i="1"/>
  <c r="L98" i="17" s="1"/>
  <c r="J98" i="1"/>
  <c r="J98" i="17" s="1"/>
  <c r="I98" i="1"/>
  <c r="I98" i="17" s="1"/>
  <c r="H98" i="1"/>
  <c r="F98" i="1"/>
  <c r="F98" i="17" s="1"/>
  <c r="AA97" i="1"/>
  <c r="AA97" i="17" s="1"/>
  <c r="Z97" i="1"/>
  <c r="W97" i="1"/>
  <c r="W97" i="17" s="1"/>
  <c r="V97" i="1"/>
  <c r="V97" i="17" s="1"/>
  <c r="U97" i="1"/>
  <c r="U97" i="17" s="1"/>
  <c r="S97" i="1"/>
  <c r="S97" i="17" s="1"/>
  <c r="R97" i="1"/>
  <c r="R97" i="17" s="1"/>
  <c r="Q97" i="1"/>
  <c r="Q97" i="17" s="1"/>
  <c r="P97" i="1"/>
  <c r="N97" i="1"/>
  <c r="N97" i="17" s="1"/>
  <c r="M97" i="1"/>
  <c r="M97" i="17" s="1"/>
  <c r="L97" i="1"/>
  <c r="L97" i="17" s="1"/>
  <c r="J97" i="1"/>
  <c r="J97" i="17" s="1"/>
  <c r="I97" i="1"/>
  <c r="I97" i="17" s="1"/>
  <c r="H97" i="1"/>
  <c r="F97" i="1"/>
  <c r="F97" i="17" s="1"/>
  <c r="AA96" i="1"/>
  <c r="AA96" i="17" s="1"/>
  <c r="Z96" i="1"/>
  <c r="W96" i="1"/>
  <c r="W96" i="17" s="1"/>
  <c r="V96" i="1"/>
  <c r="V96" i="17" s="1"/>
  <c r="U96" i="1"/>
  <c r="U96" i="17" s="1"/>
  <c r="S96" i="1"/>
  <c r="S96" i="17" s="1"/>
  <c r="R96" i="1"/>
  <c r="R96" i="17" s="1"/>
  <c r="Q96" i="1"/>
  <c r="Q96" i="17" s="1"/>
  <c r="P96" i="1"/>
  <c r="N96" i="1"/>
  <c r="N96" i="17" s="1"/>
  <c r="M96" i="1"/>
  <c r="M96" i="17" s="1"/>
  <c r="L96" i="1"/>
  <c r="L96" i="17" s="1"/>
  <c r="J96" i="1"/>
  <c r="J96" i="17" s="1"/>
  <c r="I96" i="1"/>
  <c r="I96" i="17" s="1"/>
  <c r="H96" i="1"/>
  <c r="F96" i="1"/>
  <c r="F96" i="17" s="1"/>
  <c r="AA95" i="1"/>
  <c r="AA95" i="17" s="1"/>
  <c r="Z95" i="1"/>
  <c r="Y95" i="1"/>
  <c r="Y95" i="17" s="1"/>
  <c r="W95" i="1"/>
  <c r="W95" i="17" s="1"/>
  <c r="V95" i="1"/>
  <c r="V95" i="17" s="1"/>
  <c r="U95" i="1"/>
  <c r="U95" i="17" s="1"/>
  <c r="S95" i="1"/>
  <c r="S95" i="17" s="1"/>
  <c r="R95" i="1"/>
  <c r="R95" i="17" s="1"/>
  <c r="Q95" i="1"/>
  <c r="Q95" i="17" s="1"/>
  <c r="P95" i="1"/>
  <c r="P95" i="17" s="1"/>
  <c r="N95" i="1"/>
  <c r="N95" i="17" s="1"/>
  <c r="M95" i="1"/>
  <c r="M95" i="17" s="1"/>
  <c r="L95" i="1"/>
  <c r="L95" i="17" s="1"/>
  <c r="J95" i="1"/>
  <c r="J95" i="17" s="1"/>
  <c r="I95" i="1"/>
  <c r="I95" i="17" s="1"/>
  <c r="H95" i="1"/>
  <c r="H95" i="17" s="1"/>
  <c r="F95" i="1"/>
  <c r="F95" i="17" s="1"/>
  <c r="AA93" i="1"/>
  <c r="AA93" i="17" s="1"/>
  <c r="Z93" i="1"/>
  <c r="W93" i="1"/>
  <c r="W93" i="17" s="1"/>
  <c r="V93" i="1"/>
  <c r="V93" i="17" s="1"/>
  <c r="U93" i="1"/>
  <c r="U93" i="17" s="1"/>
  <c r="S93" i="1"/>
  <c r="S93" i="17" s="1"/>
  <c r="R93" i="1"/>
  <c r="R93" i="17" s="1"/>
  <c r="Q93" i="1"/>
  <c r="Q93" i="17" s="1"/>
  <c r="P93" i="1"/>
  <c r="N93" i="1"/>
  <c r="N93" i="17" s="1"/>
  <c r="M93" i="1"/>
  <c r="M93" i="17" s="1"/>
  <c r="L93" i="1"/>
  <c r="L93" i="17" s="1"/>
  <c r="J93" i="1"/>
  <c r="J93" i="17" s="1"/>
  <c r="I93" i="1"/>
  <c r="I93" i="17" s="1"/>
  <c r="H93" i="1"/>
  <c r="F93" i="1"/>
  <c r="F93" i="17" s="1"/>
  <c r="AA90" i="1"/>
  <c r="AA90" i="17" s="1"/>
  <c r="Z90" i="1"/>
  <c r="V90" i="1"/>
  <c r="V90" i="17" s="1"/>
  <c r="U90" i="1"/>
  <c r="U90" i="17" s="1"/>
  <c r="S90" i="1"/>
  <c r="S90" i="17" s="1"/>
  <c r="R90" i="1"/>
  <c r="R90" i="17" s="1"/>
  <c r="Q90" i="1"/>
  <c r="Q90" i="17" s="1"/>
  <c r="P90" i="1"/>
  <c r="N90" i="1"/>
  <c r="N90" i="17" s="1"/>
  <c r="M90" i="1"/>
  <c r="M90" i="17" s="1"/>
  <c r="L90" i="1"/>
  <c r="L90" i="17" s="1"/>
  <c r="L88" i="17" s="1"/>
  <c r="J90" i="1"/>
  <c r="J90" i="17" s="1"/>
  <c r="I90" i="1"/>
  <c r="I90" i="17" s="1"/>
  <c r="H90" i="1"/>
  <c r="F90" i="1"/>
  <c r="F90" i="17" s="1"/>
  <c r="AA89" i="1"/>
  <c r="AA89" i="17" s="1"/>
  <c r="AA88" i="17" s="1"/>
  <c r="Z89" i="1"/>
  <c r="Y89" i="1"/>
  <c r="Y89" i="17" s="1"/>
  <c r="Y88" i="17" s="1"/>
  <c r="W89" i="1"/>
  <c r="W89" i="17" s="1"/>
  <c r="W88" i="17" s="1"/>
  <c r="V89" i="1"/>
  <c r="V89" i="17" s="1"/>
  <c r="V88" i="17" s="1"/>
  <c r="U89" i="1"/>
  <c r="U89" i="17" s="1"/>
  <c r="S89" i="1"/>
  <c r="S89" i="17" s="1"/>
  <c r="S88" i="17" s="1"/>
  <c r="R89" i="1"/>
  <c r="R89" i="17" s="1"/>
  <c r="R88" i="17" s="1"/>
  <c r="Q89" i="1"/>
  <c r="Q89" i="17" s="1"/>
  <c r="Q88" i="17" s="1"/>
  <c r="P89" i="1"/>
  <c r="P89" i="17" s="1"/>
  <c r="N89" i="1"/>
  <c r="N89" i="17" s="1"/>
  <c r="N88" i="17" s="1"/>
  <c r="M89" i="1"/>
  <c r="M89" i="17" s="1"/>
  <c r="M88" i="17" s="1"/>
  <c r="L89" i="1"/>
  <c r="J89" i="1"/>
  <c r="J89" i="17" s="1"/>
  <c r="J88" i="17" s="1"/>
  <c r="I89" i="1"/>
  <c r="I89" i="17" s="1"/>
  <c r="I88" i="17" s="1"/>
  <c r="H89" i="1"/>
  <c r="F89" i="1"/>
  <c r="F89" i="17" s="1"/>
  <c r="F88" i="17" s="1"/>
  <c r="AA87" i="1"/>
  <c r="AA87" i="17" s="1"/>
  <c r="Z87" i="1"/>
  <c r="W87" i="1"/>
  <c r="W87" i="17" s="1"/>
  <c r="V87" i="1"/>
  <c r="V87" i="17" s="1"/>
  <c r="U87" i="1"/>
  <c r="U87" i="17" s="1"/>
  <c r="S87" i="1"/>
  <c r="S87" i="17" s="1"/>
  <c r="R87" i="1"/>
  <c r="R87" i="17" s="1"/>
  <c r="Q87" i="1"/>
  <c r="Q87" i="17" s="1"/>
  <c r="P87" i="1"/>
  <c r="N87" i="1"/>
  <c r="N87" i="17" s="1"/>
  <c r="M87" i="1"/>
  <c r="M87" i="17" s="1"/>
  <c r="L87" i="1"/>
  <c r="L87" i="17" s="1"/>
  <c r="J87" i="1"/>
  <c r="J87" i="17" s="1"/>
  <c r="I87" i="1"/>
  <c r="I87" i="17" s="1"/>
  <c r="H87" i="1"/>
  <c r="F87" i="1"/>
  <c r="F87" i="17" s="1"/>
  <c r="AA86" i="1"/>
  <c r="AA86" i="17" s="1"/>
  <c r="Z86" i="1"/>
  <c r="W86" i="1"/>
  <c r="W86" i="17" s="1"/>
  <c r="V86" i="1"/>
  <c r="V86" i="17" s="1"/>
  <c r="U86" i="1"/>
  <c r="U86" i="17" s="1"/>
  <c r="S86" i="1"/>
  <c r="S86" i="17" s="1"/>
  <c r="R86" i="1"/>
  <c r="R86" i="17" s="1"/>
  <c r="Q86" i="1"/>
  <c r="Q86" i="17" s="1"/>
  <c r="P86" i="1"/>
  <c r="N86" i="1"/>
  <c r="N86" i="17" s="1"/>
  <c r="M86" i="1"/>
  <c r="M86" i="17" s="1"/>
  <c r="L86" i="1"/>
  <c r="J86" i="1"/>
  <c r="J86" i="17" s="1"/>
  <c r="I86" i="1"/>
  <c r="I86" i="17" s="1"/>
  <c r="H86" i="1"/>
  <c r="F86" i="1"/>
  <c r="F86" i="17" s="1"/>
  <c r="AA83" i="1"/>
  <c r="AA83" i="17" s="1"/>
  <c r="Z83" i="1"/>
  <c r="W83" i="1"/>
  <c r="W83" i="17" s="1"/>
  <c r="V83" i="1"/>
  <c r="V83" i="17" s="1"/>
  <c r="U83" i="1"/>
  <c r="U83" i="17" s="1"/>
  <c r="S83" i="1"/>
  <c r="S83" i="17" s="1"/>
  <c r="R83" i="1"/>
  <c r="R83" i="17" s="1"/>
  <c r="Q83" i="1"/>
  <c r="Q83" i="17" s="1"/>
  <c r="P83" i="1"/>
  <c r="N83" i="1"/>
  <c r="N83" i="17" s="1"/>
  <c r="M83" i="1"/>
  <c r="M83" i="17" s="1"/>
  <c r="L83" i="1"/>
  <c r="J83" i="1"/>
  <c r="J83" i="17" s="1"/>
  <c r="I83" i="1"/>
  <c r="I83" i="17" s="1"/>
  <c r="H83" i="1"/>
  <c r="F83" i="1"/>
  <c r="F83" i="17" s="1"/>
  <c r="AA82" i="1"/>
  <c r="AA82" i="17" s="1"/>
  <c r="AA81" i="17" s="1"/>
  <c r="Z82" i="1"/>
  <c r="W82" i="1"/>
  <c r="W82" i="17" s="1"/>
  <c r="W81" i="17" s="1"/>
  <c r="V82" i="1"/>
  <c r="V82" i="17" s="1"/>
  <c r="V81" i="17" s="1"/>
  <c r="U82" i="1"/>
  <c r="U82" i="17" s="1"/>
  <c r="U81" i="17" s="1"/>
  <c r="S82" i="1"/>
  <c r="S82" i="17" s="1"/>
  <c r="S81" i="17" s="1"/>
  <c r="R82" i="1"/>
  <c r="R82" i="17" s="1"/>
  <c r="R81" i="17" s="1"/>
  <c r="Q82" i="1"/>
  <c r="Q82" i="17" s="1"/>
  <c r="Q81" i="17" s="1"/>
  <c r="P82" i="1"/>
  <c r="N82" i="1"/>
  <c r="N82" i="17" s="1"/>
  <c r="N81" i="17" s="1"/>
  <c r="M82" i="1"/>
  <c r="M82" i="17" s="1"/>
  <c r="M81" i="17" s="1"/>
  <c r="L82" i="1"/>
  <c r="J82" i="1"/>
  <c r="J82" i="17" s="1"/>
  <c r="J81" i="17" s="1"/>
  <c r="I82" i="1"/>
  <c r="I82" i="17" s="1"/>
  <c r="I81" i="17" s="1"/>
  <c r="H82" i="1"/>
  <c r="F82" i="1"/>
  <c r="F82" i="17" s="1"/>
  <c r="F81" i="17" s="1"/>
  <c r="AA80" i="1"/>
  <c r="AA80" i="17" s="1"/>
  <c r="Z80" i="1"/>
  <c r="W80" i="1"/>
  <c r="W80" i="17" s="1"/>
  <c r="V80" i="1"/>
  <c r="V80" i="17" s="1"/>
  <c r="U80" i="1"/>
  <c r="U80" i="17" s="1"/>
  <c r="S80" i="1"/>
  <c r="S80" i="17" s="1"/>
  <c r="R80" i="1"/>
  <c r="R80" i="17" s="1"/>
  <c r="Q80" i="1"/>
  <c r="Q80" i="17" s="1"/>
  <c r="P80" i="1"/>
  <c r="N80" i="1"/>
  <c r="N80" i="17" s="1"/>
  <c r="M80" i="1"/>
  <c r="M80" i="17" s="1"/>
  <c r="L80" i="1"/>
  <c r="L80" i="17" s="1"/>
  <c r="I80" i="1"/>
  <c r="I80" i="17" s="1"/>
  <c r="H80" i="1"/>
  <c r="H80" i="17" s="1"/>
  <c r="F80" i="1"/>
  <c r="F80" i="17" s="1"/>
  <c r="AA79" i="1"/>
  <c r="AA79" i="17" s="1"/>
  <c r="Z79" i="1"/>
  <c r="W79" i="1"/>
  <c r="W79" i="17" s="1"/>
  <c r="V79" i="1"/>
  <c r="V79" i="17" s="1"/>
  <c r="U79" i="1"/>
  <c r="U79" i="17" s="1"/>
  <c r="S79" i="1"/>
  <c r="S79" i="17" s="1"/>
  <c r="R79" i="1"/>
  <c r="R79" i="17" s="1"/>
  <c r="Q79" i="1"/>
  <c r="Q79" i="17" s="1"/>
  <c r="P79" i="1"/>
  <c r="P79" i="17" s="1"/>
  <c r="N79" i="1"/>
  <c r="N79" i="17" s="1"/>
  <c r="M79" i="1"/>
  <c r="M79" i="17" s="1"/>
  <c r="L79" i="1"/>
  <c r="L79" i="17" s="1"/>
  <c r="J79" i="1"/>
  <c r="J79" i="17" s="1"/>
  <c r="I79" i="1"/>
  <c r="I79" i="17" s="1"/>
  <c r="H79" i="1"/>
  <c r="H79" i="17" s="1"/>
  <c r="F79" i="1"/>
  <c r="F79" i="17" s="1"/>
  <c r="AA77" i="1"/>
  <c r="AA77" i="17" s="1"/>
  <c r="Z77" i="1"/>
  <c r="W77" i="1"/>
  <c r="W77" i="17" s="1"/>
  <c r="V77" i="1"/>
  <c r="V77" i="17" s="1"/>
  <c r="U77" i="1"/>
  <c r="U77" i="17" s="1"/>
  <c r="S77" i="1"/>
  <c r="S77" i="17" s="1"/>
  <c r="R77" i="1"/>
  <c r="R77" i="17" s="1"/>
  <c r="Q77" i="1"/>
  <c r="Q77" i="17" s="1"/>
  <c r="P77" i="1"/>
  <c r="N77" i="1"/>
  <c r="N77" i="17" s="1"/>
  <c r="M77" i="1"/>
  <c r="M77" i="17" s="1"/>
  <c r="L77" i="1"/>
  <c r="L77" i="17" s="1"/>
  <c r="J77" i="1"/>
  <c r="J77" i="17" s="1"/>
  <c r="I77" i="1"/>
  <c r="I77" i="17" s="1"/>
  <c r="H77" i="1"/>
  <c r="F77" i="1"/>
  <c r="F77" i="17" s="1"/>
  <c r="AA75" i="1"/>
  <c r="AA75" i="17" s="1"/>
  <c r="AA74" i="17" s="1"/>
  <c r="Z75" i="1"/>
  <c r="V75" i="1"/>
  <c r="V75" i="17" s="1"/>
  <c r="V74" i="17" s="1"/>
  <c r="U75" i="1"/>
  <c r="U75" i="17" s="1"/>
  <c r="U74" i="17" s="1"/>
  <c r="S75" i="1"/>
  <c r="S75" i="17" s="1"/>
  <c r="S74" i="17" s="1"/>
  <c r="R75" i="1"/>
  <c r="R75" i="17" s="1"/>
  <c r="R74" i="17" s="1"/>
  <c r="Q75" i="1"/>
  <c r="Q75" i="17" s="1"/>
  <c r="Q74" i="17" s="1"/>
  <c r="P75" i="1"/>
  <c r="N75" i="1"/>
  <c r="N75" i="17" s="1"/>
  <c r="N74" i="17" s="1"/>
  <c r="M75" i="1"/>
  <c r="M75" i="17" s="1"/>
  <c r="M74" i="17" s="1"/>
  <c r="L75" i="1"/>
  <c r="L75" i="17" s="1"/>
  <c r="L74" i="17" s="1"/>
  <c r="J75" i="1"/>
  <c r="J75" i="17" s="1"/>
  <c r="J74" i="17" s="1"/>
  <c r="I75" i="1"/>
  <c r="I75" i="17" s="1"/>
  <c r="I74" i="17" s="1"/>
  <c r="H75" i="1"/>
  <c r="F75" i="1"/>
  <c r="F75" i="17" s="1"/>
  <c r="F74" i="17" s="1"/>
  <c r="AA73" i="1"/>
  <c r="AA73" i="17" s="1"/>
  <c r="Z73" i="1"/>
  <c r="W73" i="1"/>
  <c r="W73" i="17" s="1"/>
  <c r="V73" i="1"/>
  <c r="V73" i="17" s="1"/>
  <c r="U73" i="1"/>
  <c r="U73" i="17" s="1"/>
  <c r="S73" i="1"/>
  <c r="S73" i="17" s="1"/>
  <c r="R73" i="1"/>
  <c r="R73" i="17" s="1"/>
  <c r="Q73" i="1"/>
  <c r="Q73" i="17" s="1"/>
  <c r="P73" i="1"/>
  <c r="N73" i="1"/>
  <c r="N73" i="17" s="1"/>
  <c r="M73" i="1"/>
  <c r="M73" i="17" s="1"/>
  <c r="L73" i="1"/>
  <c r="L73" i="17" s="1"/>
  <c r="J73" i="1"/>
  <c r="J73" i="17" s="1"/>
  <c r="I73" i="1"/>
  <c r="I73" i="17" s="1"/>
  <c r="H73" i="1"/>
  <c r="F73" i="1"/>
  <c r="F73" i="17" s="1"/>
  <c r="AA71" i="1"/>
  <c r="AA71" i="17" s="1"/>
  <c r="Z71" i="1"/>
  <c r="V71" i="1"/>
  <c r="V71" i="17" s="1"/>
  <c r="U71" i="1"/>
  <c r="U71" i="17" s="1"/>
  <c r="S71" i="1"/>
  <c r="S71" i="17" s="1"/>
  <c r="R71" i="1"/>
  <c r="R71" i="17" s="1"/>
  <c r="Q71" i="1"/>
  <c r="Q71" i="17" s="1"/>
  <c r="P71" i="1"/>
  <c r="N71" i="1"/>
  <c r="N71" i="17" s="1"/>
  <c r="M71" i="1"/>
  <c r="M71" i="17" s="1"/>
  <c r="L71" i="1"/>
  <c r="L71" i="17" s="1"/>
  <c r="J71" i="1"/>
  <c r="J71" i="17" s="1"/>
  <c r="I71" i="1"/>
  <c r="I71" i="17" s="1"/>
  <c r="H71" i="1"/>
  <c r="F71" i="1"/>
  <c r="F71" i="17" s="1"/>
  <c r="AA70" i="1"/>
  <c r="AA70" i="17" s="1"/>
  <c r="Z70" i="1"/>
  <c r="W70" i="1"/>
  <c r="W70" i="17" s="1"/>
  <c r="V70" i="1"/>
  <c r="V70" i="17" s="1"/>
  <c r="U70" i="1"/>
  <c r="U70" i="17" s="1"/>
  <c r="S70" i="1"/>
  <c r="S70" i="17" s="1"/>
  <c r="R70" i="1"/>
  <c r="R70" i="17" s="1"/>
  <c r="Q70" i="1"/>
  <c r="Q70" i="17" s="1"/>
  <c r="P70" i="1"/>
  <c r="N70" i="1"/>
  <c r="N70" i="17" s="1"/>
  <c r="M70" i="1"/>
  <c r="M70" i="17" s="1"/>
  <c r="L70" i="1"/>
  <c r="L70" i="17" s="1"/>
  <c r="J70" i="1"/>
  <c r="J70" i="17" s="1"/>
  <c r="I70" i="1"/>
  <c r="I70" i="17" s="1"/>
  <c r="H70" i="1"/>
  <c r="F70" i="1"/>
  <c r="F70" i="17" s="1"/>
  <c r="AA69" i="1"/>
  <c r="AA69" i="17" s="1"/>
  <c r="Z69" i="1"/>
  <c r="W69" i="1"/>
  <c r="W69" i="17" s="1"/>
  <c r="V69" i="1"/>
  <c r="V69" i="17" s="1"/>
  <c r="U69" i="1"/>
  <c r="U69" i="17" s="1"/>
  <c r="S69" i="1"/>
  <c r="S69" i="17" s="1"/>
  <c r="R69" i="1"/>
  <c r="R69" i="17" s="1"/>
  <c r="Q69" i="1"/>
  <c r="Q69" i="17" s="1"/>
  <c r="P69" i="1"/>
  <c r="N69" i="1"/>
  <c r="N69" i="17" s="1"/>
  <c r="M69" i="1"/>
  <c r="M69" i="17" s="1"/>
  <c r="L69" i="1"/>
  <c r="L69" i="17" s="1"/>
  <c r="J69" i="1"/>
  <c r="J69" i="17" s="1"/>
  <c r="I69" i="1"/>
  <c r="I69" i="17" s="1"/>
  <c r="H69" i="1"/>
  <c r="F69" i="1"/>
  <c r="F69" i="17" s="1"/>
  <c r="AA68" i="1"/>
  <c r="AA68" i="17" s="1"/>
  <c r="Z68" i="1"/>
  <c r="W68" i="1"/>
  <c r="W68" i="17" s="1"/>
  <c r="V68" i="1"/>
  <c r="V68" i="17" s="1"/>
  <c r="U68" i="1"/>
  <c r="U68" i="17" s="1"/>
  <c r="S68" i="1"/>
  <c r="S68" i="17" s="1"/>
  <c r="R68" i="1"/>
  <c r="R68" i="17" s="1"/>
  <c r="Q68" i="1"/>
  <c r="Q68" i="17" s="1"/>
  <c r="P68" i="1"/>
  <c r="N68" i="1"/>
  <c r="N68" i="17" s="1"/>
  <c r="M68" i="1"/>
  <c r="M68" i="17" s="1"/>
  <c r="L68" i="1"/>
  <c r="L68" i="17" s="1"/>
  <c r="J68" i="1"/>
  <c r="J68" i="17" s="1"/>
  <c r="I68" i="1"/>
  <c r="I68" i="17" s="1"/>
  <c r="H68" i="1"/>
  <c r="F68" i="1"/>
  <c r="F68" i="17" s="1"/>
  <c r="AA67" i="1"/>
  <c r="AA67" i="17" s="1"/>
  <c r="Z67" i="1"/>
  <c r="W67" i="1"/>
  <c r="W67" i="17" s="1"/>
  <c r="V67" i="1"/>
  <c r="V67" i="17" s="1"/>
  <c r="U67" i="1"/>
  <c r="U67" i="17" s="1"/>
  <c r="S67" i="1"/>
  <c r="S67" i="17" s="1"/>
  <c r="R67" i="1"/>
  <c r="R67" i="17" s="1"/>
  <c r="Q67" i="1"/>
  <c r="Q67" i="17" s="1"/>
  <c r="P67" i="1"/>
  <c r="N67" i="1"/>
  <c r="N67" i="17" s="1"/>
  <c r="M67" i="1"/>
  <c r="M67" i="17" s="1"/>
  <c r="L67" i="1"/>
  <c r="L67" i="17" s="1"/>
  <c r="J67" i="1"/>
  <c r="J67" i="17" s="1"/>
  <c r="I67" i="1"/>
  <c r="I67" i="17" s="1"/>
  <c r="H67" i="1"/>
  <c r="F67" i="1"/>
  <c r="F67" i="17" s="1"/>
  <c r="AA66" i="1"/>
  <c r="AA66" i="17" s="1"/>
  <c r="Z66" i="1"/>
  <c r="W66" i="1"/>
  <c r="W66" i="17" s="1"/>
  <c r="V66" i="1"/>
  <c r="V66" i="17" s="1"/>
  <c r="U66" i="1"/>
  <c r="U66" i="17" s="1"/>
  <c r="S66" i="1"/>
  <c r="S66" i="17" s="1"/>
  <c r="R66" i="1"/>
  <c r="R66" i="17" s="1"/>
  <c r="Q66" i="1"/>
  <c r="Q66" i="17" s="1"/>
  <c r="P66" i="1"/>
  <c r="N66" i="1"/>
  <c r="N66" i="17" s="1"/>
  <c r="M66" i="1"/>
  <c r="M66" i="17" s="1"/>
  <c r="L66" i="1"/>
  <c r="L66" i="17" s="1"/>
  <c r="J66" i="1"/>
  <c r="J66" i="17" s="1"/>
  <c r="I66" i="1"/>
  <c r="I66" i="17" s="1"/>
  <c r="H66" i="1"/>
  <c r="F66" i="1"/>
  <c r="F66" i="17" s="1"/>
  <c r="AA64" i="1"/>
  <c r="AA64" i="17" s="1"/>
  <c r="Z64" i="1"/>
  <c r="W64" i="1"/>
  <c r="W64" i="17" s="1"/>
  <c r="V64" i="1"/>
  <c r="V64" i="17" s="1"/>
  <c r="U64" i="1"/>
  <c r="U64" i="17" s="1"/>
  <c r="S64" i="1"/>
  <c r="S64" i="17" s="1"/>
  <c r="R64" i="1"/>
  <c r="R64" i="17" s="1"/>
  <c r="Q64" i="1"/>
  <c r="Q64" i="17" s="1"/>
  <c r="P64" i="1"/>
  <c r="N64" i="1"/>
  <c r="N64" i="17" s="1"/>
  <c r="M64" i="1"/>
  <c r="M64" i="17" s="1"/>
  <c r="L64" i="1"/>
  <c r="L64" i="17" s="1"/>
  <c r="J64" i="1"/>
  <c r="J64" i="17" s="1"/>
  <c r="I64" i="1"/>
  <c r="I64" i="17" s="1"/>
  <c r="H64" i="1"/>
  <c r="F64" i="1"/>
  <c r="F64" i="17" s="1"/>
  <c r="AA63" i="1"/>
  <c r="AA63" i="17" s="1"/>
  <c r="Z63" i="1"/>
  <c r="W63" i="1"/>
  <c r="W63" i="17" s="1"/>
  <c r="V63" i="1"/>
  <c r="V63" i="17" s="1"/>
  <c r="U63" i="1"/>
  <c r="U63" i="17" s="1"/>
  <c r="S63" i="1"/>
  <c r="S63" i="17" s="1"/>
  <c r="R63" i="1"/>
  <c r="R63" i="17" s="1"/>
  <c r="Q63" i="1"/>
  <c r="Q63" i="17" s="1"/>
  <c r="P63" i="1"/>
  <c r="N63" i="1"/>
  <c r="N63" i="17" s="1"/>
  <c r="M63" i="1"/>
  <c r="M63" i="17" s="1"/>
  <c r="L63" i="1"/>
  <c r="L63" i="17" s="1"/>
  <c r="J63" i="1"/>
  <c r="J63" i="17" s="1"/>
  <c r="I63" i="1"/>
  <c r="I63" i="17" s="1"/>
  <c r="H63" i="1"/>
  <c r="F63" i="1"/>
  <c r="F63" i="17" s="1"/>
  <c r="AA62" i="1"/>
  <c r="AA62" i="17" s="1"/>
  <c r="Z62" i="1"/>
  <c r="W62" i="1"/>
  <c r="W62" i="17" s="1"/>
  <c r="V62" i="1"/>
  <c r="V62" i="17" s="1"/>
  <c r="U62" i="1"/>
  <c r="U62" i="17" s="1"/>
  <c r="S62" i="1"/>
  <c r="S62" i="17" s="1"/>
  <c r="R62" i="1"/>
  <c r="R62" i="17" s="1"/>
  <c r="Q62" i="1"/>
  <c r="Q62" i="17" s="1"/>
  <c r="P62" i="1"/>
  <c r="N62" i="1"/>
  <c r="N62" i="17" s="1"/>
  <c r="M62" i="1"/>
  <c r="M62" i="17" s="1"/>
  <c r="L62" i="1"/>
  <c r="L62" i="17" s="1"/>
  <c r="J62" i="1"/>
  <c r="J62" i="17" s="1"/>
  <c r="I62" i="1"/>
  <c r="I62" i="17" s="1"/>
  <c r="H62" i="1"/>
  <c r="F62" i="1"/>
  <c r="F62" i="17" s="1"/>
  <c r="AA61" i="1"/>
  <c r="AA61" i="17" s="1"/>
  <c r="AA60" i="17" s="1"/>
  <c r="Z61" i="1"/>
  <c r="W61" i="1"/>
  <c r="W61" i="17" s="1"/>
  <c r="W60" i="17" s="1"/>
  <c r="V61" i="1"/>
  <c r="V61" i="17" s="1"/>
  <c r="V60" i="17" s="1"/>
  <c r="U61" i="1"/>
  <c r="U61" i="17" s="1"/>
  <c r="U60" i="17" s="1"/>
  <c r="S61" i="1"/>
  <c r="S61" i="17" s="1"/>
  <c r="S60" i="17" s="1"/>
  <c r="R61" i="1"/>
  <c r="R61" i="17" s="1"/>
  <c r="R60" i="17" s="1"/>
  <c r="Q61" i="1"/>
  <c r="Q61" i="17" s="1"/>
  <c r="Q60" i="17" s="1"/>
  <c r="P61" i="1"/>
  <c r="P61" i="17" s="1"/>
  <c r="N61" i="1"/>
  <c r="N61" i="17" s="1"/>
  <c r="N60" i="17" s="1"/>
  <c r="M61" i="1"/>
  <c r="M61" i="17" s="1"/>
  <c r="M60" i="17" s="1"/>
  <c r="L61" i="1"/>
  <c r="L61" i="17" s="1"/>
  <c r="L60" i="17" s="1"/>
  <c r="J61" i="1"/>
  <c r="J61" i="17" s="1"/>
  <c r="J60" i="17" s="1"/>
  <c r="I61" i="1"/>
  <c r="I61" i="17" s="1"/>
  <c r="I60" i="17" s="1"/>
  <c r="H61" i="1"/>
  <c r="F61" i="1"/>
  <c r="F61" i="17" s="1"/>
  <c r="F60" i="17" s="1"/>
  <c r="AA59" i="1"/>
  <c r="AA59" i="17" s="1"/>
  <c r="Z59" i="1"/>
  <c r="W59" i="1"/>
  <c r="W59" i="17" s="1"/>
  <c r="V59" i="1"/>
  <c r="V59" i="17" s="1"/>
  <c r="U59" i="1"/>
  <c r="U59" i="17" s="1"/>
  <c r="S59" i="1"/>
  <c r="R59" i="1"/>
  <c r="R59" i="17" s="1"/>
  <c r="Q59" i="1"/>
  <c r="Q59" i="17" s="1"/>
  <c r="P59" i="1"/>
  <c r="N59" i="1"/>
  <c r="N59" i="17" s="1"/>
  <c r="M59" i="1"/>
  <c r="M59" i="17" s="1"/>
  <c r="L59" i="1"/>
  <c r="L59" i="17" s="1"/>
  <c r="J59" i="1"/>
  <c r="J59" i="17" s="1"/>
  <c r="I59" i="1"/>
  <c r="I59" i="17" s="1"/>
  <c r="H59" i="1"/>
  <c r="F59" i="1"/>
  <c r="F59" i="17" s="1"/>
  <c r="AA58" i="1"/>
  <c r="AA58" i="17" s="1"/>
  <c r="Z58" i="1"/>
  <c r="W58" i="1"/>
  <c r="W58" i="17" s="1"/>
  <c r="V58" i="1"/>
  <c r="V58" i="17" s="1"/>
  <c r="U58" i="1"/>
  <c r="U58" i="17" s="1"/>
  <c r="S58" i="1"/>
  <c r="S58" i="17" s="1"/>
  <c r="R58" i="1"/>
  <c r="R58" i="17" s="1"/>
  <c r="Q58" i="1"/>
  <c r="Q58" i="17" s="1"/>
  <c r="P58" i="1"/>
  <c r="N58" i="1"/>
  <c r="N58" i="17" s="1"/>
  <c r="M58" i="1"/>
  <c r="M58" i="17" s="1"/>
  <c r="L58" i="1"/>
  <c r="L58" i="17" s="1"/>
  <c r="J58" i="1"/>
  <c r="J58" i="17" s="1"/>
  <c r="I58" i="1"/>
  <c r="I58" i="17" s="1"/>
  <c r="H58" i="1"/>
  <c r="F58" i="1"/>
  <c r="F58" i="17" s="1"/>
  <c r="AA57" i="1"/>
  <c r="AA57" i="17" s="1"/>
  <c r="Z57" i="1"/>
  <c r="Z57" i="17" s="1"/>
  <c r="W57" i="1"/>
  <c r="W57" i="17" s="1"/>
  <c r="V57" i="1"/>
  <c r="V57" i="17" s="1"/>
  <c r="U57" i="1"/>
  <c r="U57" i="17" s="1"/>
  <c r="S57" i="1"/>
  <c r="S57" i="17" s="1"/>
  <c r="R57" i="1"/>
  <c r="R57" i="17" s="1"/>
  <c r="Q57" i="1"/>
  <c r="Q57" i="17" s="1"/>
  <c r="P57" i="1"/>
  <c r="N57" i="1"/>
  <c r="N57" i="17" s="1"/>
  <c r="M57" i="1"/>
  <c r="M57" i="17" s="1"/>
  <c r="L57" i="1"/>
  <c r="L57" i="17" s="1"/>
  <c r="J57" i="1"/>
  <c r="J57" i="17" s="1"/>
  <c r="I57" i="1"/>
  <c r="I57" i="17" s="1"/>
  <c r="H57" i="1"/>
  <c r="F57" i="1"/>
  <c r="F57" i="17" s="1"/>
  <c r="AA55" i="1"/>
  <c r="AA55" i="17" s="1"/>
  <c r="Z55" i="1"/>
  <c r="W55" i="1"/>
  <c r="W55" i="17" s="1"/>
  <c r="V55" i="1"/>
  <c r="V55" i="17" s="1"/>
  <c r="U55" i="1"/>
  <c r="U55" i="17" s="1"/>
  <c r="S55" i="1"/>
  <c r="S55" i="17" s="1"/>
  <c r="R55" i="1"/>
  <c r="R55" i="17" s="1"/>
  <c r="Q55" i="1"/>
  <c r="Q55" i="17" s="1"/>
  <c r="P55" i="1"/>
  <c r="P55" i="17" s="1"/>
  <c r="N55" i="1"/>
  <c r="N55" i="17" s="1"/>
  <c r="M55" i="1"/>
  <c r="M55" i="17" s="1"/>
  <c r="L55" i="1"/>
  <c r="J55" i="1"/>
  <c r="J55" i="17" s="1"/>
  <c r="I55" i="1"/>
  <c r="I55" i="17" s="1"/>
  <c r="H55" i="1"/>
  <c r="F55" i="1"/>
  <c r="F55" i="17" s="1"/>
  <c r="AA53" i="1"/>
  <c r="AA53" i="17" s="1"/>
  <c r="AA52" i="17" s="1"/>
  <c r="Z53" i="1"/>
  <c r="W53" i="1"/>
  <c r="W53" i="17" s="1"/>
  <c r="W52" i="17" s="1"/>
  <c r="V53" i="1"/>
  <c r="V53" i="17" s="1"/>
  <c r="V52" i="17" s="1"/>
  <c r="U53" i="1"/>
  <c r="U53" i="17" s="1"/>
  <c r="U52" i="17" s="1"/>
  <c r="S53" i="1"/>
  <c r="S53" i="17" s="1"/>
  <c r="S52" i="17" s="1"/>
  <c r="R53" i="1"/>
  <c r="R53" i="17" s="1"/>
  <c r="R52" i="17" s="1"/>
  <c r="Q53" i="1"/>
  <c r="Q53" i="17" s="1"/>
  <c r="Q52" i="17" s="1"/>
  <c r="P53" i="1"/>
  <c r="N53" i="1"/>
  <c r="N53" i="17" s="1"/>
  <c r="N52" i="17" s="1"/>
  <c r="M53" i="1"/>
  <c r="M53" i="17" s="1"/>
  <c r="M52" i="17" s="1"/>
  <c r="L53" i="1"/>
  <c r="L53" i="17" s="1"/>
  <c r="L52" i="17" s="1"/>
  <c r="J53" i="1"/>
  <c r="J53" i="17" s="1"/>
  <c r="J52" i="17" s="1"/>
  <c r="I53" i="1"/>
  <c r="I53" i="17" s="1"/>
  <c r="I52" i="17" s="1"/>
  <c r="H53" i="1"/>
  <c r="F53" i="1"/>
  <c r="F53" i="17" s="1"/>
  <c r="F52" i="17" s="1"/>
  <c r="AA51" i="1"/>
  <c r="AA51" i="17" s="1"/>
  <c r="Z51" i="1"/>
  <c r="W51" i="1"/>
  <c r="W51" i="17" s="1"/>
  <c r="V51" i="1"/>
  <c r="V51" i="17" s="1"/>
  <c r="U51" i="1"/>
  <c r="U51" i="17" s="1"/>
  <c r="S51" i="1"/>
  <c r="S51" i="17" s="1"/>
  <c r="R51" i="1"/>
  <c r="R51" i="17" s="1"/>
  <c r="Q51" i="1"/>
  <c r="Q51" i="17" s="1"/>
  <c r="P51" i="1"/>
  <c r="N51" i="1"/>
  <c r="N51" i="17" s="1"/>
  <c r="M51" i="1"/>
  <c r="M51" i="17" s="1"/>
  <c r="L51" i="1"/>
  <c r="L51" i="17" s="1"/>
  <c r="J51" i="1"/>
  <c r="J51" i="17" s="1"/>
  <c r="I51" i="1"/>
  <c r="I51" i="17" s="1"/>
  <c r="H51" i="1"/>
  <c r="F51" i="1"/>
  <c r="F51" i="17" s="1"/>
  <c r="AA50" i="1"/>
  <c r="AA50" i="17" s="1"/>
  <c r="Z50" i="1"/>
  <c r="W50" i="1"/>
  <c r="W50" i="17" s="1"/>
  <c r="V50" i="1"/>
  <c r="V50" i="17" s="1"/>
  <c r="U50" i="1"/>
  <c r="U50" i="17" s="1"/>
  <c r="S50" i="1"/>
  <c r="S50" i="17" s="1"/>
  <c r="R50" i="1"/>
  <c r="R50" i="17" s="1"/>
  <c r="Q50" i="1"/>
  <c r="Q50" i="17" s="1"/>
  <c r="P50" i="1"/>
  <c r="N50" i="1"/>
  <c r="N50" i="17" s="1"/>
  <c r="M50" i="1"/>
  <c r="M50" i="17" s="1"/>
  <c r="L50" i="1"/>
  <c r="L50" i="17" s="1"/>
  <c r="J50" i="1"/>
  <c r="J50" i="17" s="1"/>
  <c r="I50" i="1"/>
  <c r="I50" i="17" s="1"/>
  <c r="H50" i="1"/>
  <c r="F50" i="1"/>
  <c r="F50" i="17" s="1"/>
  <c r="AA49" i="1"/>
  <c r="AA49" i="17" s="1"/>
  <c r="Z49" i="1"/>
  <c r="W49" i="1"/>
  <c r="W49" i="17" s="1"/>
  <c r="V49" i="1"/>
  <c r="V49" i="17" s="1"/>
  <c r="U49" i="1"/>
  <c r="U49" i="17" s="1"/>
  <c r="S49" i="1"/>
  <c r="S49" i="17" s="1"/>
  <c r="R49" i="1"/>
  <c r="R49" i="17" s="1"/>
  <c r="Q49" i="1"/>
  <c r="Q49" i="17" s="1"/>
  <c r="P49" i="1"/>
  <c r="N49" i="1"/>
  <c r="N49" i="17" s="1"/>
  <c r="M49" i="1"/>
  <c r="M49" i="17" s="1"/>
  <c r="L49" i="1"/>
  <c r="L49" i="17" s="1"/>
  <c r="J49" i="1"/>
  <c r="J49" i="17" s="1"/>
  <c r="I49" i="1"/>
  <c r="I49" i="17" s="1"/>
  <c r="H49" i="1"/>
  <c r="F49" i="1"/>
  <c r="F49" i="17" s="1"/>
  <c r="AA47" i="1"/>
  <c r="AA47" i="17" s="1"/>
  <c r="Z47" i="1"/>
  <c r="W47" i="1"/>
  <c r="W47" i="17" s="1"/>
  <c r="V47" i="1"/>
  <c r="V47" i="17" s="1"/>
  <c r="U47" i="1"/>
  <c r="U47" i="17" s="1"/>
  <c r="S47" i="1"/>
  <c r="S47" i="17" s="1"/>
  <c r="R47" i="1"/>
  <c r="R47" i="17" s="1"/>
  <c r="Q47" i="1"/>
  <c r="Q47" i="17" s="1"/>
  <c r="P47" i="1"/>
  <c r="N47" i="1"/>
  <c r="N47" i="17" s="1"/>
  <c r="M47" i="1"/>
  <c r="M47" i="17" s="1"/>
  <c r="L47" i="1"/>
  <c r="L47" i="17" s="1"/>
  <c r="J47" i="1"/>
  <c r="J47" i="17" s="1"/>
  <c r="I47" i="1"/>
  <c r="I47" i="17" s="1"/>
  <c r="H47" i="1"/>
  <c r="F47" i="1"/>
  <c r="F47" i="17" s="1"/>
  <c r="AA46" i="1"/>
  <c r="AA46" i="17" s="1"/>
  <c r="Z46" i="1"/>
  <c r="Y46" i="1"/>
  <c r="Y46" i="17" s="1"/>
  <c r="W46" i="1"/>
  <c r="W46" i="17" s="1"/>
  <c r="V46" i="1"/>
  <c r="V46" i="17" s="1"/>
  <c r="U46" i="1"/>
  <c r="U46" i="17" s="1"/>
  <c r="S46" i="1"/>
  <c r="S46" i="17" s="1"/>
  <c r="R46" i="1"/>
  <c r="R46" i="17" s="1"/>
  <c r="Q46" i="1"/>
  <c r="Q46" i="17" s="1"/>
  <c r="P46" i="1"/>
  <c r="P46" i="17" s="1"/>
  <c r="N46" i="1"/>
  <c r="N46" i="17" s="1"/>
  <c r="M46" i="1"/>
  <c r="M46" i="17" s="1"/>
  <c r="L46" i="1"/>
  <c r="L46" i="17" s="1"/>
  <c r="J46" i="1"/>
  <c r="J46" i="17" s="1"/>
  <c r="I46" i="1"/>
  <c r="I46" i="17" s="1"/>
  <c r="H46" i="1"/>
  <c r="H46" i="17" s="1"/>
  <c r="F46" i="1"/>
  <c r="F46" i="17" s="1"/>
  <c r="O45" i="1"/>
  <c r="AA44" i="1"/>
  <c r="AA44" i="17" s="1"/>
  <c r="Z44" i="1"/>
  <c r="W44" i="1"/>
  <c r="W44" i="17" s="1"/>
  <c r="V44" i="1"/>
  <c r="V44" i="17" s="1"/>
  <c r="U44" i="1"/>
  <c r="U44" i="17" s="1"/>
  <c r="S44" i="1"/>
  <c r="S44" i="17" s="1"/>
  <c r="R44" i="1"/>
  <c r="R44" i="17" s="1"/>
  <c r="Q44" i="1"/>
  <c r="Q44" i="17" s="1"/>
  <c r="P44" i="1"/>
  <c r="P44" i="17" s="1"/>
  <c r="N44" i="1"/>
  <c r="N44" i="17" s="1"/>
  <c r="M44" i="1"/>
  <c r="M44" i="17" s="1"/>
  <c r="L44" i="1"/>
  <c r="L44" i="17" s="1"/>
  <c r="J44" i="1"/>
  <c r="J44" i="17" s="1"/>
  <c r="I44" i="1"/>
  <c r="I44" i="17" s="1"/>
  <c r="H44" i="1"/>
  <c r="H44" i="17" s="1"/>
  <c r="F44" i="1"/>
  <c r="F44" i="17" s="1"/>
  <c r="AA43" i="1"/>
  <c r="AA43" i="17" s="1"/>
  <c r="Z43" i="1"/>
  <c r="Y43" i="1"/>
  <c r="Y43" i="17" s="1"/>
  <c r="W43" i="1"/>
  <c r="W43" i="17" s="1"/>
  <c r="V43" i="1"/>
  <c r="V43" i="17" s="1"/>
  <c r="U43" i="1"/>
  <c r="U43" i="17" s="1"/>
  <c r="S43" i="1"/>
  <c r="S43" i="17" s="1"/>
  <c r="R43" i="1"/>
  <c r="R43" i="17" s="1"/>
  <c r="Q43" i="1"/>
  <c r="Q43" i="17" s="1"/>
  <c r="P43" i="1"/>
  <c r="N43" i="1"/>
  <c r="N43" i="17" s="1"/>
  <c r="M43" i="1"/>
  <c r="M43" i="17" s="1"/>
  <c r="L43" i="1"/>
  <c r="L43" i="17" s="1"/>
  <c r="J43" i="1"/>
  <c r="J43" i="17" s="1"/>
  <c r="I43" i="1"/>
  <c r="I43" i="17" s="1"/>
  <c r="H43" i="1"/>
  <c r="F43" i="1"/>
  <c r="F43" i="17" s="1"/>
  <c r="AA42" i="1"/>
  <c r="AA42" i="17" s="1"/>
  <c r="Z42" i="1"/>
  <c r="W42" i="1"/>
  <c r="W42" i="17" s="1"/>
  <c r="V42" i="1"/>
  <c r="V42" i="17" s="1"/>
  <c r="U42" i="1"/>
  <c r="U42" i="17" s="1"/>
  <c r="S42" i="1"/>
  <c r="S42" i="17" s="1"/>
  <c r="S40" i="17" s="1"/>
  <c r="R42" i="1"/>
  <c r="R42" i="17" s="1"/>
  <c r="Q42" i="1"/>
  <c r="Q42" i="17" s="1"/>
  <c r="P42" i="1"/>
  <c r="N42" i="1"/>
  <c r="N42" i="17" s="1"/>
  <c r="M42" i="1"/>
  <c r="M42" i="17" s="1"/>
  <c r="L42" i="1"/>
  <c r="J42" i="1"/>
  <c r="J42" i="17" s="1"/>
  <c r="I42" i="1"/>
  <c r="I42" i="17" s="1"/>
  <c r="H42" i="1"/>
  <c r="H42" i="17" s="1"/>
  <c r="F42" i="1"/>
  <c r="F42" i="17" s="1"/>
  <c r="AA41" i="1"/>
  <c r="AA41" i="17" s="1"/>
  <c r="AA40" i="17" s="1"/>
  <c r="Z41" i="1"/>
  <c r="W41" i="1"/>
  <c r="W41" i="17" s="1"/>
  <c r="W40" i="17" s="1"/>
  <c r="V41" i="1"/>
  <c r="V41" i="17" s="1"/>
  <c r="V40" i="17" s="1"/>
  <c r="U41" i="1"/>
  <c r="U41" i="17" s="1"/>
  <c r="U40" i="17" s="1"/>
  <c r="S41" i="1"/>
  <c r="R41" i="1"/>
  <c r="R41" i="17" s="1"/>
  <c r="R40" i="17" s="1"/>
  <c r="Q41" i="1"/>
  <c r="Q41" i="17" s="1"/>
  <c r="Q40" i="17" s="1"/>
  <c r="P41" i="1"/>
  <c r="N41" i="1"/>
  <c r="N41" i="17" s="1"/>
  <c r="N40" i="17" s="1"/>
  <c r="M41" i="1"/>
  <c r="M41" i="17" s="1"/>
  <c r="M40" i="17" s="1"/>
  <c r="L41" i="1"/>
  <c r="L41" i="17" s="1"/>
  <c r="L40" i="17" s="1"/>
  <c r="J41" i="1"/>
  <c r="J41" i="17" s="1"/>
  <c r="J40" i="17" s="1"/>
  <c r="I41" i="1"/>
  <c r="I41" i="17" s="1"/>
  <c r="I40" i="17" s="1"/>
  <c r="H41" i="1"/>
  <c r="F41" i="1"/>
  <c r="F41" i="17" s="1"/>
  <c r="F40" i="17" s="1"/>
  <c r="AA39" i="1"/>
  <c r="AA39" i="17" s="1"/>
  <c r="Z39" i="1"/>
  <c r="W39" i="1"/>
  <c r="W39" i="17" s="1"/>
  <c r="V39" i="1"/>
  <c r="V39" i="17" s="1"/>
  <c r="U39" i="1"/>
  <c r="U39" i="17" s="1"/>
  <c r="S39" i="1"/>
  <c r="S39" i="17" s="1"/>
  <c r="R39" i="1"/>
  <c r="R39" i="17" s="1"/>
  <c r="Q39" i="1"/>
  <c r="Q39" i="17" s="1"/>
  <c r="P39" i="1"/>
  <c r="N39" i="1"/>
  <c r="N39" i="17" s="1"/>
  <c r="M39" i="1"/>
  <c r="M39" i="17" s="1"/>
  <c r="L39" i="1"/>
  <c r="J39" i="1"/>
  <c r="J39" i="17" s="1"/>
  <c r="I39" i="1"/>
  <c r="I39" i="17" s="1"/>
  <c r="H39" i="1"/>
  <c r="H39" i="17" s="1"/>
  <c r="F39" i="1"/>
  <c r="F39" i="17" s="1"/>
  <c r="AA38" i="1"/>
  <c r="AA38" i="17" s="1"/>
  <c r="Z38" i="1"/>
  <c r="W38" i="1"/>
  <c r="W38" i="17" s="1"/>
  <c r="V38" i="1"/>
  <c r="V38" i="17" s="1"/>
  <c r="U38" i="1"/>
  <c r="U38" i="17" s="1"/>
  <c r="S38" i="1"/>
  <c r="R38" i="1"/>
  <c r="R38" i="17" s="1"/>
  <c r="Q38" i="1"/>
  <c r="Q38" i="17" s="1"/>
  <c r="P38" i="1"/>
  <c r="P38" i="17" s="1"/>
  <c r="N38" i="1"/>
  <c r="N38" i="17" s="1"/>
  <c r="M38" i="1"/>
  <c r="M38" i="17" s="1"/>
  <c r="L38" i="1"/>
  <c r="L38" i="17" s="1"/>
  <c r="I38" i="1"/>
  <c r="I38" i="17" s="1"/>
  <c r="H38" i="1"/>
  <c r="H38" i="17" s="1"/>
  <c r="F38" i="1"/>
  <c r="F38" i="17" s="1"/>
  <c r="AA37" i="1"/>
  <c r="AA37" i="17" s="1"/>
  <c r="Z37" i="1"/>
  <c r="W37" i="1"/>
  <c r="W37" i="17" s="1"/>
  <c r="V37" i="1"/>
  <c r="V37" i="17" s="1"/>
  <c r="U37" i="1"/>
  <c r="U37" i="17" s="1"/>
  <c r="S37" i="1"/>
  <c r="S37" i="17" s="1"/>
  <c r="R37" i="1"/>
  <c r="R37" i="17" s="1"/>
  <c r="Q37" i="1"/>
  <c r="Q37" i="17" s="1"/>
  <c r="P37" i="1"/>
  <c r="N37" i="1"/>
  <c r="N37" i="17" s="1"/>
  <c r="M37" i="1"/>
  <c r="M37" i="17" s="1"/>
  <c r="L37" i="1"/>
  <c r="L37" i="17" s="1"/>
  <c r="J37" i="1"/>
  <c r="J37" i="17" s="1"/>
  <c r="I37" i="1"/>
  <c r="I37" i="17" s="1"/>
  <c r="H37" i="1"/>
  <c r="H37" i="17" s="1"/>
  <c r="F37" i="1"/>
  <c r="F37" i="17" s="1"/>
  <c r="AA36" i="1"/>
  <c r="AA36" i="17" s="1"/>
  <c r="Z36" i="1"/>
  <c r="Y36" i="1"/>
  <c r="Y36" i="17" s="1"/>
  <c r="W36" i="1"/>
  <c r="W36" i="17" s="1"/>
  <c r="V36" i="1"/>
  <c r="V36" i="17" s="1"/>
  <c r="U36" i="1"/>
  <c r="U36" i="17" s="1"/>
  <c r="S36" i="1"/>
  <c r="S36" i="17" s="1"/>
  <c r="R36" i="1"/>
  <c r="R36" i="17" s="1"/>
  <c r="Q36" i="1"/>
  <c r="Q36" i="17" s="1"/>
  <c r="P36" i="1"/>
  <c r="N36" i="1"/>
  <c r="N36" i="17" s="1"/>
  <c r="M36" i="1"/>
  <c r="M36" i="17" s="1"/>
  <c r="L36" i="1"/>
  <c r="L36" i="17" s="1"/>
  <c r="J36" i="1"/>
  <c r="J36" i="17" s="1"/>
  <c r="I36" i="1"/>
  <c r="I36" i="17" s="1"/>
  <c r="H36" i="1"/>
  <c r="F36" i="1"/>
  <c r="F36" i="17" s="1"/>
  <c r="AA35" i="1"/>
  <c r="AA35" i="17" s="1"/>
  <c r="Z35" i="1"/>
  <c r="Y35" i="1"/>
  <c r="Y35" i="17" s="1"/>
  <c r="W35" i="1"/>
  <c r="W35" i="17" s="1"/>
  <c r="V35" i="1"/>
  <c r="V35" i="17" s="1"/>
  <c r="U35" i="1"/>
  <c r="U35" i="17" s="1"/>
  <c r="S35" i="1"/>
  <c r="S35" i="17" s="1"/>
  <c r="R35" i="1"/>
  <c r="R35" i="17" s="1"/>
  <c r="Q35" i="1"/>
  <c r="Q35" i="17" s="1"/>
  <c r="P35" i="1"/>
  <c r="P35" i="17" s="1"/>
  <c r="N35" i="1"/>
  <c r="N35" i="17" s="1"/>
  <c r="M35" i="1"/>
  <c r="M35" i="17" s="1"/>
  <c r="L35" i="1"/>
  <c r="L35" i="17" s="1"/>
  <c r="J35" i="1"/>
  <c r="J35" i="17" s="1"/>
  <c r="I35" i="1"/>
  <c r="I35" i="17" s="1"/>
  <c r="H35" i="1"/>
  <c r="F35" i="1"/>
  <c r="F35" i="17" s="1"/>
  <c r="AA34" i="1"/>
  <c r="AA34" i="17" s="1"/>
  <c r="Z34" i="1"/>
  <c r="V34" i="1"/>
  <c r="V34" i="17" s="1"/>
  <c r="U34" i="1"/>
  <c r="U34" i="17" s="1"/>
  <c r="S34" i="1"/>
  <c r="S34" i="17" s="1"/>
  <c r="R34" i="1"/>
  <c r="R34" i="17" s="1"/>
  <c r="Q34" i="1"/>
  <c r="Q34" i="17" s="1"/>
  <c r="P34" i="1"/>
  <c r="N34" i="1"/>
  <c r="N34" i="17" s="1"/>
  <c r="M34" i="1"/>
  <c r="M34" i="17" s="1"/>
  <c r="L34" i="1"/>
  <c r="I34" i="1"/>
  <c r="I34" i="17" s="1"/>
  <c r="H34" i="1"/>
  <c r="H34" i="17" s="1"/>
  <c r="F34" i="1"/>
  <c r="F34" i="17" s="1"/>
  <c r="AA33" i="1"/>
  <c r="AA33" i="17" s="1"/>
  <c r="Z33" i="1"/>
  <c r="Y33" i="1"/>
  <c r="Y33" i="17" s="1"/>
  <c r="W33" i="1"/>
  <c r="W33" i="17" s="1"/>
  <c r="V33" i="1"/>
  <c r="V33" i="17" s="1"/>
  <c r="U33" i="1"/>
  <c r="U33" i="17" s="1"/>
  <c r="S33" i="1"/>
  <c r="S33" i="17" s="1"/>
  <c r="R33" i="1"/>
  <c r="R33" i="17" s="1"/>
  <c r="Q33" i="1"/>
  <c r="Q33" i="17" s="1"/>
  <c r="P33" i="1"/>
  <c r="N33" i="1"/>
  <c r="N33" i="17" s="1"/>
  <c r="M33" i="1"/>
  <c r="M33" i="17" s="1"/>
  <c r="L33" i="1"/>
  <c r="L33" i="17" s="1"/>
  <c r="J33" i="1"/>
  <c r="J33" i="17" s="1"/>
  <c r="I33" i="1"/>
  <c r="I33" i="17" s="1"/>
  <c r="H33" i="1"/>
  <c r="F33" i="1"/>
  <c r="F33" i="17" s="1"/>
  <c r="AA32" i="1"/>
  <c r="AA32" i="17" s="1"/>
  <c r="Z32" i="1"/>
  <c r="Y32" i="1"/>
  <c r="Y32" i="17" s="1"/>
  <c r="W32" i="1"/>
  <c r="W32" i="17" s="1"/>
  <c r="V32" i="1"/>
  <c r="V32" i="17" s="1"/>
  <c r="U32" i="1"/>
  <c r="U32" i="17" s="1"/>
  <c r="S32" i="1"/>
  <c r="S32" i="17" s="1"/>
  <c r="R32" i="1"/>
  <c r="R32" i="17" s="1"/>
  <c r="Q32" i="1"/>
  <c r="Q32" i="17" s="1"/>
  <c r="P32" i="1"/>
  <c r="P32" i="17" s="1"/>
  <c r="N32" i="1"/>
  <c r="N32" i="17" s="1"/>
  <c r="M32" i="1"/>
  <c r="M32" i="17" s="1"/>
  <c r="L32" i="1"/>
  <c r="L32" i="17" s="1"/>
  <c r="J32" i="1"/>
  <c r="J32" i="17" s="1"/>
  <c r="I32" i="1"/>
  <c r="I32" i="17" s="1"/>
  <c r="H32" i="1"/>
  <c r="H32" i="17" s="1"/>
  <c r="F32" i="1"/>
  <c r="F32" i="17" s="1"/>
  <c r="AA31" i="1"/>
  <c r="AA31" i="17" s="1"/>
  <c r="Z31" i="1"/>
  <c r="W31" i="1"/>
  <c r="W31" i="17" s="1"/>
  <c r="V31" i="1"/>
  <c r="V31" i="17" s="1"/>
  <c r="U31" i="1"/>
  <c r="U31" i="17" s="1"/>
  <c r="S31" i="1"/>
  <c r="S31" i="17" s="1"/>
  <c r="R31" i="1"/>
  <c r="R31" i="17" s="1"/>
  <c r="Q31" i="1"/>
  <c r="Q31" i="17" s="1"/>
  <c r="P31" i="1"/>
  <c r="P31" i="17" s="1"/>
  <c r="N31" i="1"/>
  <c r="N31" i="17" s="1"/>
  <c r="M31" i="1"/>
  <c r="M31" i="17" s="1"/>
  <c r="L31" i="1"/>
  <c r="L31" i="17" s="1"/>
  <c r="J31" i="1"/>
  <c r="J31" i="17" s="1"/>
  <c r="I31" i="1"/>
  <c r="I31" i="17" s="1"/>
  <c r="H31" i="1"/>
  <c r="H31" i="17" s="1"/>
  <c r="F31" i="1"/>
  <c r="F31" i="17" s="1"/>
  <c r="AA30" i="1"/>
  <c r="AA30" i="17" s="1"/>
  <c r="Z30" i="1"/>
  <c r="W30" i="1"/>
  <c r="W30" i="17" s="1"/>
  <c r="V30" i="1"/>
  <c r="V30" i="17" s="1"/>
  <c r="U30" i="1"/>
  <c r="U30" i="17" s="1"/>
  <c r="S30" i="1"/>
  <c r="R30" i="1"/>
  <c r="R30" i="17" s="1"/>
  <c r="Q30" i="1"/>
  <c r="Q30" i="17" s="1"/>
  <c r="P30" i="1"/>
  <c r="P30" i="17" s="1"/>
  <c r="N30" i="1"/>
  <c r="N30" i="17" s="1"/>
  <c r="M30" i="1"/>
  <c r="M30" i="17" s="1"/>
  <c r="L30" i="1"/>
  <c r="L30" i="17" s="1"/>
  <c r="J30" i="1"/>
  <c r="J30" i="17" s="1"/>
  <c r="I30" i="1"/>
  <c r="I30" i="17" s="1"/>
  <c r="H30" i="1"/>
  <c r="H30" i="17" s="1"/>
  <c r="F30" i="1"/>
  <c r="F30" i="17" s="1"/>
  <c r="AA29" i="1"/>
  <c r="AA29" i="17" s="1"/>
  <c r="Z29" i="1"/>
  <c r="W29" i="1"/>
  <c r="W29" i="17" s="1"/>
  <c r="V29" i="1"/>
  <c r="V29" i="17" s="1"/>
  <c r="U29" i="1"/>
  <c r="U29" i="17" s="1"/>
  <c r="S29" i="1"/>
  <c r="S29" i="17" s="1"/>
  <c r="R29" i="1"/>
  <c r="R29" i="17" s="1"/>
  <c r="Q29" i="1"/>
  <c r="Q29" i="17" s="1"/>
  <c r="P29" i="1"/>
  <c r="N29" i="1"/>
  <c r="N29" i="17" s="1"/>
  <c r="M29" i="1"/>
  <c r="M29" i="17" s="1"/>
  <c r="L29" i="1"/>
  <c r="L29" i="17" s="1"/>
  <c r="J29" i="1"/>
  <c r="J29" i="17" s="1"/>
  <c r="I29" i="1"/>
  <c r="I29" i="17" s="1"/>
  <c r="H29" i="1"/>
  <c r="F29" i="1"/>
  <c r="F29" i="17" s="1"/>
  <c r="AA28" i="1"/>
  <c r="AA28" i="17" s="1"/>
  <c r="Z28" i="1"/>
  <c r="W28" i="1"/>
  <c r="W28" i="17" s="1"/>
  <c r="V28" i="1"/>
  <c r="V28" i="17" s="1"/>
  <c r="U28" i="1"/>
  <c r="U28" i="17" s="1"/>
  <c r="S28" i="1"/>
  <c r="S28" i="17" s="1"/>
  <c r="R28" i="1"/>
  <c r="R28" i="17" s="1"/>
  <c r="Q28" i="1"/>
  <c r="Q28" i="17" s="1"/>
  <c r="P28" i="1"/>
  <c r="N28" i="1"/>
  <c r="N28" i="17" s="1"/>
  <c r="M28" i="1"/>
  <c r="M28" i="17" s="1"/>
  <c r="L28" i="1"/>
  <c r="L28" i="17" s="1"/>
  <c r="J28" i="1"/>
  <c r="J28" i="17" s="1"/>
  <c r="I28" i="1"/>
  <c r="I28" i="17" s="1"/>
  <c r="H28" i="1"/>
  <c r="H28" i="17" s="1"/>
  <c r="F28" i="1"/>
  <c r="F28" i="17" s="1"/>
  <c r="AA27" i="1"/>
  <c r="AA27" i="17" s="1"/>
  <c r="Z27" i="1"/>
  <c r="W27" i="1"/>
  <c r="W27" i="17" s="1"/>
  <c r="V27" i="1"/>
  <c r="V27" i="17" s="1"/>
  <c r="U27" i="1"/>
  <c r="U27" i="17" s="1"/>
  <c r="S27" i="1"/>
  <c r="S27" i="17" s="1"/>
  <c r="R27" i="1"/>
  <c r="R27" i="17" s="1"/>
  <c r="Q27" i="1"/>
  <c r="Q27" i="17" s="1"/>
  <c r="P27" i="1"/>
  <c r="N27" i="1"/>
  <c r="N27" i="17" s="1"/>
  <c r="M27" i="1"/>
  <c r="M27" i="17" s="1"/>
  <c r="L27" i="1"/>
  <c r="L27" i="17" s="1"/>
  <c r="J27" i="1"/>
  <c r="J27" i="17" s="1"/>
  <c r="I27" i="1"/>
  <c r="I27" i="17" s="1"/>
  <c r="H27" i="1"/>
  <c r="F27" i="1"/>
  <c r="F27" i="17" s="1"/>
  <c r="AA26" i="1"/>
  <c r="AA26" i="17" s="1"/>
  <c r="Z26" i="1"/>
  <c r="W26" i="1"/>
  <c r="W26" i="17" s="1"/>
  <c r="V26" i="1"/>
  <c r="V26" i="17" s="1"/>
  <c r="U26" i="1"/>
  <c r="U26" i="17" s="1"/>
  <c r="S26" i="1"/>
  <c r="S26" i="17" s="1"/>
  <c r="R26" i="1"/>
  <c r="R26" i="17" s="1"/>
  <c r="Q26" i="1"/>
  <c r="Q26" i="17" s="1"/>
  <c r="P26" i="1"/>
  <c r="N26" i="1"/>
  <c r="N26" i="17" s="1"/>
  <c r="M26" i="1"/>
  <c r="M26" i="17" s="1"/>
  <c r="L26" i="1"/>
  <c r="L26" i="17" s="1"/>
  <c r="J26" i="1"/>
  <c r="J26" i="17" s="1"/>
  <c r="I26" i="1"/>
  <c r="I26" i="17" s="1"/>
  <c r="H26" i="1"/>
  <c r="F26" i="1"/>
  <c r="F26" i="17" s="1"/>
  <c r="AA25" i="1"/>
  <c r="AA25" i="17" s="1"/>
  <c r="Z25" i="1"/>
  <c r="W25" i="1"/>
  <c r="W25" i="17" s="1"/>
  <c r="V25" i="1"/>
  <c r="V25" i="17" s="1"/>
  <c r="U25" i="1"/>
  <c r="U25" i="17" s="1"/>
  <c r="S25" i="1"/>
  <c r="S25" i="17" s="1"/>
  <c r="R25" i="1"/>
  <c r="R25" i="17" s="1"/>
  <c r="Q25" i="1"/>
  <c r="Q25" i="17" s="1"/>
  <c r="P25" i="1"/>
  <c r="N25" i="1"/>
  <c r="N25" i="17" s="1"/>
  <c r="M25" i="1"/>
  <c r="M25" i="17" s="1"/>
  <c r="L25" i="1"/>
  <c r="L25" i="17" s="1"/>
  <c r="J25" i="1"/>
  <c r="J25" i="17" s="1"/>
  <c r="I25" i="1"/>
  <c r="I25" i="17" s="1"/>
  <c r="H25" i="1"/>
  <c r="H25" i="17" s="1"/>
  <c r="F25" i="1"/>
  <c r="F25" i="17" s="1"/>
  <c r="AA22" i="1"/>
  <c r="AA22" i="17" s="1"/>
  <c r="Z22" i="1"/>
  <c r="Y22" i="1"/>
  <c r="Y22" i="17" s="1"/>
  <c r="W22" i="1"/>
  <c r="W22" i="17" s="1"/>
  <c r="V22" i="1"/>
  <c r="V22" i="17" s="1"/>
  <c r="U22" i="1"/>
  <c r="U22" i="17" s="1"/>
  <c r="S22" i="1"/>
  <c r="S22" i="17" s="1"/>
  <c r="R22" i="1"/>
  <c r="R22" i="17" s="1"/>
  <c r="Q22" i="1"/>
  <c r="Q22" i="17" s="1"/>
  <c r="P22" i="1"/>
  <c r="N22" i="1"/>
  <c r="N22" i="17" s="1"/>
  <c r="M22" i="1"/>
  <c r="M22" i="17" s="1"/>
  <c r="L22" i="1"/>
  <c r="L22" i="17" s="1"/>
  <c r="J22" i="1"/>
  <c r="J22" i="17" s="1"/>
  <c r="I22" i="1"/>
  <c r="I22" i="17" s="1"/>
  <c r="H22" i="1"/>
  <c r="F22" i="1"/>
  <c r="F22" i="17" s="1"/>
  <c r="AA21" i="1"/>
  <c r="Z21" i="1"/>
  <c r="Z139" i="1" s="1"/>
  <c r="Y21" i="1"/>
  <c r="W21" i="1"/>
  <c r="V21" i="1"/>
  <c r="U21" i="1"/>
  <c r="S21" i="1"/>
  <c r="R21" i="1"/>
  <c r="Q21" i="1"/>
  <c r="P21" i="1"/>
  <c r="N21" i="1"/>
  <c r="M21" i="1"/>
  <c r="L21" i="1"/>
  <c r="J21" i="1"/>
  <c r="I21" i="1"/>
  <c r="H21" i="1"/>
  <c r="F21" i="1"/>
  <c r="X139" i="15"/>
  <c r="J139" i="15"/>
  <c r="F139" i="14"/>
  <c r="AA139" i="13"/>
  <c r="Z139" i="13"/>
  <c r="Y139" i="13"/>
  <c r="X139" i="13"/>
  <c r="W139" i="13"/>
  <c r="V139" i="13"/>
  <c r="U139" i="13"/>
  <c r="S139" i="13"/>
  <c r="R139" i="13"/>
  <c r="Q139" i="13"/>
  <c r="P139" i="13"/>
  <c r="N139" i="13"/>
  <c r="M139" i="13"/>
  <c r="J139" i="13"/>
  <c r="I139" i="13"/>
  <c r="F139" i="13"/>
  <c r="T138" i="13"/>
  <c r="O138" i="13"/>
  <c r="O137" i="13"/>
  <c r="O137" i="17" s="1"/>
  <c r="O136" i="13"/>
  <c r="O136" i="17" s="1"/>
  <c r="G136" i="13"/>
  <c r="G136" i="17" s="1"/>
  <c r="O135" i="13"/>
  <c r="G135" i="13"/>
  <c r="O134" i="13"/>
  <c r="G134" i="13"/>
  <c r="O133" i="13"/>
  <c r="K133" i="13" s="1"/>
  <c r="G133" i="13"/>
  <c r="O132" i="13"/>
  <c r="O132" i="17" s="1"/>
  <c r="G132" i="13"/>
  <c r="G132" i="17" s="1"/>
  <c r="O131" i="13"/>
  <c r="G131" i="13"/>
  <c r="O130" i="13"/>
  <c r="G130" i="13"/>
  <c r="O129" i="13"/>
  <c r="K129" i="13"/>
  <c r="G129" i="13"/>
  <c r="O128" i="13"/>
  <c r="G128" i="13"/>
  <c r="O127" i="13"/>
  <c r="G127" i="13"/>
  <c r="O126" i="13"/>
  <c r="L126" i="13"/>
  <c r="H126" i="13"/>
  <c r="O125" i="13"/>
  <c r="K125" i="13" s="1"/>
  <c r="G125" i="13"/>
  <c r="O124" i="13"/>
  <c r="G124" i="13"/>
  <c r="G124" i="17" s="1"/>
  <c r="O123" i="13"/>
  <c r="O123" i="17" s="1"/>
  <c r="K123" i="13"/>
  <c r="K123" i="17" s="1"/>
  <c r="G123" i="13"/>
  <c r="G123" i="17" s="1"/>
  <c r="O122" i="13"/>
  <c r="O122" i="17" s="1"/>
  <c r="G122" i="13"/>
  <c r="G122" i="17" s="1"/>
  <c r="O121" i="13"/>
  <c r="O121" i="17" s="1"/>
  <c r="G121" i="13"/>
  <c r="G121" i="17" s="1"/>
  <c r="O120" i="13"/>
  <c r="O120" i="17" s="1"/>
  <c r="G120" i="13"/>
  <c r="G120" i="17" s="1"/>
  <c r="O119" i="13"/>
  <c r="O119" i="17" s="1"/>
  <c r="G119" i="13"/>
  <c r="G119" i="17" s="1"/>
  <c r="G118" i="17" s="1"/>
  <c r="O118" i="13"/>
  <c r="G118" i="13"/>
  <c r="O117" i="13"/>
  <c r="G117" i="13"/>
  <c r="O116" i="13"/>
  <c r="O116" i="17" s="1"/>
  <c r="G116" i="13"/>
  <c r="G116" i="17" s="1"/>
  <c r="O115" i="13"/>
  <c r="O115" i="17" s="1"/>
  <c r="K115" i="13"/>
  <c r="K115" i="17" s="1"/>
  <c r="G115" i="13"/>
  <c r="G115" i="17" s="1"/>
  <c r="O114" i="13"/>
  <c r="G114" i="13"/>
  <c r="O113" i="13"/>
  <c r="G113" i="13"/>
  <c r="G113" i="17" s="1"/>
  <c r="O112" i="13"/>
  <c r="O112" i="17" s="1"/>
  <c r="G112" i="13"/>
  <c r="G112" i="17" s="1"/>
  <c r="O111" i="13"/>
  <c r="O111" i="17" s="1"/>
  <c r="G111" i="13"/>
  <c r="G111" i="17" s="1"/>
  <c r="O110" i="13"/>
  <c r="G110" i="13"/>
  <c r="O109" i="13"/>
  <c r="O109" i="17" s="1"/>
  <c r="G109" i="13"/>
  <c r="G109" i="17" s="1"/>
  <c r="O108" i="13"/>
  <c r="G108" i="13"/>
  <c r="T107" i="13"/>
  <c r="O107" i="13"/>
  <c r="O106" i="13"/>
  <c r="O106" i="17" s="1"/>
  <c r="K106" i="13"/>
  <c r="K106" i="17" s="1"/>
  <c r="G106" i="13"/>
  <c r="G106" i="17" s="1"/>
  <c r="O105" i="13"/>
  <c r="G105" i="13"/>
  <c r="G105" i="17" s="1"/>
  <c r="O104" i="13"/>
  <c r="G104" i="13"/>
  <c r="O103" i="13"/>
  <c r="G103" i="13"/>
  <c r="O102" i="13"/>
  <c r="O102" i="17" s="1"/>
  <c r="G102" i="13"/>
  <c r="G102" i="17" s="1"/>
  <c r="O101" i="13"/>
  <c r="G101" i="13"/>
  <c r="O100" i="13"/>
  <c r="O100" i="17" s="1"/>
  <c r="G100" i="13"/>
  <c r="G100" i="17" s="1"/>
  <c r="O99" i="13"/>
  <c r="G99" i="13"/>
  <c r="O98" i="13"/>
  <c r="K98" i="13"/>
  <c r="G98" i="13"/>
  <c r="O97" i="13"/>
  <c r="G97" i="13"/>
  <c r="T96" i="13"/>
  <c r="O95" i="13"/>
  <c r="G95" i="13"/>
  <c r="O94" i="13"/>
  <c r="O94" i="17" s="1"/>
  <c r="G94" i="13"/>
  <c r="G94" i="17" s="1"/>
  <c r="O93" i="13"/>
  <c r="G93" i="13"/>
  <c r="O92" i="13"/>
  <c r="O92" i="17" s="1"/>
  <c r="G92" i="13"/>
  <c r="G92" i="17" s="1"/>
  <c r="O91" i="13"/>
  <c r="G91" i="13"/>
  <c r="O90" i="13"/>
  <c r="G90" i="13"/>
  <c r="O89" i="13"/>
  <c r="G89" i="13"/>
  <c r="O88" i="13"/>
  <c r="G88" i="13"/>
  <c r="O87" i="13"/>
  <c r="G87" i="13"/>
  <c r="O86" i="13"/>
  <c r="G86" i="13"/>
  <c r="O85" i="13"/>
  <c r="O85" i="17" s="1"/>
  <c r="G85" i="13"/>
  <c r="G85" i="17" s="1"/>
  <c r="O84" i="13"/>
  <c r="O84" i="17" s="1"/>
  <c r="O83" i="13"/>
  <c r="G83" i="13"/>
  <c r="O82" i="13"/>
  <c r="G82" i="13"/>
  <c r="O81" i="13"/>
  <c r="G81" i="13"/>
  <c r="O80" i="13"/>
  <c r="G80" i="13"/>
  <c r="G80" i="17" s="1"/>
  <c r="O79" i="13"/>
  <c r="G79" i="13"/>
  <c r="O78" i="13"/>
  <c r="O78" i="17" s="1"/>
  <c r="G78" i="13"/>
  <c r="G78" i="17" s="1"/>
  <c r="O77" i="13"/>
  <c r="G77" i="13"/>
  <c r="O76" i="13"/>
  <c r="O76" i="17" s="1"/>
  <c r="G76" i="13"/>
  <c r="G76" i="17" s="1"/>
  <c r="O75" i="13"/>
  <c r="G75" i="13"/>
  <c r="O74" i="13"/>
  <c r="G74" i="13"/>
  <c r="O73" i="13"/>
  <c r="G73" i="13"/>
  <c r="O72" i="13"/>
  <c r="O72" i="17" s="1"/>
  <c r="G72" i="13"/>
  <c r="G72" i="17" s="1"/>
  <c r="O71" i="13"/>
  <c r="G71" i="13"/>
  <c r="O70" i="13"/>
  <c r="G70" i="13"/>
  <c r="O69" i="13"/>
  <c r="G69" i="13"/>
  <c r="O68" i="13"/>
  <c r="G68" i="13"/>
  <c r="O67" i="13"/>
  <c r="G67" i="13"/>
  <c r="O66" i="13"/>
  <c r="G66" i="13"/>
  <c r="O65" i="13"/>
  <c r="O65" i="17" s="1"/>
  <c r="G65" i="13"/>
  <c r="G65" i="17" s="1"/>
  <c r="O64" i="13"/>
  <c r="G64" i="13"/>
  <c r="O63" i="13"/>
  <c r="G63" i="13"/>
  <c r="O62" i="13"/>
  <c r="G62" i="13"/>
  <c r="T61" i="13"/>
  <c r="O61" i="13"/>
  <c r="O60" i="13"/>
  <c r="G60" i="13"/>
  <c r="O59" i="13"/>
  <c r="K59" i="13" s="1"/>
  <c r="G59" i="13"/>
  <c r="O58" i="13"/>
  <c r="G58" i="13"/>
  <c r="O57" i="13"/>
  <c r="G57" i="13"/>
  <c r="O56" i="13"/>
  <c r="O56" i="17" s="1"/>
  <c r="G56" i="13"/>
  <c r="G56" i="17" s="1"/>
  <c r="O55" i="13"/>
  <c r="K55" i="13"/>
  <c r="G55" i="13"/>
  <c r="O54" i="13"/>
  <c r="O54" i="17" s="1"/>
  <c r="G54" i="13"/>
  <c r="G54" i="17" s="1"/>
  <c r="O53" i="13"/>
  <c r="G53" i="13"/>
  <c r="O52" i="13"/>
  <c r="G52" i="13"/>
  <c r="O51" i="13"/>
  <c r="K51" i="13" s="1"/>
  <c r="G51" i="13"/>
  <c r="O50" i="13"/>
  <c r="G50" i="13"/>
  <c r="O49" i="13"/>
  <c r="G49" i="13"/>
  <c r="O48" i="13"/>
  <c r="O48" i="17" s="1"/>
  <c r="G48" i="13"/>
  <c r="G48" i="17" s="1"/>
  <c r="O47" i="13"/>
  <c r="K47" i="13"/>
  <c r="G47" i="13"/>
  <c r="O46" i="13"/>
  <c r="G46" i="13"/>
  <c r="O45" i="13"/>
  <c r="G45" i="13"/>
  <c r="G45" i="17" s="1"/>
  <c r="O44" i="13"/>
  <c r="G44" i="13"/>
  <c r="O43" i="13"/>
  <c r="K43" i="13" s="1"/>
  <c r="G43" i="13"/>
  <c r="O42" i="13"/>
  <c r="G42" i="13"/>
  <c r="O41" i="13"/>
  <c r="G41" i="13"/>
  <c r="O40" i="13"/>
  <c r="G40" i="13"/>
  <c r="O39" i="13"/>
  <c r="K39" i="13"/>
  <c r="G39" i="13"/>
  <c r="O38" i="13"/>
  <c r="G38" i="13"/>
  <c r="G38" i="17" s="1"/>
  <c r="O37" i="13"/>
  <c r="G37" i="13"/>
  <c r="T36" i="13"/>
  <c r="O36" i="13"/>
  <c r="G36" i="13"/>
  <c r="O35" i="13"/>
  <c r="G35" i="13"/>
  <c r="O34" i="13"/>
  <c r="O33" i="13"/>
  <c r="G33" i="13"/>
  <c r="O32" i="13"/>
  <c r="G32" i="13"/>
  <c r="O31" i="13"/>
  <c r="G31" i="13"/>
  <c r="O30" i="13"/>
  <c r="G30" i="13"/>
  <c r="O29" i="13"/>
  <c r="G29" i="13"/>
  <c r="O28" i="13"/>
  <c r="G28" i="13"/>
  <c r="O27" i="13"/>
  <c r="G27" i="13"/>
  <c r="O26" i="13"/>
  <c r="G26" i="13"/>
  <c r="O25" i="13"/>
  <c r="G25" i="13"/>
  <c r="O24" i="13"/>
  <c r="O24" i="17" s="1"/>
  <c r="G24" i="13"/>
  <c r="G24" i="17" s="1"/>
  <c r="O23" i="13"/>
  <c r="O23" i="17" s="1"/>
  <c r="G23" i="13"/>
  <c r="G23" i="17" s="1"/>
  <c r="O22" i="13"/>
  <c r="G22" i="13"/>
  <c r="O21" i="13"/>
  <c r="G21" i="13"/>
  <c r="AA139" i="11"/>
  <c r="Z139" i="11"/>
  <c r="Y139" i="11"/>
  <c r="X139" i="11"/>
  <c r="W139" i="11"/>
  <c r="V139" i="11"/>
  <c r="U139" i="11"/>
  <c r="T139" i="11"/>
  <c r="S139" i="11"/>
  <c r="R139" i="11"/>
  <c r="Q139" i="11"/>
  <c r="P139" i="11"/>
  <c r="O139" i="11"/>
  <c r="N139" i="11"/>
  <c r="M139" i="11"/>
  <c r="L139" i="11"/>
  <c r="K139" i="11"/>
  <c r="J139" i="11"/>
  <c r="I139" i="11"/>
  <c r="H139" i="11"/>
  <c r="G139" i="11"/>
  <c r="F139" i="11"/>
  <c r="AA139" i="10"/>
  <c r="Z139" i="10"/>
  <c r="Y139" i="10"/>
  <c r="W139" i="10"/>
  <c r="V139" i="10"/>
  <c r="U139" i="10"/>
  <c r="T139" i="10"/>
  <c r="S139" i="10"/>
  <c r="R139" i="10"/>
  <c r="Q139" i="10"/>
  <c r="P139" i="10"/>
  <c r="O139" i="10"/>
  <c r="N139" i="10"/>
  <c r="M139" i="10"/>
  <c r="L139" i="10"/>
  <c r="K139" i="10"/>
  <c r="J139" i="10"/>
  <c r="I139" i="10"/>
  <c r="H139" i="10"/>
  <c r="G139" i="10"/>
  <c r="F139" i="10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AA74" i="8"/>
  <c r="AA139" i="8" s="1"/>
  <c r="Z74" i="8"/>
  <c r="Z139" i="8" s="1"/>
  <c r="Y74" i="8"/>
  <c r="Y139" i="8" s="1"/>
  <c r="X74" i="8"/>
  <c r="W74" i="8"/>
  <c r="W139" i="8" s="1"/>
  <c r="V74" i="8"/>
  <c r="V139" i="8" s="1"/>
  <c r="U74" i="8"/>
  <c r="U139" i="8" s="1"/>
  <c r="T74" i="8"/>
  <c r="S74" i="8"/>
  <c r="S139" i="8" s="1"/>
  <c r="R74" i="8"/>
  <c r="R139" i="8" s="1"/>
  <c r="Q74" i="8"/>
  <c r="Q139" i="8" s="1"/>
  <c r="P74" i="8"/>
  <c r="O74" i="8"/>
  <c r="O139" i="8" s="1"/>
  <c r="N74" i="8"/>
  <c r="N139" i="8" s="1"/>
  <c r="M74" i="8"/>
  <c r="M139" i="8" s="1"/>
  <c r="L74" i="8"/>
  <c r="K74" i="8"/>
  <c r="K139" i="8" s="1"/>
  <c r="J74" i="8"/>
  <c r="J139" i="8" s="1"/>
  <c r="I74" i="8"/>
  <c r="I139" i="8" s="1"/>
  <c r="H74" i="8"/>
  <c r="G74" i="8"/>
  <c r="G139" i="8" s="1"/>
  <c r="F74" i="8"/>
  <c r="F139" i="8" s="1"/>
  <c r="AA139" i="5"/>
  <c r="Z139" i="5"/>
  <c r="Y139" i="5"/>
  <c r="W139" i="5"/>
  <c r="V139" i="5"/>
  <c r="U139" i="5"/>
  <c r="T139" i="5"/>
  <c r="R139" i="5"/>
  <c r="Q139" i="5"/>
  <c r="P139" i="5"/>
  <c r="O139" i="5"/>
  <c r="N139" i="5"/>
  <c r="M139" i="5"/>
  <c r="L139" i="5"/>
  <c r="K139" i="5"/>
  <c r="J139" i="5"/>
  <c r="I139" i="5"/>
  <c r="H139" i="5"/>
  <c r="G139" i="5"/>
  <c r="F139" i="5"/>
  <c r="AA139" i="4"/>
  <c r="Z139" i="4"/>
  <c r="Y139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K139" i="4"/>
  <c r="J139" i="4"/>
  <c r="I139" i="4"/>
  <c r="H139" i="4"/>
  <c r="G139" i="4"/>
  <c r="F139" i="4"/>
  <c r="Z138" i="3"/>
  <c r="Z137" i="3"/>
  <c r="Z137" i="17" s="1"/>
  <c r="Z136" i="3"/>
  <c r="Z136" i="17" s="1"/>
  <c r="Z135" i="3"/>
  <c r="Z133" i="3"/>
  <c r="Z132" i="3"/>
  <c r="Z132" i="17" s="1"/>
  <c r="Z131" i="3"/>
  <c r="Z130" i="3"/>
  <c r="Z129" i="3"/>
  <c r="Z128" i="3"/>
  <c r="Z127" i="3"/>
  <c r="Z126" i="3"/>
  <c r="Z126" i="17" s="1"/>
  <c r="Z124" i="3"/>
  <c r="Z124" i="17" s="1"/>
  <c r="Z123" i="3"/>
  <c r="Z123" i="17" s="1"/>
  <c r="Z122" i="3"/>
  <c r="Z122" i="17" s="1"/>
  <c r="Z121" i="3"/>
  <c r="Z121" i="17" s="1"/>
  <c r="Z120" i="3"/>
  <c r="Z120" i="17" s="1"/>
  <c r="Z119" i="3"/>
  <c r="Z119" i="17" s="1"/>
  <c r="Z118" i="17" s="1"/>
  <c r="AA118" i="3"/>
  <c r="Y118" i="3"/>
  <c r="X118" i="3"/>
  <c r="W118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Z117" i="3"/>
  <c r="Z117" i="17" s="1"/>
  <c r="Z116" i="3"/>
  <c r="Z116" i="17" s="1"/>
  <c r="Z115" i="3"/>
  <c r="Z115" i="17" s="1"/>
  <c r="AA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Z113" i="3"/>
  <c r="Z113" i="17" s="1"/>
  <c r="Z112" i="3"/>
  <c r="Z112" i="17" s="1"/>
  <c r="Z111" i="3"/>
  <c r="Z111" i="17" s="1"/>
  <c r="Z110" i="3"/>
  <c r="Z110" i="17" s="1"/>
  <c r="Z109" i="3"/>
  <c r="Z109" i="17" s="1"/>
  <c r="Z108" i="3"/>
  <c r="Z108" i="17" s="1"/>
  <c r="Z107" i="3"/>
  <c r="Z107" i="17" s="1"/>
  <c r="Z106" i="3"/>
  <c r="Z106" i="17" s="1"/>
  <c r="Z105" i="3"/>
  <c r="Z105" i="17" s="1"/>
  <c r="Z104" i="3"/>
  <c r="Z104" i="17" s="1"/>
  <c r="Z103" i="3"/>
  <c r="Z103" i="17" s="1"/>
  <c r="Z102" i="3"/>
  <c r="Z102" i="17" s="1"/>
  <c r="Z101" i="3"/>
  <c r="Z101" i="17" s="1"/>
  <c r="Z100" i="3"/>
  <c r="Z100" i="17" s="1"/>
  <c r="Z99" i="3"/>
  <c r="Z99" i="17" s="1"/>
  <c r="Z98" i="3"/>
  <c r="Z98" i="17" s="1"/>
  <c r="Z97" i="3"/>
  <c r="Z97" i="17" s="1"/>
  <c r="Z96" i="3"/>
  <c r="Z96" i="17" s="1"/>
  <c r="Z95" i="3"/>
  <c r="Z95" i="17" s="1"/>
  <c r="Z94" i="3"/>
  <c r="Z94" i="17" s="1"/>
  <c r="Z93" i="3"/>
  <c r="Z93" i="17" s="1"/>
  <c r="Z92" i="3"/>
  <c r="Z92" i="17" s="1"/>
  <c r="Z90" i="3"/>
  <c r="Z90" i="17" s="1"/>
  <c r="Z89" i="3"/>
  <c r="Z89" i="17" s="1"/>
  <c r="Z87" i="3"/>
  <c r="Z87" i="17" s="1"/>
  <c r="Z86" i="3"/>
  <c r="Z86" i="17" s="1"/>
  <c r="Z85" i="3"/>
  <c r="Z85" i="17" s="1"/>
  <c r="Z84" i="3"/>
  <c r="Z84" i="17" s="1"/>
  <c r="Z83" i="3"/>
  <c r="Z83" i="17" s="1"/>
  <c r="Z82" i="3"/>
  <c r="Z82" i="17" s="1"/>
  <c r="Z80" i="3"/>
  <c r="Z80" i="17" s="1"/>
  <c r="Z79" i="3"/>
  <c r="Z79" i="17" s="1"/>
  <c r="Z78" i="3"/>
  <c r="Z78" i="17" s="1"/>
  <c r="Z77" i="3"/>
  <c r="Z77" i="17" s="1"/>
  <c r="Z76" i="3"/>
  <c r="Z76" i="17" s="1"/>
  <c r="Z75" i="3"/>
  <c r="Z75" i="17" s="1"/>
  <c r="AA74" i="3"/>
  <c r="Y74" i="3"/>
  <c r="X74" i="3"/>
  <c r="W74" i="3"/>
  <c r="V74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Z73" i="3"/>
  <c r="Z73" i="17" s="1"/>
  <c r="Z72" i="3"/>
  <c r="Z72" i="17" s="1"/>
  <c r="Z71" i="3"/>
  <c r="Z71" i="17" s="1"/>
  <c r="Z70" i="3"/>
  <c r="Z70" i="17" s="1"/>
  <c r="Z69" i="3"/>
  <c r="Z69" i="17" s="1"/>
  <c r="Z68" i="3"/>
  <c r="Z68" i="17" s="1"/>
  <c r="Z67" i="3"/>
  <c r="Z67" i="17" s="1"/>
  <c r="Z66" i="3"/>
  <c r="Z66" i="17" s="1"/>
  <c r="Z65" i="3"/>
  <c r="Z65" i="17" s="1"/>
  <c r="Z64" i="3"/>
  <c r="Z64" i="17" s="1"/>
  <c r="Z63" i="3"/>
  <c r="Z63" i="17" s="1"/>
  <c r="Z62" i="3"/>
  <c r="Z62" i="17" s="1"/>
  <c r="Z61" i="3"/>
  <c r="Z61" i="17" s="1"/>
  <c r="Z59" i="3"/>
  <c r="Z59" i="17" s="1"/>
  <c r="Z58" i="3"/>
  <c r="Z58" i="17" s="1"/>
  <c r="Z56" i="3"/>
  <c r="Z56" i="17" s="1"/>
  <c r="Z55" i="3"/>
  <c r="Z55" i="17" s="1"/>
  <c r="Z54" i="3"/>
  <c r="Z54" i="17" s="1"/>
  <c r="Z53" i="3"/>
  <c r="Z53" i="17" s="1"/>
  <c r="Z51" i="3"/>
  <c r="Z51" i="17" s="1"/>
  <c r="Z50" i="3"/>
  <c r="Z50" i="17" s="1"/>
  <c r="Z49" i="3"/>
  <c r="Z49" i="17" s="1"/>
  <c r="Z47" i="3"/>
  <c r="Z47" i="17" s="1"/>
  <c r="Z46" i="3"/>
  <c r="Z46" i="17" s="1"/>
  <c r="Z45" i="3"/>
  <c r="Z45" i="17" s="1"/>
  <c r="Z44" i="3"/>
  <c r="Z44" i="17" s="1"/>
  <c r="Z43" i="3"/>
  <c r="Z43" i="17" s="1"/>
  <c r="Z42" i="3"/>
  <c r="Z42" i="17" s="1"/>
  <c r="Z41" i="3"/>
  <c r="Z41" i="17" s="1"/>
  <c r="Z39" i="3"/>
  <c r="Z39" i="17" s="1"/>
  <c r="Z38" i="3"/>
  <c r="Z38" i="17" s="1"/>
  <c r="Z37" i="3"/>
  <c r="Z37" i="17" s="1"/>
  <c r="Z36" i="3"/>
  <c r="Z36" i="17" s="1"/>
  <c r="Z35" i="3"/>
  <c r="Z34" i="3"/>
  <c r="Z34" i="17" s="1"/>
  <c r="Z33" i="3"/>
  <c r="Z33" i="17" s="1"/>
  <c r="Z32" i="3"/>
  <c r="Z32" i="17" s="1"/>
  <c r="Z31" i="3"/>
  <c r="Z31" i="17" s="1"/>
  <c r="Z30" i="3"/>
  <c r="Z30" i="17" s="1"/>
  <c r="Z29" i="3"/>
  <c r="Z29" i="17" s="1"/>
  <c r="Z28" i="3"/>
  <c r="Z28" i="17" s="1"/>
  <c r="Z27" i="3"/>
  <c r="Z27" i="17" s="1"/>
  <c r="Z26" i="3"/>
  <c r="Z26" i="17" s="1"/>
  <c r="Z25" i="3"/>
  <c r="Z25" i="17" s="1"/>
  <c r="Z22" i="3"/>
  <c r="Z22" i="17" s="1"/>
  <c r="Z21" i="3"/>
  <c r="O90" i="1" l="1"/>
  <c r="O90" i="17" s="1"/>
  <c r="P90" i="17"/>
  <c r="P88" i="17" s="1"/>
  <c r="O96" i="1"/>
  <c r="O96" i="17" s="1"/>
  <c r="P96" i="17"/>
  <c r="O97" i="1"/>
  <c r="O97" i="17" s="1"/>
  <c r="P97" i="17"/>
  <c r="O98" i="1"/>
  <c r="O98" i="17" s="1"/>
  <c r="P98" i="17"/>
  <c r="G103" i="1"/>
  <c r="G103" i="17" s="1"/>
  <c r="H103" i="17"/>
  <c r="G107" i="1"/>
  <c r="G107" i="17" s="1"/>
  <c r="H107" i="17"/>
  <c r="P139" i="1"/>
  <c r="P21" i="17"/>
  <c r="G26" i="1"/>
  <c r="G26" i="17" s="1"/>
  <c r="H26" i="17"/>
  <c r="L34" i="17"/>
  <c r="L39" i="17"/>
  <c r="G55" i="1"/>
  <c r="G55" i="17" s="1"/>
  <c r="H55" i="17"/>
  <c r="G57" i="1"/>
  <c r="G57" i="17" s="1"/>
  <c r="H57" i="17"/>
  <c r="G58" i="1"/>
  <c r="G58" i="17" s="1"/>
  <c r="H58" i="17"/>
  <c r="G59" i="1"/>
  <c r="G59" i="17" s="1"/>
  <c r="H59" i="17"/>
  <c r="G61" i="1"/>
  <c r="G61" i="17" s="1"/>
  <c r="H61" i="17"/>
  <c r="G62" i="1"/>
  <c r="G62" i="17" s="1"/>
  <c r="H62" i="17"/>
  <c r="G63" i="1"/>
  <c r="G63" i="17" s="1"/>
  <c r="H63" i="17"/>
  <c r="G64" i="1"/>
  <c r="G64" i="17" s="1"/>
  <c r="H64" i="17"/>
  <c r="G66" i="1"/>
  <c r="G66" i="17" s="1"/>
  <c r="H66" i="17"/>
  <c r="G67" i="1"/>
  <c r="G67" i="17" s="1"/>
  <c r="H67" i="17"/>
  <c r="G68" i="1"/>
  <c r="G68" i="17" s="1"/>
  <c r="H68" i="17"/>
  <c r="G69" i="1"/>
  <c r="G69" i="17" s="1"/>
  <c r="H69" i="17"/>
  <c r="G70" i="1"/>
  <c r="G70" i="17" s="1"/>
  <c r="H70" i="17"/>
  <c r="G71" i="1"/>
  <c r="G71" i="17" s="1"/>
  <c r="H71" i="17"/>
  <c r="O77" i="1"/>
  <c r="O77" i="17" s="1"/>
  <c r="P77" i="17"/>
  <c r="Z35" i="17"/>
  <c r="Z74" i="17"/>
  <c r="Z88" i="17"/>
  <c r="Z114" i="3"/>
  <c r="K102" i="13"/>
  <c r="K102" i="17" s="1"/>
  <c r="K111" i="13"/>
  <c r="K111" i="17" s="1"/>
  <c r="F139" i="1"/>
  <c r="F21" i="17"/>
  <c r="F20" i="17" s="1"/>
  <c r="L139" i="1"/>
  <c r="L21" i="17"/>
  <c r="L20" i="17" s="1"/>
  <c r="Q139" i="1"/>
  <c r="Q21" i="17"/>
  <c r="Q20" i="17" s="1"/>
  <c r="V139" i="1"/>
  <c r="V21" i="17"/>
  <c r="V20" i="17" s="1"/>
  <c r="AA139" i="1"/>
  <c r="AA21" i="17"/>
  <c r="AA20" i="17" s="1"/>
  <c r="O22" i="1"/>
  <c r="O22" i="17" s="1"/>
  <c r="P22" i="17"/>
  <c r="G33" i="1"/>
  <c r="G33" i="17" s="1"/>
  <c r="H33" i="17"/>
  <c r="G36" i="1"/>
  <c r="G36" i="17" s="1"/>
  <c r="H36" i="17"/>
  <c r="G41" i="1"/>
  <c r="G41" i="17" s="1"/>
  <c r="H41" i="17"/>
  <c r="G43" i="1"/>
  <c r="G43" i="17" s="1"/>
  <c r="H43" i="17"/>
  <c r="O45" i="17"/>
  <c r="O73" i="1"/>
  <c r="O73" i="17" s="1"/>
  <c r="P73" i="17"/>
  <c r="O75" i="1"/>
  <c r="O75" i="17" s="1"/>
  <c r="P75" i="17"/>
  <c r="G82" i="1"/>
  <c r="G82" i="17" s="1"/>
  <c r="H82" i="17"/>
  <c r="G83" i="1"/>
  <c r="G83" i="17" s="1"/>
  <c r="H83" i="17"/>
  <c r="G86" i="1"/>
  <c r="G86" i="17" s="1"/>
  <c r="H86" i="17"/>
  <c r="G87" i="1"/>
  <c r="G87" i="17" s="1"/>
  <c r="H87" i="17"/>
  <c r="G89" i="1"/>
  <c r="G89" i="17" s="1"/>
  <c r="H89" i="17"/>
  <c r="G93" i="1"/>
  <c r="G93" i="17" s="1"/>
  <c r="G91" i="17" s="1"/>
  <c r="H93" i="17"/>
  <c r="H91" i="17" s="1"/>
  <c r="O99" i="1"/>
  <c r="O99" i="17" s="1"/>
  <c r="P99" i="17"/>
  <c r="O101" i="1"/>
  <c r="O101" i="17" s="1"/>
  <c r="P101" i="17"/>
  <c r="G108" i="1"/>
  <c r="G108" i="17" s="1"/>
  <c r="H108" i="17"/>
  <c r="G110" i="1"/>
  <c r="G110" i="17" s="1"/>
  <c r="H110" i="17"/>
  <c r="J125" i="17"/>
  <c r="P125" i="17"/>
  <c r="U125" i="17"/>
  <c r="Z127" i="17"/>
  <c r="Z128" i="17"/>
  <c r="Z129" i="17"/>
  <c r="Z131" i="17"/>
  <c r="Z133" i="17"/>
  <c r="Z135" i="17"/>
  <c r="Z134" i="17" s="1"/>
  <c r="J139" i="1"/>
  <c r="J21" i="17"/>
  <c r="J20" i="17" s="1"/>
  <c r="U139" i="1"/>
  <c r="U21" i="17"/>
  <c r="U20" i="17" s="1"/>
  <c r="G27" i="1"/>
  <c r="G27" i="17" s="1"/>
  <c r="H27" i="17"/>
  <c r="G47" i="1"/>
  <c r="G47" i="17" s="1"/>
  <c r="H47" i="17"/>
  <c r="L139" i="8"/>
  <c r="X139" i="8"/>
  <c r="H139" i="1"/>
  <c r="H21" i="17"/>
  <c r="W139" i="1"/>
  <c r="W21" i="17"/>
  <c r="W20" i="17" s="1"/>
  <c r="O25" i="1"/>
  <c r="O25" i="17" s="1"/>
  <c r="P25" i="17"/>
  <c r="O28" i="1"/>
  <c r="O28" i="17" s="1"/>
  <c r="P28" i="17"/>
  <c r="O29" i="1"/>
  <c r="O29" i="17" s="1"/>
  <c r="P29" i="17"/>
  <c r="O47" i="1"/>
  <c r="O47" i="17" s="1"/>
  <c r="P47" i="17"/>
  <c r="O49" i="1"/>
  <c r="O49" i="17" s="1"/>
  <c r="P49" i="17"/>
  <c r="O50" i="1"/>
  <c r="O50" i="17" s="1"/>
  <c r="P50" i="17"/>
  <c r="O51" i="1"/>
  <c r="O51" i="17" s="1"/>
  <c r="P51" i="17"/>
  <c r="O53" i="1"/>
  <c r="O53" i="17" s="1"/>
  <c r="P53" i="17"/>
  <c r="O57" i="1"/>
  <c r="O57" i="17" s="1"/>
  <c r="P57" i="17"/>
  <c r="O58" i="1"/>
  <c r="O58" i="17" s="1"/>
  <c r="P58" i="17"/>
  <c r="O59" i="1"/>
  <c r="O59" i="17" s="1"/>
  <c r="P59" i="17"/>
  <c r="O62" i="1"/>
  <c r="O62" i="17" s="1"/>
  <c r="P62" i="17"/>
  <c r="P60" i="17" s="1"/>
  <c r="O63" i="1"/>
  <c r="O63" i="17" s="1"/>
  <c r="P63" i="17"/>
  <c r="O64" i="1"/>
  <c r="O64" i="17" s="1"/>
  <c r="P64" i="17"/>
  <c r="O66" i="1"/>
  <c r="O66" i="17" s="1"/>
  <c r="P66" i="17"/>
  <c r="O67" i="1"/>
  <c r="O67" i="17" s="1"/>
  <c r="P67" i="17"/>
  <c r="O68" i="1"/>
  <c r="O68" i="17" s="1"/>
  <c r="P68" i="17"/>
  <c r="O69" i="1"/>
  <c r="O69" i="17" s="1"/>
  <c r="P69" i="17"/>
  <c r="O70" i="1"/>
  <c r="O70" i="17" s="1"/>
  <c r="P70" i="17"/>
  <c r="O71" i="1"/>
  <c r="O71" i="17" s="1"/>
  <c r="P71" i="17"/>
  <c r="G77" i="1"/>
  <c r="G77" i="17" s="1"/>
  <c r="H77" i="17"/>
  <c r="G90" i="1"/>
  <c r="G90" i="17" s="1"/>
  <c r="H90" i="17"/>
  <c r="G96" i="1"/>
  <c r="G96" i="17" s="1"/>
  <c r="H96" i="17"/>
  <c r="G97" i="1"/>
  <c r="G97" i="17" s="1"/>
  <c r="H97" i="17"/>
  <c r="G98" i="1"/>
  <c r="G98" i="17" s="1"/>
  <c r="H98" i="17"/>
  <c r="O103" i="1"/>
  <c r="O103" i="17" s="1"/>
  <c r="P103" i="17"/>
  <c r="O105" i="1"/>
  <c r="O105" i="17" s="1"/>
  <c r="P105" i="17"/>
  <c r="L126" i="17"/>
  <c r="L125" i="17" s="1"/>
  <c r="J139" i="17"/>
  <c r="Z138" i="17"/>
  <c r="G29" i="1"/>
  <c r="G29" i="17" s="1"/>
  <c r="H29" i="17"/>
  <c r="G35" i="1"/>
  <c r="G35" i="17" s="1"/>
  <c r="H35" i="17"/>
  <c r="O37" i="1"/>
  <c r="O37" i="17" s="1"/>
  <c r="P37" i="17"/>
  <c r="G49" i="1"/>
  <c r="G49" i="17" s="1"/>
  <c r="H49" i="17"/>
  <c r="G50" i="1"/>
  <c r="G50" i="17" s="1"/>
  <c r="H50" i="17"/>
  <c r="G51" i="1"/>
  <c r="G51" i="17" s="1"/>
  <c r="H51" i="17"/>
  <c r="G53" i="1"/>
  <c r="G53" i="17" s="1"/>
  <c r="G52" i="17" s="1"/>
  <c r="H53" i="17"/>
  <c r="H52" i="17" s="1"/>
  <c r="Z118" i="3"/>
  <c r="Z125" i="17"/>
  <c r="H139" i="8"/>
  <c r="P139" i="8"/>
  <c r="T139" i="8"/>
  <c r="M139" i="1"/>
  <c r="M21" i="17"/>
  <c r="M20" i="17" s="1"/>
  <c r="R139" i="1"/>
  <c r="R21" i="17"/>
  <c r="R20" i="17" s="1"/>
  <c r="O26" i="1"/>
  <c r="O26" i="17" s="1"/>
  <c r="P26" i="17"/>
  <c r="O27" i="1"/>
  <c r="O27" i="17" s="1"/>
  <c r="P27" i="17"/>
  <c r="Z74" i="3"/>
  <c r="Z81" i="17"/>
  <c r="Z91" i="17"/>
  <c r="Z114" i="17"/>
  <c r="K119" i="13"/>
  <c r="K119" i="17" s="1"/>
  <c r="I139" i="1"/>
  <c r="I21" i="17"/>
  <c r="I20" i="17" s="1"/>
  <c r="I139" i="17" s="1"/>
  <c r="N139" i="1"/>
  <c r="N21" i="17"/>
  <c r="N20" i="17" s="1"/>
  <c r="N139" i="17" s="1"/>
  <c r="S139" i="1"/>
  <c r="S21" i="17"/>
  <c r="S20" i="17" s="1"/>
  <c r="S139" i="17" s="1"/>
  <c r="Y139" i="1"/>
  <c r="Y21" i="17"/>
  <c r="Y20" i="17" s="1"/>
  <c r="Y139" i="17" s="1"/>
  <c r="G22" i="1"/>
  <c r="G22" i="17" s="1"/>
  <c r="H22" i="17"/>
  <c r="O33" i="1"/>
  <c r="O33" i="17" s="1"/>
  <c r="P33" i="17"/>
  <c r="O34" i="1"/>
  <c r="O34" i="17" s="1"/>
  <c r="P34" i="17"/>
  <c r="O36" i="1"/>
  <c r="O36" i="17" s="1"/>
  <c r="P36" i="17"/>
  <c r="O39" i="1"/>
  <c r="O39" i="17" s="1"/>
  <c r="P39" i="17"/>
  <c r="O41" i="1"/>
  <c r="O41" i="17" s="1"/>
  <c r="P41" i="17"/>
  <c r="O42" i="1"/>
  <c r="O42" i="17" s="1"/>
  <c r="P42" i="17"/>
  <c r="O43" i="1"/>
  <c r="O43" i="17" s="1"/>
  <c r="P43" i="17"/>
  <c r="G73" i="1"/>
  <c r="G73" i="17" s="1"/>
  <c r="H73" i="17"/>
  <c r="G75" i="1"/>
  <c r="G75" i="17" s="1"/>
  <c r="H75" i="17"/>
  <c r="H74" i="17" s="1"/>
  <c r="O80" i="1"/>
  <c r="O80" i="17" s="1"/>
  <c r="P80" i="17"/>
  <c r="O82" i="1"/>
  <c r="O82" i="17" s="1"/>
  <c r="P82" i="17"/>
  <c r="O83" i="1"/>
  <c r="O83" i="17" s="1"/>
  <c r="P83" i="17"/>
  <c r="O86" i="1"/>
  <c r="O86" i="17" s="1"/>
  <c r="P86" i="17"/>
  <c r="O87" i="1"/>
  <c r="O87" i="17" s="1"/>
  <c r="P87" i="17"/>
  <c r="U88" i="17"/>
  <c r="U139" i="17" s="1"/>
  <c r="O93" i="1"/>
  <c r="O93" i="17" s="1"/>
  <c r="O91" i="17" s="1"/>
  <c r="P93" i="17"/>
  <c r="P91" i="17" s="1"/>
  <c r="G99" i="1"/>
  <c r="G99" i="17" s="1"/>
  <c r="H99" i="17"/>
  <c r="G101" i="1"/>
  <c r="G101" i="17" s="1"/>
  <c r="H101" i="17"/>
  <c r="O108" i="1"/>
  <c r="O108" i="17" s="1"/>
  <c r="P108" i="17"/>
  <c r="O110" i="1"/>
  <c r="O110" i="17" s="1"/>
  <c r="P110" i="17"/>
  <c r="H126" i="17"/>
  <c r="H125" i="17" s="1"/>
  <c r="M125" i="17"/>
  <c r="M139" i="17" s="1"/>
  <c r="R125" i="17"/>
  <c r="R139" i="17" s="1"/>
  <c r="W125" i="17"/>
  <c r="W139" i="17" s="1"/>
  <c r="F139" i="17"/>
  <c r="L139" i="17"/>
  <c r="Q139" i="17"/>
  <c r="V139" i="17"/>
  <c r="AA139" i="17"/>
  <c r="X139" i="17"/>
  <c r="Z52" i="17"/>
  <c r="Z40" i="17"/>
  <c r="Z60" i="17"/>
  <c r="Z139" i="3"/>
  <c r="Z21" i="17"/>
  <c r="G139" i="3"/>
  <c r="I139" i="3"/>
  <c r="K139" i="3"/>
  <c r="M139" i="3"/>
  <c r="O139" i="3"/>
  <c r="Q139" i="3"/>
  <c r="S139" i="3"/>
  <c r="U139" i="3"/>
  <c r="W139" i="3"/>
  <c r="Y139" i="3"/>
  <c r="AA139" i="3"/>
  <c r="F139" i="3"/>
  <c r="H139" i="3"/>
  <c r="J139" i="3"/>
  <c r="L139" i="3"/>
  <c r="N139" i="3"/>
  <c r="P139" i="3"/>
  <c r="R139" i="3"/>
  <c r="T139" i="3"/>
  <c r="V139" i="3"/>
  <c r="X139" i="3"/>
  <c r="K37" i="13"/>
  <c r="K41" i="13"/>
  <c r="K45" i="13"/>
  <c r="K45" i="17" s="1"/>
  <c r="K49" i="13"/>
  <c r="K53" i="13"/>
  <c r="K57" i="13"/>
  <c r="K62" i="13"/>
  <c r="K100" i="13"/>
  <c r="K100" i="17" s="1"/>
  <c r="K104" i="13"/>
  <c r="K109" i="13"/>
  <c r="K109" i="17" s="1"/>
  <c r="K113" i="13"/>
  <c r="K117" i="13"/>
  <c r="K121" i="13"/>
  <c r="K121" i="17" s="1"/>
  <c r="K127" i="13"/>
  <c r="K131" i="13"/>
  <c r="K135" i="13"/>
  <c r="O139" i="13"/>
  <c r="K126" i="13"/>
  <c r="K38" i="13"/>
  <c r="K40" i="13"/>
  <c r="K42" i="13"/>
  <c r="K44" i="13"/>
  <c r="K46" i="13"/>
  <c r="K48" i="13"/>
  <c r="K48" i="17" s="1"/>
  <c r="K50" i="13"/>
  <c r="K52" i="13"/>
  <c r="K54" i="13"/>
  <c r="K54" i="17" s="1"/>
  <c r="K56" i="13"/>
  <c r="K56" i="17" s="1"/>
  <c r="K58" i="13"/>
  <c r="K60" i="13"/>
  <c r="K63" i="13"/>
  <c r="K84" i="13"/>
  <c r="K84" i="17" s="1"/>
  <c r="K97" i="13"/>
  <c r="K99" i="13"/>
  <c r="K101" i="13"/>
  <c r="K103" i="13"/>
  <c r="K105" i="13"/>
  <c r="K108" i="13"/>
  <c r="K110" i="13"/>
  <c r="K112" i="13"/>
  <c r="K112" i="17" s="1"/>
  <c r="K114" i="13"/>
  <c r="K116" i="13"/>
  <c r="K116" i="17" s="1"/>
  <c r="K118" i="13"/>
  <c r="K120" i="13"/>
  <c r="K120" i="17" s="1"/>
  <c r="K122" i="13"/>
  <c r="K122" i="17" s="1"/>
  <c r="K124" i="13"/>
  <c r="K128" i="13"/>
  <c r="K130" i="13"/>
  <c r="K132" i="13"/>
  <c r="K132" i="17" s="1"/>
  <c r="K134" i="13"/>
  <c r="K136" i="13"/>
  <c r="K136" i="17" s="1"/>
  <c r="G30" i="1"/>
  <c r="G30" i="17" s="1"/>
  <c r="O30" i="1"/>
  <c r="O30" i="17" s="1"/>
  <c r="O31" i="1"/>
  <c r="O31" i="17" s="1"/>
  <c r="G32" i="1"/>
  <c r="G32" i="17" s="1"/>
  <c r="O32" i="1"/>
  <c r="O32" i="17" s="1"/>
  <c r="O35" i="1"/>
  <c r="O35" i="17" s="1"/>
  <c r="K42" i="1"/>
  <c r="T42" i="1" s="1"/>
  <c r="O61" i="1"/>
  <c r="O61" i="17" s="1"/>
  <c r="O60" i="17" s="1"/>
  <c r="G79" i="1"/>
  <c r="G79" i="17" s="1"/>
  <c r="K25" i="1"/>
  <c r="K28" i="1"/>
  <c r="K31" i="1"/>
  <c r="K32" i="1"/>
  <c r="K37" i="1"/>
  <c r="G95" i="1"/>
  <c r="G95" i="17" s="1"/>
  <c r="G104" i="1"/>
  <c r="G104" i="17" s="1"/>
  <c r="O124" i="1"/>
  <c r="O124" i="17" s="1"/>
  <c r="O118" i="17" s="1"/>
  <c r="G126" i="1"/>
  <c r="O126" i="1"/>
  <c r="O126" i="17" s="1"/>
  <c r="K26" i="1"/>
  <c r="K27" i="1"/>
  <c r="K29" i="1"/>
  <c r="K30" i="1"/>
  <c r="K35" i="1"/>
  <c r="O38" i="1"/>
  <c r="O38" i="17" s="1"/>
  <c r="G39" i="1"/>
  <c r="G39" i="17" s="1"/>
  <c r="G42" i="1"/>
  <c r="G42" i="17" s="1"/>
  <c r="G46" i="1"/>
  <c r="G46" i="17" s="1"/>
  <c r="O46" i="1"/>
  <c r="O46" i="17" s="1"/>
  <c r="O89" i="1"/>
  <c r="O89" i="17" s="1"/>
  <c r="O88" i="17" s="1"/>
  <c r="O95" i="1"/>
  <c r="O95" i="17" s="1"/>
  <c r="O104" i="1"/>
  <c r="O104" i="17" s="1"/>
  <c r="K22" i="1"/>
  <c r="G25" i="1"/>
  <c r="G25" i="17" s="1"/>
  <c r="G28" i="1"/>
  <c r="G28" i="17" s="1"/>
  <c r="G31" i="1"/>
  <c r="G31" i="17" s="1"/>
  <c r="K33" i="1"/>
  <c r="K36" i="1"/>
  <c r="G37" i="1"/>
  <c r="G37" i="17" s="1"/>
  <c r="K41" i="1"/>
  <c r="K43" i="1"/>
  <c r="G44" i="1"/>
  <c r="G44" i="17" s="1"/>
  <c r="O44" i="1"/>
  <c r="O55" i="1"/>
  <c r="O55" i="17" s="1"/>
  <c r="O79" i="1"/>
  <c r="O79" i="17" s="1"/>
  <c r="O107" i="1"/>
  <c r="O107" i="17" s="1"/>
  <c r="O113" i="1"/>
  <c r="O113" i="17" s="1"/>
  <c r="G117" i="1"/>
  <c r="G117" i="17" s="1"/>
  <c r="G114" i="17" s="1"/>
  <c r="O117" i="1"/>
  <c r="O117" i="17" s="1"/>
  <c r="O114" i="17" s="1"/>
  <c r="K124" i="1"/>
  <c r="K126" i="1"/>
  <c r="G127" i="1"/>
  <c r="G127" i="17" s="1"/>
  <c r="O127" i="1"/>
  <c r="G128" i="1"/>
  <c r="G128" i="17" s="1"/>
  <c r="O128" i="1"/>
  <c r="G129" i="1"/>
  <c r="G129" i="17" s="1"/>
  <c r="O129" i="1"/>
  <c r="G130" i="1"/>
  <c r="G130" i="17" s="1"/>
  <c r="O130" i="1"/>
  <c r="G131" i="1"/>
  <c r="G131" i="17" s="1"/>
  <c r="O131" i="1"/>
  <c r="G133" i="1"/>
  <c r="G133" i="17" s="1"/>
  <c r="O133" i="1"/>
  <c r="G135" i="1"/>
  <c r="G135" i="17" s="1"/>
  <c r="G134" i="17" s="1"/>
  <c r="O135" i="1"/>
  <c r="G138" i="1"/>
  <c r="G138" i="17" s="1"/>
  <c r="O138" i="1"/>
  <c r="O138" i="17" s="1"/>
  <c r="K46" i="1"/>
  <c r="K47" i="1"/>
  <c r="K49" i="1"/>
  <c r="K50" i="1"/>
  <c r="K51" i="1"/>
  <c r="K53" i="1"/>
  <c r="K55" i="1"/>
  <c r="K57" i="1"/>
  <c r="K58" i="1"/>
  <c r="K59" i="1"/>
  <c r="K61" i="1"/>
  <c r="K62" i="1"/>
  <c r="K63" i="1"/>
  <c r="K64" i="1"/>
  <c r="K66" i="1"/>
  <c r="K67" i="1"/>
  <c r="K68" i="1"/>
  <c r="K69" i="1"/>
  <c r="K70" i="1"/>
  <c r="K71" i="1"/>
  <c r="K73" i="1"/>
  <c r="K75" i="1"/>
  <c r="K77" i="1"/>
  <c r="K79" i="1"/>
  <c r="K80" i="1"/>
  <c r="K82" i="1"/>
  <c r="T82" i="1" s="1"/>
  <c r="K83" i="1"/>
  <c r="T83" i="1" s="1"/>
  <c r="K86" i="1"/>
  <c r="T86" i="1" s="1"/>
  <c r="K87" i="1"/>
  <c r="K89" i="1"/>
  <c r="T89" i="1" s="1"/>
  <c r="K90" i="1"/>
  <c r="K93" i="1"/>
  <c r="K95" i="1"/>
  <c r="K96" i="1"/>
  <c r="K97" i="1"/>
  <c r="K98" i="1"/>
  <c r="K99" i="1"/>
  <c r="K101" i="1"/>
  <c r="K103" i="1"/>
  <c r="K104" i="1"/>
  <c r="K105" i="1"/>
  <c r="K107" i="1"/>
  <c r="K108" i="1"/>
  <c r="K110" i="1"/>
  <c r="K113" i="1"/>
  <c r="K117" i="1"/>
  <c r="K138" i="1"/>
  <c r="G21" i="1"/>
  <c r="O21" i="1"/>
  <c r="K80" i="13"/>
  <c r="K82" i="13"/>
  <c r="K85" i="13"/>
  <c r="K85" i="17" s="1"/>
  <c r="K87" i="13"/>
  <c r="K89" i="13"/>
  <c r="K91" i="13"/>
  <c r="T126" i="13"/>
  <c r="T37" i="13"/>
  <c r="T38" i="13"/>
  <c r="T39" i="13"/>
  <c r="T40" i="13"/>
  <c r="T41" i="13"/>
  <c r="T42" i="13"/>
  <c r="T43" i="13"/>
  <c r="T44" i="13"/>
  <c r="T45" i="13"/>
  <c r="T45" i="17" s="1"/>
  <c r="T46" i="13"/>
  <c r="T47" i="13"/>
  <c r="T48" i="13"/>
  <c r="T48" i="17" s="1"/>
  <c r="T49" i="13"/>
  <c r="T50" i="13"/>
  <c r="T51" i="13"/>
  <c r="T52" i="13"/>
  <c r="T53" i="13"/>
  <c r="T54" i="13"/>
  <c r="T54" i="17" s="1"/>
  <c r="T55" i="13"/>
  <c r="T56" i="13"/>
  <c r="T56" i="17" s="1"/>
  <c r="T57" i="13"/>
  <c r="T58" i="13"/>
  <c r="T59" i="13"/>
  <c r="T60" i="13"/>
  <c r="T62" i="13"/>
  <c r="T63" i="13"/>
  <c r="K64" i="13"/>
  <c r="K65" i="13"/>
  <c r="K65" i="17" s="1"/>
  <c r="K66" i="13"/>
  <c r="K67" i="13"/>
  <c r="K68" i="13"/>
  <c r="K69" i="13"/>
  <c r="K70" i="13"/>
  <c r="K71" i="13"/>
  <c r="K72" i="13"/>
  <c r="K72" i="17" s="1"/>
  <c r="K73" i="13"/>
  <c r="K74" i="13"/>
  <c r="K75" i="13"/>
  <c r="K76" i="13"/>
  <c r="K76" i="17" s="1"/>
  <c r="K77" i="13"/>
  <c r="K78" i="13"/>
  <c r="K78" i="17" s="1"/>
  <c r="K79" i="13"/>
  <c r="K81" i="13"/>
  <c r="K83" i="13"/>
  <c r="K86" i="13"/>
  <c r="K88" i="13"/>
  <c r="K90" i="13"/>
  <c r="K92" i="13"/>
  <c r="K92" i="17" s="1"/>
  <c r="K21" i="13"/>
  <c r="K22" i="13"/>
  <c r="K23" i="13"/>
  <c r="K23" i="17" s="1"/>
  <c r="K24" i="13"/>
  <c r="K24" i="17" s="1"/>
  <c r="K25" i="13"/>
  <c r="K26" i="13"/>
  <c r="K27" i="13"/>
  <c r="K28" i="13"/>
  <c r="K29" i="13"/>
  <c r="K30" i="13"/>
  <c r="K31" i="13"/>
  <c r="K32" i="13"/>
  <c r="K33" i="13"/>
  <c r="K34" i="13"/>
  <c r="K35" i="13"/>
  <c r="T97" i="13"/>
  <c r="T98" i="13"/>
  <c r="T99" i="13"/>
  <c r="T100" i="13"/>
  <c r="T100" i="17" s="1"/>
  <c r="T101" i="13"/>
  <c r="T102" i="13"/>
  <c r="T102" i="17" s="1"/>
  <c r="T103" i="13"/>
  <c r="T104" i="13"/>
  <c r="T105" i="13"/>
  <c r="T106" i="13"/>
  <c r="T106" i="17" s="1"/>
  <c r="T108" i="13"/>
  <c r="T109" i="13"/>
  <c r="T109" i="17" s="1"/>
  <c r="T110" i="13"/>
  <c r="T111" i="13"/>
  <c r="T111" i="17" s="1"/>
  <c r="T112" i="13"/>
  <c r="T112" i="17" s="1"/>
  <c r="T113" i="13"/>
  <c r="T114" i="13"/>
  <c r="T115" i="13"/>
  <c r="T115" i="17" s="1"/>
  <c r="T116" i="13"/>
  <c r="T116" i="17" s="1"/>
  <c r="T117" i="13"/>
  <c r="T118" i="13"/>
  <c r="T119" i="13"/>
  <c r="T119" i="17" s="1"/>
  <c r="T120" i="13"/>
  <c r="T120" i="17" s="1"/>
  <c r="T121" i="13"/>
  <c r="T121" i="17" s="1"/>
  <c r="T122" i="13"/>
  <c r="T122" i="17" s="1"/>
  <c r="T123" i="13"/>
  <c r="T123" i="17" s="1"/>
  <c r="T124" i="13"/>
  <c r="T125" i="13"/>
  <c r="T127" i="13"/>
  <c r="T128" i="13"/>
  <c r="T129" i="13"/>
  <c r="T130" i="13"/>
  <c r="T131" i="13"/>
  <c r="T132" i="13"/>
  <c r="T132" i="17" s="1"/>
  <c r="T133" i="13"/>
  <c r="T134" i="13"/>
  <c r="T135" i="13"/>
  <c r="T136" i="13"/>
  <c r="T136" i="17" s="1"/>
  <c r="H139" i="13"/>
  <c r="L139" i="13"/>
  <c r="K93" i="13"/>
  <c r="K94" i="13"/>
  <c r="K94" i="17" s="1"/>
  <c r="K95" i="13"/>
  <c r="G126" i="13"/>
  <c r="K137" i="13"/>
  <c r="K137" i="17" s="1"/>
  <c r="AA139" i="2"/>
  <c r="Z139" i="2"/>
  <c r="W139" i="2"/>
  <c r="V139" i="2"/>
  <c r="U139" i="2"/>
  <c r="T139" i="2"/>
  <c r="R139" i="2"/>
  <c r="Q139" i="2"/>
  <c r="P139" i="2"/>
  <c r="O139" i="2"/>
  <c r="N139" i="2"/>
  <c r="L139" i="2"/>
  <c r="K139" i="2"/>
  <c r="J139" i="2"/>
  <c r="I139" i="2"/>
  <c r="H139" i="2"/>
  <c r="G139" i="2"/>
  <c r="F139" i="2"/>
  <c r="T117" i="1" l="1"/>
  <c r="T117" i="17" s="1"/>
  <c r="K117" i="17"/>
  <c r="K114" i="17" s="1"/>
  <c r="T107" i="1"/>
  <c r="T107" i="17" s="1"/>
  <c r="K107" i="17"/>
  <c r="T101" i="1"/>
  <c r="T101" i="17" s="1"/>
  <c r="K101" i="17"/>
  <c r="T96" i="1"/>
  <c r="T96" i="17" s="1"/>
  <c r="K96" i="17"/>
  <c r="T75" i="1"/>
  <c r="K75" i="17"/>
  <c r="T69" i="1"/>
  <c r="K69" i="17"/>
  <c r="T64" i="1"/>
  <c r="K64" i="17"/>
  <c r="T59" i="1"/>
  <c r="K59" i="17"/>
  <c r="T53" i="1"/>
  <c r="T53" i="17" s="1"/>
  <c r="K53" i="17"/>
  <c r="T47" i="1"/>
  <c r="T47" i="17" s="1"/>
  <c r="K47" i="17"/>
  <c r="K135" i="1"/>
  <c r="O135" i="17"/>
  <c r="O134" i="17" s="1"/>
  <c r="K131" i="1"/>
  <c r="O131" i="17"/>
  <c r="K129" i="1"/>
  <c r="O129" i="17"/>
  <c r="K127" i="1"/>
  <c r="O127" i="17"/>
  <c r="T43" i="1"/>
  <c r="K43" i="17"/>
  <c r="T36" i="1"/>
  <c r="T36" i="17" s="1"/>
  <c r="K36" i="17"/>
  <c r="T29" i="1"/>
  <c r="K29" i="17"/>
  <c r="G126" i="17"/>
  <c r="G125" i="17" s="1"/>
  <c r="T37" i="1"/>
  <c r="T37" i="17" s="1"/>
  <c r="K37" i="17"/>
  <c r="T25" i="1"/>
  <c r="K25" i="17"/>
  <c r="P74" i="17"/>
  <c r="G40" i="17"/>
  <c r="G60" i="17"/>
  <c r="K34" i="1"/>
  <c r="O139" i="1"/>
  <c r="O21" i="17"/>
  <c r="O20" i="17" s="1"/>
  <c r="T113" i="1"/>
  <c r="T113" i="17" s="1"/>
  <c r="K113" i="17"/>
  <c r="T105" i="1"/>
  <c r="T105" i="17" s="1"/>
  <c r="K105" i="17"/>
  <c r="T99" i="1"/>
  <c r="T99" i="17" s="1"/>
  <c r="K99" i="17"/>
  <c r="T95" i="1"/>
  <c r="K95" i="17"/>
  <c r="T87" i="1"/>
  <c r="K87" i="17"/>
  <c r="T80" i="1"/>
  <c r="K80" i="17"/>
  <c r="T73" i="1"/>
  <c r="K73" i="17"/>
  <c r="T68" i="1"/>
  <c r="K68" i="17"/>
  <c r="T63" i="1"/>
  <c r="T63" i="17" s="1"/>
  <c r="K63" i="17"/>
  <c r="T58" i="1"/>
  <c r="T58" i="17" s="1"/>
  <c r="K58" i="17"/>
  <c r="T51" i="1"/>
  <c r="T51" i="17" s="1"/>
  <c r="K51" i="17"/>
  <c r="T46" i="1"/>
  <c r="T46" i="17" s="1"/>
  <c r="K46" i="17"/>
  <c r="T41" i="1"/>
  <c r="K41" i="17"/>
  <c r="T33" i="1"/>
  <c r="K33" i="17"/>
  <c r="T22" i="1"/>
  <c r="K22" i="17"/>
  <c r="T27" i="1"/>
  <c r="K27" i="17"/>
  <c r="T32" i="1"/>
  <c r="K32" i="17"/>
  <c r="K81" i="17"/>
  <c r="P52" i="17"/>
  <c r="O74" i="17"/>
  <c r="G139" i="1"/>
  <c r="G21" i="17"/>
  <c r="G20" i="17" s="1"/>
  <c r="T110" i="1"/>
  <c r="T110" i="17" s="1"/>
  <c r="K110" i="17"/>
  <c r="T104" i="1"/>
  <c r="T104" i="17" s="1"/>
  <c r="K104" i="17"/>
  <c r="T98" i="1"/>
  <c r="T98" i="17" s="1"/>
  <c r="K98" i="17"/>
  <c r="T93" i="1"/>
  <c r="K93" i="17"/>
  <c r="K91" i="17" s="1"/>
  <c r="T79" i="1"/>
  <c r="K79" i="17"/>
  <c r="T71" i="1"/>
  <c r="K71" i="17"/>
  <c r="T67" i="1"/>
  <c r="K67" i="17"/>
  <c r="T62" i="1"/>
  <c r="T62" i="17" s="1"/>
  <c r="K62" i="17"/>
  <c r="T57" i="1"/>
  <c r="T57" i="17" s="1"/>
  <c r="K57" i="17"/>
  <c r="T50" i="1"/>
  <c r="K50" i="17"/>
  <c r="K133" i="1"/>
  <c r="O133" i="17"/>
  <c r="K130" i="1"/>
  <c r="O130" i="17"/>
  <c r="K128" i="1"/>
  <c r="O128" i="17"/>
  <c r="T126" i="1"/>
  <c r="K126" i="17"/>
  <c r="K44" i="1"/>
  <c r="O44" i="17"/>
  <c r="K38" i="1"/>
  <c r="T35" i="1"/>
  <c r="K35" i="17"/>
  <c r="T26" i="1"/>
  <c r="K26" i="17"/>
  <c r="T31" i="1"/>
  <c r="K31" i="17"/>
  <c r="P81" i="17"/>
  <c r="P139" i="17" s="1"/>
  <c r="P40" i="17"/>
  <c r="O52" i="17"/>
  <c r="H88" i="17"/>
  <c r="H139" i="17" s="1"/>
  <c r="H81" i="17"/>
  <c r="K39" i="1"/>
  <c r="T114" i="17"/>
  <c r="T138" i="1"/>
  <c r="K138" i="17"/>
  <c r="T108" i="1"/>
  <c r="T108" i="17" s="1"/>
  <c r="K108" i="17"/>
  <c r="T103" i="1"/>
  <c r="T103" i="17" s="1"/>
  <c r="K103" i="17"/>
  <c r="T97" i="1"/>
  <c r="T97" i="17" s="1"/>
  <c r="K97" i="17"/>
  <c r="T90" i="1"/>
  <c r="K90" i="17"/>
  <c r="K88" i="17" s="1"/>
  <c r="T77" i="1"/>
  <c r="K77" i="17"/>
  <c r="T70" i="1"/>
  <c r="K70" i="17"/>
  <c r="T66" i="1"/>
  <c r="K66" i="17"/>
  <c r="T61" i="1"/>
  <c r="T61" i="17" s="1"/>
  <c r="K61" i="17"/>
  <c r="T55" i="1"/>
  <c r="T55" i="17" s="1"/>
  <c r="K55" i="17"/>
  <c r="T49" i="1"/>
  <c r="T49" i="17" s="1"/>
  <c r="K49" i="17"/>
  <c r="T124" i="1"/>
  <c r="T124" i="17" s="1"/>
  <c r="T118" i="17" s="1"/>
  <c r="K124" i="17"/>
  <c r="K118" i="17" s="1"/>
  <c r="T30" i="1"/>
  <c r="K30" i="17"/>
  <c r="O125" i="17"/>
  <c r="O139" i="17" s="1"/>
  <c r="T28" i="1"/>
  <c r="K28" i="17"/>
  <c r="O81" i="17"/>
  <c r="G74" i="17"/>
  <c r="O40" i="17"/>
  <c r="H20" i="17"/>
  <c r="G88" i="17"/>
  <c r="G139" i="17" s="1"/>
  <c r="G81" i="17"/>
  <c r="H40" i="17"/>
  <c r="H60" i="17"/>
  <c r="P20" i="17"/>
  <c r="Z20" i="17"/>
  <c r="Z139" i="17" s="1"/>
  <c r="K21" i="1"/>
  <c r="K21" i="17" s="1"/>
  <c r="T137" i="13"/>
  <c r="T137" i="17" s="1"/>
  <c r="T95" i="13"/>
  <c r="T93" i="13"/>
  <c r="T34" i="13"/>
  <c r="T32" i="13"/>
  <c r="T30" i="13"/>
  <c r="T28" i="13"/>
  <c r="T26" i="13"/>
  <c r="T24" i="13"/>
  <c r="T24" i="17" s="1"/>
  <c r="T22" i="13"/>
  <c r="T92" i="13"/>
  <c r="T92" i="17" s="1"/>
  <c r="T90" i="13"/>
  <c r="T88" i="13"/>
  <c r="T86" i="13"/>
  <c r="T83" i="13"/>
  <c r="T81" i="13"/>
  <c r="T94" i="13"/>
  <c r="T94" i="17" s="1"/>
  <c r="T35" i="13"/>
  <c r="T33" i="13"/>
  <c r="T31" i="13"/>
  <c r="T29" i="13"/>
  <c r="T27" i="13"/>
  <c r="T25" i="13"/>
  <c r="T23" i="13"/>
  <c r="T23" i="17" s="1"/>
  <c r="K139" i="13"/>
  <c r="T21" i="13"/>
  <c r="T79" i="13"/>
  <c r="T78" i="13"/>
  <c r="T78" i="17" s="1"/>
  <c r="T77" i="13"/>
  <c r="T76" i="13"/>
  <c r="T76" i="17" s="1"/>
  <c r="T75" i="13"/>
  <c r="T74" i="13"/>
  <c r="T73" i="13"/>
  <c r="T72" i="13"/>
  <c r="T72" i="17" s="1"/>
  <c r="T71" i="13"/>
  <c r="T70" i="13"/>
  <c r="T69" i="13"/>
  <c r="T68" i="13"/>
  <c r="T67" i="13"/>
  <c r="T66" i="13"/>
  <c r="T65" i="13"/>
  <c r="T65" i="17" s="1"/>
  <c r="T64" i="13"/>
  <c r="T91" i="13"/>
  <c r="T89" i="13"/>
  <c r="T87" i="13"/>
  <c r="T85" i="13"/>
  <c r="T85" i="17" s="1"/>
  <c r="T82" i="13"/>
  <c r="T80" i="13"/>
  <c r="G139" i="13"/>
  <c r="T26" i="17" l="1"/>
  <c r="T71" i="17"/>
  <c r="T93" i="17"/>
  <c r="T91" i="17" s="1"/>
  <c r="T27" i="17"/>
  <c r="T33" i="17"/>
  <c r="T68" i="17"/>
  <c r="T80" i="17"/>
  <c r="T95" i="17"/>
  <c r="T66" i="17"/>
  <c r="T77" i="17"/>
  <c r="T39" i="1"/>
  <c r="T39" i="17" s="1"/>
  <c r="K39" i="17"/>
  <c r="T44" i="1"/>
  <c r="T44" i="17" s="1"/>
  <c r="T40" i="17" s="1"/>
  <c r="K44" i="17"/>
  <c r="K40" i="17" s="1"/>
  <c r="T128" i="1"/>
  <c r="T128" i="17" s="1"/>
  <c r="K128" i="17"/>
  <c r="T133" i="1"/>
  <c r="T133" i="17" s="1"/>
  <c r="K133" i="17"/>
  <c r="T34" i="1"/>
  <c r="T34" i="17" s="1"/>
  <c r="K34" i="17"/>
  <c r="T127" i="1"/>
  <c r="T127" i="17" s="1"/>
  <c r="K127" i="17"/>
  <c r="T131" i="1"/>
  <c r="T131" i="17" s="1"/>
  <c r="K131" i="17"/>
  <c r="T69" i="17"/>
  <c r="K60" i="17"/>
  <c r="T31" i="17"/>
  <c r="T35" i="17"/>
  <c r="T67" i="17"/>
  <c r="T79" i="17"/>
  <c r="T32" i="17"/>
  <c r="T22" i="17"/>
  <c r="T73" i="17"/>
  <c r="T87" i="17"/>
  <c r="T81" i="17" s="1"/>
  <c r="T25" i="17"/>
  <c r="K52" i="17"/>
  <c r="K74" i="17"/>
  <c r="K20" i="17"/>
  <c r="T28" i="17"/>
  <c r="T70" i="17"/>
  <c r="T90" i="17"/>
  <c r="T88" i="17" s="1"/>
  <c r="T38" i="1"/>
  <c r="K38" i="17"/>
  <c r="T130" i="1"/>
  <c r="T130" i="17" s="1"/>
  <c r="K130" i="17"/>
  <c r="T29" i="17"/>
  <c r="T129" i="1"/>
  <c r="T129" i="17" s="1"/>
  <c r="K129" i="17"/>
  <c r="K125" i="17" s="1"/>
  <c r="T135" i="1"/>
  <c r="T135" i="17" s="1"/>
  <c r="T134" i="17" s="1"/>
  <c r="K135" i="17"/>
  <c r="K134" i="17" s="1"/>
  <c r="T52" i="17"/>
  <c r="T64" i="17"/>
  <c r="T60" i="17" s="1"/>
  <c r="T75" i="17"/>
  <c r="T74" i="17" s="1"/>
  <c r="K139" i="1"/>
  <c r="T21" i="1"/>
  <c r="T139" i="13"/>
  <c r="K139" i="17" l="1"/>
  <c r="T125" i="17"/>
  <c r="T139" i="1"/>
  <c r="T21" i="17"/>
  <c r="T20" i="17" s="1"/>
  <c r="T139" i="17" s="1"/>
</calcChain>
</file>

<file path=xl/comments1.xml><?xml version="1.0" encoding="utf-8"?>
<comments xmlns="http://schemas.openxmlformats.org/spreadsheetml/2006/main">
  <authors>
    <author>Author</author>
  </authors>
  <commentList>
    <comment ref="F126" authorId="0" shapeId="0">
      <text>
        <r>
          <rPr>
            <b/>
            <sz val="50"/>
            <color indexed="81"/>
            <rFont val="Tahoma"/>
            <family val="2"/>
            <charset val="204"/>
          </rPr>
          <t>222</t>
        </r>
      </text>
    </comment>
  </commentList>
</comments>
</file>

<file path=xl/sharedStrings.xml><?xml version="1.0" encoding="utf-8"?>
<sst xmlns="http://schemas.openxmlformats.org/spreadsheetml/2006/main" count="4745" uniqueCount="295">
  <si>
    <t>Ð²ÞìºîìàôÂÚàôÜ</t>
  </si>
  <si>
    <t>ø²Ô²ø²òÆ²Î²Ü ¶àðÌºðÆ øÜÜàôÂÚ²Ü ìºð²´ºðÚ²È</t>
  </si>
  <si>
    <t>²ç³÷ÝÛ³Ï ¨ ¸³íÃ³ß»Ý í³ñã³Ï³Ý ßñç³ÝÝ»ñÇ ÁÝ¹Ñ³Ýáõñ Çñ³í³ëáõÃÛ³Ý ¹³ï³ñ³Ý     2010  Ã.  ï³ñ»Ï³Ý</t>
  </si>
  <si>
    <t xml:space="preserve">êïáõ·Çã Ñ³í³ë³ñáõÙÝ»ñª 2=3+4+5, 1+3=15+16+21,   6=7+8+9+10,  10=11+12+13,  15=6+14   </t>
  </si>
  <si>
    <t>²Ý³í³ñï ·áñÍ»ñÇ ÙÝ³óáñ¹Á Ñ³ßí»ïáõ Å³Ù³Ý³Ï³ßñç³ÝÇ ëÏ½µáõÙ</t>
  </si>
  <si>
    <t xml:space="preserve"> êï³óí³Í Ñ³Ûó»ñÇ, ¹ÇÙáõÙÝ»ñÇ (·áñÍ»ñ) ù³Ý³ÏÁ</t>
  </si>
  <si>
    <t>²í³ñïí»É »Ý ·áñÍ»ñ Ñ³ßí»ïáõ Å³Ù³Ý³Ï³ßñç³ÝáõÙ</t>
  </si>
  <si>
    <t xml:space="preserve"> ¶áñÍÝ áõÕ³ñÏí»É ¿ Áëï ÁÝ¹¹³ïáõÃÛ³Ý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</si>
  <si>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</si>
  <si>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</si>
  <si>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</si>
  <si>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</si>
  <si>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Ï³Û³óí³Í í×ÇéÝ»ñÇ ¹»Ù</t>
  </si>
  <si>
    <t>³é³Ýó ùÝÝáõÃÛ³Ý ÃáÕÝ»Éáõ Ù³ëÇÝ áñáßáõÙÝ»ñÇ ¹»Ù</t>
  </si>
  <si>
    <t>ÙÇç³ÝÏÛ³É ¹³ï³Ï³Ý ³Ïï»ñÇ ¹»Ù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</si>
  <si>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</si>
  <si>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</si>
  <si>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</si>
  <si>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</si>
  <si>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</si>
  <si>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</si>
  <si>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</si>
  <si>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</si>
  <si>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</si>
  <si>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</si>
  <si>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</si>
  <si>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</si>
  <si>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</si>
  <si>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</si>
  <si>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</si>
  <si>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Æñ³í³Ñ³ñ³µ»ñáõÃÛáõÝÝ»ñÇ ï»ë³ÏÝ»ñÁ</t>
  </si>
  <si>
    <t>1</t>
  </si>
  <si>
    <t>¶áõÛù³ÛÇÝ í»×»ñ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</si>
  <si>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</si>
  <si>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</si>
  <si>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</si>
  <si>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</si>
  <si>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áõÅÁ Ïáñóñ»É ¿</t>
  </si>
  <si>
    <t>²Û¹ ÃíáõÙª ïÇñ³½áõñÏ ·áõÛùÇ ÝÏ³ïÙ³Ùµ</t>
  </si>
  <si>
    <t>1.1.3</t>
  </si>
  <si>
    <t>²Û¹ ÃíáõÙ`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</si>
  <si>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</si>
  <si>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</si>
  <si>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</si>
  <si>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</si>
  <si>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</si>
  <si>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1.3.2.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</si>
  <si>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</si>
  <si>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</si>
  <si>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</si>
  <si>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</si>
  <si>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</si>
  <si>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</si>
  <si>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</si>
  <si>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</si>
  <si>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</si>
  <si>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</si>
  <si>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</si>
  <si>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</si>
  <si>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ավելացվել է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</si>
  <si>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</si>
  <si>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</si>
  <si>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</si>
  <si>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</si>
  <si>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</si>
  <si>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</si>
  <si>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</si>
  <si>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</si>
  <si>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</si>
  <si>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</si>
  <si>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</si>
  <si>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</si>
  <si>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í»×»ñ</t>
  </si>
  <si>
    <t>2.1</t>
  </si>
  <si>
    <t>¶áñÍ³ñùÝ»ñÇ ³Ýí³í»ñáõÃÛ³Ý Ñ»ï Ï³åí³Í í»×»ñ</t>
  </si>
  <si>
    <t>2.1.1</t>
  </si>
  <si>
    <t>²Û¹ ÃíáõÙ`գáñÍ³ñùÁ íÇ×³Ñ³ñáõÛó ×³Ý³ã»Éáõ í»ñ³µ»ñÛ³É</t>
  </si>
  <si>
    <t>2.1.2</t>
  </si>
  <si>
    <t>²Û¹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</si>
  <si>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</si>
  <si>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</si>
  <si>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</si>
  <si>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</si>
  <si>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</si>
  <si>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</si>
  <si>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</si>
  <si>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</si>
  <si>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</si>
  <si>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</si>
  <si>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</si>
  <si>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</si>
  <si>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</si>
  <si>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</si>
  <si>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</si>
  <si>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</si>
  <si>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</si>
  <si>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</si>
  <si>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</si>
  <si>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</si>
  <si>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</si>
  <si>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</si>
  <si>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</si>
  <si>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</si>
  <si>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</si>
  <si>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</si>
  <si>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íÏ³Û³Ï³ÝÝ 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</si>
  <si>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</si>
  <si>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</si>
  <si>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</si>
  <si>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</si>
  <si>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</si>
  <si>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</si>
  <si>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</si>
  <si>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</si>
  <si>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</si>
  <si>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</si>
  <si>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</si>
  <si>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</si>
  <si>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</si>
  <si>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</si>
  <si>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</si>
  <si>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</si>
  <si>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</si>
  <si>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</si>
  <si>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</si>
  <si>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</si>
  <si>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</si>
  <si>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</si>
  <si>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</si>
  <si>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</si>
  <si>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</si>
  <si>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</si>
  <si>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</si>
  <si>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</si>
  <si>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</si>
  <si>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</si>
  <si>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</si>
  <si>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</si>
  <si>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</si>
  <si>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</si>
  <si>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</si>
  <si>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</si>
  <si>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</si>
  <si>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</si>
  <si>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</si>
  <si>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</si>
  <si>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</si>
  <si>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</si>
  <si>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</si>
  <si>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</si>
  <si>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</si>
  <si>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</si>
  <si>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</si>
  <si>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</si>
  <si>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</si>
  <si>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</si>
  <si>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</si>
  <si>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</si>
  <si>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</si>
  <si>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</si>
  <si>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</si>
  <si>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</si>
  <si>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</si>
  <si>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</si>
  <si>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</si>
  <si>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</si>
  <si>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</si>
  <si>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</si>
  <si>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</si>
  <si>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</si>
  <si>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</si>
  <si>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</si>
  <si>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</si>
  <si>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</si>
  <si>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</si>
  <si>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</si>
  <si>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</si>
  <si>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</si>
  <si>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</si>
  <si>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</si>
  <si>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</si>
  <si>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</si>
  <si>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</si>
  <si>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</si>
  <si>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</si>
  <si>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</si>
  <si>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</si>
  <si>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</si>
  <si>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</si>
  <si>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</si>
  <si>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</si>
  <si>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</si>
  <si>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</si>
  <si>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</si>
  <si>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</si>
  <si>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</si>
  <si>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</si>
  <si>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</si>
  <si>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</si>
  <si>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</si>
  <si>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</si>
  <si>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</si>
  <si>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</si>
  <si>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</si>
  <si>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</si>
  <si>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</si>
  <si>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³í»É³óí»É ¿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</si>
  <si>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</si>
  <si>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</si>
  <si>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</si>
  <si>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</si>
  <si>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</si>
  <si>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</si>
  <si>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</si>
  <si>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</si>
  <si>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</si>
  <si>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</si>
  <si>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</si>
  <si>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</si>
  <si>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</si>
  <si>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</si>
  <si>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</si>
  <si>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</si>
  <si>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</si>
  <si>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</si>
  <si>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</si>
  <si>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</si>
  <si>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</si>
  <si>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</si>
  <si>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</si>
  <si>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</si>
  <si>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</si>
  <si>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</si>
  <si>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</si>
  <si>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</si>
  <si>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</si>
  <si>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</si>
  <si>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</si>
  <si>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</si>
  <si>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</si>
  <si>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</si>
  <si>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</si>
  <si>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</si>
  <si>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</si>
  <si>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</si>
  <si>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</si>
  <si>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</si>
  <si>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</si>
  <si>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</si>
  <si>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</si>
  <si>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</si>
  <si>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Çñ³íáõÝùÝ»ñ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</si>
  <si>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</si>
  <si>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</si>
  <si>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</si>
  <si>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</si>
  <si>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</si>
  <si>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</si>
  <si>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14.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</si>
  <si>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</si>
  <si>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êïáõ·Çã Ñ³í³ë³ñáõÙÝ»ñª 2=3+4+5,  1+3=15+16+21, 6=7+8+9+10,  10=11+12+13,   15=6+14,  </t>
  </si>
  <si>
    <t xml:space="preserve"> êï³óí³Í Ñ³Ûó»ñÇ,¹ÇÙáõÙÝ»ñÇ (·áñÍ»ñ)ù³Ý³ÏÁ</t>
  </si>
  <si>
    <t>²Û¹ ÃíáõÙª Ñ³óÇó, ¹ÇÙáõÙÇó Ññ³Å³ñí»Éáõ ÑÇÙùáí</t>
  </si>
  <si>
    <t>1.</t>
  </si>
  <si>
    <t>ուժը կորցրել է</t>
  </si>
  <si>
    <t>²Û¹ ÃíáõÙª ÇÝùÝ³Ï³Ù Ï³éáõÛóÇ ÝÏ³ïÙ³Ùµ</t>
  </si>
  <si>
    <t>1.3.2</t>
  </si>
  <si>
    <t>·áñÍ³ñùÝ»ñÇ ³Ýí³í»ñáõÃÛ³Ý Ñ»ï Ï³åí³Í í»×»ñ</t>
  </si>
  <si>
    <t>³Û¹ ÃíáõÙ`գáñÍ³ñùÁ íÇ×³Ñ³ñáõÛó ×³Ý³ã»Éáõ í»ñ³µ»ñÛ³É</t>
  </si>
  <si>
    <t>³Û¹ ÃíáõÙ` ·áñÍ³ñùÇ ³éáãÝãáõÃÛ³Ý Ñ»ï¨³ÝùÝ»ñ ÏÇñ³é»Éáõ í»ñ³µ»ñÛ³É</t>
  </si>
  <si>
    <t>Àëï ûñ»ÝùÇ Å³é³Ý·áõÃÛ³Ý Çñ³íáõÝùÇ íÏ³Û³Ï³ÝÝ ³Ýí³í»ñ ×³Ý³ã»Éáõ í»ñ³µ»ñÛ³É</t>
  </si>
  <si>
    <t>Ì³ÝáÃáõÃÛáõÝ: ´áÉáñ ³ÛÝ ïáÕ»ñÁ, áñï»Õ ·ñí³Í ¿ áõÅÁ Ïáñóñ»É ¿ Éñ³óÝ»É å»ïù ã¿, ù³ÝÇ áñ 2010 Ãí³Ï³ÝÇó ³Û¹  íÇ×³Ï³·ñ³Ï³Ý ïáÕ»ñÁ ³ÛÉ¨ë ã»Ý ·áñÍ»Éáõ, ¹ñ³Ýù ³ÝÑñ³Å»ßï »Ý ÙÇ³ÛÝ ¹³ï³Ï³Ý Ñ³Ù³Ï³ñ·áõÙ áñáÝáõÙÝ»ñ Ï³ï³ñ»Éáõ Ñ³Ù³ñ:</t>
  </si>
  <si>
    <t>2010Ã.  Երկրորդ  ÏÇë³ÙÛ³ÏÇ (ï³ñí³) Ñ³Ù³ñ</t>
  </si>
  <si>
    <t>êïáõ·Çã Ñ³í³ë³ñáõÙÝ»ñª 2=3+4+5,  1+3=15+16+21, 6=7+8+9+10,  10=11+12+13,   15=6+14,                    21Ñ³í³ë³ñ ¿  1+3-15-16</t>
  </si>
  <si>
    <t xml:space="preserve">Ì³ÝáÃáõÃÛáõÝ: ´áÉáñ ³ÛÝ ïáÕ»ñÁ, áñï»Õ ·ñí³Í ¿ áõÅÁ Ïáñóñ»É ¿ Éñ³óÝ»É å»ïù ãÇ, ù³ÝÇ áñ 2010 Ãí³Ï³ÝÇó ³Û¹  íÇ×³Ï³·ñ³Ï³Ý ïáÕ»ñÁ ³ÛÉ¨ë ã»Ý ·áñÍáõÙ, ¹ñ³Ýù ³ÝÑñ³Å»ßï »Ý ÙÇ³ÛÝ ¹³ï³Ï³Ý Ñ³Ù³Ï³ñ·áõÙ áñáÝáõÙÝ»ñ Ï³ï³ñ»Éáõ Ñ³Ù³ñ: </t>
  </si>
  <si>
    <t xml:space="preserve">Ì³ÝáÃáõÃÛáõÝ: ´áÉáñ ³ÛÝ ïáÕ»ñÁ, áñï»Õ ·ñí³Í ¿ áõÅÁ Ïáñóñ»É ¿ Éñ³óÝ»É å»ïù ã¿, ù³ÝÇ áñ 2010 Ãí³Ï³ÝÇó ³Û¹  íÇ×³Ï³·ñ³Ï³Ý ïáÕ»ñÁ ³ÛÉ¨ë ã»Ý ·áñÍ»Éáõ, ¹ñ³Ýù ³ÝÑñ³Å»ßï »Ý ÙÇ³ÛÝ ¹³ï³Ï³Ý Ñ³Ù³Ï³ñ·áõÙ áñáÝáõÙÝ»ñ Ï³ï³ñ»Éáõ Ñ³Ù³ñ: </t>
  </si>
  <si>
    <t>ԵՐԵՎԱՆԻ ՇԵՆԳԱՎԻԹ ՎԱՐՉԱԿԱՆ ՇՐՋԱՆԻ ԸՆԴՀԱՆՈՒՐ ԻՐԱՎԱՍՈՒԹՅԱՆ ԴԱՏԱՐԱՆԻ 2010թ. ՏԱՐԵԿԱՆ Ð²ÞìºîìàôÂÚàôÜ</t>
  </si>
  <si>
    <t xml:space="preserve"> ø²Ô²ø²òÆ²Î²Ü ¶àðÌºðÆ øÜÜàôÂÚ²Ü ìºð²´ºðÚ²È</t>
  </si>
  <si>
    <t>ø²Ô²ø²òÆ²Î²Ü ¶àðÌºðÆ øÜÜàôÂÚ²Ü ìºð²´ºðÚ²È     2010Թ</t>
  </si>
  <si>
    <t xml:space="preserve">ԿԵՆՏՐՈՆ ԵՎ ՆՈՐՔ-ՄԱՐԱՇ ՎԱՐՉԱԿԱՆ ՇՐՋԱՆՆԵՐԻ ԸՆԴՀԱՆՈՒՐ ԻՐԱՎԱՍՈՒԹՅԱՆ ԴԱՏԱՐԱՆԻ ՏԱՐԵԿԱՆ ՀԱՇՎԵՏՎՈՒԹՅՈՒՆ      
</t>
  </si>
  <si>
    <t>2010Ã. ï³ñí³ Ñ³Ù³ñ</t>
  </si>
  <si>
    <t xml:space="preserve">* ծանոթություն 5 գործ միացվել են </t>
  </si>
  <si>
    <t xml:space="preserve">2010Ã. </t>
  </si>
  <si>
    <t>ø²Ô²ø²òÆ²Î²Ü ¶àðÌºðÆ øÜÜàôÂÚ²Ü ìºð²´ºðÚ²È 2010թ, տարի</t>
  </si>
  <si>
    <t>2010Ã.  (ï³ñí³) ՀԱՄԱՐ   ø²Ô²ø²òÆ²Î²Ü ¶àðÌºðÆ øÜÜàôÂÚ²Ü ìºð²´ºðÚ²È</t>
  </si>
  <si>
    <t>26 գործ միացվել է  6.5 վիճ տողով</t>
  </si>
  <si>
    <t>Ծանոթություն` 6.5 վիճակագրական տողում 26/քսանվեց/ քաղաքացիական գործեր միացվել են մեկ վարույթում և գործին տրվել է մայր գործի համարը, որն էլ անավարտ է, հետևաբար 26/քսանվեց/ քաղաքացիական գործեր ներառված են անավարտ սյունակում:</t>
  </si>
  <si>
    <t>ø²Ô²ø²òÆ²Î²Ü ¶àðÌºðÆ øÜÜàôÂÚ²Ü ìºð²´ºðÚ²È  ՀՀ ՇԻՐԱԿԻ ՄԱՐԶԻ ԸՆԴՀԱՆՈՒՐ ԻԱՎԱՍՈՒԹՅԱՆ ԴԱՏԱՐԱՆԻ 2010Թ   ՏԱՐԵԿԱՆ</t>
  </si>
  <si>
    <t>ՍՅՈՒՆԻՔԻ ՄԱՐԶԻ ԸՆԴՀԱՆՈՒՐ ԻՐԱՎԱՍՈՒԹՅԱՆ ԴԱՏԱՐԱՆԻ ø²Ô²ø²òÆ²Î²Ü ¶àðÌºðÆ øÜÜàôÂÚ²Ü ìºð²´ºðÚ²È</t>
  </si>
  <si>
    <t>2010Ã. տ³ñí³  Ñ³Ù³ñ</t>
  </si>
  <si>
    <t>Տավուշի մարզի ընդհանուր իրավասության դատարան    ø²Ô²ø²òÆ²Î²Ü ¶àðÌºðÆ øÜÜàôÂÚ²Ü ìºð²´ºðÚ²È</t>
  </si>
  <si>
    <t>2010Ã. ï³ñ»Ï³Ý</t>
  </si>
  <si>
    <t>ԼՄԸԻ դատարանի 2010Ã. ï³ñí³ Ñ³Ù³ñ</t>
  </si>
  <si>
    <t>ºðºì²Ü ø²Ô²øÆ ²ì²Ü ºì Üàð Üàðø ì²ðâ²Î²Ü Þðæ²ÜÜºðÆ ÀÜ¸Ð²Üàôð Æð²ì²êàôÂÚ²Ü ¸²î²ð²ÜÆ ø²Ô²ø²òÆ²Î²Ü ¶àðÌºðÆ øÜÜàôÂÚ²Ü ìºð²´ºðÚ²È</t>
  </si>
  <si>
    <t>2010 Âì²Î²ÜÆ ÀÜÂ²òøàôØ ø²Ô²ø²òÆ²Î²Ü ¶àðÌºðÆ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</si>
</sst>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4">
    <font>
      <sz val="11"/>
      <color theme="1"/>
      <name val="Calibri"/>
      <family val="2"/>
      <scheme val="minor"/>
    </font>
    <font>
      <sz val="9"/>
      <name val="Times Armenian"/>
      <family val="1"/>
    </font>
    <font>
      <sz val="12"/>
      <name val="Times Armenian"/>
      <family val="1"/>
    </font>
    <font>
      <b/>
      <i/>
      <sz val="9"/>
      <name val="Times Armenian"/>
      <family val="1"/>
    </font>
    <font>
      <b/>
      <sz val="9"/>
      <name val="Times Armenian"/>
      <family val="1"/>
    </font>
    <font>
      <sz val="8"/>
      <name val="Times Armenian"/>
      <family val="1"/>
    </font>
    <font>
      <b/>
      <sz val="9"/>
      <name val="Arial LatArm"/>
      <family val="2"/>
    </font>
    <font>
      <b/>
      <sz val="8"/>
      <name val="Times Armenian"/>
      <family val="1"/>
    </font>
    <font>
      <sz val="9"/>
      <color indexed="10"/>
      <name val="Times Armenian"/>
      <family val="1"/>
    </font>
    <font>
      <sz val="14"/>
      <name val="Arial LatArm"/>
      <family val="2"/>
    </font>
    <font>
      <sz val="10"/>
      <name val="Times Armenian"/>
      <family val="1"/>
    </font>
    <font>
      <sz val="1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b/>
      <sz val="10"/>
      <name val="Times Armenian"/>
      <family val="1"/>
    </font>
    <font>
      <b/>
      <i/>
      <sz val="10"/>
      <name val="Times Armenian"/>
      <family val="1"/>
    </font>
    <font>
      <b/>
      <sz val="10"/>
      <color indexed="10"/>
      <name val="Times Armenian"/>
      <family val="1"/>
    </font>
    <font>
      <b/>
      <sz val="11"/>
      <name val="Arial LatArm"/>
      <family val="2"/>
    </font>
    <font>
      <sz val="11"/>
      <name val="Arial LatArm"/>
      <family val="2"/>
    </font>
    <font>
      <sz val="14"/>
      <name val="Times Armenian"/>
      <family val="1"/>
    </font>
    <font>
      <b/>
      <i/>
      <sz val="10"/>
      <color rgb="FFFF0000"/>
      <name val="Arial LatArm"/>
      <family val="2"/>
    </font>
    <font>
      <b/>
      <i/>
      <sz val="8"/>
      <name val="Arial LatArm"/>
      <family val="2"/>
    </font>
    <font>
      <sz val="8"/>
      <name val="Arial LatArm"/>
      <family val="2"/>
    </font>
    <font>
      <b/>
      <sz val="8"/>
      <name val="Arial LatArm"/>
      <family val="2"/>
    </font>
    <font>
      <sz val="10"/>
      <color rgb="FFFF0000"/>
      <name val="Arial LatArm"/>
      <family val="2"/>
    </font>
    <font>
      <sz val="10"/>
      <color theme="1"/>
      <name val="Arial LatArm"/>
      <family val="2"/>
    </font>
    <font>
      <sz val="10"/>
      <color rgb="FFFF0000"/>
      <name val="Times Armenian"/>
      <family val="1"/>
    </font>
    <font>
      <b/>
      <sz val="10"/>
      <color rgb="FFFF0000"/>
      <name val="Times Armenian"/>
      <family val="1"/>
    </font>
    <font>
      <b/>
      <sz val="10"/>
      <color theme="1"/>
      <name val="Times Armenian"/>
      <family val="1"/>
    </font>
    <font>
      <b/>
      <i/>
      <sz val="9"/>
      <name val="Arial LatArm"/>
      <family val="2"/>
    </font>
    <font>
      <b/>
      <i/>
      <sz val="7"/>
      <name val="Arial LatArm"/>
      <family val="2"/>
    </font>
    <font>
      <b/>
      <sz val="10"/>
      <name val="Arial"/>
      <family val="2"/>
      <charset val="204"/>
    </font>
    <font>
      <b/>
      <sz val="50"/>
      <color indexed="81"/>
      <name val="Tahoma"/>
      <family val="2"/>
      <charset val="204"/>
    </font>
    <font>
      <b/>
      <i/>
      <sz val="10"/>
      <color indexed="8"/>
      <name val="Arial LatArm"/>
      <family val="2"/>
    </font>
    <font>
      <b/>
      <sz val="10"/>
      <color indexed="59"/>
      <name val="Arial LatArm"/>
      <family val="2"/>
    </font>
    <font>
      <b/>
      <i/>
      <sz val="11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12"/>
      <name val="Times Armenian"/>
      <family val="1"/>
    </font>
    <font>
      <sz val="10"/>
      <color theme="1"/>
      <name val="Times Armenian"/>
      <family val="1"/>
    </font>
    <font>
      <b/>
      <i/>
      <sz val="10"/>
      <color theme="1"/>
      <name val="Times Armenian"/>
      <family val="1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49" fontId="3" fillId="15" borderId="4" xfId="0" applyNumberFormat="1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64" fontId="1" fillId="6" borderId="4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16" borderId="4" xfId="0" applyNumberFormat="1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15" borderId="4" xfId="0" applyNumberFormat="1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49" fontId="1" fillId="6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49" fontId="3" fillId="15" borderId="6" xfId="0" applyNumberFormat="1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 vertical="center"/>
    </xf>
    <xf numFmtId="49" fontId="1" fillId="15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horizontal="center" vertical="center"/>
    </xf>
    <xf numFmtId="49" fontId="4" fillId="15" borderId="4" xfId="0" applyNumberFormat="1" applyFont="1" applyFill="1" applyBorder="1" applyAlignment="1">
      <alignment horizontal="center" vertical="center"/>
    </xf>
    <xf numFmtId="49" fontId="4" fillId="15" borderId="6" xfId="0" applyNumberFormat="1" applyFont="1" applyFill="1" applyBorder="1" applyAlignment="1">
      <alignment horizontal="center" vertical="center"/>
    </xf>
    <xf numFmtId="0" fontId="10" fillId="0" borderId="0" xfId="0" applyFont="1"/>
    <xf numFmtId="0" fontId="14" fillId="0" borderId="4" xfId="0" applyFont="1" applyBorder="1" applyAlignment="1">
      <alignment horizontal="center" vertical="center"/>
    </xf>
    <xf numFmtId="49" fontId="14" fillId="15" borderId="4" xfId="0" applyNumberFormat="1" applyFont="1" applyFill="1" applyBorder="1" applyAlignment="1">
      <alignment horizontal="center" vertical="center"/>
    </xf>
    <xf numFmtId="49" fontId="14" fillId="15" borderId="4" xfId="0" applyNumberFormat="1" applyFont="1" applyFill="1" applyBorder="1" applyAlignment="1">
      <alignment horizontal="center" vertical="center" wrapText="1"/>
    </xf>
    <xf numFmtId="0" fontId="14" fillId="15" borderId="4" xfId="0" applyFont="1" applyFill="1" applyBorder="1" applyAlignment="1">
      <alignment horizontal="center" vertical="center" wrapText="1"/>
    </xf>
    <xf numFmtId="0" fontId="14" fillId="15" borderId="4" xfId="0" applyFont="1" applyFill="1" applyBorder="1" applyAlignment="1">
      <alignment horizontal="center" vertical="center"/>
    </xf>
    <xf numFmtId="0" fontId="14" fillId="15" borderId="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164" fontId="13" fillId="6" borderId="4" xfId="0" applyNumberFormat="1" applyFont="1" applyFill="1" applyBorder="1" applyAlignment="1">
      <alignment horizontal="center" vertical="center"/>
    </xf>
    <xf numFmtId="49" fontId="13" fillId="6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0" fillId="6" borderId="0" xfId="0" applyFont="1" applyFill="1" applyBorder="1" applyAlignment="1">
      <alignment horizontal="center" vertical="center"/>
    </xf>
    <xf numFmtId="49" fontId="13" fillId="6" borderId="4" xfId="0" applyNumberFormat="1" applyFont="1" applyFill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49" fontId="10" fillId="16" borderId="4" xfId="0" applyNumberFormat="1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15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center" wrapText="1"/>
    </xf>
    <xf numFmtId="0" fontId="19" fillId="2" borderId="4" xfId="0" applyFont="1" applyFill="1" applyBorder="1" applyAlignment="1">
      <alignment vertical="center" wrapText="1"/>
    </xf>
    <xf numFmtId="49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13" fillId="15" borderId="4" xfId="0" applyNumberFormat="1" applyFont="1" applyFill="1" applyBorder="1" applyAlignment="1">
      <alignment horizontal="center" vertical="center"/>
    </xf>
    <xf numFmtId="49" fontId="13" fillId="15" borderId="4" xfId="0" applyNumberFormat="1" applyFont="1" applyFill="1" applyBorder="1" applyAlignment="1">
      <alignment horizontal="center" vertical="center" wrapText="1"/>
    </xf>
    <xf numFmtId="0" fontId="13" fillId="15" borderId="4" xfId="0" applyFont="1" applyFill="1" applyBorder="1" applyAlignment="1">
      <alignment horizontal="center" vertical="center" wrapText="1"/>
    </xf>
    <xf numFmtId="0" fontId="13" fillId="15" borderId="4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49" fontId="13" fillId="6" borderId="6" xfId="0" applyNumberFormat="1" applyFont="1" applyFill="1" applyBorder="1" applyAlignment="1">
      <alignment horizontal="center" vertical="center" wrapText="1"/>
    </xf>
    <xf numFmtId="49" fontId="14" fillId="15" borderId="6" xfId="0" applyNumberFormat="1" applyFont="1" applyFill="1" applyBorder="1" applyAlignment="1">
      <alignment horizontal="center" vertical="center" wrapText="1"/>
    </xf>
    <xf numFmtId="0" fontId="18" fillId="15" borderId="0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49" fontId="16" fillId="15" borderId="4" xfId="0" applyNumberFormat="1" applyFont="1" applyFill="1" applyBorder="1" applyAlignment="1">
      <alignment horizontal="center" vertical="center"/>
    </xf>
    <xf numFmtId="49" fontId="16" fillId="15" borderId="6" xfId="0" applyNumberFormat="1" applyFont="1" applyFill="1" applyBorder="1" applyAlignment="1">
      <alignment horizontal="center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0" fillId="16" borderId="0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4" fillId="0" borderId="4" xfId="0" applyFont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49" fontId="24" fillId="15" borderId="4" xfId="0" applyNumberFormat="1" applyFont="1" applyFill="1" applyBorder="1" applyAlignment="1">
      <alignment vertical="center"/>
    </xf>
    <xf numFmtId="49" fontId="24" fillId="15" borderId="4" xfId="0" applyNumberFormat="1" applyFont="1" applyFill="1" applyBorder="1" applyAlignment="1">
      <alignment vertical="center" wrapText="1"/>
    </xf>
    <xf numFmtId="0" fontId="14" fillId="15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wrapText="1"/>
    </xf>
    <xf numFmtId="0" fontId="25" fillId="0" borderId="4" xfId="0" applyNumberFormat="1" applyFont="1" applyBorder="1" applyAlignment="1">
      <alignment vertical="center"/>
    </xf>
    <xf numFmtId="0" fontId="25" fillId="0" borderId="4" xfId="0" applyNumberFormat="1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27" fillId="0" borderId="4" xfId="0" applyFont="1" applyFill="1" applyBorder="1" applyAlignment="1">
      <alignment vertical="center" wrapText="1"/>
    </xf>
    <xf numFmtId="0" fontId="28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4" xfId="0" applyFont="1" applyBorder="1" applyAlignment="1">
      <alignment vertical="center"/>
    </xf>
    <xf numFmtId="49" fontId="25" fillId="0" borderId="4" xfId="0" applyNumberFormat="1" applyFont="1" applyBorder="1" applyAlignment="1">
      <alignment vertical="center"/>
    </xf>
    <xf numFmtId="49" fontId="25" fillId="0" borderId="4" xfId="0" applyNumberFormat="1" applyFont="1" applyBorder="1" applyAlignment="1">
      <alignment vertical="center" wrapText="1"/>
    </xf>
    <xf numFmtId="0" fontId="13" fillId="0" borderId="4" xfId="0" applyFont="1" applyFill="1" applyBorder="1" applyAlignment="1">
      <alignment horizontal="right" vertical="center"/>
    </xf>
    <xf numFmtId="164" fontId="25" fillId="18" borderId="4" xfId="0" applyNumberFormat="1" applyFont="1" applyFill="1" applyBorder="1" applyAlignment="1">
      <alignment vertical="center"/>
    </xf>
    <xf numFmtId="49" fontId="25" fillId="18" borderId="4" xfId="0" applyNumberFormat="1" applyFont="1" applyFill="1" applyBorder="1" applyAlignment="1">
      <alignment vertical="center" wrapText="1"/>
    </xf>
    <xf numFmtId="0" fontId="10" fillId="18" borderId="0" xfId="0" applyFont="1" applyFill="1" applyBorder="1" applyAlignment="1">
      <alignment horizontal="center" vertical="center"/>
    </xf>
    <xf numFmtId="49" fontId="25" fillId="18" borderId="4" xfId="0" applyNumberFormat="1" applyFont="1" applyFill="1" applyBorder="1" applyAlignment="1">
      <alignment vertical="center"/>
    </xf>
    <xf numFmtId="49" fontId="25" fillId="0" borderId="6" xfId="0" applyNumberFormat="1" applyFont="1" applyBorder="1" applyAlignment="1">
      <alignment vertical="center" wrapText="1"/>
    </xf>
    <xf numFmtId="49" fontId="25" fillId="2" borderId="4" xfId="0" applyNumberFormat="1" applyFont="1" applyFill="1" applyBorder="1" applyAlignment="1">
      <alignment vertical="center"/>
    </xf>
    <xf numFmtId="49" fontId="25" fillId="2" borderId="6" xfId="0" applyNumberFormat="1" applyFont="1" applyFill="1" applyBorder="1" applyAlignment="1">
      <alignment vertical="center" wrapText="1"/>
    </xf>
    <xf numFmtId="0" fontId="23" fillId="2" borderId="4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49" fontId="5" fillId="19" borderId="4" xfId="0" applyNumberFormat="1" applyFont="1" applyFill="1" applyBorder="1" applyAlignment="1">
      <alignment vertical="center"/>
    </xf>
    <xf numFmtId="0" fontId="5" fillId="19" borderId="4" xfId="0" applyFont="1" applyFill="1" applyBorder="1" applyAlignment="1">
      <alignment vertical="center"/>
    </xf>
    <xf numFmtId="0" fontId="29" fillId="17" borderId="4" xfId="0" applyFont="1" applyFill="1" applyBorder="1" applyAlignment="1">
      <alignment vertical="center" wrapText="1"/>
    </xf>
    <xf numFmtId="0" fontId="10" fillId="17" borderId="4" xfId="0" applyFont="1" applyFill="1" applyBorder="1" applyAlignment="1">
      <alignment vertical="center" wrapText="1"/>
    </xf>
    <xf numFmtId="0" fontId="29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/>
    </xf>
    <xf numFmtId="0" fontId="18" fillId="17" borderId="4" xfId="0" applyFont="1" applyFill="1" applyBorder="1" applyAlignment="1">
      <alignment horizontal="center" vertical="center" wrapText="1"/>
    </xf>
    <xf numFmtId="0" fontId="30" fillId="17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/>
    </xf>
    <xf numFmtId="0" fontId="19" fillId="17" borderId="4" xfId="0" applyFont="1" applyFill="1" applyBorder="1" applyAlignment="1">
      <alignment vertical="center" wrapText="1"/>
    </xf>
    <xf numFmtId="0" fontId="30" fillId="0" borderId="4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29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/>
    </xf>
    <xf numFmtId="49" fontId="25" fillId="15" borderId="4" xfId="0" applyNumberFormat="1" applyFont="1" applyFill="1" applyBorder="1" applyAlignment="1">
      <alignment vertical="center"/>
    </xf>
    <xf numFmtId="49" fontId="25" fillId="15" borderId="4" xfId="0" applyNumberFormat="1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/>
    </xf>
    <xf numFmtId="49" fontId="25" fillId="18" borderId="6" xfId="0" applyNumberFormat="1" applyFont="1" applyFill="1" applyBorder="1" applyAlignment="1">
      <alignment vertical="center" wrapText="1"/>
    </xf>
    <xf numFmtId="49" fontId="24" fillId="15" borderId="6" xfId="0" applyNumberFormat="1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/>
    </xf>
    <xf numFmtId="0" fontId="27" fillId="2" borderId="4" xfId="0" applyFont="1" applyFill="1" applyBorder="1" applyAlignment="1">
      <alignment vertical="center" wrapText="1"/>
    </xf>
    <xf numFmtId="49" fontId="26" fillId="15" borderId="4" xfId="0" applyNumberFormat="1" applyFont="1" applyFill="1" applyBorder="1" applyAlignment="1">
      <alignment vertical="center"/>
    </xf>
    <xf numFmtId="49" fontId="26" fillId="15" borderId="6" xfId="0" applyNumberFormat="1" applyFont="1" applyFill="1" applyBorder="1" applyAlignment="1">
      <alignment vertical="center" wrapText="1"/>
    </xf>
    <xf numFmtId="0" fontId="2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19" borderId="0" xfId="0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23" fillId="15" borderId="4" xfId="0" applyFont="1" applyFill="1" applyBorder="1" applyAlignment="1">
      <alignment vertical="center" wrapText="1"/>
    </xf>
    <xf numFmtId="0" fontId="28" fillId="20" borderId="4" xfId="0" applyFont="1" applyFill="1" applyBorder="1" applyAlignment="1">
      <alignment vertical="center"/>
    </xf>
    <xf numFmtId="0" fontId="14" fillId="20" borderId="4" xfId="0" applyFont="1" applyFill="1" applyBorder="1" applyAlignment="1">
      <alignment vertical="center"/>
    </xf>
    <xf numFmtId="0" fontId="14" fillId="15" borderId="4" xfId="0" applyFont="1" applyFill="1" applyBorder="1" applyAlignment="1">
      <alignment vertical="center"/>
    </xf>
    <xf numFmtId="0" fontId="15" fillId="15" borderId="4" xfId="0" applyFont="1" applyFill="1" applyBorder="1" applyAlignment="1">
      <alignment vertical="center" wrapText="1"/>
    </xf>
    <xf numFmtId="0" fontId="10" fillId="0" borderId="0" xfId="0" applyFont="1" applyFill="1"/>
    <xf numFmtId="0" fontId="27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164" fontId="13" fillId="18" borderId="4" xfId="0" applyNumberFormat="1" applyFont="1" applyFill="1" applyBorder="1" applyAlignment="1">
      <alignment horizontal="center" vertical="center"/>
    </xf>
    <xf numFmtId="49" fontId="13" fillId="18" borderId="4" xfId="0" applyNumberFormat="1" applyFont="1" applyFill="1" applyBorder="1" applyAlignment="1">
      <alignment horizontal="center" vertical="center" wrapText="1"/>
    </xf>
    <xf numFmtId="49" fontId="13" fillId="18" borderId="4" xfId="0" applyNumberFormat="1" applyFont="1" applyFill="1" applyBorder="1" applyAlignment="1">
      <alignment horizontal="center" vertical="center"/>
    </xf>
    <xf numFmtId="49" fontId="10" fillId="19" borderId="4" xfId="0" applyNumberFormat="1" applyFont="1" applyFill="1" applyBorder="1" applyAlignment="1">
      <alignment horizontal="center" vertical="center"/>
    </xf>
    <xf numFmtId="0" fontId="10" fillId="19" borderId="4" xfId="0" applyFont="1" applyFill="1" applyBorder="1" applyAlignment="1">
      <alignment horizontal="center" vertical="center"/>
    </xf>
    <xf numFmtId="0" fontId="17" fillId="17" borderId="4" xfId="0" applyFont="1" applyFill="1" applyBorder="1" applyAlignment="1">
      <alignment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31" fillId="17" borderId="4" xfId="0" applyFont="1" applyFill="1" applyBorder="1" applyAlignment="1">
      <alignment vertical="center" wrapText="1"/>
    </xf>
    <xf numFmtId="49" fontId="13" fillId="18" borderId="6" xfId="0" applyNumberFormat="1" applyFont="1" applyFill="1" applyBorder="1" applyAlignment="1">
      <alignment horizontal="center" vertical="center" wrapText="1"/>
    </xf>
    <xf numFmtId="0" fontId="10" fillId="19" borderId="0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4" fillId="15" borderId="4" xfId="0" applyFont="1" applyFill="1" applyBorder="1" applyAlignment="1">
      <alignment horizontal="center" vertical="center" wrapText="1"/>
    </xf>
    <xf numFmtId="0" fontId="33" fillId="15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15" borderId="4" xfId="0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0" fontId="34" fillId="0" borderId="0" xfId="0" applyFont="1"/>
    <xf numFmtId="0" fontId="0" fillId="0" borderId="0" xfId="0" applyFill="1"/>
    <xf numFmtId="0" fontId="17" fillId="0" borderId="0" xfId="0" applyFont="1"/>
    <xf numFmtId="0" fontId="10" fillId="0" borderId="0" xfId="0" applyFont="1" applyAlignment="1">
      <alignment wrapText="1"/>
    </xf>
    <xf numFmtId="0" fontId="10" fillId="18" borderId="0" xfId="0" applyFont="1" applyFill="1"/>
    <xf numFmtId="0" fontId="14" fillId="18" borderId="4" xfId="0" applyFont="1" applyFill="1" applyBorder="1" applyAlignment="1">
      <alignment horizontal="center" vertical="center"/>
    </xf>
    <xf numFmtId="0" fontId="23" fillId="18" borderId="4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14" fillId="18" borderId="4" xfId="0" applyFont="1" applyFill="1" applyBorder="1" applyAlignment="1">
      <alignment horizontal="center" vertical="center" wrapText="1"/>
    </xf>
    <xf numFmtId="0" fontId="23" fillId="18" borderId="4" xfId="0" applyFont="1" applyFill="1" applyBorder="1" applyAlignment="1">
      <alignment horizontal="center" vertical="center" wrapText="1"/>
    </xf>
    <xf numFmtId="0" fontId="23" fillId="15" borderId="4" xfId="0" applyFont="1" applyFill="1" applyBorder="1" applyAlignment="1">
      <alignment horizontal="center" vertical="center"/>
    </xf>
    <xf numFmtId="0" fontId="10" fillId="18" borderId="4" xfId="0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horizontal="center" vertical="center" wrapText="1"/>
    </xf>
    <xf numFmtId="0" fontId="27" fillId="18" borderId="4" xfId="0" applyFont="1" applyFill="1" applyBorder="1" applyAlignment="1">
      <alignment horizontal="center" vertical="center" wrapText="1"/>
    </xf>
    <xf numFmtId="0" fontId="27" fillId="18" borderId="4" xfId="0" applyFont="1" applyFill="1" applyBorder="1" applyAlignment="1">
      <alignment horizontal="left" vertical="center"/>
    </xf>
    <xf numFmtId="0" fontId="13" fillId="18" borderId="4" xfId="0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vertical="center" wrapText="1"/>
    </xf>
    <xf numFmtId="0" fontId="10" fillId="18" borderId="4" xfId="0" applyFont="1" applyFill="1" applyBorder="1" applyAlignment="1">
      <alignment vertical="center" wrapText="1"/>
    </xf>
    <xf numFmtId="0" fontId="18" fillId="18" borderId="4" xfId="0" applyFont="1" applyFill="1" applyBorder="1" applyAlignment="1">
      <alignment horizontal="center" vertical="center"/>
    </xf>
    <xf numFmtId="0" fontId="17" fillId="18" borderId="4" xfId="0" applyFont="1" applyFill="1" applyBorder="1" applyAlignment="1">
      <alignment vertical="center" wrapText="1"/>
    </xf>
    <xf numFmtId="0" fontId="19" fillId="18" borderId="4" xfId="0" applyFont="1" applyFill="1" applyBorder="1" applyAlignment="1">
      <alignment vertical="center" wrapText="1"/>
    </xf>
    <xf numFmtId="0" fontId="10" fillId="18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/>
    </xf>
    <xf numFmtId="0" fontId="29" fillId="18" borderId="0" xfId="0" applyFont="1" applyFill="1"/>
    <xf numFmtId="0" fontId="29" fillId="0" borderId="0" xfId="0" applyFont="1"/>
    <xf numFmtId="49" fontId="10" fillId="6" borderId="4" xfId="0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49" fontId="13" fillId="15" borderId="6" xfId="0" applyNumberFormat="1" applyFont="1" applyFill="1" applyBorder="1" applyAlignment="1">
      <alignment horizontal="center" vertical="center" wrapText="1"/>
    </xf>
    <xf numFmtId="0" fontId="36" fillId="15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Border="1" applyAlignment="1"/>
    <xf numFmtId="0" fontId="10" fillId="0" borderId="0" xfId="0" applyFont="1" applyBorder="1"/>
    <xf numFmtId="0" fontId="10" fillId="0" borderId="0" xfId="0" applyFont="1" applyBorder="1" applyAlignment="1">
      <alignment wrapText="1"/>
    </xf>
    <xf numFmtId="0" fontId="22" fillId="0" borderId="0" xfId="0" applyFont="1" applyBorder="1" applyAlignment="1"/>
    <xf numFmtId="0" fontId="1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Fill="1" applyBorder="1" applyAlignment="1"/>
    <xf numFmtId="0" fontId="10" fillId="0" borderId="0" xfId="0" applyFont="1" applyFill="1" applyBorder="1"/>
    <xf numFmtId="0" fontId="10" fillId="21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 wrapText="1"/>
    </xf>
    <xf numFmtId="164" fontId="10" fillId="6" borderId="4" xfId="0" applyNumberFormat="1" applyFont="1" applyFill="1" applyBorder="1" applyAlignment="1">
      <alignment horizontal="center" vertical="center"/>
    </xf>
    <xf numFmtId="49" fontId="10" fillId="6" borderId="4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 wrapText="1"/>
    </xf>
    <xf numFmtId="49" fontId="10" fillId="6" borderId="6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21" borderId="4" xfId="0" applyNumberFormat="1" applyFont="1" applyFill="1" applyBorder="1" applyAlignment="1">
      <alignment horizontal="center" vertical="center"/>
    </xf>
    <xf numFmtId="49" fontId="10" fillId="21" borderId="4" xfId="0" applyNumberFormat="1" applyFont="1" applyFill="1" applyBorder="1" applyAlignment="1">
      <alignment horizontal="center" vertical="center" wrapText="1"/>
    </xf>
    <xf numFmtId="0" fontId="18" fillId="21" borderId="4" xfId="0" applyFont="1" applyFill="1" applyBorder="1" applyAlignment="1">
      <alignment horizontal="center" vertical="center" wrapText="1"/>
    </xf>
    <xf numFmtId="49" fontId="18" fillId="21" borderId="4" xfId="0" applyNumberFormat="1" applyFont="1" applyFill="1" applyBorder="1" applyAlignment="1">
      <alignment horizontal="center" vertical="center"/>
    </xf>
    <xf numFmtId="49" fontId="18" fillId="21" borderId="6" xfId="0" applyNumberFormat="1" applyFont="1" applyFill="1" applyBorder="1" applyAlignment="1">
      <alignment horizontal="center" vertical="center" wrapText="1"/>
    </xf>
    <xf numFmtId="0" fontId="18" fillId="21" borderId="0" xfId="0" applyFont="1" applyFill="1" applyBorder="1" applyAlignment="1">
      <alignment horizontal="center" vertical="center"/>
    </xf>
    <xf numFmtId="49" fontId="18" fillId="21" borderId="4" xfId="0" applyNumberFormat="1" applyFont="1" applyFill="1" applyBorder="1" applyAlignment="1">
      <alignment horizontal="center" vertical="center" wrapText="1"/>
    </xf>
    <xf numFmtId="49" fontId="17" fillId="21" borderId="4" xfId="0" applyNumberFormat="1" applyFont="1" applyFill="1" applyBorder="1" applyAlignment="1">
      <alignment horizontal="center" vertical="center"/>
    </xf>
    <xf numFmtId="49" fontId="17" fillId="21" borderId="6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21" borderId="4" xfId="0" applyFont="1" applyFill="1" applyBorder="1" applyAlignment="1">
      <alignment horizontal="center" vertical="center"/>
    </xf>
    <xf numFmtId="0" fontId="10" fillId="21" borderId="0" xfId="0" applyFont="1" applyFill="1"/>
    <xf numFmtId="0" fontId="10" fillId="21" borderId="0" xfId="0" applyFont="1" applyFill="1" applyBorder="1"/>
    <xf numFmtId="0" fontId="10" fillId="21" borderId="0" xfId="0" applyFont="1" applyFill="1" applyBorder="1" applyAlignment="1"/>
    <xf numFmtId="0" fontId="43" fillId="21" borderId="4" xfId="0" applyFont="1" applyFill="1" applyBorder="1" applyAlignment="1">
      <alignment horizontal="center" vertical="center"/>
    </xf>
    <xf numFmtId="0" fontId="43" fillId="21" borderId="4" xfId="0" applyFont="1" applyFill="1" applyBorder="1" applyAlignment="1">
      <alignment horizontal="center" vertical="center" wrapText="1"/>
    </xf>
    <xf numFmtId="0" fontId="42" fillId="21" borderId="0" xfId="0" applyFont="1" applyFill="1"/>
    <xf numFmtId="0" fontId="42" fillId="21" borderId="0" xfId="0" applyFont="1" applyFill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" fillId="15" borderId="7" xfId="0" applyFont="1" applyFill="1" applyBorder="1" applyAlignment="1">
      <alignment horizontal="center" vertical="center" wrapText="1"/>
    </xf>
    <xf numFmtId="0" fontId="1" fillId="15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6" borderId="5" xfId="0" applyNumberFormat="1" applyFont="1" applyFill="1" applyBorder="1" applyAlignment="1">
      <alignment horizontal="center" vertical="center"/>
    </xf>
    <xf numFmtId="49" fontId="1" fillId="6" borderId="11" xfId="0" applyNumberFormat="1" applyFont="1" applyFill="1" applyBorder="1" applyAlignment="1">
      <alignment horizontal="center" vertical="center"/>
    </xf>
    <xf numFmtId="49" fontId="1" fillId="6" borderId="15" xfId="0" applyNumberFormat="1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6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textRotation="90" wrapText="1"/>
    </xf>
    <xf numFmtId="0" fontId="1" fillId="9" borderId="11" xfId="0" applyFont="1" applyFill="1" applyBorder="1" applyAlignment="1">
      <alignment horizontal="center" vertical="center" textRotation="90" wrapText="1"/>
    </xf>
    <xf numFmtId="0" fontId="1" fillId="9" borderId="15" xfId="0" applyFont="1" applyFill="1" applyBorder="1" applyAlignment="1">
      <alignment horizontal="center" vertical="center" textRotation="90" wrapText="1"/>
    </xf>
    <xf numFmtId="0" fontId="1" fillId="10" borderId="5" xfId="0" applyFont="1" applyFill="1" applyBorder="1" applyAlignment="1">
      <alignment horizontal="center" vertical="center" textRotation="90" wrapText="1"/>
    </xf>
    <xf numFmtId="0" fontId="1" fillId="10" borderId="11" xfId="0" applyFont="1" applyFill="1" applyBorder="1" applyAlignment="1">
      <alignment horizontal="center" vertical="center" textRotation="90" wrapText="1"/>
    </xf>
    <xf numFmtId="0" fontId="1" fillId="10" borderId="15" xfId="0" applyFont="1" applyFill="1" applyBorder="1" applyAlignment="1">
      <alignment horizontal="center" vertical="center" textRotation="90" wrapText="1"/>
    </xf>
    <xf numFmtId="0" fontId="1" fillId="11" borderId="4" xfId="0" applyFont="1" applyFill="1" applyBorder="1" applyAlignment="1">
      <alignment horizontal="center" vertical="center" wrapText="1"/>
    </xf>
    <xf numFmtId="0" fontId="6" fillId="16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textRotation="90" wrapText="1"/>
    </xf>
    <xf numFmtId="0" fontId="1" fillId="7" borderId="4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 applyAlignment="1">
      <alignment horizontal="center" vertical="center" textRotation="90" wrapText="1"/>
    </xf>
    <xf numFmtId="0" fontId="1" fillId="5" borderId="11" xfId="0" applyFont="1" applyFill="1" applyBorder="1" applyAlignment="1">
      <alignment horizontal="center" vertical="center" textRotation="90" wrapText="1"/>
    </xf>
    <xf numFmtId="0" fontId="1" fillId="5" borderId="15" xfId="0" applyFont="1" applyFill="1" applyBorder="1" applyAlignment="1">
      <alignment horizontal="center" vertical="center" textRotation="90" wrapText="1"/>
    </xf>
    <xf numFmtId="0" fontId="1" fillId="8" borderId="5" xfId="0" applyFont="1" applyFill="1" applyBorder="1" applyAlignment="1">
      <alignment horizontal="center" vertical="center" textRotation="90" wrapText="1"/>
    </xf>
    <xf numFmtId="0" fontId="1" fillId="8" borderId="11" xfId="0" applyFont="1" applyFill="1" applyBorder="1" applyAlignment="1">
      <alignment horizontal="center" vertical="center" textRotation="90" wrapText="1"/>
    </xf>
    <xf numFmtId="0" fontId="1" fillId="8" borderId="1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 shrinkToFit="1"/>
    </xf>
    <xf numFmtId="0" fontId="1" fillId="0" borderId="4" xfId="0" applyFont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1" fillId="4" borderId="11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12" borderId="5" xfId="0" applyFont="1" applyFill="1" applyBorder="1" applyAlignment="1">
      <alignment horizontal="center" vertical="center" textRotation="90" wrapText="1"/>
    </xf>
    <xf numFmtId="0" fontId="1" fillId="12" borderId="11" xfId="0" applyFont="1" applyFill="1" applyBorder="1" applyAlignment="1">
      <alignment horizontal="center" vertical="center" textRotation="90" wrapText="1"/>
    </xf>
    <xf numFmtId="0" fontId="1" fillId="12" borderId="15" xfId="0" applyFont="1" applyFill="1" applyBorder="1" applyAlignment="1">
      <alignment horizontal="center" vertical="center" textRotation="90" wrapText="1"/>
    </xf>
    <xf numFmtId="0" fontId="1" fillId="13" borderId="5" xfId="0" applyFont="1" applyFill="1" applyBorder="1" applyAlignment="1">
      <alignment horizontal="center" vertical="center" textRotation="90" wrapText="1"/>
    </xf>
    <xf numFmtId="0" fontId="1" fillId="13" borderId="11" xfId="0" applyFont="1" applyFill="1" applyBorder="1" applyAlignment="1">
      <alignment horizontal="center" vertical="center" textRotation="90" wrapText="1"/>
    </xf>
    <xf numFmtId="0" fontId="1" fillId="13" borderId="15" xfId="0" applyFont="1" applyFill="1" applyBorder="1" applyAlignment="1">
      <alignment horizontal="center" vertical="center" textRotation="90" wrapText="1"/>
    </xf>
    <xf numFmtId="0" fontId="1" fillId="14" borderId="5" xfId="0" applyFont="1" applyFill="1" applyBorder="1" applyAlignment="1">
      <alignment horizontal="center" vertical="center" textRotation="90" wrapText="1"/>
    </xf>
    <xf numFmtId="0" fontId="1" fillId="14" borderId="11" xfId="0" applyFont="1" applyFill="1" applyBorder="1" applyAlignment="1">
      <alignment horizontal="center" vertical="center" textRotation="90" wrapText="1"/>
    </xf>
    <xf numFmtId="0" fontId="1" fillId="14" borderId="15" xfId="0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5" fillId="15" borderId="6" xfId="0" applyFont="1" applyFill="1" applyBorder="1" applyAlignment="1">
      <alignment horizontal="center" vertical="center" wrapText="1"/>
    </xf>
    <xf numFmtId="0" fontId="15" fillId="15" borderId="7" xfId="0" applyFont="1" applyFill="1" applyBorder="1" applyAlignment="1">
      <alignment horizontal="center" vertical="center" wrapText="1"/>
    </xf>
    <xf numFmtId="0" fontId="15" fillId="15" borderId="8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15" borderId="7" xfId="0" applyFont="1" applyFill="1" applyBorder="1" applyAlignment="1">
      <alignment horizontal="center" vertical="center" wrapText="1"/>
    </xf>
    <xf numFmtId="0" fontId="21" fillId="15" borderId="8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13" fillId="6" borderId="5" xfId="0" applyNumberFormat="1" applyFont="1" applyFill="1" applyBorder="1" applyAlignment="1">
      <alignment horizontal="center" vertical="center" wrapText="1"/>
    </xf>
    <xf numFmtId="49" fontId="13" fillId="6" borderId="11" xfId="0" applyNumberFormat="1" applyFont="1" applyFill="1" applyBorder="1" applyAlignment="1">
      <alignment horizontal="center" vertical="center" wrapText="1"/>
    </xf>
    <xf numFmtId="49" fontId="13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0" fillId="16" borderId="6" xfId="0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4" fillId="15" borderId="7" xfId="0" applyFont="1" applyFill="1" applyBorder="1" applyAlignment="1">
      <alignment horizontal="center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17" fillId="16" borderId="7" xfId="0" applyFont="1" applyFill="1" applyBorder="1" applyAlignment="1">
      <alignment horizontal="center" vertical="center" wrapText="1"/>
    </xf>
    <xf numFmtId="0" fontId="17" fillId="16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12" xfId="0" applyFont="1" applyBorder="1" applyAlignment="1">
      <alignment horizontal="center" vertical="center" textRotation="90" wrapText="1"/>
    </xf>
    <xf numFmtId="0" fontId="9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right" wrapText="1"/>
    </xf>
    <xf numFmtId="0" fontId="11" fillId="0" borderId="13" xfId="0" applyFont="1" applyBorder="1" applyAlignment="1">
      <alignment horizontal="right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textRotation="90" wrapText="1" shrinkToFit="1"/>
    </xf>
    <xf numFmtId="0" fontId="13" fillId="0" borderId="4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textRotation="90" wrapText="1"/>
    </xf>
    <xf numFmtId="0" fontId="13" fillId="0" borderId="11" xfId="0" applyFont="1" applyFill="1" applyBorder="1" applyAlignment="1">
      <alignment horizontal="center" vertical="center" textRotation="90" wrapText="1"/>
    </xf>
    <xf numFmtId="0" fontId="13" fillId="0" borderId="15" xfId="0" applyFont="1" applyFill="1" applyBorder="1" applyAlignment="1">
      <alignment horizontal="center" vertical="center" textRotation="90" wrapText="1"/>
    </xf>
    <xf numFmtId="0" fontId="26" fillId="2" borderId="6" xfId="0" applyFont="1" applyFill="1" applyBorder="1" applyAlignment="1">
      <alignment vertical="center" wrapText="1"/>
    </xf>
    <xf numFmtId="0" fontId="26" fillId="2" borderId="7" xfId="0" applyFont="1" applyFill="1" applyBorder="1" applyAlignment="1">
      <alignment vertical="center" wrapText="1"/>
    </xf>
    <xf numFmtId="0" fontId="26" fillId="2" borderId="8" xfId="0" applyFont="1" applyFill="1" applyBorder="1" applyAlignment="1">
      <alignment vertical="center" wrapText="1"/>
    </xf>
    <xf numFmtId="0" fontId="25" fillId="2" borderId="6" xfId="0" applyFont="1" applyFill="1" applyBorder="1" applyAlignment="1">
      <alignment vertical="center" wrapText="1"/>
    </xf>
    <xf numFmtId="0" fontId="25" fillId="2" borderId="7" xfId="0" applyFont="1" applyFill="1" applyBorder="1" applyAlignment="1">
      <alignment vertical="center" wrapText="1"/>
    </xf>
    <xf numFmtId="0" fontId="25" fillId="2" borderId="8" xfId="0" applyFont="1" applyFill="1" applyBorder="1" applyAlignment="1">
      <alignment vertical="center" wrapText="1"/>
    </xf>
    <xf numFmtId="0" fontId="24" fillId="15" borderId="6" xfId="0" applyFont="1" applyFill="1" applyBorder="1" applyAlignment="1">
      <alignment vertical="center" wrapText="1"/>
    </xf>
    <xf numFmtId="0" fontId="24" fillId="15" borderId="7" xfId="0" applyFont="1" applyFill="1" applyBorder="1" applyAlignment="1">
      <alignment vertical="center" wrapText="1"/>
    </xf>
    <xf numFmtId="0" fontId="24" fillId="15" borderId="8" xfId="0" applyFont="1" applyFill="1" applyBorder="1" applyAlignment="1">
      <alignment vertical="center" wrapText="1"/>
    </xf>
    <xf numFmtId="0" fontId="25" fillId="15" borderId="7" xfId="0" applyFont="1" applyFill="1" applyBorder="1" applyAlignment="1">
      <alignment vertical="center" wrapText="1"/>
    </xf>
    <xf numFmtId="0" fontId="25" fillId="15" borderId="8" xfId="0" applyFont="1" applyFill="1" applyBorder="1" applyAlignment="1">
      <alignment vertical="center" wrapText="1"/>
    </xf>
    <xf numFmtId="0" fontId="24" fillId="2" borderId="7" xfId="0" applyFont="1" applyFill="1" applyBorder="1" applyAlignment="1">
      <alignment vertical="center" wrapText="1"/>
    </xf>
    <xf numFmtId="0" fontId="24" fillId="2" borderId="8" xfId="0" applyFont="1" applyFill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0" fontId="26" fillId="0" borderId="8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25" fillId="0" borderId="8" xfId="0" applyFont="1" applyBorder="1" applyAlignment="1">
      <alignment vertical="center" wrapText="1"/>
    </xf>
    <xf numFmtId="49" fontId="25" fillId="18" borderId="5" xfId="0" applyNumberFormat="1" applyFont="1" applyFill="1" applyBorder="1" applyAlignment="1">
      <alignment vertical="center" wrapText="1"/>
    </xf>
    <xf numFmtId="49" fontId="25" fillId="18" borderId="11" xfId="0" applyNumberFormat="1" applyFont="1" applyFill="1" applyBorder="1" applyAlignment="1">
      <alignment vertical="center" wrapText="1"/>
    </xf>
    <xf numFmtId="49" fontId="25" fillId="18" borderId="15" xfId="0" applyNumberFormat="1" applyFont="1" applyFill="1" applyBorder="1" applyAlignment="1">
      <alignment vertical="center" wrapText="1"/>
    </xf>
    <xf numFmtId="0" fontId="26" fillId="18" borderId="6" xfId="0" applyFont="1" applyFill="1" applyBorder="1" applyAlignment="1">
      <alignment vertical="center" wrapText="1"/>
    </xf>
    <xf numFmtId="0" fontId="26" fillId="18" borderId="7" xfId="0" applyFont="1" applyFill="1" applyBorder="1" applyAlignment="1">
      <alignment vertical="center" wrapText="1"/>
    </xf>
    <xf numFmtId="0" fontId="26" fillId="18" borderId="8" xfId="0" applyFont="1" applyFill="1" applyBorder="1" applyAlignment="1">
      <alignment vertical="center" wrapText="1"/>
    </xf>
    <xf numFmtId="0" fontId="5" fillId="19" borderId="6" xfId="0" applyFont="1" applyFill="1" applyBorder="1" applyAlignment="1">
      <alignment vertical="center" wrapText="1"/>
    </xf>
    <xf numFmtId="0" fontId="5" fillId="19" borderId="7" xfId="0" applyFont="1" applyFill="1" applyBorder="1" applyAlignment="1">
      <alignment vertical="center" wrapText="1"/>
    </xf>
    <xf numFmtId="0" fontId="25" fillId="18" borderId="6" xfId="0" applyFont="1" applyFill="1" applyBorder="1" applyAlignment="1">
      <alignment vertical="center" wrapText="1"/>
    </xf>
    <xf numFmtId="0" fontId="25" fillId="18" borderId="7" xfId="0" applyFont="1" applyFill="1" applyBorder="1" applyAlignment="1">
      <alignment vertical="center" wrapText="1"/>
    </xf>
    <xf numFmtId="0" fontId="25" fillId="18" borderId="8" xfId="0" applyFont="1" applyFill="1" applyBorder="1" applyAlignment="1">
      <alignment vertical="center" wrapText="1"/>
    </xf>
    <xf numFmtId="0" fontId="7" fillId="19" borderId="7" xfId="0" applyFont="1" applyFill="1" applyBorder="1" applyAlignment="1">
      <alignment vertical="center" wrapText="1"/>
    </xf>
    <xf numFmtId="0" fontId="7" fillId="19" borderId="6" xfId="0" applyFont="1" applyFill="1" applyBorder="1" applyAlignment="1">
      <alignment vertical="center" wrapText="1"/>
    </xf>
    <xf numFmtId="0" fontId="5" fillId="17" borderId="4" xfId="0" applyFont="1" applyFill="1" applyBorder="1" applyAlignment="1">
      <alignment vertical="center" wrapText="1"/>
    </xf>
    <xf numFmtId="0" fontId="24" fillId="15" borderId="4" xfId="0" applyFont="1" applyFill="1" applyBorder="1" applyAlignment="1">
      <alignment vertical="center" wrapText="1"/>
    </xf>
    <xf numFmtId="0" fontId="5" fillId="17" borderId="6" xfId="0" applyFont="1" applyFill="1" applyBorder="1" applyAlignment="1">
      <alignment vertical="center" wrapText="1"/>
    </xf>
    <xf numFmtId="0" fontId="5" fillId="17" borderId="7" xfId="0" applyFont="1" applyFill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25" fillId="17" borderId="4" xfId="0" applyFont="1" applyFill="1" applyBorder="1" applyAlignment="1">
      <alignment vertical="center" wrapText="1"/>
    </xf>
    <xf numFmtId="0" fontId="25" fillId="18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textRotation="90" wrapText="1"/>
    </xf>
    <xf numFmtId="0" fontId="13" fillId="0" borderId="11" xfId="0" applyFont="1" applyBorder="1" applyAlignment="1">
      <alignment vertical="center" textRotation="90" wrapText="1"/>
    </xf>
    <xf numFmtId="0" fontId="13" fillId="0" borderId="15" xfId="0" applyFont="1" applyBorder="1" applyAlignment="1">
      <alignment vertical="center" textRotation="90" wrapText="1"/>
    </xf>
    <xf numFmtId="0" fontId="13" fillId="0" borderId="1" xfId="0" applyFont="1" applyFill="1" applyBorder="1" applyAlignment="1">
      <alignment vertical="center" textRotation="90" wrapText="1"/>
    </xf>
    <xf numFmtId="0" fontId="13" fillId="0" borderId="9" xfId="0" applyFont="1" applyFill="1" applyBorder="1" applyAlignment="1">
      <alignment vertical="center" textRotation="90" wrapText="1"/>
    </xf>
    <xf numFmtId="0" fontId="13" fillId="0" borderId="12" xfId="0" applyFont="1" applyFill="1" applyBorder="1" applyAlignment="1">
      <alignment vertical="center" textRotation="90" wrapText="1"/>
    </xf>
    <xf numFmtId="0" fontId="13" fillId="0" borderId="5" xfId="0" applyFont="1" applyFill="1" applyBorder="1" applyAlignment="1">
      <alignment vertical="center" textRotation="90" wrapText="1"/>
    </xf>
    <xf numFmtId="0" fontId="13" fillId="0" borderId="11" xfId="0" applyFont="1" applyFill="1" applyBorder="1" applyAlignment="1">
      <alignment vertical="center" textRotation="90" wrapText="1"/>
    </xf>
    <xf numFmtId="0" fontId="13" fillId="0" borderId="15" xfId="0" applyFont="1" applyFill="1" applyBorder="1" applyAlignment="1">
      <alignment vertical="center" textRotation="90" wrapText="1"/>
    </xf>
    <xf numFmtId="0" fontId="9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textRotation="90" wrapText="1" shrinkToFit="1"/>
    </xf>
    <xf numFmtId="0" fontId="13" fillId="0" borderId="4" xfId="0" applyFont="1" applyBorder="1" applyAlignment="1">
      <alignment vertical="center" textRotation="90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4" xfId="0" applyFont="1" applyFill="1" applyBorder="1" applyAlignment="1">
      <alignment vertical="center" textRotation="90" wrapText="1"/>
    </xf>
    <xf numFmtId="49" fontId="13" fillId="18" borderId="5" xfId="0" applyNumberFormat="1" applyFont="1" applyFill="1" applyBorder="1" applyAlignment="1">
      <alignment horizontal="center" vertical="center" wrapText="1"/>
    </xf>
    <xf numFmtId="49" fontId="13" fillId="18" borderId="11" xfId="0" applyNumberFormat="1" applyFont="1" applyFill="1" applyBorder="1" applyAlignment="1">
      <alignment horizontal="center" vertical="center" wrapText="1"/>
    </xf>
    <xf numFmtId="49" fontId="13" fillId="18" borderId="15" xfId="0" applyNumberFormat="1" applyFont="1" applyFill="1" applyBorder="1" applyAlignment="1">
      <alignment horizontal="center" vertical="center" wrapText="1"/>
    </xf>
    <xf numFmtId="0" fontId="16" fillId="18" borderId="6" xfId="0" applyFont="1" applyFill="1" applyBorder="1" applyAlignment="1">
      <alignment horizontal="center" vertical="center" wrapText="1"/>
    </xf>
    <xf numFmtId="0" fontId="16" fillId="18" borderId="7" xfId="0" applyFont="1" applyFill="1" applyBorder="1" applyAlignment="1">
      <alignment horizontal="center" vertical="center" wrapText="1"/>
    </xf>
    <xf numFmtId="0" fontId="16" fillId="18" borderId="8" xfId="0" applyFont="1" applyFill="1" applyBorder="1" applyAlignment="1">
      <alignment horizontal="center" vertical="center" wrapText="1"/>
    </xf>
    <xf numFmtId="0" fontId="10" fillId="19" borderId="6" xfId="0" applyFont="1" applyFill="1" applyBorder="1" applyAlignment="1">
      <alignment horizontal="center" vertical="center" wrapText="1"/>
    </xf>
    <xf numFmtId="0" fontId="10" fillId="19" borderId="7" xfId="0" applyFont="1" applyFill="1" applyBorder="1" applyAlignment="1">
      <alignment horizontal="center" vertical="center" wrapText="1"/>
    </xf>
    <xf numFmtId="0" fontId="13" fillId="18" borderId="6" xfId="0" applyFont="1" applyFill="1" applyBorder="1" applyAlignment="1">
      <alignment horizontal="center" vertical="center" wrapText="1"/>
    </xf>
    <xf numFmtId="0" fontId="13" fillId="18" borderId="7" xfId="0" applyFont="1" applyFill="1" applyBorder="1" applyAlignment="1">
      <alignment horizontal="center" vertical="center" wrapText="1"/>
    </xf>
    <xf numFmtId="0" fontId="13" fillId="18" borderId="8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horizontal="center" vertical="center" wrapText="1"/>
    </xf>
    <xf numFmtId="0" fontId="17" fillId="19" borderId="6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6" xfId="0" applyFont="1" applyFill="1" applyBorder="1" applyAlignment="1">
      <alignment horizontal="center" vertical="center" wrapText="1"/>
    </xf>
    <xf numFmtId="0" fontId="10" fillId="17" borderId="7" xfId="0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horizontal="center" vertical="center" wrapText="1"/>
    </xf>
    <xf numFmtId="0" fontId="13" fillId="18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9" xfId="0" applyFont="1" applyFill="1" applyBorder="1" applyAlignment="1">
      <alignment horizontal="center" vertical="center" textRotation="90" wrapText="1"/>
    </xf>
    <xf numFmtId="0" fontId="13" fillId="0" borderId="12" xfId="0" applyFont="1" applyFill="1" applyBorder="1" applyAlignment="1">
      <alignment horizontal="center" vertical="center" textRotation="90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6" fillId="15" borderId="6" xfId="0" applyFont="1" applyFill="1" applyBorder="1" applyAlignment="1">
      <alignment horizontal="center" vertical="center" wrapText="1"/>
    </xf>
    <xf numFmtId="0" fontId="16" fillId="15" borderId="7" xfId="0" applyFont="1" applyFill="1" applyBorder="1" applyAlignment="1">
      <alignment horizontal="center" vertical="center" wrapText="1"/>
    </xf>
    <xf numFmtId="0" fontId="16" fillId="15" borderId="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6" fillId="15" borderId="4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2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textRotation="90" wrapText="1" shrinkToFit="1"/>
    </xf>
    <xf numFmtId="0" fontId="10" fillId="0" borderId="11" xfId="0" applyFont="1" applyBorder="1" applyAlignment="1">
      <alignment horizontal="center" vertical="center" textRotation="90" wrapText="1" shrinkToFit="1"/>
    </xf>
    <xf numFmtId="0" fontId="10" fillId="0" borderId="15" xfId="0" applyFont="1" applyBorder="1" applyAlignment="1">
      <alignment horizontal="center" vertical="center" textRotation="90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11" xfId="0" applyFont="1" applyFill="1" applyBorder="1" applyAlignment="1">
      <alignment horizontal="center" vertical="center" textRotation="90" wrapText="1"/>
    </xf>
    <xf numFmtId="0" fontId="10" fillId="0" borderId="15" xfId="0" applyFont="1" applyFill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2" xfId="0" applyFont="1" applyBorder="1" applyAlignment="1">
      <alignment horizontal="center" vertical="center" textRotation="90" wrapText="1"/>
    </xf>
    <xf numFmtId="0" fontId="10" fillId="0" borderId="0" xfId="0" applyFont="1" applyAlignment="1">
      <alignment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textRotation="90" wrapText="1"/>
    </xf>
    <xf numFmtId="0" fontId="27" fillId="0" borderId="11" xfId="0" applyFont="1" applyBorder="1" applyAlignment="1">
      <alignment horizontal="center" vertical="center" textRotation="90" wrapText="1"/>
    </xf>
    <xf numFmtId="0" fontId="27" fillId="0" borderId="15" xfId="0" applyFont="1" applyBorder="1" applyAlignment="1">
      <alignment horizontal="center" vertical="center" textRotation="90" wrapText="1"/>
    </xf>
    <xf numFmtId="0" fontId="27" fillId="18" borderId="1" xfId="0" applyFont="1" applyFill="1" applyBorder="1" applyAlignment="1">
      <alignment horizontal="center" vertical="center" textRotation="90" wrapText="1"/>
    </xf>
    <xf numFmtId="0" fontId="27" fillId="18" borderId="9" xfId="0" applyFont="1" applyFill="1" applyBorder="1" applyAlignment="1">
      <alignment horizontal="center" vertical="center" textRotation="90" wrapText="1"/>
    </xf>
    <xf numFmtId="0" fontId="27" fillId="18" borderId="12" xfId="0" applyFont="1" applyFill="1" applyBorder="1" applyAlignment="1">
      <alignment horizontal="center" vertical="center" textRotation="90" wrapText="1"/>
    </xf>
    <xf numFmtId="0" fontId="13" fillId="18" borderId="11" xfId="0" applyFont="1" applyFill="1" applyBorder="1" applyAlignment="1">
      <alignment horizontal="center" vertical="center" textRotation="90" wrapText="1"/>
    </xf>
    <xf numFmtId="0" fontId="13" fillId="18" borderId="15" xfId="0" applyFont="1" applyFill="1" applyBorder="1" applyAlignment="1">
      <alignment horizontal="center" vertical="center" textRotation="90" wrapText="1"/>
    </xf>
    <xf numFmtId="0" fontId="13" fillId="18" borderId="4" xfId="0" applyFont="1" applyFill="1" applyBorder="1" applyAlignment="1">
      <alignment horizontal="center" vertical="center" textRotation="90" wrapText="1" shrinkToFit="1"/>
    </xf>
    <xf numFmtId="0" fontId="13" fillId="18" borderId="4" xfId="0" applyFont="1" applyFill="1" applyBorder="1" applyAlignment="1">
      <alignment horizontal="center" vertical="center" textRotation="90" wrapText="1"/>
    </xf>
    <xf numFmtId="0" fontId="27" fillId="18" borderId="5" xfId="0" applyFont="1" applyFill="1" applyBorder="1" applyAlignment="1">
      <alignment horizontal="center" vertical="center" textRotation="90" wrapText="1"/>
    </xf>
    <xf numFmtId="0" fontId="27" fillId="18" borderId="11" xfId="0" applyFont="1" applyFill="1" applyBorder="1" applyAlignment="1">
      <alignment horizontal="center" vertical="center" textRotation="90" wrapText="1"/>
    </xf>
    <xf numFmtId="0" fontId="27" fillId="18" borderId="15" xfId="0" applyFont="1" applyFill="1" applyBorder="1" applyAlignment="1">
      <alignment horizontal="center" vertical="center" textRotation="90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41" fillId="0" borderId="4" xfId="0" applyFont="1" applyBorder="1" applyAlignment="1">
      <alignment horizontal="center" vertical="center" wrapText="1"/>
    </xf>
    <xf numFmtId="0" fontId="10" fillId="21" borderId="4" xfId="0" applyFont="1" applyFill="1" applyBorder="1" applyAlignment="1">
      <alignment horizontal="center" vertical="center" textRotation="90" wrapText="1" shrinkToFit="1"/>
    </xf>
    <xf numFmtId="0" fontId="10" fillId="21" borderId="4" xfId="0" applyFont="1" applyFill="1" applyBorder="1" applyAlignment="1">
      <alignment horizontal="center" vertical="center" textRotation="90" wrapText="1"/>
    </xf>
    <xf numFmtId="0" fontId="10" fillId="21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38" fillId="21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42" fillId="21" borderId="1" xfId="0" applyFont="1" applyFill="1" applyBorder="1" applyAlignment="1">
      <alignment horizontal="center" vertical="center" textRotation="90" wrapText="1"/>
    </xf>
    <xf numFmtId="0" fontId="42" fillId="21" borderId="9" xfId="0" applyFont="1" applyFill="1" applyBorder="1" applyAlignment="1">
      <alignment horizontal="center" vertical="center" textRotation="90" wrapText="1"/>
    </xf>
    <xf numFmtId="0" fontId="42" fillId="21" borderId="12" xfId="0" applyFont="1" applyFill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7" xfId="0" applyFont="1" applyFill="1" applyBorder="1" applyAlignment="1">
      <alignment horizontal="center" vertical="center" wrapText="1"/>
    </xf>
    <xf numFmtId="0" fontId="38" fillId="21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 wrapText="1"/>
    </xf>
    <xf numFmtId="0" fontId="18" fillId="21" borderId="8" xfId="0" applyFont="1" applyFill="1" applyBorder="1" applyAlignment="1">
      <alignment horizontal="center" vertical="center" wrapText="1"/>
    </xf>
    <xf numFmtId="49" fontId="10" fillId="6" borderId="5" xfId="0" applyNumberFormat="1" applyFont="1" applyFill="1" applyBorder="1" applyAlignment="1">
      <alignment horizontal="center" vertical="center" wrapText="1"/>
    </xf>
    <xf numFmtId="49" fontId="10" fillId="6" borderId="11" xfId="0" applyNumberFormat="1" applyFont="1" applyFill="1" applyBorder="1" applyAlignment="1">
      <alignment horizontal="center" vertical="center" wrapText="1"/>
    </xf>
    <xf numFmtId="49" fontId="10" fillId="6" borderId="15" xfId="0" applyNumberFormat="1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39" fillId="0" borderId="7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0" fillId="0" borderId="8" xfId="0" applyFont="1" applyFill="1" applyBorder="1" applyAlignment="1">
      <alignment horizontal="center" vertical="center" wrapText="1"/>
    </xf>
    <xf numFmtId="0" fontId="40" fillId="21" borderId="7" xfId="0" applyFont="1" applyFill="1" applyBorder="1" applyAlignment="1">
      <alignment horizontal="center" vertical="center" wrapText="1"/>
    </xf>
    <xf numFmtId="0" fontId="40" fillId="21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0\koder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p136\Welcome\Lor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chet"/>
      <sheetName val="nor"/>
      <sheetName val="kod 1.1"/>
      <sheetName val="kod 1.1.1"/>
      <sheetName val="kod 1.2"/>
      <sheetName val="1.3"/>
      <sheetName val="kod 1.3.1"/>
      <sheetName val="kod 1.3.2"/>
      <sheetName val="kod 1.4"/>
      <sheetName val="kod 1.4.1"/>
      <sheetName val="kod 1.4.1-1"/>
      <sheetName val="kod 1.5"/>
      <sheetName val="kod 1.6"/>
      <sheetName val="kod 1.6.1"/>
      <sheetName val="kod 1.7"/>
      <sheetName val="kod 1.8"/>
      <sheetName val="kod 1.8.1"/>
      <sheetName val="kod 1.8.3"/>
      <sheetName val="kod 1.9"/>
      <sheetName val="kod 2.1"/>
      <sheetName val="kod 2.1.1"/>
      <sheetName val="kod 2.1.2"/>
      <sheetName val="kod 2.2"/>
      <sheetName val="kod 2.4"/>
      <sheetName val="kod 2.5"/>
      <sheetName val="kod 2.7"/>
      <sheetName val="kod 2.8"/>
      <sheetName val="kod 2.9"/>
      <sheetName val="kod 3.1"/>
      <sheetName val="kod 3.3"/>
      <sheetName val="3.4"/>
      <sheetName val="kod 3.5"/>
      <sheetName val="kod 3.6"/>
      <sheetName val="kod 3.7"/>
      <sheetName val="kod 4.1"/>
      <sheetName val="kod 4.2"/>
      <sheetName val="kod 4.3"/>
      <sheetName val="kod 4.4"/>
      <sheetName val="kod 4.6"/>
      <sheetName val="kod 4.7"/>
      <sheetName val="kod 4.8"/>
      <sheetName val="kod 4.9"/>
      <sheetName val="kod 4.10"/>
      <sheetName val="kod 4.11"/>
      <sheetName val="kod 4.13"/>
      <sheetName val="kod 5.1"/>
      <sheetName val="kod 5.3"/>
      <sheetName val="kod 5.5"/>
      <sheetName val="kod 5.6"/>
      <sheetName val="kod 6.1"/>
      <sheetName val="kod 6.2"/>
      <sheetName val="kod 6.5"/>
      <sheetName val="kod 6.6"/>
      <sheetName val="kod 7.1"/>
      <sheetName val="kod 7.2"/>
      <sheetName val="kod 8.2"/>
      <sheetName val="kod 8.4"/>
      <sheetName val="kod 8.5"/>
      <sheetName val="kod 8.6"/>
      <sheetName val="kod 8.6.1"/>
      <sheetName val="kod 8.6.2"/>
      <sheetName val="kod 8.7.1"/>
      <sheetName val="kod 8.7.3"/>
      <sheetName val="kod 8.7.4"/>
      <sheetName val="kod 8.7.5"/>
      <sheetName val="kod 8.7.7"/>
      <sheetName val="kod 8.7.8"/>
      <sheetName val="kod 8.7.10"/>
      <sheetName val="kod 8.10"/>
      <sheetName val="kod 9.3"/>
      <sheetName val="kod 10.6"/>
      <sheetName val="kod 11.1"/>
      <sheetName val="kod 11.2"/>
      <sheetName val="kod 11.3"/>
      <sheetName val="kod 11.4"/>
      <sheetName val="kod 11.5"/>
      <sheetName val="kod 11.6"/>
      <sheetName val="kod 11.8"/>
      <sheetName val="kod 12.1"/>
      <sheetName val="kod 13"/>
      <sheetName val="Yndameny"/>
    </sheetNames>
    <sheetDataSet>
      <sheetData sheetId="0" refreshError="1"/>
      <sheetData sheetId="1" refreshError="1"/>
      <sheetData sheetId="2" refreshError="1">
        <row r="2">
          <cell r="J2">
            <v>2</v>
          </cell>
          <cell r="M2">
            <v>6</v>
          </cell>
        </row>
        <row r="3">
          <cell r="J3">
            <v>1</v>
          </cell>
          <cell r="M3">
            <v>7</v>
          </cell>
          <cell r="N3">
            <v>1</v>
          </cell>
        </row>
        <row r="4">
          <cell r="J4">
            <v>4</v>
          </cell>
        </row>
        <row r="5">
          <cell r="G5">
            <v>2</v>
          </cell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2</v>
          </cell>
        </row>
        <row r="8">
          <cell r="J8">
            <v>3</v>
          </cell>
        </row>
        <row r="9">
          <cell r="J9">
            <v>1</v>
          </cell>
        </row>
        <row r="10">
          <cell r="J10">
            <v>3</v>
          </cell>
        </row>
        <row r="11">
          <cell r="J11">
            <v>17</v>
          </cell>
        </row>
        <row r="13">
          <cell r="J13">
            <v>8</v>
          </cell>
        </row>
        <row r="14">
          <cell r="J14">
            <v>25</v>
          </cell>
        </row>
      </sheetData>
      <sheetData sheetId="3" refreshError="1">
        <row r="2">
          <cell r="J2">
            <v>11</v>
          </cell>
          <cell r="M2">
            <v>22</v>
          </cell>
        </row>
        <row r="3">
          <cell r="J3">
            <v>5</v>
          </cell>
          <cell r="M3">
            <v>1</v>
          </cell>
          <cell r="N3">
            <v>0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9</v>
          </cell>
          <cell r="J6">
            <v>0</v>
          </cell>
        </row>
        <row r="7">
          <cell r="G7">
            <v>1</v>
          </cell>
          <cell r="J7">
            <v>2</v>
          </cell>
        </row>
        <row r="8">
          <cell r="J8">
            <v>6</v>
          </cell>
        </row>
        <row r="9">
          <cell r="J9">
            <v>0</v>
          </cell>
        </row>
        <row r="10">
          <cell r="J10">
            <v>4</v>
          </cell>
        </row>
        <row r="11">
          <cell r="J11">
            <v>12</v>
          </cell>
        </row>
        <row r="13">
          <cell r="J13">
            <v>20</v>
          </cell>
        </row>
        <row r="14">
          <cell r="J14">
            <v>23</v>
          </cell>
        </row>
      </sheetData>
      <sheetData sheetId="4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0</v>
          </cell>
        </row>
        <row r="14">
          <cell r="J14">
            <v>4</v>
          </cell>
        </row>
      </sheetData>
      <sheetData sheetId="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6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9" refreshError="1">
        <row r="2">
          <cell r="J2">
            <v>2</v>
          </cell>
          <cell r="M2">
            <v>6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2</v>
          </cell>
        </row>
        <row r="11">
          <cell r="J11">
            <v>0</v>
          </cell>
        </row>
        <row r="13">
          <cell r="J13">
            <v>2</v>
          </cell>
        </row>
        <row r="14">
          <cell r="J14">
            <v>6</v>
          </cell>
        </row>
      </sheetData>
      <sheetData sheetId="10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2</v>
          </cell>
        </row>
        <row r="11">
          <cell r="J11">
            <v>0</v>
          </cell>
        </row>
        <row r="13">
          <cell r="J13">
            <v>3</v>
          </cell>
        </row>
        <row r="14">
          <cell r="J14">
            <v>0</v>
          </cell>
        </row>
      </sheetData>
      <sheetData sheetId="11" refreshError="1">
        <row r="2">
          <cell r="J2">
            <v>11</v>
          </cell>
          <cell r="M2">
            <v>11</v>
          </cell>
        </row>
        <row r="3">
          <cell r="J3">
            <v>1</v>
          </cell>
          <cell r="M3">
            <v>4</v>
          </cell>
          <cell r="N3">
            <v>0</v>
          </cell>
        </row>
        <row r="4">
          <cell r="J4">
            <v>1</v>
          </cell>
        </row>
        <row r="5">
          <cell r="G5">
            <v>1</v>
          </cell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7</v>
          </cell>
        </row>
        <row r="11">
          <cell r="J11">
            <v>11</v>
          </cell>
        </row>
        <row r="13">
          <cell r="J13">
            <v>15</v>
          </cell>
        </row>
        <row r="14">
          <cell r="J14">
            <v>19</v>
          </cell>
        </row>
      </sheetData>
      <sheetData sheetId="12" refreshError="1">
        <row r="2">
          <cell r="J2">
            <v>8</v>
          </cell>
          <cell r="M2">
            <v>14</v>
          </cell>
        </row>
        <row r="3">
          <cell r="J3">
            <v>1</v>
          </cell>
          <cell r="M3">
            <v>2</v>
          </cell>
          <cell r="N3">
            <v>0</v>
          </cell>
        </row>
        <row r="4">
          <cell r="J4">
            <v>1</v>
          </cell>
        </row>
        <row r="5">
          <cell r="G5">
            <v>8</v>
          </cell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J7">
            <v>0</v>
          </cell>
        </row>
        <row r="8">
          <cell r="J8">
            <v>7</v>
          </cell>
        </row>
        <row r="9">
          <cell r="J9">
            <v>0</v>
          </cell>
        </row>
        <row r="10">
          <cell r="J10">
            <v>4</v>
          </cell>
        </row>
        <row r="11">
          <cell r="J11">
            <v>16</v>
          </cell>
        </row>
        <row r="13">
          <cell r="J13">
            <v>12</v>
          </cell>
        </row>
        <row r="14">
          <cell r="J14">
            <v>25</v>
          </cell>
        </row>
      </sheetData>
      <sheetData sheetId="13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14" refreshError="1">
        <row r="2">
          <cell r="J2">
            <v>2</v>
          </cell>
          <cell r="M2">
            <v>7</v>
          </cell>
        </row>
        <row r="3">
          <cell r="J3">
            <v>1</v>
          </cell>
          <cell r="M3">
            <v>2</v>
          </cell>
          <cell r="N3">
            <v>1</v>
          </cell>
        </row>
        <row r="4">
          <cell r="J4">
            <v>2</v>
          </cell>
        </row>
        <row r="5">
          <cell r="G5">
            <v>2</v>
          </cell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2</v>
          </cell>
        </row>
        <row r="9">
          <cell r="J9">
            <v>0</v>
          </cell>
        </row>
        <row r="10">
          <cell r="J10">
            <v>7</v>
          </cell>
        </row>
        <row r="11">
          <cell r="J11">
            <v>3</v>
          </cell>
        </row>
        <row r="13">
          <cell r="J13">
            <v>14</v>
          </cell>
        </row>
        <row r="14">
          <cell r="J14">
            <v>3</v>
          </cell>
        </row>
      </sheetData>
      <sheetData sheetId="15" refreshError="1">
        <row r="2">
          <cell r="J2">
            <v>6</v>
          </cell>
          <cell r="M2">
            <v>21</v>
          </cell>
        </row>
        <row r="3">
          <cell r="J3">
            <v>5</v>
          </cell>
          <cell r="M3">
            <v>5</v>
          </cell>
          <cell r="N3">
            <v>0</v>
          </cell>
        </row>
        <row r="4">
          <cell r="J4">
            <v>2</v>
          </cell>
        </row>
        <row r="5">
          <cell r="G5">
            <v>5</v>
          </cell>
          <cell r="J5">
            <v>0</v>
          </cell>
        </row>
        <row r="6">
          <cell r="G6">
            <v>0</v>
          </cell>
          <cell r="J6">
            <v>2</v>
          </cell>
        </row>
        <row r="7">
          <cell r="J7">
            <v>2</v>
          </cell>
        </row>
        <row r="8">
          <cell r="J8">
            <v>6</v>
          </cell>
        </row>
        <row r="9">
          <cell r="J9">
            <v>0</v>
          </cell>
        </row>
        <row r="10">
          <cell r="J10">
            <v>18</v>
          </cell>
        </row>
        <row r="11">
          <cell r="J11">
            <v>30</v>
          </cell>
        </row>
        <row r="13">
          <cell r="J13">
            <v>39</v>
          </cell>
        </row>
        <row r="14">
          <cell r="J14">
            <v>32</v>
          </cell>
        </row>
      </sheetData>
      <sheetData sheetId="16" refreshError="1">
        <row r="2">
          <cell r="J2">
            <v>2</v>
          </cell>
          <cell r="M2">
            <v>7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G5">
            <v>0</v>
          </cell>
          <cell r="J5">
            <v>0</v>
          </cell>
        </row>
        <row r="6">
          <cell r="J6">
            <v>0</v>
          </cell>
        </row>
        <row r="7">
          <cell r="J7">
            <v>1</v>
          </cell>
        </row>
        <row r="8">
          <cell r="J8">
            <v>7</v>
          </cell>
        </row>
        <row r="9">
          <cell r="J9">
            <v>0</v>
          </cell>
        </row>
        <row r="10">
          <cell r="J10">
            <v>8</v>
          </cell>
        </row>
        <row r="11">
          <cell r="J11">
            <v>15</v>
          </cell>
        </row>
        <row r="13">
          <cell r="J13">
            <v>0</v>
          </cell>
        </row>
        <row r="14">
          <cell r="J14">
            <v>33</v>
          </cell>
        </row>
      </sheetData>
      <sheetData sheetId="1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3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2</v>
          </cell>
        </row>
        <row r="13">
          <cell r="J13">
            <v>0</v>
          </cell>
        </row>
        <row r="14">
          <cell r="J14">
            <v>3</v>
          </cell>
        </row>
      </sheetData>
      <sheetData sheetId="18" refreshError="1">
        <row r="2">
          <cell r="J2">
            <v>9</v>
          </cell>
          <cell r="M2">
            <v>23</v>
          </cell>
        </row>
        <row r="3">
          <cell r="J3">
            <v>0</v>
          </cell>
          <cell r="M3">
            <v>11</v>
          </cell>
          <cell r="N3">
            <v>4</v>
          </cell>
        </row>
        <row r="4">
          <cell r="J4">
            <v>9</v>
          </cell>
        </row>
        <row r="5">
          <cell r="J5">
            <v>0</v>
          </cell>
        </row>
        <row r="6">
          <cell r="G6">
            <v>0</v>
          </cell>
          <cell r="J6">
            <v>1</v>
          </cell>
        </row>
        <row r="7">
          <cell r="J7">
            <v>2</v>
          </cell>
        </row>
        <row r="8">
          <cell r="J8">
            <v>5</v>
          </cell>
        </row>
        <row r="9">
          <cell r="J9">
            <v>1</v>
          </cell>
        </row>
        <row r="10">
          <cell r="J10">
            <v>6</v>
          </cell>
        </row>
        <row r="11">
          <cell r="J11">
            <v>19</v>
          </cell>
        </row>
        <row r="13">
          <cell r="J13">
            <v>20</v>
          </cell>
        </row>
        <row r="14">
          <cell r="J14">
            <v>32</v>
          </cell>
        </row>
      </sheetData>
      <sheetData sheetId="19" refreshError="1">
        <row r="2">
          <cell r="J2">
            <v>1</v>
          </cell>
          <cell r="M2">
            <v>2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1</v>
          </cell>
        </row>
        <row r="10">
          <cell r="J10">
            <v>2</v>
          </cell>
        </row>
        <row r="11">
          <cell r="J11">
            <v>1</v>
          </cell>
        </row>
        <row r="13">
          <cell r="J13">
            <v>3</v>
          </cell>
        </row>
        <row r="14">
          <cell r="J14">
            <v>4</v>
          </cell>
        </row>
      </sheetData>
      <sheetData sheetId="20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21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5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9</v>
          </cell>
        </row>
        <row r="13">
          <cell r="J13">
            <v>2</v>
          </cell>
        </row>
        <row r="14">
          <cell r="J14">
            <v>10</v>
          </cell>
        </row>
      </sheetData>
      <sheetData sheetId="22" refreshError="1">
        <row r="2">
          <cell r="J2">
            <v>0</v>
          </cell>
          <cell r="M2">
            <v>1</v>
          </cell>
        </row>
        <row r="3">
          <cell r="J3">
            <v>1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1</v>
          </cell>
        </row>
      </sheetData>
      <sheetData sheetId="23" refreshError="1">
        <row r="2">
          <cell r="J2">
            <v>1</v>
          </cell>
          <cell r="M2">
            <v>11</v>
          </cell>
        </row>
        <row r="3">
          <cell r="J3">
            <v>0</v>
          </cell>
          <cell r="M3">
            <v>6</v>
          </cell>
          <cell r="N3">
            <v>0</v>
          </cell>
        </row>
        <row r="4">
          <cell r="J4">
            <v>7</v>
          </cell>
        </row>
        <row r="5">
          <cell r="J5">
            <v>0</v>
          </cell>
        </row>
        <row r="6">
          <cell r="G6">
            <v>5</v>
          </cell>
          <cell r="J6">
            <v>0</v>
          </cell>
        </row>
        <row r="7">
          <cell r="G7">
            <v>2</v>
          </cell>
          <cell r="J7">
            <v>0</v>
          </cell>
        </row>
        <row r="8">
          <cell r="J8">
            <v>4</v>
          </cell>
        </row>
        <row r="9">
          <cell r="J9">
            <v>0</v>
          </cell>
        </row>
        <row r="10">
          <cell r="J10">
            <v>5</v>
          </cell>
        </row>
        <row r="11">
          <cell r="J11">
            <v>14</v>
          </cell>
        </row>
        <row r="13">
          <cell r="J13">
            <v>16</v>
          </cell>
        </row>
        <row r="14">
          <cell r="J14">
            <v>15</v>
          </cell>
        </row>
      </sheetData>
      <sheetData sheetId="24" refreshError="1">
        <row r="2">
          <cell r="J2">
            <v>1</v>
          </cell>
          <cell r="M2">
            <v>4</v>
          </cell>
        </row>
        <row r="3">
          <cell r="J3">
            <v>1</v>
          </cell>
          <cell r="M3">
            <v>0</v>
          </cell>
          <cell r="N3">
            <v>0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3</v>
          </cell>
        </row>
        <row r="13">
          <cell r="J13">
            <v>6</v>
          </cell>
        </row>
        <row r="14">
          <cell r="J14">
            <v>4</v>
          </cell>
        </row>
      </sheetData>
      <sheetData sheetId="25" refreshError="1">
        <row r="2">
          <cell r="J2">
            <v>18</v>
          </cell>
          <cell r="M2">
            <v>23</v>
          </cell>
        </row>
        <row r="3">
          <cell r="J3">
            <v>9</v>
          </cell>
          <cell r="M3">
            <v>1</v>
          </cell>
          <cell r="N3">
            <v>0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4</v>
          </cell>
          <cell r="J6">
            <v>0</v>
          </cell>
        </row>
        <row r="7">
          <cell r="J7">
            <v>0</v>
          </cell>
        </row>
        <row r="8">
          <cell r="J8">
            <v>4</v>
          </cell>
        </row>
        <row r="9">
          <cell r="J9">
            <v>1</v>
          </cell>
        </row>
        <row r="10">
          <cell r="J10">
            <v>1</v>
          </cell>
        </row>
        <row r="11">
          <cell r="J11">
            <v>25</v>
          </cell>
        </row>
        <row r="13">
          <cell r="J13">
            <v>24</v>
          </cell>
        </row>
        <row r="14">
          <cell r="J14">
            <v>36</v>
          </cell>
        </row>
      </sheetData>
      <sheetData sheetId="26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2</v>
          </cell>
        </row>
        <row r="11">
          <cell r="J11">
            <v>2</v>
          </cell>
        </row>
        <row r="13">
          <cell r="J13">
            <v>2</v>
          </cell>
        </row>
        <row r="14">
          <cell r="J14">
            <v>3</v>
          </cell>
        </row>
      </sheetData>
      <sheetData sheetId="27" refreshError="1">
        <row r="2">
          <cell r="J2">
            <v>1</v>
          </cell>
          <cell r="M2">
            <v>2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4</v>
          </cell>
        </row>
        <row r="13">
          <cell r="J13">
            <v>3</v>
          </cell>
        </row>
        <row r="14">
          <cell r="J14">
            <v>3</v>
          </cell>
        </row>
      </sheetData>
      <sheetData sheetId="28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3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2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30" refreshError="1"/>
      <sheetData sheetId="31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1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1</v>
          </cell>
        </row>
        <row r="14">
          <cell r="J14">
            <v>3</v>
          </cell>
        </row>
      </sheetData>
      <sheetData sheetId="32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3</v>
          </cell>
          <cell r="N3">
            <v>3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33" refreshError="1">
        <row r="2">
          <cell r="J2">
            <v>14</v>
          </cell>
          <cell r="M2">
            <v>22</v>
          </cell>
        </row>
        <row r="3">
          <cell r="J3">
            <v>2</v>
          </cell>
          <cell r="M3">
            <v>4</v>
          </cell>
          <cell r="N3">
            <v>3</v>
          </cell>
        </row>
        <row r="4">
          <cell r="J4">
            <v>2</v>
          </cell>
        </row>
        <row r="5">
          <cell r="J5">
            <v>1</v>
          </cell>
        </row>
        <row r="6">
          <cell r="J6">
            <v>0</v>
          </cell>
        </row>
        <row r="7">
          <cell r="G7">
            <v>2</v>
          </cell>
          <cell r="J7">
            <v>2</v>
          </cell>
        </row>
        <row r="8">
          <cell r="J8">
            <v>4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19</v>
          </cell>
        </row>
        <row r="13">
          <cell r="J13">
            <v>18</v>
          </cell>
        </row>
        <row r="14">
          <cell r="J14">
            <v>27</v>
          </cell>
        </row>
      </sheetData>
      <sheetData sheetId="34" refreshError="1">
        <row r="2">
          <cell r="J2">
            <v>71</v>
          </cell>
          <cell r="M2">
            <v>75</v>
          </cell>
        </row>
        <row r="3">
          <cell r="J3">
            <v>7</v>
          </cell>
          <cell r="M3">
            <v>11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3</v>
          </cell>
          <cell r="J6">
            <v>0</v>
          </cell>
        </row>
        <row r="7">
          <cell r="J7">
            <v>0</v>
          </cell>
        </row>
        <row r="8">
          <cell r="J8">
            <v>9</v>
          </cell>
        </row>
        <row r="9">
          <cell r="J9">
            <v>1</v>
          </cell>
        </row>
        <row r="10">
          <cell r="J10">
            <v>0</v>
          </cell>
        </row>
        <row r="11">
          <cell r="J11">
            <v>27</v>
          </cell>
        </row>
        <row r="13">
          <cell r="J13">
            <v>23</v>
          </cell>
        </row>
        <row r="14">
          <cell r="J14">
            <v>92</v>
          </cell>
        </row>
      </sheetData>
      <sheetData sheetId="35" refreshError="1">
        <row r="2">
          <cell r="J2">
            <v>10</v>
          </cell>
          <cell r="M2">
            <v>30</v>
          </cell>
        </row>
        <row r="3">
          <cell r="J3">
            <v>17</v>
          </cell>
          <cell r="M3">
            <v>2</v>
          </cell>
          <cell r="N3">
            <v>0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5</v>
          </cell>
          <cell r="J6">
            <v>1</v>
          </cell>
        </row>
        <row r="7">
          <cell r="J7">
            <v>1</v>
          </cell>
        </row>
        <row r="8">
          <cell r="J8">
            <v>7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12</v>
          </cell>
        </row>
        <row r="13">
          <cell r="J13">
            <v>9</v>
          </cell>
        </row>
        <row r="14">
          <cell r="J14">
            <v>43</v>
          </cell>
        </row>
      </sheetData>
      <sheetData sheetId="36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2</v>
          </cell>
        </row>
        <row r="13">
          <cell r="J13">
            <v>0</v>
          </cell>
        </row>
        <row r="14">
          <cell r="J14">
            <v>2</v>
          </cell>
        </row>
      </sheetData>
      <sheetData sheetId="3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38" refreshError="1">
        <row r="2">
          <cell r="J2">
            <v>3</v>
          </cell>
          <cell r="M2">
            <v>3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3</v>
          </cell>
        </row>
      </sheetData>
      <sheetData sheetId="3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40" refreshError="1">
        <row r="2">
          <cell r="J2">
            <v>2</v>
          </cell>
          <cell r="M2">
            <v>4</v>
          </cell>
        </row>
        <row r="3">
          <cell r="J3">
            <v>0</v>
          </cell>
          <cell r="M3">
            <v>2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2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3</v>
          </cell>
        </row>
      </sheetData>
      <sheetData sheetId="41" refreshError="1">
        <row r="2">
          <cell r="J2">
            <v>0</v>
          </cell>
          <cell r="M2">
            <v>4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2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2</v>
          </cell>
        </row>
        <row r="14">
          <cell r="J14">
            <v>3</v>
          </cell>
        </row>
      </sheetData>
      <sheetData sheetId="42" refreshError="1">
        <row r="2">
          <cell r="J2">
            <v>1</v>
          </cell>
          <cell r="M2">
            <v>7</v>
          </cell>
        </row>
        <row r="3">
          <cell r="J3">
            <v>6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J7">
            <v>3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6</v>
          </cell>
        </row>
        <row r="13">
          <cell r="J13">
            <v>5</v>
          </cell>
        </row>
        <row r="14">
          <cell r="J14">
            <v>11</v>
          </cell>
        </row>
      </sheetData>
      <sheetData sheetId="43" refreshError="1">
        <row r="2">
          <cell r="J2">
            <v>0</v>
          </cell>
          <cell r="M2">
            <v>2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1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3</v>
          </cell>
        </row>
        <row r="14">
          <cell r="J14">
            <v>2</v>
          </cell>
        </row>
      </sheetData>
      <sheetData sheetId="44" refreshError="1">
        <row r="2">
          <cell r="J2">
            <v>1</v>
          </cell>
          <cell r="M2">
            <v>6</v>
          </cell>
        </row>
        <row r="3">
          <cell r="J3">
            <v>1</v>
          </cell>
          <cell r="M3">
            <v>1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4</v>
          </cell>
        </row>
        <row r="14">
          <cell r="J14">
            <v>5</v>
          </cell>
        </row>
      </sheetData>
      <sheetData sheetId="45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46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47" refreshError="1">
        <row r="2">
          <cell r="J2">
            <v>1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4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4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1</v>
          </cell>
        </row>
        <row r="10">
          <cell r="J10">
            <v>0</v>
          </cell>
        </row>
        <row r="11">
          <cell r="J11">
            <v>1</v>
          </cell>
        </row>
        <row r="12">
          <cell r="J12">
            <v>2</v>
          </cell>
        </row>
        <row r="13">
          <cell r="J13">
            <v>0</v>
          </cell>
        </row>
      </sheetData>
      <sheetData sheetId="50" refreshError="1">
        <row r="2">
          <cell r="J2">
            <v>0</v>
          </cell>
          <cell r="M2">
            <v>1</v>
          </cell>
        </row>
        <row r="3">
          <cell r="J3">
            <v>1</v>
          </cell>
          <cell r="M3">
            <v>2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1</v>
          </cell>
        </row>
      </sheetData>
      <sheetData sheetId="51" refreshError="1">
        <row r="2">
          <cell r="J2">
            <v>1</v>
          </cell>
          <cell r="M2">
            <v>2</v>
          </cell>
        </row>
        <row r="3">
          <cell r="J3">
            <v>0</v>
          </cell>
          <cell r="M3">
            <v>2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1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2</v>
          </cell>
        </row>
        <row r="14">
          <cell r="J14">
            <v>3</v>
          </cell>
        </row>
      </sheetData>
      <sheetData sheetId="52" refreshError="1">
        <row r="2">
          <cell r="J2">
            <v>0</v>
          </cell>
          <cell r="M2">
            <v>1</v>
          </cell>
        </row>
        <row r="3">
          <cell r="J3">
            <v>1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53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H8">
            <v>0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54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1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2</v>
          </cell>
        </row>
      </sheetData>
      <sheetData sheetId="55" refreshError="1">
        <row r="2">
          <cell r="J2">
            <v>6</v>
          </cell>
          <cell r="M2">
            <v>8</v>
          </cell>
        </row>
        <row r="3">
          <cell r="J3">
            <v>1</v>
          </cell>
          <cell r="M3">
            <v>1</v>
          </cell>
          <cell r="N3">
            <v>2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2</v>
          </cell>
        </row>
        <row r="9">
          <cell r="J9">
            <v>0</v>
          </cell>
        </row>
        <row r="10">
          <cell r="J10">
            <v>9</v>
          </cell>
        </row>
        <row r="11">
          <cell r="J11">
            <v>7</v>
          </cell>
        </row>
        <row r="13">
          <cell r="J13">
            <v>5</v>
          </cell>
        </row>
        <row r="14">
          <cell r="J14">
            <v>20</v>
          </cell>
        </row>
      </sheetData>
      <sheetData sheetId="56" refreshError="1">
        <row r="2">
          <cell r="J2">
            <v>20</v>
          </cell>
          <cell r="M2">
            <v>25</v>
          </cell>
        </row>
        <row r="3">
          <cell r="J3">
            <v>0</v>
          </cell>
          <cell r="M3">
            <v>3</v>
          </cell>
          <cell r="N3">
            <v>0</v>
          </cell>
        </row>
        <row r="4">
          <cell r="J4">
            <v>5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G7">
            <v>0</v>
          </cell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15</v>
          </cell>
        </row>
        <row r="13">
          <cell r="J13">
            <v>9</v>
          </cell>
        </row>
        <row r="14">
          <cell r="J14">
            <v>34</v>
          </cell>
        </row>
      </sheetData>
      <sheetData sheetId="5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1</v>
          </cell>
        </row>
      </sheetData>
      <sheetData sheetId="58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1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59" refreshError="1">
        <row r="2">
          <cell r="J2">
            <v>0</v>
          </cell>
          <cell r="M2">
            <v>6</v>
          </cell>
        </row>
        <row r="3">
          <cell r="J3">
            <v>0</v>
          </cell>
          <cell r="M3">
            <v>1</v>
          </cell>
          <cell r="N3">
            <v>0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1</v>
          </cell>
          <cell r="J6">
            <v>1</v>
          </cell>
        </row>
        <row r="7">
          <cell r="G7">
            <v>1</v>
          </cell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2</v>
          </cell>
        </row>
        <row r="13">
          <cell r="J13">
            <v>5</v>
          </cell>
        </row>
        <row r="14">
          <cell r="J14">
            <v>4</v>
          </cell>
        </row>
      </sheetData>
      <sheetData sheetId="60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0</v>
          </cell>
        </row>
        <row r="14">
          <cell r="J14">
            <v>2</v>
          </cell>
        </row>
      </sheetData>
      <sheetData sheetId="61" refreshError="1">
        <row r="2">
          <cell r="J2">
            <v>12</v>
          </cell>
          <cell r="M2">
            <v>10</v>
          </cell>
        </row>
        <row r="3">
          <cell r="J3">
            <v>1</v>
          </cell>
          <cell r="M3">
            <v>13</v>
          </cell>
          <cell r="N3">
            <v>1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4</v>
          </cell>
        </row>
        <row r="13">
          <cell r="J13">
            <v>1</v>
          </cell>
        </row>
        <row r="14">
          <cell r="J14">
            <v>19</v>
          </cell>
        </row>
      </sheetData>
      <sheetData sheetId="62" refreshError="1">
        <row r="2">
          <cell r="J2">
            <v>9</v>
          </cell>
          <cell r="M2">
            <v>14</v>
          </cell>
        </row>
        <row r="3">
          <cell r="J3">
            <v>4</v>
          </cell>
          <cell r="M3">
            <v>5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3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2</v>
          </cell>
        </row>
        <row r="14">
          <cell r="J14">
            <v>17</v>
          </cell>
        </row>
      </sheetData>
      <sheetData sheetId="63" refreshError="1">
        <row r="2">
          <cell r="J2">
            <v>0</v>
          </cell>
          <cell r="M2">
            <v>0</v>
          </cell>
        </row>
        <row r="3">
          <cell r="J3">
            <v>1</v>
          </cell>
          <cell r="M3">
            <v>0</v>
          </cell>
          <cell r="N3">
            <v>1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2</v>
          </cell>
        </row>
        <row r="13">
          <cell r="J13">
            <v>0</v>
          </cell>
        </row>
        <row r="14">
          <cell r="J14">
            <v>3</v>
          </cell>
        </row>
      </sheetData>
      <sheetData sheetId="64" refreshError="1">
        <row r="2">
          <cell r="J2">
            <v>3</v>
          </cell>
          <cell r="M2">
            <v>4</v>
          </cell>
        </row>
        <row r="3">
          <cell r="J3">
            <v>0</v>
          </cell>
          <cell r="M3">
            <v>2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1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5</v>
          </cell>
        </row>
      </sheetData>
      <sheetData sheetId="65" refreshError="1">
        <row r="2">
          <cell r="J2">
            <v>12</v>
          </cell>
          <cell r="M2">
            <v>11</v>
          </cell>
        </row>
        <row r="3">
          <cell r="J3">
            <v>2</v>
          </cell>
          <cell r="M3">
            <v>7</v>
          </cell>
          <cell r="N3">
            <v>3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1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2</v>
          </cell>
        </row>
        <row r="13">
          <cell r="J13">
            <v>1</v>
          </cell>
        </row>
        <row r="14">
          <cell r="J14">
            <v>19</v>
          </cell>
        </row>
      </sheetData>
      <sheetData sheetId="66" refreshError="1">
        <row r="2">
          <cell r="J2">
            <v>1</v>
          </cell>
          <cell r="M2">
            <v>2</v>
          </cell>
        </row>
        <row r="3">
          <cell r="J3">
            <v>0</v>
          </cell>
          <cell r="M3">
            <v>0</v>
          </cell>
          <cell r="N3">
            <v>1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3</v>
          </cell>
        </row>
      </sheetData>
      <sheetData sheetId="6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2</v>
          </cell>
          <cell r="N3">
            <v>2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68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69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70" refreshError="1">
        <row r="2">
          <cell r="J2">
            <v>1</v>
          </cell>
          <cell r="M2">
            <v>1</v>
          </cell>
        </row>
        <row r="3">
          <cell r="J3">
            <v>0</v>
          </cell>
          <cell r="M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3</v>
          </cell>
        </row>
        <row r="11">
          <cell r="J11">
            <v>0</v>
          </cell>
        </row>
        <row r="13">
          <cell r="J13">
            <v>4</v>
          </cell>
        </row>
        <row r="14">
          <cell r="J14">
            <v>0</v>
          </cell>
        </row>
      </sheetData>
      <sheetData sheetId="71" refreshError="1">
        <row r="2">
          <cell r="J2">
            <v>421</v>
          </cell>
          <cell r="M2">
            <v>599</v>
          </cell>
        </row>
        <row r="3">
          <cell r="J3">
            <v>103</v>
          </cell>
          <cell r="M3">
            <v>57</v>
          </cell>
          <cell r="N3">
            <v>1</v>
          </cell>
        </row>
        <row r="4">
          <cell r="J4">
            <v>42</v>
          </cell>
        </row>
        <row r="5">
          <cell r="G5">
            <v>30</v>
          </cell>
          <cell r="J5">
            <v>0</v>
          </cell>
        </row>
        <row r="6">
          <cell r="G6">
            <v>3</v>
          </cell>
          <cell r="J6">
            <v>2</v>
          </cell>
        </row>
        <row r="7">
          <cell r="J7">
            <v>18</v>
          </cell>
        </row>
        <row r="8">
          <cell r="J8">
            <v>132</v>
          </cell>
        </row>
        <row r="9">
          <cell r="J9">
            <v>18</v>
          </cell>
        </row>
        <row r="10">
          <cell r="J10">
            <v>72</v>
          </cell>
        </row>
        <row r="11">
          <cell r="J11">
            <v>227</v>
          </cell>
        </row>
        <row r="13">
          <cell r="J13">
            <v>387</v>
          </cell>
        </row>
        <row r="14">
          <cell r="J14">
            <v>648</v>
          </cell>
        </row>
      </sheetData>
      <sheetData sheetId="72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G5">
            <v>0</v>
          </cell>
          <cell r="J5">
            <v>0</v>
          </cell>
        </row>
        <row r="6"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73" refreshError="1">
        <row r="2">
          <cell r="J2">
            <v>5</v>
          </cell>
          <cell r="M2">
            <v>7</v>
          </cell>
        </row>
        <row r="3">
          <cell r="J3">
            <v>2</v>
          </cell>
          <cell r="M3">
            <v>4</v>
          </cell>
          <cell r="N3">
            <v>0</v>
          </cell>
        </row>
        <row r="4">
          <cell r="J4">
            <v>7</v>
          </cell>
        </row>
        <row r="5">
          <cell r="J5">
            <v>0</v>
          </cell>
        </row>
        <row r="6">
          <cell r="G6">
            <v>13</v>
          </cell>
          <cell r="J6">
            <v>0</v>
          </cell>
        </row>
        <row r="7">
          <cell r="J7">
            <v>1</v>
          </cell>
        </row>
        <row r="8">
          <cell r="J8">
            <v>7</v>
          </cell>
        </row>
        <row r="9">
          <cell r="J9">
            <v>0</v>
          </cell>
        </row>
        <row r="10">
          <cell r="J10">
            <v>4</v>
          </cell>
        </row>
        <row r="11">
          <cell r="J11">
            <v>8</v>
          </cell>
        </row>
        <row r="13">
          <cell r="J13">
            <v>14</v>
          </cell>
        </row>
        <row r="14">
          <cell r="J14">
            <v>20</v>
          </cell>
        </row>
      </sheetData>
      <sheetData sheetId="74" refreshError="1">
        <row r="2">
          <cell r="J2">
            <v>0</v>
          </cell>
          <cell r="M2">
            <v>2</v>
          </cell>
        </row>
        <row r="3">
          <cell r="J3">
            <v>3</v>
          </cell>
          <cell r="M3">
            <v>0</v>
          </cell>
          <cell r="N3">
            <v>0</v>
          </cell>
        </row>
        <row r="4">
          <cell r="J4">
            <v>2</v>
          </cell>
        </row>
        <row r="5">
          <cell r="J5">
            <v>0</v>
          </cell>
        </row>
        <row r="6">
          <cell r="G6">
            <v>3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5</v>
          </cell>
        </row>
        <row r="14">
          <cell r="J14">
            <v>3</v>
          </cell>
        </row>
      </sheetData>
      <sheetData sheetId="75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1</v>
          </cell>
        </row>
        <row r="14">
          <cell r="J14">
            <v>0</v>
          </cell>
        </row>
      </sheetData>
      <sheetData sheetId="76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77" refreshError="1">
        <row r="2">
          <cell r="J2">
            <v>0</v>
          </cell>
          <cell r="M2">
            <v>0</v>
          </cell>
        </row>
        <row r="3">
          <cell r="J3">
            <v>0</v>
          </cell>
          <cell r="M3">
            <v>0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0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0</v>
          </cell>
        </row>
        <row r="13">
          <cell r="J13">
            <v>0</v>
          </cell>
        </row>
        <row r="14">
          <cell r="J14">
            <v>0</v>
          </cell>
        </row>
      </sheetData>
      <sheetData sheetId="78" refreshError="1">
        <row r="2">
          <cell r="J2">
            <v>0</v>
          </cell>
          <cell r="M2">
            <v>1</v>
          </cell>
        </row>
        <row r="3">
          <cell r="J3">
            <v>0</v>
          </cell>
          <cell r="M3">
            <v>2</v>
          </cell>
          <cell r="N3">
            <v>0</v>
          </cell>
        </row>
        <row r="4">
          <cell r="J4">
            <v>0</v>
          </cell>
        </row>
        <row r="5">
          <cell r="J5">
            <v>0</v>
          </cell>
        </row>
        <row r="6">
          <cell r="G6">
            <v>0</v>
          </cell>
          <cell r="J6">
            <v>0</v>
          </cell>
        </row>
        <row r="7">
          <cell r="J7">
            <v>0</v>
          </cell>
        </row>
        <row r="8">
          <cell r="J8">
            <v>1</v>
          </cell>
        </row>
        <row r="9">
          <cell r="J9">
            <v>0</v>
          </cell>
        </row>
        <row r="10">
          <cell r="J10">
            <v>0</v>
          </cell>
        </row>
        <row r="11">
          <cell r="J11">
            <v>1</v>
          </cell>
        </row>
        <row r="13">
          <cell r="J13">
            <v>1</v>
          </cell>
        </row>
        <row r="14">
          <cell r="J14">
            <v>1</v>
          </cell>
        </row>
      </sheetData>
      <sheetData sheetId="79" refreshError="1">
        <row r="2">
          <cell r="J2">
            <v>3</v>
          </cell>
          <cell r="M2">
            <v>5</v>
          </cell>
        </row>
        <row r="3">
          <cell r="J3">
            <v>0</v>
          </cell>
          <cell r="M3">
            <v>7</v>
          </cell>
          <cell r="N3">
            <v>8</v>
          </cell>
        </row>
        <row r="4">
          <cell r="J4">
            <v>3</v>
          </cell>
        </row>
        <row r="5">
          <cell r="J5">
            <v>0</v>
          </cell>
        </row>
        <row r="6">
          <cell r="G6">
            <v>2</v>
          </cell>
          <cell r="J6">
            <v>0</v>
          </cell>
        </row>
        <row r="7">
          <cell r="G7">
            <v>1</v>
          </cell>
          <cell r="J7">
            <v>0</v>
          </cell>
        </row>
        <row r="8">
          <cell r="J8">
            <v>0</v>
          </cell>
        </row>
        <row r="9">
          <cell r="J9">
            <v>3</v>
          </cell>
        </row>
        <row r="10">
          <cell r="J10">
            <v>0</v>
          </cell>
        </row>
        <row r="11">
          <cell r="J11">
            <v>3</v>
          </cell>
        </row>
        <row r="13">
          <cell r="J13">
            <v>4</v>
          </cell>
        </row>
        <row r="14">
          <cell r="J14">
            <v>8</v>
          </cell>
        </row>
      </sheetData>
      <sheetData sheetId="8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Վանաձոր"/>
      <sheetName val="Սպիտակ"/>
      <sheetName val="Ալավերդի"/>
      <sheetName val="Տաշիր"/>
      <sheetName val="Ստեփանավան"/>
      <sheetName val="Մարզ"/>
    </sheetNames>
    <sheetDataSet>
      <sheetData sheetId="0">
        <row r="22">
          <cell r="F22">
            <v>5</v>
          </cell>
          <cell r="G22">
            <v>12</v>
          </cell>
          <cell r="H22">
            <v>10</v>
          </cell>
          <cell r="I22">
            <v>2</v>
          </cell>
          <cell r="K22">
            <v>6</v>
          </cell>
          <cell r="L22">
            <v>2</v>
          </cell>
          <cell r="M22">
            <v>2</v>
          </cell>
          <cell r="O22">
            <v>2</v>
          </cell>
          <cell r="Q22">
            <v>2</v>
          </cell>
          <cell r="T22">
            <v>6</v>
          </cell>
          <cell r="V22">
            <v>6</v>
          </cell>
          <cell r="W22">
            <v>1</v>
          </cell>
          <cell r="Z22">
            <v>9</v>
          </cell>
          <cell r="AA22">
            <v>1</v>
          </cell>
        </row>
        <row r="23">
          <cell r="F23">
            <v>3</v>
          </cell>
          <cell r="G23">
            <v>7</v>
          </cell>
          <cell r="H23">
            <v>7</v>
          </cell>
          <cell r="K23">
            <v>5</v>
          </cell>
          <cell r="L23">
            <v>3</v>
          </cell>
          <cell r="N23">
            <v>1</v>
          </cell>
          <cell r="O23">
            <v>1</v>
          </cell>
          <cell r="Q23">
            <v>1</v>
          </cell>
          <cell r="T23">
            <v>5</v>
          </cell>
          <cell r="V23">
            <v>5</v>
          </cell>
          <cell r="W23">
            <v>3</v>
          </cell>
          <cell r="Y23">
            <v>1</v>
          </cell>
          <cell r="Z23">
            <v>5</v>
          </cell>
          <cell r="AA23">
            <v>1</v>
          </cell>
        </row>
        <row r="24">
          <cell r="H24">
            <v>0</v>
          </cell>
          <cell r="K24">
            <v>0</v>
          </cell>
          <cell r="T24">
            <v>0</v>
          </cell>
        </row>
        <row r="25">
          <cell r="F25">
            <v>1</v>
          </cell>
          <cell r="H25">
            <v>0</v>
          </cell>
          <cell r="K25">
            <v>1</v>
          </cell>
          <cell r="O25">
            <v>1</v>
          </cell>
          <cell r="Q25">
            <v>1</v>
          </cell>
          <cell r="T25">
            <v>1</v>
          </cell>
          <cell r="V25">
            <v>1</v>
          </cell>
        </row>
        <row r="26">
          <cell r="H26">
            <v>0</v>
          </cell>
          <cell r="K26">
            <v>0</v>
          </cell>
          <cell r="T26">
            <v>0</v>
          </cell>
        </row>
        <row r="27">
          <cell r="F27">
            <v>1</v>
          </cell>
          <cell r="G27">
            <v>2</v>
          </cell>
          <cell r="H27">
            <v>1</v>
          </cell>
          <cell r="I27">
            <v>1</v>
          </cell>
          <cell r="K27">
            <v>1</v>
          </cell>
          <cell r="N27">
            <v>1</v>
          </cell>
          <cell r="T27">
            <v>1</v>
          </cell>
          <cell r="V27">
            <v>1</v>
          </cell>
          <cell r="W27">
            <v>1</v>
          </cell>
          <cell r="Z27">
            <v>1</v>
          </cell>
        </row>
        <row r="28">
          <cell r="G28">
            <v>1</v>
          </cell>
          <cell r="H28">
            <v>1</v>
          </cell>
          <cell r="K28">
            <v>1</v>
          </cell>
          <cell r="N28">
            <v>1</v>
          </cell>
          <cell r="T28">
            <v>1</v>
          </cell>
          <cell r="V28">
            <v>1</v>
          </cell>
        </row>
        <row r="29">
          <cell r="F29">
            <v>3</v>
          </cell>
          <cell r="H29">
            <v>0</v>
          </cell>
          <cell r="K29">
            <v>1</v>
          </cell>
          <cell r="M29">
            <v>1</v>
          </cell>
          <cell r="T29">
            <v>1</v>
          </cell>
          <cell r="V29">
            <v>1</v>
          </cell>
          <cell r="W29">
            <v>1</v>
          </cell>
          <cell r="Z29">
            <v>2</v>
          </cell>
          <cell r="AA29">
            <v>2</v>
          </cell>
        </row>
        <row r="30">
          <cell r="H30">
            <v>0</v>
          </cell>
          <cell r="K30">
            <v>0</v>
          </cell>
          <cell r="T30">
            <v>0</v>
          </cell>
          <cell r="Y30">
            <v>1</v>
          </cell>
        </row>
        <row r="31">
          <cell r="F31">
            <v>1</v>
          </cell>
          <cell r="H31">
            <v>0</v>
          </cell>
          <cell r="K31">
            <v>0</v>
          </cell>
          <cell r="T31">
            <v>0</v>
          </cell>
          <cell r="Z31">
            <v>1</v>
          </cell>
        </row>
        <row r="32">
          <cell r="F32">
            <v>1</v>
          </cell>
          <cell r="G32">
            <v>2</v>
          </cell>
          <cell r="H32">
            <v>1</v>
          </cell>
          <cell r="I32">
            <v>1</v>
          </cell>
          <cell r="K32">
            <v>1</v>
          </cell>
          <cell r="O32">
            <v>1</v>
          </cell>
          <cell r="P32">
            <v>1</v>
          </cell>
          <cell r="T32">
            <v>1</v>
          </cell>
          <cell r="V32">
            <v>1</v>
          </cell>
          <cell r="Z32">
            <v>1</v>
          </cell>
        </row>
        <row r="33">
          <cell r="F33">
            <v>4</v>
          </cell>
          <cell r="G33">
            <v>11</v>
          </cell>
          <cell r="H33">
            <v>11</v>
          </cell>
          <cell r="K33">
            <v>6</v>
          </cell>
          <cell r="L33">
            <v>4</v>
          </cell>
          <cell r="N33">
            <v>1</v>
          </cell>
          <cell r="O33">
            <v>1</v>
          </cell>
          <cell r="Q33">
            <v>1</v>
          </cell>
          <cell r="T33">
            <v>6</v>
          </cell>
          <cell r="V33">
            <v>5</v>
          </cell>
          <cell r="W33">
            <v>3</v>
          </cell>
          <cell r="Z33">
            <v>9</v>
          </cell>
          <cell r="AA33">
            <v>5</v>
          </cell>
        </row>
        <row r="34">
          <cell r="F34">
            <v>8</v>
          </cell>
          <cell r="G34">
            <v>26</v>
          </cell>
          <cell r="H34">
            <v>22</v>
          </cell>
          <cell r="I34">
            <v>4</v>
          </cell>
          <cell r="K34">
            <v>14</v>
          </cell>
          <cell r="L34">
            <v>9</v>
          </cell>
          <cell r="N34">
            <v>2</v>
          </cell>
          <cell r="O34">
            <v>3</v>
          </cell>
          <cell r="Q34">
            <v>3</v>
          </cell>
          <cell r="T34">
            <v>14</v>
          </cell>
          <cell r="V34">
            <v>13</v>
          </cell>
          <cell r="W34">
            <v>4</v>
          </cell>
          <cell r="Z34">
            <v>16</v>
          </cell>
          <cell r="AA34">
            <v>3</v>
          </cell>
        </row>
        <row r="35">
          <cell r="H35">
            <v>0</v>
          </cell>
          <cell r="K35">
            <v>0</v>
          </cell>
          <cell r="T35">
            <v>0</v>
          </cell>
        </row>
        <row r="36">
          <cell r="F36">
            <v>2</v>
          </cell>
          <cell r="G36">
            <v>2</v>
          </cell>
          <cell r="H36">
            <v>2</v>
          </cell>
          <cell r="K36">
            <v>1</v>
          </cell>
          <cell r="L36">
            <v>1</v>
          </cell>
          <cell r="T36">
            <v>1</v>
          </cell>
          <cell r="V36">
            <v>1</v>
          </cell>
          <cell r="Z36">
            <v>3</v>
          </cell>
          <cell r="AA36">
            <v>2</v>
          </cell>
        </row>
        <row r="37">
          <cell r="F37">
            <v>24</v>
          </cell>
          <cell r="G37">
            <v>17</v>
          </cell>
          <cell r="H37">
            <v>15</v>
          </cell>
          <cell r="I37">
            <v>2</v>
          </cell>
          <cell r="K37">
            <v>23</v>
          </cell>
          <cell r="L37">
            <v>3</v>
          </cell>
          <cell r="M37">
            <v>1</v>
          </cell>
          <cell r="N37">
            <v>13</v>
          </cell>
          <cell r="O37">
            <v>6</v>
          </cell>
          <cell r="P37">
            <v>3</v>
          </cell>
          <cell r="Q37">
            <v>3</v>
          </cell>
          <cell r="T37">
            <v>23</v>
          </cell>
          <cell r="V37">
            <v>23</v>
          </cell>
          <cell r="W37">
            <v>2</v>
          </cell>
          <cell r="Z37">
            <v>16</v>
          </cell>
          <cell r="AA37">
            <v>10</v>
          </cell>
        </row>
        <row r="38">
          <cell r="G38">
            <v>4</v>
          </cell>
          <cell r="H38">
            <v>4</v>
          </cell>
          <cell r="K38">
            <v>2</v>
          </cell>
          <cell r="L38">
            <v>1</v>
          </cell>
          <cell r="O38">
            <v>1</v>
          </cell>
          <cell r="P38">
            <v>1</v>
          </cell>
          <cell r="T38">
            <v>2</v>
          </cell>
          <cell r="V38">
            <v>2</v>
          </cell>
          <cell r="Z38">
            <v>2</v>
          </cell>
        </row>
        <row r="39">
          <cell r="G39">
            <v>20</v>
          </cell>
          <cell r="H39">
            <v>19</v>
          </cell>
          <cell r="I39">
            <v>1</v>
          </cell>
          <cell r="K39">
            <v>7</v>
          </cell>
          <cell r="L39">
            <v>1</v>
          </cell>
          <cell r="N39">
            <v>6</v>
          </cell>
          <cell r="T39">
            <v>7</v>
          </cell>
          <cell r="V39">
            <v>3</v>
          </cell>
          <cell r="W39">
            <v>1</v>
          </cell>
          <cell r="Z39">
            <v>12</v>
          </cell>
        </row>
        <row r="40">
          <cell r="F40">
            <v>14</v>
          </cell>
          <cell r="G40">
            <v>17</v>
          </cell>
          <cell r="H40">
            <v>15</v>
          </cell>
          <cell r="I40">
            <v>2</v>
          </cell>
          <cell r="K40">
            <v>14</v>
          </cell>
          <cell r="L40">
            <v>3</v>
          </cell>
          <cell r="M40">
            <v>2</v>
          </cell>
          <cell r="N40">
            <v>5</v>
          </cell>
          <cell r="O40">
            <v>4</v>
          </cell>
          <cell r="P40">
            <v>2</v>
          </cell>
          <cell r="Q40">
            <v>2</v>
          </cell>
          <cell r="T40">
            <v>14</v>
          </cell>
          <cell r="V40">
            <v>14</v>
          </cell>
          <cell r="W40">
            <v>3</v>
          </cell>
          <cell r="Z40">
            <v>15</v>
          </cell>
          <cell r="AA40">
            <v>5</v>
          </cell>
        </row>
        <row r="41">
          <cell r="H41">
            <v>0</v>
          </cell>
          <cell r="K41">
            <v>0</v>
          </cell>
          <cell r="T41">
            <v>0</v>
          </cell>
        </row>
        <row r="42">
          <cell r="F42">
            <v>3</v>
          </cell>
          <cell r="G42">
            <v>5</v>
          </cell>
          <cell r="H42">
            <v>3</v>
          </cell>
          <cell r="I42">
            <v>2</v>
          </cell>
          <cell r="K42">
            <v>1</v>
          </cell>
          <cell r="O42">
            <v>1</v>
          </cell>
          <cell r="Q42">
            <v>1</v>
          </cell>
          <cell r="T42">
            <v>1</v>
          </cell>
          <cell r="V42">
            <v>1</v>
          </cell>
          <cell r="Y42">
            <v>1</v>
          </cell>
          <cell r="Z42">
            <v>5</v>
          </cell>
          <cell r="AA42">
            <v>4</v>
          </cell>
        </row>
        <row r="43">
          <cell r="G43">
            <v>1</v>
          </cell>
          <cell r="H43">
            <v>1</v>
          </cell>
          <cell r="K43">
            <v>0</v>
          </cell>
          <cell r="T43">
            <v>0</v>
          </cell>
          <cell r="Z43">
            <v>1</v>
          </cell>
        </row>
        <row r="44">
          <cell r="F44">
            <v>1</v>
          </cell>
          <cell r="G44">
            <v>2</v>
          </cell>
          <cell r="H44">
            <v>1</v>
          </cell>
          <cell r="I44">
            <v>1</v>
          </cell>
          <cell r="K44">
            <v>1</v>
          </cell>
          <cell r="M44">
            <v>1</v>
          </cell>
          <cell r="T44">
            <v>1</v>
          </cell>
          <cell r="V44">
            <v>1</v>
          </cell>
          <cell r="W44">
            <v>1</v>
          </cell>
          <cell r="Z44">
            <v>1</v>
          </cell>
        </row>
        <row r="45">
          <cell r="F45">
            <v>1</v>
          </cell>
          <cell r="G45">
            <v>2</v>
          </cell>
          <cell r="H45">
            <v>2</v>
          </cell>
          <cell r="K45">
            <v>3</v>
          </cell>
          <cell r="L45">
            <v>3</v>
          </cell>
          <cell r="T45">
            <v>3</v>
          </cell>
          <cell r="V45">
            <v>3</v>
          </cell>
        </row>
        <row r="46">
          <cell r="H46">
            <v>0</v>
          </cell>
          <cell r="K46">
            <v>0</v>
          </cell>
          <cell r="T46">
            <v>0</v>
          </cell>
        </row>
        <row r="47">
          <cell r="F47">
            <v>7</v>
          </cell>
          <cell r="G47">
            <v>10</v>
          </cell>
          <cell r="H47">
            <v>9</v>
          </cell>
          <cell r="I47">
            <v>1</v>
          </cell>
          <cell r="K47">
            <v>5</v>
          </cell>
          <cell r="M47">
            <v>1</v>
          </cell>
          <cell r="N47">
            <v>1</v>
          </cell>
          <cell r="O47">
            <v>3</v>
          </cell>
          <cell r="P47">
            <v>1</v>
          </cell>
          <cell r="Q47">
            <v>1</v>
          </cell>
          <cell r="R47">
            <v>1</v>
          </cell>
          <cell r="T47">
            <v>5</v>
          </cell>
          <cell r="U47">
            <v>1</v>
          </cell>
          <cell r="V47">
            <v>4</v>
          </cell>
          <cell r="W47">
            <v>2</v>
          </cell>
          <cell r="Z47">
            <v>10</v>
          </cell>
        </row>
        <row r="48">
          <cell r="G48">
            <v>2</v>
          </cell>
          <cell r="H48">
            <v>2</v>
          </cell>
          <cell r="K48">
            <v>1</v>
          </cell>
          <cell r="L48">
            <v>1</v>
          </cell>
          <cell r="T48">
            <v>1</v>
          </cell>
          <cell r="V48">
            <v>1</v>
          </cell>
          <cell r="Z48">
            <v>1</v>
          </cell>
        </row>
        <row r="49">
          <cell r="H49">
            <v>0</v>
          </cell>
          <cell r="K49">
            <v>0</v>
          </cell>
          <cell r="T49">
            <v>0</v>
          </cell>
        </row>
        <row r="50">
          <cell r="F50">
            <v>3</v>
          </cell>
          <cell r="G50">
            <v>3</v>
          </cell>
          <cell r="H50">
            <v>3</v>
          </cell>
          <cell r="K50">
            <v>3</v>
          </cell>
          <cell r="L50">
            <v>2</v>
          </cell>
          <cell r="M50">
            <v>1</v>
          </cell>
          <cell r="T50">
            <v>3</v>
          </cell>
          <cell r="V50">
            <v>3</v>
          </cell>
          <cell r="Z50">
            <v>3</v>
          </cell>
          <cell r="AA50">
            <v>1</v>
          </cell>
        </row>
        <row r="51">
          <cell r="F51">
            <v>1</v>
          </cell>
          <cell r="G51">
            <v>1</v>
          </cell>
          <cell r="H51">
            <v>1</v>
          </cell>
          <cell r="K51">
            <v>1</v>
          </cell>
          <cell r="N51">
            <v>1</v>
          </cell>
          <cell r="T51">
            <v>1</v>
          </cell>
          <cell r="V51">
            <v>1</v>
          </cell>
          <cell r="Z51">
            <v>1</v>
          </cell>
        </row>
        <row r="52">
          <cell r="F52">
            <v>2</v>
          </cell>
          <cell r="G52">
            <v>2</v>
          </cell>
          <cell r="H52">
            <v>1</v>
          </cell>
          <cell r="I52">
            <v>1</v>
          </cell>
          <cell r="K52">
            <v>2</v>
          </cell>
          <cell r="M52">
            <v>1</v>
          </cell>
          <cell r="N52">
            <v>1</v>
          </cell>
          <cell r="T52">
            <v>2</v>
          </cell>
          <cell r="V52">
            <v>2</v>
          </cell>
          <cell r="W52">
            <v>1</v>
          </cell>
          <cell r="Z52">
            <v>1</v>
          </cell>
        </row>
        <row r="53">
          <cell r="H53">
            <v>0</v>
          </cell>
          <cell r="K53">
            <v>0</v>
          </cell>
          <cell r="T53">
            <v>0</v>
          </cell>
        </row>
        <row r="54">
          <cell r="F54">
            <v>1</v>
          </cell>
          <cell r="H54">
            <v>0</v>
          </cell>
          <cell r="K54">
            <v>0</v>
          </cell>
          <cell r="T54">
            <v>0</v>
          </cell>
          <cell r="Z54">
            <v>1</v>
          </cell>
        </row>
        <row r="55">
          <cell r="H55">
            <v>0</v>
          </cell>
          <cell r="K55">
            <v>0</v>
          </cell>
          <cell r="T55">
            <v>0</v>
          </cell>
        </row>
        <row r="56">
          <cell r="G56">
            <v>3</v>
          </cell>
          <cell r="H56">
            <v>2</v>
          </cell>
          <cell r="I56">
            <v>1</v>
          </cell>
          <cell r="K56">
            <v>1</v>
          </cell>
          <cell r="O56">
            <v>1</v>
          </cell>
          <cell r="Q56">
            <v>1</v>
          </cell>
          <cell r="T56">
            <v>1</v>
          </cell>
          <cell r="V56">
            <v>1</v>
          </cell>
          <cell r="Z56">
            <v>1</v>
          </cell>
        </row>
        <row r="57">
          <cell r="H57">
            <v>0</v>
          </cell>
          <cell r="K57">
            <v>0</v>
          </cell>
          <cell r="T57">
            <v>0</v>
          </cell>
        </row>
        <row r="58">
          <cell r="H58">
            <v>0</v>
          </cell>
          <cell r="K58">
            <v>0</v>
          </cell>
          <cell r="T58">
            <v>0</v>
          </cell>
        </row>
        <row r="59">
          <cell r="G59">
            <v>3</v>
          </cell>
          <cell r="H59">
            <v>2</v>
          </cell>
          <cell r="I59">
            <v>1</v>
          </cell>
          <cell r="K59">
            <v>2</v>
          </cell>
          <cell r="L59">
            <v>1</v>
          </cell>
          <cell r="N59">
            <v>1</v>
          </cell>
          <cell r="T59">
            <v>2</v>
          </cell>
          <cell r="V59">
            <v>2</v>
          </cell>
        </row>
        <row r="60">
          <cell r="F60">
            <v>4</v>
          </cell>
          <cell r="G60">
            <v>10</v>
          </cell>
          <cell r="H60">
            <v>9</v>
          </cell>
          <cell r="I60">
            <v>1</v>
          </cell>
          <cell r="K60">
            <v>5</v>
          </cell>
          <cell r="M60">
            <v>1</v>
          </cell>
          <cell r="N60">
            <v>2</v>
          </cell>
          <cell r="O60">
            <v>2</v>
          </cell>
          <cell r="Q60">
            <v>1</v>
          </cell>
          <cell r="R60">
            <v>1</v>
          </cell>
          <cell r="T60">
            <v>5</v>
          </cell>
          <cell r="V60">
            <v>5</v>
          </cell>
          <cell r="W60">
            <v>2</v>
          </cell>
          <cell r="Z60">
            <v>8</v>
          </cell>
          <cell r="AA60">
            <v>2</v>
          </cell>
        </row>
        <row r="61">
          <cell r="H61">
            <v>0</v>
          </cell>
          <cell r="K61">
            <v>0</v>
          </cell>
          <cell r="T61">
            <v>0</v>
          </cell>
        </row>
        <row r="62">
          <cell r="F62">
            <v>34</v>
          </cell>
          <cell r="G62">
            <v>76</v>
          </cell>
          <cell r="H62">
            <v>66</v>
          </cell>
          <cell r="I62">
            <v>10</v>
          </cell>
          <cell r="K62">
            <v>79</v>
          </cell>
          <cell r="L62">
            <v>56</v>
          </cell>
          <cell r="M62">
            <v>7</v>
          </cell>
          <cell r="N62">
            <v>2</v>
          </cell>
          <cell r="O62">
            <v>14</v>
          </cell>
          <cell r="Q62">
            <v>14</v>
          </cell>
          <cell r="T62">
            <v>79</v>
          </cell>
          <cell r="V62">
            <v>73</v>
          </cell>
          <cell r="W62">
            <v>1</v>
          </cell>
          <cell r="Y62">
            <v>1</v>
          </cell>
          <cell r="Z62">
            <v>21</v>
          </cell>
          <cell r="AA62">
            <v>3</v>
          </cell>
        </row>
        <row r="63">
          <cell r="F63">
            <v>7</v>
          </cell>
          <cell r="G63">
            <v>33</v>
          </cell>
          <cell r="H63">
            <v>30</v>
          </cell>
          <cell r="I63">
            <v>3</v>
          </cell>
          <cell r="K63">
            <v>20</v>
          </cell>
          <cell r="L63">
            <v>7</v>
          </cell>
          <cell r="M63">
            <v>10</v>
          </cell>
          <cell r="O63">
            <v>3</v>
          </cell>
          <cell r="P63">
            <v>1</v>
          </cell>
          <cell r="Q63">
            <v>2</v>
          </cell>
          <cell r="T63">
            <v>20</v>
          </cell>
          <cell r="V63">
            <v>19</v>
          </cell>
          <cell r="W63">
            <v>6</v>
          </cell>
          <cell r="Z63">
            <v>17</v>
          </cell>
          <cell r="AA63">
            <v>5</v>
          </cell>
        </row>
        <row r="64">
          <cell r="F64">
            <v>1</v>
          </cell>
          <cell r="G64">
            <v>11</v>
          </cell>
          <cell r="H64">
            <v>9</v>
          </cell>
          <cell r="I64">
            <v>2</v>
          </cell>
          <cell r="K64">
            <v>8</v>
          </cell>
          <cell r="L64">
            <v>3</v>
          </cell>
          <cell r="M64">
            <v>2</v>
          </cell>
          <cell r="N64">
            <v>3</v>
          </cell>
          <cell r="T64">
            <v>8</v>
          </cell>
          <cell r="V64">
            <v>8</v>
          </cell>
          <cell r="W64">
            <v>2</v>
          </cell>
          <cell r="Z64">
            <v>2</v>
          </cell>
        </row>
        <row r="65">
          <cell r="H65">
            <v>0</v>
          </cell>
          <cell r="K65">
            <v>0</v>
          </cell>
          <cell r="T65">
            <v>0</v>
          </cell>
        </row>
        <row r="66">
          <cell r="H66">
            <v>0</v>
          </cell>
          <cell r="K66">
            <v>0</v>
          </cell>
          <cell r="T66">
            <v>0</v>
          </cell>
          <cell r="V66">
            <v>11</v>
          </cell>
        </row>
        <row r="67">
          <cell r="G67">
            <v>13</v>
          </cell>
          <cell r="H67">
            <v>12</v>
          </cell>
          <cell r="I67">
            <v>1</v>
          </cell>
          <cell r="K67">
            <v>12</v>
          </cell>
          <cell r="L67">
            <v>11</v>
          </cell>
          <cell r="M67">
            <v>1</v>
          </cell>
          <cell r="T67">
            <v>12</v>
          </cell>
        </row>
        <row r="68">
          <cell r="G68">
            <v>1</v>
          </cell>
          <cell r="H68">
            <v>1</v>
          </cell>
          <cell r="K68">
            <v>0</v>
          </cell>
          <cell r="T68">
            <v>0</v>
          </cell>
          <cell r="Z68">
            <v>1</v>
          </cell>
        </row>
        <row r="69">
          <cell r="F69">
            <v>2</v>
          </cell>
          <cell r="G69">
            <v>7</v>
          </cell>
          <cell r="H69">
            <v>5</v>
          </cell>
          <cell r="I69">
            <v>2</v>
          </cell>
          <cell r="K69">
            <v>5</v>
          </cell>
          <cell r="L69">
            <v>2</v>
          </cell>
          <cell r="M69">
            <v>1</v>
          </cell>
          <cell r="O69">
            <v>2</v>
          </cell>
          <cell r="Q69">
            <v>2</v>
          </cell>
          <cell r="T69">
            <v>5</v>
          </cell>
          <cell r="V69">
            <v>5</v>
          </cell>
          <cell r="Z69">
            <v>2</v>
          </cell>
        </row>
        <row r="70">
          <cell r="G70">
            <v>4</v>
          </cell>
          <cell r="H70">
            <v>4</v>
          </cell>
          <cell r="K70">
            <v>2</v>
          </cell>
          <cell r="L70">
            <v>1</v>
          </cell>
          <cell r="O70">
            <v>1</v>
          </cell>
          <cell r="Q70">
            <v>1</v>
          </cell>
          <cell r="T70">
            <v>2</v>
          </cell>
          <cell r="V70">
            <v>2</v>
          </cell>
          <cell r="W70">
            <v>1</v>
          </cell>
          <cell r="Z70">
            <v>2</v>
          </cell>
        </row>
        <row r="71">
          <cell r="F71">
            <v>1</v>
          </cell>
          <cell r="G71">
            <v>8</v>
          </cell>
          <cell r="H71">
            <v>8</v>
          </cell>
          <cell r="K71">
            <v>7</v>
          </cell>
          <cell r="L71">
            <v>2</v>
          </cell>
          <cell r="M71">
            <v>2</v>
          </cell>
          <cell r="N71">
            <v>1</v>
          </cell>
          <cell r="O71">
            <v>2</v>
          </cell>
          <cell r="Q71">
            <v>1</v>
          </cell>
          <cell r="R71">
            <v>1</v>
          </cell>
          <cell r="T71">
            <v>7</v>
          </cell>
          <cell r="V71">
            <v>7</v>
          </cell>
          <cell r="W71">
            <v>1</v>
          </cell>
          <cell r="Z71">
            <v>2</v>
          </cell>
        </row>
        <row r="72">
          <cell r="F72">
            <v>3</v>
          </cell>
          <cell r="G72">
            <v>4</v>
          </cell>
          <cell r="H72">
            <v>4</v>
          </cell>
          <cell r="K72">
            <v>5</v>
          </cell>
          <cell r="L72">
            <v>1</v>
          </cell>
          <cell r="M72">
            <v>2</v>
          </cell>
          <cell r="O72">
            <v>2</v>
          </cell>
          <cell r="Q72">
            <v>2</v>
          </cell>
          <cell r="T72">
            <v>5</v>
          </cell>
          <cell r="V72">
            <v>4</v>
          </cell>
          <cell r="W72">
            <v>1</v>
          </cell>
          <cell r="Z72">
            <v>2</v>
          </cell>
        </row>
        <row r="73">
          <cell r="H73">
            <v>0</v>
          </cell>
          <cell r="K73">
            <v>0</v>
          </cell>
          <cell r="T73">
            <v>0</v>
          </cell>
        </row>
        <row r="74">
          <cell r="F74">
            <v>2</v>
          </cell>
          <cell r="G74">
            <v>5</v>
          </cell>
          <cell r="H74">
            <v>5</v>
          </cell>
          <cell r="K74">
            <v>4</v>
          </cell>
          <cell r="M74">
            <v>2</v>
          </cell>
          <cell r="N74">
            <v>2</v>
          </cell>
          <cell r="T74">
            <v>4</v>
          </cell>
          <cell r="V74">
            <v>4</v>
          </cell>
          <cell r="W74">
            <v>2</v>
          </cell>
          <cell r="Z74">
            <v>3</v>
          </cell>
        </row>
        <row r="75">
          <cell r="H75">
            <v>0</v>
          </cell>
          <cell r="K75">
            <v>0</v>
          </cell>
          <cell r="T75">
            <v>0</v>
          </cell>
        </row>
        <row r="76">
          <cell r="H76">
            <v>0</v>
          </cell>
          <cell r="K76">
            <v>0</v>
          </cell>
          <cell r="T76">
            <v>0</v>
          </cell>
        </row>
        <row r="77">
          <cell r="H77">
            <v>0</v>
          </cell>
          <cell r="K77">
            <v>0</v>
          </cell>
          <cell r="T77">
            <v>0</v>
          </cell>
        </row>
        <row r="78">
          <cell r="H78">
            <v>0</v>
          </cell>
          <cell r="K78">
            <v>0</v>
          </cell>
          <cell r="T78">
            <v>0</v>
          </cell>
        </row>
        <row r="79">
          <cell r="H79">
            <v>0</v>
          </cell>
          <cell r="K79">
            <v>0</v>
          </cell>
          <cell r="T79">
            <v>0</v>
          </cell>
        </row>
        <row r="80">
          <cell r="H80">
            <v>0</v>
          </cell>
          <cell r="K80">
            <v>0</v>
          </cell>
          <cell r="T80">
            <v>0</v>
          </cell>
        </row>
        <row r="81">
          <cell r="H81">
            <v>0</v>
          </cell>
          <cell r="K81">
            <v>0</v>
          </cell>
          <cell r="T81">
            <v>0</v>
          </cell>
        </row>
        <row r="82">
          <cell r="H82">
            <v>0</v>
          </cell>
          <cell r="K82">
            <v>0</v>
          </cell>
          <cell r="T82">
            <v>0</v>
          </cell>
        </row>
        <row r="83">
          <cell r="H83">
            <v>0</v>
          </cell>
          <cell r="K83">
            <v>0</v>
          </cell>
          <cell r="T83">
            <v>0</v>
          </cell>
        </row>
        <row r="84">
          <cell r="G84">
            <v>1</v>
          </cell>
          <cell r="H84">
            <v>1</v>
          </cell>
          <cell r="K84">
            <v>1</v>
          </cell>
          <cell r="M84">
            <v>1</v>
          </cell>
          <cell r="T84">
            <v>1</v>
          </cell>
          <cell r="V84">
            <v>1</v>
          </cell>
          <cell r="W84">
            <v>1</v>
          </cell>
        </row>
        <row r="85">
          <cell r="H85">
            <v>0</v>
          </cell>
          <cell r="K85">
            <v>0</v>
          </cell>
          <cell r="T85">
            <v>0</v>
          </cell>
        </row>
        <row r="86">
          <cell r="G86">
            <v>1</v>
          </cell>
          <cell r="H86">
            <v>1</v>
          </cell>
          <cell r="K86">
            <v>1</v>
          </cell>
          <cell r="L86">
            <v>1</v>
          </cell>
          <cell r="T86">
            <v>1</v>
          </cell>
          <cell r="V86">
            <v>1</v>
          </cell>
        </row>
        <row r="87">
          <cell r="F87">
            <v>4</v>
          </cell>
          <cell r="G87">
            <v>6</v>
          </cell>
          <cell r="H87">
            <v>5</v>
          </cell>
          <cell r="I87">
            <v>1</v>
          </cell>
          <cell r="K87">
            <v>7</v>
          </cell>
          <cell r="L87">
            <v>3</v>
          </cell>
          <cell r="M87">
            <v>1</v>
          </cell>
          <cell r="N87">
            <v>1</v>
          </cell>
          <cell r="O87">
            <v>2</v>
          </cell>
          <cell r="Q87">
            <v>1</v>
          </cell>
          <cell r="R87">
            <v>1</v>
          </cell>
          <cell r="T87">
            <v>7</v>
          </cell>
          <cell r="V87">
            <v>7</v>
          </cell>
          <cell r="W87">
            <v>1</v>
          </cell>
          <cell r="Z87">
            <v>2</v>
          </cell>
        </row>
        <row r="88">
          <cell r="F88">
            <v>2</v>
          </cell>
          <cell r="G88">
            <v>4</v>
          </cell>
          <cell r="H88">
            <v>3</v>
          </cell>
          <cell r="I88">
            <v>1</v>
          </cell>
          <cell r="K88">
            <v>3</v>
          </cell>
          <cell r="L88">
            <v>1</v>
          </cell>
          <cell r="M88">
            <v>1</v>
          </cell>
          <cell r="O88">
            <v>1</v>
          </cell>
          <cell r="P88">
            <v>1</v>
          </cell>
          <cell r="T88">
            <v>3</v>
          </cell>
          <cell r="V88">
            <v>2</v>
          </cell>
          <cell r="Z88">
            <v>2</v>
          </cell>
        </row>
        <row r="89">
          <cell r="H89">
            <v>0</v>
          </cell>
          <cell r="K89">
            <v>0</v>
          </cell>
          <cell r="T89">
            <v>0</v>
          </cell>
        </row>
        <row r="90">
          <cell r="F90">
            <v>1</v>
          </cell>
          <cell r="H90">
            <v>0</v>
          </cell>
          <cell r="K90">
            <v>0</v>
          </cell>
          <cell r="T90">
            <v>0</v>
          </cell>
          <cell r="Z90">
            <v>1</v>
          </cell>
          <cell r="AA90">
            <v>1</v>
          </cell>
        </row>
        <row r="91">
          <cell r="H91">
            <v>0</v>
          </cell>
          <cell r="K91">
            <v>0</v>
          </cell>
          <cell r="T91">
            <v>0</v>
          </cell>
        </row>
        <row r="93">
          <cell r="H93">
            <v>0</v>
          </cell>
          <cell r="K93">
            <v>0</v>
          </cell>
          <cell r="T93">
            <v>0</v>
          </cell>
        </row>
        <row r="94">
          <cell r="F94">
            <v>6</v>
          </cell>
          <cell r="G94">
            <v>13</v>
          </cell>
          <cell r="H94">
            <v>13</v>
          </cell>
          <cell r="K94">
            <v>11</v>
          </cell>
          <cell r="L94">
            <v>8</v>
          </cell>
          <cell r="N94">
            <v>1</v>
          </cell>
          <cell r="O94">
            <v>2</v>
          </cell>
          <cell r="Q94">
            <v>2</v>
          </cell>
          <cell r="T94">
            <v>11</v>
          </cell>
          <cell r="V94">
            <v>10</v>
          </cell>
          <cell r="Z94">
            <v>8</v>
          </cell>
          <cell r="AA94">
            <v>3</v>
          </cell>
        </row>
        <row r="95">
          <cell r="G95">
            <v>1</v>
          </cell>
          <cell r="H95">
            <v>1</v>
          </cell>
          <cell r="K95">
            <v>1</v>
          </cell>
          <cell r="L95">
            <v>1</v>
          </cell>
          <cell r="T95">
            <v>1</v>
          </cell>
          <cell r="V95">
            <v>1</v>
          </cell>
        </row>
        <row r="96">
          <cell r="F96">
            <v>11</v>
          </cell>
          <cell r="G96">
            <v>43</v>
          </cell>
          <cell r="H96">
            <v>42</v>
          </cell>
          <cell r="I96">
            <v>1</v>
          </cell>
          <cell r="K96">
            <v>45</v>
          </cell>
          <cell r="L96">
            <v>37</v>
          </cell>
          <cell r="M96">
            <v>1</v>
          </cell>
          <cell r="N96">
            <v>5</v>
          </cell>
          <cell r="O96">
            <v>2</v>
          </cell>
          <cell r="Q96">
            <v>2</v>
          </cell>
          <cell r="T96">
            <v>45</v>
          </cell>
          <cell r="V96">
            <v>44</v>
          </cell>
          <cell r="W96">
            <v>3</v>
          </cell>
          <cell r="Z96">
            <v>8</v>
          </cell>
        </row>
        <row r="97">
          <cell r="H97">
            <v>0</v>
          </cell>
          <cell r="K97">
            <v>0</v>
          </cell>
          <cell r="T97">
            <v>0</v>
          </cell>
        </row>
        <row r="98">
          <cell r="G98">
            <v>3</v>
          </cell>
          <cell r="H98">
            <v>3</v>
          </cell>
          <cell r="K98">
            <v>2</v>
          </cell>
          <cell r="L98">
            <v>2</v>
          </cell>
          <cell r="T98">
            <v>2</v>
          </cell>
          <cell r="V98">
            <v>2</v>
          </cell>
          <cell r="Z98">
            <v>1</v>
          </cell>
        </row>
        <row r="99">
          <cell r="G99">
            <v>2</v>
          </cell>
          <cell r="H99">
            <v>1</v>
          </cell>
          <cell r="I99">
            <v>1</v>
          </cell>
          <cell r="K99">
            <v>1</v>
          </cell>
          <cell r="L99">
            <v>1</v>
          </cell>
          <cell r="T99">
            <v>1</v>
          </cell>
          <cell r="V99">
            <v>1</v>
          </cell>
        </row>
        <row r="100">
          <cell r="G100">
            <v>2</v>
          </cell>
          <cell r="H100">
            <v>2</v>
          </cell>
          <cell r="K100">
            <v>0</v>
          </cell>
          <cell r="T100">
            <v>0</v>
          </cell>
          <cell r="Z100">
            <v>2</v>
          </cell>
        </row>
        <row r="101">
          <cell r="F101">
            <v>6</v>
          </cell>
          <cell r="G101">
            <v>31</v>
          </cell>
          <cell r="H101">
            <v>26</v>
          </cell>
          <cell r="I101">
            <v>3</v>
          </cell>
          <cell r="J101">
            <v>2</v>
          </cell>
          <cell r="K101">
            <v>21</v>
          </cell>
          <cell r="L101">
            <v>16</v>
          </cell>
          <cell r="M101">
            <v>4</v>
          </cell>
          <cell r="O101">
            <v>1</v>
          </cell>
          <cell r="Q101">
            <v>1</v>
          </cell>
          <cell r="S101">
            <v>1</v>
          </cell>
          <cell r="T101">
            <v>22</v>
          </cell>
          <cell r="V101">
            <v>18</v>
          </cell>
          <cell r="Y101">
            <v>2</v>
          </cell>
          <cell r="Z101">
            <v>10</v>
          </cell>
        </row>
        <row r="102">
          <cell r="F102">
            <v>2</v>
          </cell>
          <cell r="G102">
            <v>15</v>
          </cell>
          <cell r="H102">
            <v>14</v>
          </cell>
          <cell r="I102">
            <v>1</v>
          </cell>
          <cell r="K102">
            <v>12</v>
          </cell>
          <cell r="L102">
            <v>10</v>
          </cell>
          <cell r="O102">
            <v>2</v>
          </cell>
          <cell r="Q102">
            <v>2</v>
          </cell>
          <cell r="T102">
            <v>12</v>
          </cell>
          <cell r="V102">
            <v>12</v>
          </cell>
          <cell r="Y102">
            <v>1</v>
          </cell>
          <cell r="Z102">
            <v>4</v>
          </cell>
        </row>
        <row r="103">
          <cell r="H103">
            <v>0</v>
          </cell>
          <cell r="K103">
            <v>0</v>
          </cell>
          <cell r="T103">
            <v>0</v>
          </cell>
        </row>
        <row r="104">
          <cell r="F104">
            <v>2</v>
          </cell>
          <cell r="G104">
            <v>18</v>
          </cell>
          <cell r="H104">
            <v>14</v>
          </cell>
          <cell r="J104">
            <v>4</v>
          </cell>
          <cell r="K104">
            <v>10</v>
          </cell>
          <cell r="L104">
            <v>8</v>
          </cell>
          <cell r="M104">
            <v>1</v>
          </cell>
          <cell r="O104">
            <v>1</v>
          </cell>
          <cell r="Q104">
            <v>1</v>
          </cell>
          <cell r="T104">
            <v>10</v>
          </cell>
          <cell r="V104">
            <v>8</v>
          </cell>
          <cell r="Z104">
            <v>6</v>
          </cell>
        </row>
        <row r="105">
          <cell r="F105">
            <v>1</v>
          </cell>
          <cell r="G105">
            <v>20</v>
          </cell>
          <cell r="H105">
            <v>18</v>
          </cell>
          <cell r="J105">
            <v>2</v>
          </cell>
          <cell r="K105">
            <v>14</v>
          </cell>
          <cell r="L105">
            <v>14</v>
          </cell>
          <cell r="T105">
            <v>14</v>
          </cell>
          <cell r="V105">
            <v>11</v>
          </cell>
          <cell r="Z105">
            <v>5</v>
          </cell>
        </row>
        <row r="106">
          <cell r="G106">
            <v>6</v>
          </cell>
          <cell r="H106">
            <v>4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S106">
            <v>2</v>
          </cell>
          <cell r="T106">
            <v>3</v>
          </cell>
          <cell r="V106">
            <v>1</v>
          </cell>
          <cell r="Z106">
            <v>1</v>
          </cell>
        </row>
        <row r="107">
          <cell r="H107">
            <v>0</v>
          </cell>
          <cell r="K107">
            <v>0</v>
          </cell>
          <cell r="T107">
            <v>0</v>
          </cell>
        </row>
        <row r="108">
          <cell r="F108">
            <v>8</v>
          </cell>
          <cell r="G108">
            <v>32</v>
          </cell>
          <cell r="H108">
            <v>26</v>
          </cell>
          <cell r="I108">
            <v>5</v>
          </cell>
          <cell r="J108">
            <v>1</v>
          </cell>
          <cell r="K108">
            <v>27</v>
          </cell>
          <cell r="L108">
            <v>19</v>
          </cell>
          <cell r="N108">
            <v>4</v>
          </cell>
          <cell r="O108">
            <v>4</v>
          </cell>
          <cell r="Q108">
            <v>3</v>
          </cell>
          <cell r="R108">
            <v>1</v>
          </cell>
          <cell r="T108">
            <v>27</v>
          </cell>
          <cell r="U108">
            <v>1</v>
          </cell>
          <cell r="V108">
            <v>26</v>
          </cell>
          <cell r="Z108">
            <v>6</v>
          </cell>
          <cell r="AA108">
            <v>1</v>
          </cell>
        </row>
        <row r="109">
          <cell r="F109">
            <v>3</v>
          </cell>
          <cell r="G109">
            <v>13</v>
          </cell>
          <cell r="H109">
            <v>12</v>
          </cell>
          <cell r="I109">
            <v>1</v>
          </cell>
          <cell r="K109">
            <v>13</v>
          </cell>
          <cell r="L109">
            <v>13</v>
          </cell>
          <cell r="T109">
            <v>13</v>
          </cell>
          <cell r="V109">
            <v>13</v>
          </cell>
          <cell r="W109">
            <v>1</v>
          </cell>
          <cell r="Z109">
            <v>2</v>
          </cell>
        </row>
        <row r="110">
          <cell r="H110">
            <v>0</v>
          </cell>
          <cell r="T110">
            <v>0</v>
          </cell>
        </row>
        <row r="111">
          <cell r="G111">
            <v>2</v>
          </cell>
          <cell r="H111">
            <v>2</v>
          </cell>
          <cell r="K111">
            <v>2</v>
          </cell>
          <cell r="L111">
            <v>2</v>
          </cell>
          <cell r="T111">
            <v>2</v>
          </cell>
          <cell r="V111">
            <v>2</v>
          </cell>
        </row>
        <row r="112">
          <cell r="G112">
            <v>1</v>
          </cell>
          <cell r="H112">
            <v>1</v>
          </cell>
          <cell r="K112">
            <v>1</v>
          </cell>
          <cell r="L112">
            <v>1</v>
          </cell>
          <cell r="T112">
            <v>1</v>
          </cell>
          <cell r="V112">
            <v>1</v>
          </cell>
          <cell r="W112">
            <v>1</v>
          </cell>
        </row>
        <row r="113">
          <cell r="H113">
            <v>0</v>
          </cell>
          <cell r="K113">
            <v>0</v>
          </cell>
          <cell r="T113">
            <v>0</v>
          </cell>
        </row>
        <row r="114">
          <cell r="F114">
            <v>1</v>
          </cell>
          <cell r="G114">
            <v>3</v>
          </cell>
          <cell r="H114">
            <v>3</v>
          </cell>
          <cell r="K114">
            <v>1</v>
          </cell>
          <cell r="O114">
            <v>1</v>
          </cell>
          <cell r="Q114">
            <v>1</v>
          </cell>
          <cell r="S114">
            <v>1</v>
          </cell>
          <cell r="T114">
            <v>2</v>
          </cell>
          <cell r="Z114">
            <v>2</v>
          </cell>
          <cell r="AA114">
            <v>1</v>
          </cell>
        </row>
        <row r="115">
          <cell r="H115">
            <v>0</v>
          </cell>
          <cell r="K115">
            <v>0</v>
          </cell>
          <cell r="T115">
            <v>0</v>
          </cell>
        </row>
        <row r="116">
          <cell r="G116">
            <v>1</v>
          </cell>
          <cell r="H116">
            <v>0</v>
          </cell>
          <cell r="I116">
            <v>1</v>
          </cell>
          <cell r="K116">
            <v>0</v>
          </cell>
          <cell r="T116">
            <v>0</v>
          </cell>
        </row>
        <row r="117">
          <cell r="H117">
            <v>0</v>
          </cell>
          <cell r="K117">
            <v>0</v>
          </cell>
          <cell r="T117">
            <v>0</v>
          </cell>
        </row>
        <row r="118">
          <cell r="H118">
            <v>0</v>
          </cell>
          <cell r="K118">
            <v>0</v>
          </cell>
          <cell r="T118">
            <v>0</v>
          </cell>
        </row>
        <row r="119">
          <cell r="H119">
            <v>0</v>
          </cell>
          <cell r="K119">
            <v>0</v>
          </cell>
          <cell r="T119">
            <v>0</v>
          </cell>
        </row>
        <row r="120">
          <cell r="H120">
            <v>0</v>
          </cell>
          <cell r="K120">
            <v>0</v>
          </cell>
          <cell r="T120">
            <v>0</v>
          </cell>
        </row>
        <row r="121">
          <cell r="F121">
            <v>1</v>
          </cell>
          <cell r="H121">
            <v>0</v>
          </cell>
          <cell r="K121">
            <v>0</v>
          </cell>
          <cell r="T121">
            <v>0</v>
          </cell>
          <cell r="Z121">
            <v>1</v>
          </cell>
          <cell r="AA121">
            <v>1</v>
          </cell>
        </row>
        <row r="122">
          <cell r="H122">
            <v>0</v>
          </cell>
          <cell r="K122">
            <v>0</v>
          </cell>
          <cell r="T122">
            <v>0</v>
          </cell>
          <cell r="AA122">
            <v>4</v>
          </cell>
        </row>
        <row r="123">
          <cell r="H123">
            <v>0</v>
          </cell>
          <cell r="K123">
            <v>0</v>
          </cell>
          <cell r="T123">
            <v>0</v>
          </cell>
        </row>
        <row r="124">
          <cell r="H124">
            <v>0</v>
          </cell>
          <cell r="K124">
            <v>0</v>
          </cell>
          <cell r="T124">
            <v>0</v>
          </cell>
        </row>
        <row r="125">
          <cell r="H125">
            <v>0</v>
          </cell>
          <cell r="K125">
            <v>0</v>
          </cell>
          <cell r="T125">
            <v>0</v>
          </cell>
        </row>
        <row r="126">
          <cell r="H126">
            <v>0</v>
          </cell>
          <cell r="K126">
            <v>0</v>
          </cell>
          <cell r="T126">
            <v>0</v>
          </cell>
        </row>
        <row r="127">
          <cell r="F127">
            <v>332</v>
          </cell>
          <cell r="G127">
            <v>443</v>
          </cell>
          <cell r="H127">
            <v>429</v>
          </cell>
          <cell r="I127">
            <v>14</v>
          </cell>
          <cell r="K127">
            <v>541</v>
          </cell>
          <cell r="L127">
            <v>222</v>
          </cell>
          <cell r="M127">
            <v>134</v>
          </cell>
          <cell r="N127">
            <v>46</v>
          </cell>
          <cell r="O127">
            <v>139</v>
          </cell>
          <cell r="P127">
            <v>12</v>
          </cell>
          <cell r="Q127">
            <v>118</v>
          </cell>
          <cell r="R127">
            <v>9</v>
          </cell>
          <cell r="T127">
            <v>541</v>
          </cell>
          <cell r="U127">
            <v>1</v>
          </cell>
          <cell r="V127">
            <v>509</v>
          </cell>
          <cell r="W127">
            <v>29</v>
          </cell>
          <cell r="Z127">
            <v>219</v>
          </cell>
          <cell r="AA127">
            <v>85</v>
          </cell>
        </row>
        <row r="128">
          <cell r="H128">
            <v>0</v>
          </cell>
          <cell r="K128">
            <v>0</v>
          </cell>
          <cell r="T128">
            <v>0</v>
          </cell>
        </row>
        <row r="129">
          <cell r="F129">
            <v>7</v>
          </cell>
          <cell r="G129">
            <v>54</v>
          </cell>
          <cell r="H129">
            <v>42</v>
          </cell>
          <cell r="I129">
            <v>12</v>
          </cell>
          <cell r="K129">
            <v>22</v>
          </cell>
          <cell r="L129">
            <v>10</v>
          </cell>
          <cell r="M129">
            <v>6</v>
          </cell>
          <cell r="N129">
            <v>2</v>
          </cell>
          <cell r="O129">
            <v>4</v>
          </cell>
          <cell r="P129">
            <v>1</v>
          </cell>
          <cell r="Q129">
            <v>3</v>
          </cell>
          <cell r="T129">
            <v>22</v>
          </cell>
          <cell r="V129">
            <v>20</v>
          </cell>
          <cell r="W129">
            <v>3</v>
          </cell>
          <cell r="Z129">
            <v>27</v>
          </cell>
          <cell r="AA129">
            <v>4</v>
          </cell>
        </row>
        <row r="130">
          <cell r="G130">
            <v>3</v>
          </cell>
          <cell r="H130">
            <v>3</v>
          </cell>
          <cell r="K130">
            <v>2</v>
          </cell>
          <cell r="M130">
            <v>1</v>
          </cell>
          <cell r="O130">
            <v>1</v>
          </cell>
          <cell r="P130">
            <v>1</v>
          </cell>
          <cell r="T130">
            <v>2</v>
          </cell>
          <cell r="V130">
            <v>2</v>
          </cell>
          <cell r="Z130">
            <v>1</v>
          </cell>
          <cell r="AA130">
            <v>1</v>
          </cell>
        </row>
        <row r="131">
          <cell r="H131">
            <v>0</v>
          </cell>
          <cell r="K131">
            <v>0</v>
          </cell>
          <cell r="T131">
            <v>0</v>
          </cell>
        </row>
        <row r="132">
          <cell r="F132">
            <v>1</v>
          </cell>
          <cell r="H132">
            <v>0</v>
          </cell>
          <cell r="K132">
            <v>1</v>
          </cell>
          <cell r="N132">
            <v>1</v>
          </cell>
          <cell r="T132">
            <v>1</v>
          </cell>
          <cell r="V132">
            <v>1</v>
          </cell>
        </row>
        <row r="133">
          <cell r="G133">
            <v>3</v>
          </cell>
          <cell r="H133">
            <v>3</v>
          </cell>
          <cell r="K133">
            <v>1</v>
          </cell>
          <cell r="N133">
            <v>1</v>
          </cell>
          <cell r="T133">
            <v>1</v>
          </cell>
          <cell r="V133">
            <v>1</v>
          </cell>
          <cell r="W133">
            <v>1</v>
          </cell>
          <cell r="Z133">
            <v>2</v>
          </cell>
        </row>
        <row r="134">
          <cell r="F134">
            <v>3</v>
          </cell>
          <cell r="G134">
            <v>6</v>
          </cell>
          <cell r="H134">
            <v>6</v>
          </cell>
          <cell r="K134">
            <v>8</v>
          </cell>
          <cell r="L134">
            <v>7</v>
          </cell>
          <cell r="M134">
            <v>1</v>
          </cell>
          <cell r="T134">
            <v>8</v>
          </cell>
          <cell r="V134">
            <v>7</v>
          </cell>
          <cell r="W134">
            <v>2</v>
          </cell>
          <cell r="Z134">
            <v>1</v>
          </cell>
          <cell r="AA134">
            <v>1</v>
          </cell>
        </row>
        <row r="135">
          <cell r="H135">
            <v>0</v>
          </cell>
          <cell r="K135">
            <v>0</v>
          </cell>
          <cell r="T135">
            <v>0</v>
          </cell>
        </row>
        <row r="136">
          <cell r="G136">
            <v>1</v>
          </cell>
          <cell r="H136">
            <v>1</v>
          </cell>
          <cell r="K136">
            <v>0</v>
          </cell>
          <cell r="T136">
            <v>0</v>
          </cell>
          <cell r="Z136">
            <v>1</v>
          </cell>
        </row>
        <row r="137">
          <cell r="H137">
            <v>0</v>
          </cell>
          <cell r="K137">
            <v>0</v>
          </cell>
          <cell r="T137">
            <v>0</v>
          </cell>
        </row>
        <row r="138">
          <cell r="G138">
            <v>5</v>
          </cell>
          <cell r="H138">
            <v>4</v>
          </cell>
          <cell r="I138">
            <v>1</v>
          </cell>
          <cell r="K138">
            <v>0</v>
          </cell>
          <cell r="T138">
            <v>0</v>
          </cell>
          <cell r="Z138">
            <v>4</v>
          </cell>
        </row>
        <row r="139">
          <cell r="F139">
            <v>5</v>
          </cell>
          <cell r="G139">
            <v>34</v>
          </cell>
          <cell r="H139">
            <v>18</v>
          </cell>
          <cell r="I139">
            <v>15</v>
          </cell>
          <cell r="J139">
            <v>1</v>
          </cell>
          <cell r="K139">
            <v>12</v>
          </cell>
          <cell r="L139">
            <v>8</v>
          </cell>
          <cell r="N139">
            <v>3</v>
          </cell>
          <cell r="O139">
            <v>1</v>
          </cell>
          <cell r="Q139">
            <v>1</v>
          </cell>
          <cell r="T139">
            <v>12</v>
          </cell>
          <cell r="V139">
            <v>12</v>
          </cell>
          <cell r="W139">
            <v>1</v>
          </cell>
          <cell r="Y139">
            <v>3</v>
          </cell>
          <cell r="Z139">
            <v>11</v>
          </cell>
          <cell r="AA139">
            <v>5</v>
          </cell>
        </row>
        <row r="140">
          <cell r="F140">
            <v>536</v>
          </cell>
          <cell r="G140">
            <v>1094</v>
          </cell>
          <cell r="H140">
            <v>986</v>
          </cell>
          <cell r="I140">
            <v>97</v>
          </cell>
          <cell r="J140">
            <v>11</v>
          </cell>
          <cell r="K140">
            <v>1011</v>
          </cell>
          <cell r="L140">
            <v>502</v>
          </cell>
          <cell r="M140">
            <v>189</v>
          </cell>
          <cell r="N140">
            <v>108</v>
          </cell>
          <cell r="O140">
            <v>212</v>
          </cell>
          <cell r="P140">
            <v>24</v>
          </cell>
          <cell r="Q140">
            <v>174</v>
          </cell>
          <cell r="R140">
            <v>14</v>
          </cell>
          <cell r="S140">
            <v>4</v>
          </cell>
          <cell r="T140">
            <v>1015</v>
          </cell>
          <cell r="U140">
            <v>3</v>
          </cell>
          <cell r="V140">
            <v>947</v>
          </cell>
          <cell r="W140">
            <v>82</v>
          </cell>
          <cell r="X140">
            <v>0</v>
          </cell>
          <cell r="Y140">
            <v>10</v>
          </cell>
          <cell r="Z140">
            <v>504</v>
          </cell>
          <cell r="AA140">
            <v>151</v>
          </cell>
        </row>
      </sheetData>
      <sheetData sheetId="1">
        <row r="22">
          <cell r="F22">
            <v>1</v>
          </cell>
          <cell r="G22">
            <v>4</v>
          </cell>
          <cell r="H22">
            <v>4</v>
          </cell>
          <cell r="K22">
            <v>4</v>
          </cell>
          <cell r="L22">
            <v>2</v>
          </cell>
          <cell r="N22">
            <v>1</v>
          </cell>
          <cell r="O22">
            <v>1</v>
          </cell>
          <cell r="P22">
            <v>1</v>
          </cell>
          <cell r="T22">
            <v>4</v>
          </cell>
          <cell r="V22">
            <v>4</v>
          </cell>
          <cell r="Z22">
            <v>1</v>
          </cell>
        </row>
        <row r="23">
          <cell r="G23">
            <v>3</v>
          </cell>
          <cell r="H23">
            <v>3</v>
          </cell>
          <cell r="K23">
            <v>1</v>
          </cell>
          <cell r="L23">
            <v>1</v>
          </cell>
          <cell r="T23">
            <v>1</v>
          </cell>
          <cell r="V23">
            <v>1</v>
          </cell>
          <cell r="Z23">
            <v>2</v>
          </cell>
          <cell r="AA23">
            <v>1</v>
          </cell>
        </row>
        <row r="33">
          <cell r="G33">
            <v>1</v>
          </cell>
          <cell r="H33">
            <v>1</v>
          </cell>
          <cell r="K33">
            <v>1</v>
          </cell>
          <cell r="L33">
            <v>1</v>
          </cell>
          <cell r="T33">
            <v>1</v>
          </cell>
          <cell r="V33">
            <v>1</v>
          </cell>
        </row>
        <row r="34">
          <cell r="G34">
            <v>2</v>
          </cell>
          <cell r="H34">
            <v>2</v>
          </cell>
          <cell r="K34">
            <v>1</v>
          </cell>
          <cell r="N34">
            <v>1</v>
          </cell>
          <cell r="T34">
            <v>1</v>
          </cell>
          <cell r="V34">
            <v>1</v>
          </cell>
          <cell r="Z34">
            <v>1</v>
          </cell>
        </row>
        <row r="37">
          <cell r="F37">
            <v>2</v>
          </cell>
          <cell r="G37">
            <v>6</v>
          </cell>
          <cell r="H37">
            <v>6</v>
          </cell>
          <cell r="K37">
            <v>5</v>
          </cell>
          <cell r="L37">
            <v>3</v>
          </cell>
          <cell r="O37">
            <v>2</v>
          </cell>
          <cell r="P37">
            <v>2</v>
          </cell>
          <cell r="T37">
            <v>5</v>
          </cell>
          <cell r="V37">
            <v>5</v>
          </cell>
          <cell r="Z37">
            <v>3</v>
          </cell>
          <cell r="AA37">
            <v>2</v>
          </cell>
        </row>
        <row r="40">
          <cell r="G40">
            <v>6</v>
          </cell>
          <cell r="H40">
            <v>3</v>
          </cell>
          <cell r="I40">
            <v>3</v>
          </cell>
          <cell r="K40">
            <v>2</v>
          </cell>
          <cell r="N40">
            <v>1</v>
          </cell>
          <cell r="O40">
            <v>1</v>
          </cell>
          <cell r="Q40">
            <v>1</v>
          </cell>
          <cell r="T40">
            <v>2</v>
          </cell>
          <cell r="V40">
            <v>2</v>
          </cell>
          <cell r="Z40">
            <v>1</v>
          </cell>
        </row>
        <row r="42">
          <cell r="F42">
            <v>1</v>
          </cell>
          <cell r="G42">
            <v>1</v>
          </cell>
          <cell r="I42">
            <v>1</v>
          </cell>
          <cell r="K42">
            <v>1</v>
          </cell>
          <cell r="L42">
            <v>1</v>
          </cell>
          <cell r="T42">
            <v>1</v>
          </cell>
          <cell r="W42">
            <v>1</v>
          </cell>
        </row>
        <row r="45">
          <cell r="F45">
            <v>1</v>
          </cell>
          <cell r="G45">
            <v>2</v>
          </cell>
          <cell r="H45">
            <v>1</v>
          </cell>
          <cell r="I45">
            <v>1</v>
          </cell>
          <cell r="K45">
            <v>1</v>
          </cell>
          <cell r="L45">
            <v>1</v>
          </cell>
          <cell r="T45">
            <v>1</v>
          </cell>
          <cell r="V45">
            <v>1</v>
          </cell>
          <cell r="Z45">
            <v>1</v>
          </cell>
        </row>
        <row r="47">
          <cell r="F47">
            <v>1</v>
          </cell>
          <cell r="U47">
            <v>1</v>
          </cell>
        </row>
        <row r="48">
          <cell r="F48">
            <v>1</v>
          </cell>
          <cell r="Z48">
            <v>1</v>
          </cell>
          <cell r="AA48">
            <v>1</v>
          </cell>
        </row>
        <row r="52">
          <cell r="G52">
            <v>4</v>
          </cell>
          <cell r="H52">
            <v>4</v>
          </cell>
          <cell r="K52">
            <v>1</v>
          </cell>
          <cell r="L52">
            <v>1</v>
          </cell>
          <cell r="T52">
            <v>1</v>
          </cell>
          <cell r="W52">
            <v>1</v>
          </cell>
          <cell r="Z52">
            <v>3</v>
          </cell>
        </row>
        <row r="59">
          <cell r="G59">
            <v>1</v>
          </cell>
          <cell r="H59">
            <v>1</v>
          </cell>
          <cell r="Z59">
            <v>1</v>
          </cell>
        </row>
        <row r="60">
          <cell r="G60">
            <v>3</v>
          </cell>
          <cell r="H60">
            <v>2</v>
          </cell>
          <cell r="I60">
            <v>1</v>
          </cell>
          <cell r="K60">
            <v>2</v>
          </cell>
          <cell r="L60">
            <v>1</v>
          </cell>
          <cell r="O60">
            <v>1</v>
          </cell>
          <cell r="P60">
            <v>1</v>
          </cell>
          <cell r="T60">
            <v>2</v>
          </cell>
          <cell r="V60">
            <v>2</v>
          </cell>
        </row>
        <row r="62">
          <cell r="F62">
            <v>2</v>
          </cell>
          <cell r="G62">
            <v>14</v>
          </cell>
          <cell r="H62">
            <v>13</v>
          </cell>
          <cell r="I62">
            <v>1</v>
          </cell>
          <cell r="K62">
            <v>11</v>
          </cell>
          <cell r="L62">
            <v>10</v>
          </cell>
          <cell r="O62">
            <v>1</v>
          </cell>
          <cell r="Q62">
            <v>1</v>
          </cell>
          <cell r="T62">
            <v>11</v>
          </cell>
          <cell r="V62">
            <v>11</v>
          </cell>
          <cell r="Z62">
            <v>4</v>
          </cell>
        </row>
        <row r="63">
          <cell r="F63">
            <v>2</v>
          </cell>
          <cell r="G63">
            <v>5</v>
          </cell>
          <cell r="H63">
            <v>5</v>
          </cell>
          <cell r="K63">
            <v>5</v>
          </cell>
          <cell r="L63">
            <v>2</v>
          </cell>
          <cell r="M63">
            <v>3</v>
          </cell>
          <cell r="T63">
            <v>5</v>
          </cell>
          <cell r="V63">
            <v>5</v>
          </cell>
          <cell r="W63">
            <v>1</v>
          </cell>
          <cell r="Z63">
            <v>2</v>
          </cell>
          <cell r="AA63">
            <v>1</v>
          </cell>
        </row>
        <row r="64">
          <cell r="G64">
            <v>1</v>
          </cell>
          <cell r="H64">
            <v>1</v>
          </cell>
          <cell r="K64">
            <v>1</v>
          </cell>
          <cell r="N64">
            <v>1</v>
          </cell>
          <cell r="T64">
            <v>1</v>
          </cell>
          <cell r="V64">
            <v>1</v>
          </cell>
        </row>
        <row r="65">
          <cell r="F65">
            <v>1</v>
          </cell>
          <cell r="G65">
            <v>1</v>
          </cell>
          <cell r="I65">
            <v>1</v>
          </cell>
          <cell r="K65">
            <v>1</v>
          </cell>
          <cell r="O65">
            <v>1</v>
          </cell>
          <cell r="P65">
            <v>1</v>
          </cell>
          <cell r="T65">
            <v>1</v>
          </cell>
          <cell r="V65">
            <v>1</v>
          </cell>
        </row>
        <row r="67">
          <cell r="F67">
            <v>1</v>
          </cell>
          <cell r="K67">
            <v>1</v>
          </cell>
          <cell r="L67">
            <v>1</v>
          </cell>
          <cell r="T67">
            <v>1</v>
          </cell>
          <cell r="V67">
            <v>1</v>
          </cell>
        </row>
        <row r="69">
          <cell r="F69">
            <v>1</v>
          </cell>
          <cell r="G69">
            <v>2</v>
          </cell>
          <cell r="H69">
            <v>2</v>
          </cell>
          <cell r="K69">
            <v>3</v>
          </cell>
          <cell r="L69">
            <v>3</v>
          </cell>
          <cell r="T69">
            <v>3</v>
          </cell>
          <cell r="V69">
            <v>3</v>
          </cell>
        </row>
        <row r="94">
          <cell r="G94">
            <v>1</v>
          </cell>
          <cell r="H94">
            <v>1</v>
          </cell>
          <cell r="Z94">
            <v>1</v>
          </cell>
          <cell r="AA94">
            <v>1</v>
          </cell>
        </row>
        <row r="96">
          <cell r="F96">
            <v>1</v>
          </cell>
          <cell r="G96">
            <v>8</v>
          </cell>
          <cell r="H96">
            <v>8</v>
          </cell>
          <cell r="K96">
            <v>9</v>
          </cell>
          <cell r="L96">
            <v>8</v>
          </cell>
          <cell r="M96">
            <v>1</v>
          </cell>
          <cell r="T96">
            <v>9</v>
          </cell>
        </row>
        <row r="98">
          <cell r="F98">
            <v>1</v>
          </cell>
          <cell r="G98">
            <v>1</v>
          </cell>
          <cell r="H98">
            <v>1</v>
          </cell>
          <cell r="K98">
            <v>2</v>
          </cell>
          <cell r="L98">
            <v>2</v>
          </cell>
          <cell r="T98">
            <v>2</v>
          </cell>
          <cell r="V98">
            <v>2</v>
          </cell>
        </row>
        <row r="101">
          <cell r="F101">
            <v>1</v>
          </cell>
          <cell r="G101">
            <v>18</v>
          </cell>
          <cell r="H101">
            <v>16</v>
          </cell>
          <cell r="I101">
            <v>2</v>
          </cell>
          <cell r="K101">
            <v>14</v>
          </cell>
          <cell r="L101">
            <v>8</v>
          </cell>
          <cell r="N101">
            <v>6</v>
          </cell>
          <cell r="T101">
            <v>14</v>
          </cell>
          <cell r="V101">
            <v>10</v>
          </cell>
          <cell r="W101">
            <v>4</v>
          </cell>
          <cell r="Z101">
            <v>3</v>
          </cell>
        </row>
        <row r="102">
          <cell r="F102">
            <v>1</v>
          </cell>
          <cell r="G102">
            <v>10</v>
          </cell>
          <cell r="H102">
            <v>10</v>
          </cell>
          <cell r="K102">
            <v>11</v>
          </cell>
          <cell r="L102">
            <v>11</v>
          </cell>
          <cell r="T102">
            <v>11</v>
          </cell>
          <cell r="V102">
            <v>10</v>
          </cell>
          <cell r="W102">
            <v>1</v>
          </cell>
        </row>
        <row r="104">
          <cell r="G104">
            <v>6</v>
          </cell>
          <cell r="H104">
            <v>6</v>
          </cell>
          <cell r="K104">
            <v>4</v>
          </cell>
          <cell r="L104">
            <v>4</v>
          </cell>
          <cell r="T104">
            <v>4</v>
          </cell>
          <cell r="V104">
            <v>4</v>
          </cell>
          <cell r="Z104">
            <v>2</v>
          </cell>
        </row>
        <row r="106">
          <cell r="F106">
            <v>1</v>
          </cell>
          <cell r="K106">
            <v>1</v>
          </cell>
          <cell r="L106">
            <v>1</v>
          </cell>
          <cell r="T106">
            <v>1</v>
          </cell>
          <cell r="V106">
            <v>1</v>
          </cell>
        </row>
        <row r="108">
          <cell r="F108">
            <v>1</v>
          </cell>
          <cell r="G108">
            <v>40</v>
          </cell>
          <cell r="H108">
            <v>40</v>
          </cell>
          <cell r="K108">
            <v>34</v>
          </cell>
          <cell r="L108">
            <v>33</v>
          </cell>
          <cell r="O108">
            <v>1</v>
          </cell>
          <cell r="P108">
            <v>1</v>
          </cell>
          <cell r="T108">
            <v>34</v>
          </cell>
          <cell r="V108">
            <v>34</v>
          </cell>
          <cell r="Z108">
            <v>7</v>
          </cell>
        </row>
        <row r="127">
          <cell r="F127">
            <v>43</v>
          </cell>
          <cell r="G127">
            <v>285</v>
          </cell>
          <cell r="H127">
            <v>284</v>
          </cell>
          <cell r="I127">
            <v>1</v>
          </cell>
          <cell r="K127">
            <v>294</v>
          </cell>
          <cell r="L127">
            <v>216</v>
          </cell>
          <cell r="M127">
            <v>10</v>
          </cell>
          <cell r="N127">
            <v>5</v>
          </cell>
          <cell r="O127">
            <v>63</v>
          </cell>
          <cell r="P127">
            <v>5</v>
          </cell>
          <cell r="Q127">
            <v>58</v>
          </cell>
          <cell r="T127">
            <v>294</v>
          </cell>
          <cell r="V127">
            <v>290</v>
          </cell>
          <cell r="W127">
            <v>3</v>
          </cell>
          <cell r="Z127">
            <v>33</v>
          </cell>
          <cell r="AA127">
            <v>10</v>
          </cell>
        </row>
        <row r="136">
          <cell r="G136">
            <v>1</v>
          </cell>
          <cell r="H136">
            <v>1</v>
          </cell>
          <cell r="K136">
            <v>1</v>
          </cell>
          <cell r="N136">
            <v>1</v>
          </cell>
          <cell r="T136">
            <v>1</v>
          </cell>
          <cell r="V136">
            <v>1</v>
          </cell>
        </row>
        <row r="139">
          <cell r="G139">
            <v>1</v>
          </cell>
          <cell r="H139">
            <v>1</v>
          </cell>
          <cell r="K139">
            <v>1</v>
          </cell>
          <cell r="N139">
            <v>1</v>
          </cell>
          <cell r="T139">
            <v>1</v>
          </cell>
          <cell r="W139">
            <v>1</v>
          </cell>
        </row>
        <row r="140">
          <cell r="F140">
            <v>63</v>
          </cell>
          <cell r="G140">
            <v>427</v>
          </cell>
          <cell r="H140">
            <v>416</v>
          </cell>
          <cell r="I140">
            <v>11</v>
          </cell>
          <cell r="J140">
            <v>0</v>
          </cell>
          <cell r="K140">
            <v>412</v>
          </cell>
          <cell r="L140">
            <v>310</v>
          </cell>
          <cell r="M140">
            <v>14</v>
          </cell>
          <cell r="N140">
            <v>17</v>
          </cell>
          <cell r="O140">
            <v>71</v>
          </cell>
          <cell r="P140">
            <v>11</v>
          </cell>
          <cell r="Q140">
            <v>60</v>
          </cell>
          <cell r="R140">
            <v>0</v>
          </cell>
          <cell r="S140">
            <v>0</v>
          </cell>
          <cell r="T140">
            <v>412</v>
          </cell>
          <cell r="U140">
            <v>1</v>
          </cell>
          <cell r="V140">
            <v>391</v>
          </cell>
          <cell r="W140">
            <v>12</v>
          </cell>
          <cell r="X140">
            <v>0</v>
          </cell>
          <cell r="Y140">
            <v>0</v>
          </cell>
          <cell r="Z140">
            <v>66</v>
          </cell>
          <cell r="AA140">
            <v>16</v>
          </cell>
        </row>
      </sheetData>
      <sheetData sheetId="2">
        <row r="22">
          <cell r="G22">
            <v>3</v>
          </cell>
          <cell r="H22">
            <v>2</v>
          </cell>
          <cell r="I22">
            <v>1</v>
          </cell>
          <cell r="K22">
            <v>2</v>
          </cell>
          <cell r="L22">
            <v>2</v>
          </cell>
          <cell r="T22">
            <v>2</v>
          </cell>
          <cell r="V22">
            <v>1</v>
          </cell>
        </row>
        <row r="23">
          <cell r="G23">
            <v>1</v>
          </cell>
          <cell r="H23">
            <v>1</v>
          </cell>
          <cell r="Z23">
            <v>1</v>
          </cell>
        </row>
        <row r="31">
          <cell r="G31">
            <v>1</v>
          </cell>
          <cell r="H31">
            <v>1</v>
          </cell>
          <cell r="Z31">
            <v>1</v>
          </cell>
        </row>
        <row r="32">
          <cell r="F32">
            <v>1</v>
          </cell>
          <cell r="Z32">
            <v>1</v>
          </cell>
          <cell r="AA32">
            <v>1</v>
          </cell>
        </row>
        <row r="34">
          <cell r="F34">
            <v>2</v>
          </cell>
          <cell r="G34">
            <v>8</v>
          </cell>
          <cell r="H34">
            <v>8</v>
          </cell>
          <cell r="K34">
            <v>9</v>
          </cell>
          <cell r="L34">
            <v>5</v>
          </cell>
          <cell r="M34">
            <v>1</v>
          </cell>
          <cell r="O34">
            <v>3</v>
          </cell>
          <cell r="P34">
            <v>1</v>
          </cell>
          <cell r="Q34">
            <v>2</v>
          </cell>
          <cell r="T34">
            <v>9</v>
          </cell>
          <cell r="V34">
            <v>5</v>
          </cell>
          <cell r="W34">
            <v>3</v>
          </cell>
          <cell r="Z34">
            <v>1</v>
          </cell>
        </row>
        <row r="37">
          <cell r="F37">
            <v>1</v>
          </cell>
          <cell r="G37">
            <v>7</v>
          </cell>
          <cell r="H37">
            <v>7</v>
          </cell>
          <cell r="K37">
            <v>2</v>
          </cell>
          <cell r="L37">
            <v>1</v>
          </cell>
          <cell r="O37">
            <v>1</v>
          </cell>
          <cell r="Q37">
            <v>1</v>
          </cell>
          <cell r="T37">
            <v>2</v>
          </cell>
          <cell r="V37">
            <v>1</v>
          </cell>
          <cell r="Z37">
            <v>6</v>
          </cell>
          <cell r="AA37">
            <v>3</v>
          </cell>
        </row>
        <row r="39">
          <cell r="G39">
            <v>1</v>
          </cell>
          <cell r="H39">
            <v>1</v>
          </cell>
          <cell r="K39">
            <v>1</v>
          </cell>
          <cell r="L39">
            <v>1</v>
          </cell>
          <cell r="T39">
            <v>1</v>
          </cell>
        </row>
        <row r="40">
          <cell r="G40">
            <v>7</v>
          </cell>
          <cell r="H40">
            <v>6</v>
          </cell>
          <cell r="I40">
            <v>1</v>
          </cell>
          <cell r="K40">
            <v>6</v>
          </cell>
          <cell r="L40">
            <v>5</v>
          </cell>
          <cell r="O40">
            <v>1</v>
          </cell>
          <cell r="P40">
            <v>1</v>
          </cell>
          <cell r="T40">
            <v>6</v>
          </cell>
          <cell r="V40">
            <v>3</v>
          </cell>
          <cell r="W40">
            <v>3</v>
          </cell>
        </row>
        <row r="42">
          <cell r="G42">
            <v>3</v>
          </cell>
          <cell r="H42">
            <v>3</v>
          </cell>
          <cell r="K42">
            <v>2</v>
          </cell>
          <cell r="N42">
            <v>2</v>
          </cell>
          <cell r="T42">
            <v>2</v>
          </cell>
          <cell r="Z42">
            <v>1</v>
          </cell>
        </row>
        <row r="45">
          <cell r="G45">
            <v>2</v>
          </cell>
          <cell r="H45">
            <v>2</v>
          </cell>
          <cell r="K45">
            <v>2</v>
          </cell>
          <cell r="L45">
            <v>1</v>
          </cell>
          <cell r="O45">
            <v>1</v>
          </cell>
          <cell r="P45">
            <v>1</v>
          </cell>
          <cell r="T45">
            <v>2</v>
          </cell>
          <cell r="V45">
            <v>1</v>
          </cell>
        </row>
        <row r="47">
          <cell r="F47">
            <v>1</v>
          </cell>
          <cell r="G47">
            <v>1</v>
          </cell>
          <cell r="H47">
            <v>1</v>
          </cell>
          <cell r="K47">
            <v>1</v>
          </cell>
          <cell r="O47">
            <v>1</v>
          </cell>
          <cell r="Q47">
            <v>1</v>
          </cell>
          <cell r="T47">
            <v>1</v>
          </cell>
          <cell r="V47">
            <v>1</v>
          </cell>
          <cell r="Z47">
            <v>1</v>
          </cell>
        </row>
        <row r="50">
          <cell r="F50">
            <v>3</v>
          </cell>
          <cell r="G50">
            <v>4</v>
          </cell>
          <cell r="H50">
            <v>4</v>
          </cell>
          <cell r="K50">
            <v>5</v>
          </cell>
          <cell r="L50">
            <v>2</v>
          </cell>
          <cell r="O50">
            <v>3</v>
          </cell>
          <cell r="P50">
            <v>1</v>
          </cell>
          <cell r="Q50">
            <v>1</v>
          </cell>
          <cell r="R50">
            <v>1</v>
          </cell>
          <cell r="T50">
            <v>5</v>
          </cell>
          <cell r="V50">
            <v>4</v>
          </cell>
          <cell r="Z50">
            <v>2</v>
          </cell>
        </row>
        <row r="52">
          <cell r="G52">
            <v>1</v>
          </cell>
          <cell r="H52">
            <v>1</v>
          </cell>
          <cell r="K52">
            <v>1</v>
          </cell>
          <cell r="L52">
            <v>1</v>
          </cell>
          <cell r="T52">
            <v>1</v>
          </cell>
        </row>
        <row r="58">
          <cell r="F58">
            <v>2</v>
          </cell>
          <cell r="K58">
            <v>2</v>
          </cell>
          <cell r="M58">
            <v>2</v>
          </cell>
          <cell r="T58">
            <v>2</v>
          </cell>
          <cell r="V58">
            <v>1</v>
          </cell>
        </row>
        <row r="59">
          <cell r="G59">
            <v>1</v>
          </cell>
          <cell r="H59">
            <v>1</v>
          </cell>
          <cell r="K59">
            <v>1</v>
          </cell>
          <cell r="L59">
            <v>1</v>
          </cell>
          <cell r="T59">
            <v>1</v>
          </cell>
        </row>
        <row r="60">
          <cell r="G60">
            <v>1</v>
          </cell>
          <cell r="H60">
            <v>1</v>
          </cell>
          <cell r="Z60">
            <v>1</v>
          </cell>
        </row>
        <row r="62">
          <cell r="F62">
            <v>2</v>
          </cell>
          <cell r="G62">
            <v>25</v>
          </cell>
          <cell r="H62">
            <v>23</v>
          </cell>
          <cell r="I62">
            <v>2</v>
          </cell>
          <cell r="K62">
            <v>20</v>
          </cell>
          <cell r="L62">
            <v>18</v>
          </cell>
          <cell r="O62">
            <v>2</v>
          </cell>
          <cell r="Q62">
            <v>1</v>
          </cell>
          <cell r="R62">
            <v>1</v>
          </cell>
          <cell r="T62">
            <v>20</v>
          </cell>
          <cell r="V62">
            <v>13</v>
          </cell>
          <cell r="W62">
            <v>1</v>
          </cell>
          <cell r="Z62">
            <v>5</v>
          </cell>
        </row>
        <row r="63">
          <cell r="G63">
            <v>13</v>
          </cell>
          <cell r="H63">
            <v>13</v>
          </cell>
          <cell r="K63">
            <v>9</v>
          </cell>
          <cell r="L63">
            <v>4</v>
          </cell>
          <cell r="M63">
            <v>5</v>
          </cell>
          <cell r="T63">
            <v>9</v>
          </cell>
          <cell r="V63">
            <v>5</v>
          </cell>
          <cell r="W63">
            <v>2</v>
          </cell>
          <cell r="Z63">
            <v>4</v>
          </cell>
        </row>
        <row r="65">
          <cell r="G65">
            <v>1</v>
          </cell>
          <cell r="H65">
            <v>1</v>
          </cell>
          <cell r="K65">
            <v>1</v>
          </cell>
          <cell r="N65">
            <v>1</v>
          </cell>
          <cell r="T65">
            <v>1</v>
          </cell>
        </row>
        <row r="67">
          <cell r="G67">
            <v>2</v>
          </cell>
          <cell r="H67">
            <v>2</v>
          </cell>
          <cell r="K67">
            <v>2</v>
          </cell>
          <cell r="L67">
            <v>2</v>
          </cell>
          <cell r="T67">
            <v>2</v>
          </cell>
          <cell r="V67">
            <v>1</v>
          </cell>
        </row>
        <row r="69">
          <cell r="G69">
            <v>1</v>
          </cell>
          <cell r="H69">
            <v>1</v>
          </cell>
          <cell r="K69">
            <v>1</v>
          </cell>
          <cell r="L69">
            <v>1</v>
          </cell>
          <cell r="T69">
            <v>1</v>
          </cell>
          <cell r="V69">
            <v>1</v>
          </cell>
        </row>
        <row r="71">
          <cell r="G71">
            <v>3</v>
          </cell>
          <cell r="H71">
            <v>2</v>
          </cell>
          <cell r="I71">
            <v>1</v>
          </cell>
          <cell r="Z71">
            <v>2</v>
          </cell>
        </row>
        <row r="72">
          <cell r="G72">
            <v>1</v>
          </cell>
          <cell r="I72">
            <v>1</v>
          </cell>
        </row>
        <row r="74">
          <cell r="G74">
            <v>1</v>
          </cell>
          <cell r="H74">
            <v>1</v>
          </cell>
          <cell r="K74">
            <v>1</v>
          </cell>
          <cell r="N74">
            <v>1</v>
          </cell>
          <cell r="T74">
            <v>1</v>
          </cell>
          <cell r="V74">
            <v>1</v>
          </cell>
        </row>
        <row r="83">
          <cell r="G83">
            <v>1</v>
          </cell>
          <cell r="H83">
            <v>1</v>
          </cell>
          <cell r="K83">
            <v>1</v>
          </cell>
          <cell r="L83">
            <v>1</v>
          </cell>
          <cell r="T83">
            <v>1</v>
          </cell>
          <cell r="W83">
            <v>1</v>
          </cell>
        </row>
        <row r="84">
          <cell r="F84">
            <v>2</v>
          </cell>
          <cell r="G84">
            <v>2</v>
          </cell>
          <cell r="H84">
            <v>2</v>
          </cell>
          <cell r="K84">
            <v>3</v>
          </cell>
          <cell r="L84">
            <v>2</v>
          </cell>
          <cell r="M84">
            <v>1</v>
          </cell>
          <cell r="T84">
            <v>3</v>
          </cell>
          <cell r="V84">
            <v>1</v>
          </cell>
          <cell r="W84">
            <v>1</v>
          </cell>
          <cell r="Z84">
            <v>1</v>
          </cell>
        </row>
        <row r="85">
          <cell r="G85">
            <v>1</v>
          </cell>
          <cell r="H85">
            <v>1</v>
          </cell>
          <cell r="K85">
            <v>1</v>
          </cell>
          <cell r="O85">
            <v>1</v>
          </cell>
          <cell r="P85">
            <v>1</v>
          </cell>
          <cell r="T85">
            <v>1</v>
          </cell>
        </row>
        <row r="87">
          <cell r="G87">
            <v>1</v>
          </cell>
          <cell r="H87">
            <v>1</v>
          </cell>
          <cell r="K87">
            <v>1</v>
          </cell>
          <cell r="L87">
            <v>1</v>
          </cell>
          <cell r="T87">
            <v>1</v>
          </cell>
          <cell r="V87">
            <v>1</v>
          </cell>
        </row>
        <row r="88">
          <cell r="G88">
            <v>1</v>
          </cell>
          <cell r="H88">
            <v>1</v>
          </cell>
          <cell r="Z88">
            <v>1</v>
          </cell>
        </row>
        <row r="94">
          <cell r="F94">
            <v>1</v>
          </cell>
          <cell r="G94">
            <v>1</v>
          </cell>
          <cell r="H94">
            <v>1</v>
          </cell>
          <cell r="K94">
            <v>2</v>
          </cell>
          <cell r="L94">
            <v>1</v>
          </cell>
          <cell r="N94">
            <v>1</v>
          </cell>
          <cell r="T94">
            <v>2</v>
          </cell>
          <cell r="V94">
            <v>2</v>
          </cell>
        </row>
        <row r="96">
          <cell r="G96">
            <v>2</v>
          </cell>
          <cell r="H96">
            <v>2</v>
          </cell>
          <cell r="K96">
            <v>2</v>
          </cell>
          <cell r="L96">
            <v>1</v>
          </cell>
          <cell r="N96">
            <v>1</v>
          </cell>
          <cell r="T96">
            <v>2</v>
          </cell>
          <cell r="V96">
            <v>1</v>
          </cell>
          <cell r="W96">
            <v>1</v>
          </cell>
        </row>
        <row r="99">
          <cell r="G99">
            <v>4</v>
          </cell>
          <cell r="H99">
            <v>3</v>
          </cell>
          <cell r="I99">
            <v>1</v>
          </cell>
          <cell r="K99">
            <v>2</v>
          </cell>
          <cell r="L99">
            <v>2</v>
          </cell>
          <cell r="T99">
            <v>2</v>
          </cell>
          <cell r="V99">
            <v>2</v>
          </cell>
          <cell r="Z99">
            <v>1</v>
          </cell>
        </row>
        <row r="100">
          <cell r="F100">
            <v>1</v>
          </cell>
          <cell r="G100">
            <v>1</v>
          </cell>
          <cell r="H100">
            <v>1</v>
          </cell>
          <cell r="K100">
            <v>2</v>
          </cell>
          <cell r="N100">
            <v>1</v>
          </cell>
          <cell r="O100">
            <v>1</v>
          </cell>
          <cell r="Q100">
            <v>1</v>
          </cell>
          <cell r="T100">
            <v>2</v>
          </cell>
          <cell r="V100">
            <v>2</v>
          </cell>
        </row>
        <row r="102">
          <cell r="F102">
            <v>1</v>
          </cell>
          <cell r="G102">
            <v>6</v>
          </cell>
          <cell r="H102">
            <v>6</v>
          </cell>
          <cell r="K102">
            <v>7</v>
          </cell>
          <cell r="L102">
            <v>7</v>
          </cell>
          <cell r="T102">
            <v>7</v>
          </cell>
          <cell r="V102">
            <v>7</v>
          </cell>
        </row>
        <row r="104">
          <cell r="G104">
            <v>1</v>
          </cell>
          <cell r="H104">
            <v>1</v>
          </cell>
          <cell r="K104">
            <v>1</v>
          </cell>
          <cell r="L104">
            <v>1</v>
          </cell>
          <cell r="T104">
            <v>1</v>
          </cell>
          <cell r="V104">
            <v>1</v>
          </cell>
        </row>
        <row r="105">
          <cell r="F105">
            <v>4</v>
          </cell>
          <cell r="G105">
            <v>31</v>
          </cell>
          <cell r="H105">
            <v>31</v>
          </cell>
          <cell r="K105">
            <v>32</v>
          </cell>
          <cell r="L105">
            <v>31</v>
          </cell>
          <cell r="N105">
            <v>1</v>
          </cell>
          <cell r="T105">
            <v>32</v>
          </cell>
          <cell r="V105">
            <v>25</v>
          </cell>
          <cell r="Z105">
            <v>3</v>
          </cell>
        </row>
        <row r="108">
          <cell r="F108">
            <v>1</v>
          </cell>
          <cell r="G108">
            <v>23</v>
          </cell>
          <cell r="H108">
            <v>23</v>
          </cell>
          <cell r="K108">
            <v>23</v>
          </cell>
          <cell r="L108">
            <v>22</v>
          </cell>
          <cell r="N108">
            <v>1</v>
          </cell>
          <cell r="T108">
            <v>23</v>
          </cell>
          <cell r="V108">
            <v>18</v>
          </cell>
          <cell r="Z108">
            <v>1</v>
          </cell>
        </row>
        <row r="111">
          <cell r="G111">
            <v>1</v>
          </cell>
          <cell r="H111">
            <v>1</v>
          </cell>
          <cell r="K111">
            <v>1</v>
          </cell>
          <cell r="N111">
            <v>1</v>
          </cell>
          <cell r="T111">
            <v>1</v>
          </cell>
          <cell r="V111">
            <v>1</v>
          </cell>
        </row>
        <row r="127">
          <cell r="F127">
            <v>130</v>
          </cell>
          <cell r="G127">
            <v>269</v>
          </cell>
          <cell r="H127">
            <v>269</v>
          </cell>
          <cell r="K127">
            <v>359</v>
          </cell>
          <cell r="L127">
            <v>162</v>
          </cell>
          <cell r="M127">
            <v>81</v>
          </cell>
          <cell r="N127">
            <v>28</v>
          </cell>
          <cell r="O127">
            <v>88</v>
          </cell>
          <cell r="P127">
            <v>39</v>
          </cell>
          <cell r="Q127">
            <v>39</v>
          </cell>
          <cell r="R127">
            <v>10</v>
          </cell>
          <cell r="T127">
            <v>359</v>
          </cell>
          <cell r="V127">
            <v>310</v>
          </cell>
          <cell r="W127">
            <v>12</v>
          </cell>
          <cell r="Y127">
            <v>2</v>
          </cell>
          <cell r="Z127">
            <v>40</v>
          </cell>
          <cell r="AA127">
            <v>16</v>
          </cell>
        </row>
        <row r="129">
          <cell r="F129">
            <v>1</v>
          </cell>
          <cell r="G129">
            <v>5</v>
          </cell>
          <cell r="H129">
            <v>5</v>
          </cell>
          <cell r="K129">
            <v>5</v>
          </cell>
          <cell r="M129">
            <v>1</v>
          </cell>
          <cell r="O129">
            <v>4</v>
          </cell>
          <cell r="P129">
            <v>4</v>
          </cell>
          <cell r="T129">
            <v>5</v>
          </cell>
          <cell r="V129">
            <v>5</v>
          </cell>
          <cell r="Z129">
            <v>1</v>
          </cell>
          <cell r="AA129">
            <v>1</v>
          </cell>
        </row>
        <row r="130">
          <cell r="F130">
            <v>6</v>
          </cell>
          <cell r="K130">
            <v>6</v>
          </cell>
          <cell r="N130">
            <v>1</v>
          </cell>
          <cell r="O130">
            <v>5</v>
          </cell>
          <cell r="Q130">
            <v>5</v>
          </cell>
          <cell r="T130">
            <v>6</v>
          </cell>
          <cell r="V130">
            <v>5</v>
          </cell>
          <cell r="W130">
            <v>1</v>
          </cell>
        </row>
        <row r="136">
          <cell r="F136">
            <v>1</v>
          </cell>
          <cell r="Z136">
            <v>1</v>
          </cell>
          <cell r="AA136">
            <v>1</v>
          </cell>
        </row>
        <row r="139">
          <cell r="G139">
            <v>4</v>
          </cell>
          <cell r="H139">
            <v>1</v>
          </cell>
          <cell r="I139">
            <v>3</v>
          </cell>
          <cell r="K139">
            <v>1</v>
          </cell>
          <cell r="L139">
            <v>1</v>
          </cell>
          <cell r="T139">
            <v>1</v>
          </cell>
          <cell r="V139">
            <v>1</v>
          </cell>
        </row>
        <row r="140">
          <cell r="F140">
            <v>160</v>
          </cell>
          <cell r="G140">
            <v>442</v>
          </cell>
          <cell r="H140">
            <v>432</v>
          </cell>
          <cell r="I140">
            <v>10</v>
          </cell>
          <cell r="J140">
            <v>0</v>
          </cell>
          <cell r="K140">
            <v>517</v>
          </cell>
          <cell r="L140">
            <v>276</v>
          </cell>
          <cell r="M140">
            <v>91</v>
          </cell>
          <cell r="N140">
            <v>39</v>
          </cell>
          <cell r="O140">
            <v>111</v>
          </cell>
          <cell r="P140">
            <v>48</v>
          </cell>
          <cell r="Q140">
            <v>51</v>
          </cell>
          <cell r="R140">
            <v>12</v>
          </cell>
          <cell r="S140">
            <v>0</v>
          </cell>
          <cell r="T140">
            <v>517</v>
          </cell>
          <cell r="U140">
            <v>0</v>
          </cell>
          <cell r="V140">
            <v>420</v>
          </cell>
          <cell r="W140">
            <v>25</v>
          </cell>
          <cell r="X140">
            <v>0</v>
          </cell>
          <cell r="Y140">
            <v>2</v>
          </cell>
          <cell r="Z140">
            <v>75</v>
          </cell>
          <cell r="AA140">
            <v>22</v>
          </cell>
        </row>
      </sheetData>
      <sheetData sheetId="3">
        <row r="22">
          <cell r="G22">
            <v>2</v>
          </cell>
          <cell r="I22">
            <v>2</v>
          </cell>
        </row>
        <row r="23">
          <cell r="G23">
            <v>11</v>
          </cell>
          <cell r="H23">
            <v>11</v>
          </cell>
          <cell r="K23">
            <v>11</v>
          </cell>
          <cell r="L23">
            <v>11</v>
          </cell>
          <cell r="T23">
            <v>11</v>
          </cell>
          <cell r="V23">
            <v>11</v>
          </cell>
        </row>
        <row r="33">
          <cell r="G33">
            <v>8</v>
          </cell>
          <cell r="H33">
            <v>8</v>
          </cell>
          <cell r="K33">
            <v>7</v>
          </cell>
          <cell r="L33">
            <v>2</v>
          </cell>
          <cell r="N33">
            <v>2</v>
          </cell>
          <cell r="O33">
            <v>3</v>
          </cell>
          <cell r="P33">
            <v>3</v>
          </cell>
          <cell r="T33">
            <v>7</v>
          </cell>
          <cell r="V33">
            <v>6</v>
          </cell>
          <cell r="W33">
            <v>1</v>
          </cell>
          <cell r="Z33">
            <v>1</v>
          </cell>
        </row>
        <row r="34">
          <cell r="G34">
            <v>1</v>
          </cell>
          <cell r="H34">
            <v>1</v>
          </cell>
          <cell r="Z34">
            <v>1</v>
          </cell>
        </row>
        <row r="36">
          <cell r="G36">
            <v>1</v>
          </cell>
          <cell r="H36">
            <v>1</v>
          </cell>
          <cell r="K36">
            <v>1</v>
          </cell>
          <cell r="N36">
            <v>1</v>
          </cell>
          <cell r="T36">
            <v>1</v>
          </cell>
          <cell r="V36">
            <v>1</v>
          </cell>
        </row>
        <row r="37">
          <cell r="F37">
            <v>5</v>
          </cell>
          <cell r="G37">
            <v>2</v>
          </cell>
          <cell r="H37">
            <v>2</v>
          </cell>
          <cell r="K37">
            <v>2</v>
          </cell>
          <cell r="L37">
            <v>2</v>
          </cell>
          <cell r="T37">
            <v>2</v>
          </cell>
          <cell r="V37">
            <v>2</v>
          </cell>
          <cell r="Z37">
            <v>5</v>
          </cell>
          <cell r="AA37">
            <v>5</v>
          </cell>
        </row>
        <row r="38">
          <cell r="G38">
            <v>4</v>
          </cell>
          <cell r="H38">
            <v>4</v>
          </cell>
          <cell r="Z38">
            <v>4</v>
          </cell>
        </row>
        <row r="40">
          <cell r="F40">
            <v>2</v>
          </cell>
          <cell r="K40">
            <v>2</v>
          </cell>
          <cell r="N40">
            <v>2</v>
          </cell>
          <cell r="T40">
            <v>2</v>
          </cell>
          <cell r="V40">
            <v>1</v>
          </cell>
          <cell r="W40">
            <v>1</v>
          </cell>
        </row>
        <row r="45">
          <cell r="G45">
            <v>27</v>
          </cell>
          <cell r="H45">
            <v>27</v>
          </cell>
          <cell r="K45">
            <v>25</v>
          </cell>
          <cell r="L45">
            <v>22</v>
          </cell>
          <cell r="O45">
            <v>3</v>
          </cell>
          <cell r="P45">
            <v>3</v>
          </cell>
          <cell r="T45">
            <v>25</v>
          </cell>
          <cell r="V45">
            <v>25</v>
          </cell>
          <cell r="Z45">
            <v>2</v>
          </cell>
        </row>
        <row r="50">
          <cell r="F50">
            <v>2</v>
          </cell>
          <cell r="G50">
            <v>1</v>
          </cell>
          <cell r="H50">
            <v>1</v>
          </cell>
          <cell r="K50">
            <v>3</v>
          </cell>
          <cell r="L50">
            <v>1</v>
          </cell>
          <cell r="O50">
            <v>2</v>
          </cell>
          <cell r="Q50">
            <v>2</v>
          </cell>
          <cell r="T50">
            <v>3</v>
          </cell>
          <cell r="V50">
            <v>3</v>
          </cell>
        </row>
        <row r="52">
          <cell r="G52">
            <v>1</v>
          </cell>
          <cell r="H52">
            <v>1</v>
          </cell>
          <cell r="K52">
            <v>1</v>
          </cell>
          <cell r="O52">
            <v>1</v>
          </cell>
          <cell r="P52">
            <v>1</v>
          </cell>
          <cell r="T52">
            <v>1</v>
          </cell>
          <cell r="V52">
            <v>1</v>
          </cell>
        </row>
        <row r="62">
          <cell r="G62">
            <v>19</v>
          </cell>
          <cell r="H62">
            <v>18</v>
          </cell>
          <cell r="I62">
            <v>1</v>
          </cell>
          <cell r="K62">
            <v>14</v>
          </cell>
          <cell r="L62">
            <v>13</v>
          </cell>
          <cell r="O62">
            <v>1</v>
          </cell>
          <cell r="Q62">
            <v>1</v>
          </cell>
          <cell r="T62">
            <v>14</v>
          </cell>
          <cell r="V62">
            <v>14</v>
          </cell>
          <cell r="Z62">
            <v>4</v>
          </cell>
        </row>
        <row r="63">
          <cell r="F63">
            <v>2</v>
          </cell>
          <cell r="G63">
            <v>4</v>
          </cell>
          <cell r="H63">
            <v>4</v>
          </cell>
          <cell r="K63">
            <v>6</v>
          </cell>
          <cell r="L63">
            <v>2</v>
          </cell>
          <cell r="M63">
            <v>2</v>
          </cell>
          <cell r="O63">
            <v>2</v>
          </cell>
          <cell r="P63">
            <v>2</v>
          </cell>
          <cell r="T63">
            <v>6</v>
          </cell>
          <cell r="V63">
            <v>6</v>
          </cell>
        </row>
        <row r="64">
          <cell r="G64">
            <v>1</v>
          </cell>
          <cell r="H64">
            <v>1</v>
          </cell>
          <cell r="K64">
            <v>1</v>
          </cell>
          <cell r="N64">
            <v>1</v>
          </cell>
          <cell r="T64">
            <v>1</v>
          </cell>
          <cell r="V64">
            <v>1</v>
          </cell>
        </row>
        <row r="71">
          <cell r="F71">
            <v>1</v>
          </cell>
          <cell r="G71">
            <v>1</v>
          </cell>
          <cell r="H71">
            <v>1</v>
          </cell>
          <cell r="K71">
            <v>1</v>
          </cell>
          <cell r="O71">
            <v>1</v>
          </cell>
          <cell r="P71">
            <v>1</v>
          </cell>
          <cell r="T71">
            <v>1</v>
          </cell>
          <cell r="V71">
            <v>1</v>
          </cell>
          <cell r="Z71">
            <v>1</v>
          </cell>
        </row>
        <row r="74">
          <cell r="G74">
            <v>1</v>
          </cell>
          <cell r="H74">
            <v>1</v>
          </cell>
          <cell r="K74">
            <v>1</v>
          </cell>
          <cell r="N74">
            <v>1</v>
          </cell>
          <cell r="T74">
            <v>1</v>
          </cell>
          <cell r="W74">
            <v>1</v>
          </cell>
        </row>
        <row r="84">
          <cell r="F84">
            <v>2</v>
          </cell>
          <cell r="G84">
            <v>2</v>
          </cell>
          <cell r="H84">
            <v>1</v>
          </cell>
          <cell r="I84">
            <v>1</v>
          </cell>
          <cell r="K84">
            <v>3</v>
          </cell>
          <cell r="N84">
            <v>1</v>
          </cell>
          <cell r="O84">
            <v>2</v>
          </cell>
          <cell r="Q84">
            <v>1</v>
          </cell>
          <cell r="R84">
            <v>1</v>
          </cell>
          <cell r="T84">
            <v>3</v>
          </cell>
          <cell r="V84">
            <v>2</v>
          </cell>
          <cell r="W84">
            <v>1</v>
          </cell>
        </row>
        <row r="96">
          <cell r="F96">
            <v>2</v>
          </cell>
          <cell r="G96">
            <v>2</v>
          </cell>
          <cell r="H96">
            <v>2</v>
          </cell>
          <cell r="K96">
            <v>4</v>
          </cell>
          <cell r="L96">
            <v>4</v>
          </cell>
          <cell r="T96">
            <v>4</v>
          </cell>
          <cell r="V96">
            <v>4</v>
          </cell>
        </row>
        <row r="102">
          <cell r="G102">
            <v>8</v>
          </cell>
          <cell r="H102">
            <v>8</v>
          </cell>
          <cell r="K102">
            <v>8</v>
          </cell>
          <cell r="L102">
            <v>8</v>
          </cell>
          <cell r="T102">
            <v>8</v>
          </cell>
          <cell r="V102">
            <v>8</v>
          </cell>
        </row>
        <row r="104">
          <cell r="G104">
            <v>5</v>
          </cell>
          <cell r="H104">
            <v>5</v>
          </cell>
          <cell r="K104">
            <v>5</v>
          </cell>
          <cell r="L104">
            <v>5</v>
          </cell>
          <cell r="T104">
            <v>5</v>
          </cell>
          <cell r="V104">
            <v>5</v>
          </cell>
        </row>
        <row r="105">
          <cell r="G105">
            <v>124</v>
          </cell>
          <cell r="H105">
            <v>124</v>
          </cell>
          <cell r="K105">
            <v>124</v>
          </cell>
          <cell r="L105">
            <v>124</v>
          </cell>
          <cell r="T105">
            <v>124</v>
          </cell>
          <cell r="V105">
            <v>124</v>
          </cell>
        </row>
        <row r="106">
          <cell r="G106">
            <v>10</v>
          </cell>
          <cell r="H106">
            <v>10</v>
          </cell>
          <cell r="K106">
            <v>10</v>
          </cell>
          <cell r="L106">
            <v>10</v>
          </cell>
          <cell r="T106">
            <v>10</v>
          </cell>
          <cell r="V106">
            <v>10</v>
          </cell>
        </row>
        <row r="108">
          <cell r="G108">
            <v>16</v>
          </cell>
          <cell r="H108">
            <v>16</v>
          </cell>
          <cell r="K108">
            <v>16</v>
          </cell>
          <cell r="L108">
            <v>16</v>
          </cell>
          <cell r="T108">
            <v>16</v>
          </cell>
          <cell r="V108">
            <v>16</v>
          </cell>
        </row>
        <row r="111">
          <cell r="G111">
            <v>21</v>
          </cell>
          <cell r="H111">
            <v>21</v>
          </cell>
          <cell r="K111">
            <v>21</v>
          </cell>
          <cell r="L111">
            <v>21</v>
          </cell>
          <cell r="T111">
            <v>21</v>
          </cell>
          <cell r="V111">
            <v>21</v>
          </cell>
        </row>
        <row r="127">
          <cell r="F127">
            <v>30</v>
          </cell>
          <cell r="G127">
            <v>193</v>
          </cell>
          <cell r="H127">
            <v>192</v>
          </cell>
          <cell r="I127">
            <v>1</v>
          </cell>
          <cell r="K127">
            <v>181</v>
          </cell>
          <cell r="L127">
            <v>146</v>
          </cell>
          <cell r="M127">
            <v>11</v>
          </cell>
          <cell r="N127">
            <v>8</v>
          </cell>
          <cell r="O127">
            <v>16</v>
          </cell>
          <cell r="P127">
            <v>3</v>
          </cell>
          <cell r="Q127">
            <v>13</v>
          </cell>
          <cell r="T127">
            <v>181</v>
          </cell>
          <cell r="V127">
            <v>175</v>
          </cell>
          <cell r="W127">
            <v>6</v>
          </cell>
          <cell r="Z127">
            <v>41</v>
          </cell>
          <cell r="AA127">
            <v>13</v>
          </cell>
        </row>
        <row r="128">
          <cell r="G128">
            <v>1</v>
          </cell>
          <cell r="H128">
            <v>1</v>
          </cell>
          <cell r="K128">
            <v>1</v>
          </cell>
          <cell r="L128">
            <v>1</v>
          </cell>
          <cell r="T128">
            <v>1</v>
          </cell>
          <cell r="V128">
            <v>1</v>
          </cell>
        </row>
        <row r="129">
          <cell r="G129">
            <v>5</v>
          </cell>
          <cell r="H129">
            <v>4</v>
          </cell>
          <cell r="I129">
            <v>1</v>
          </cell>
          <cell r="K129">
            <v>2</v>
          </cell>
          <cell r="M129">
            <v>1</v>
          </cell>
          <cell r="N129">
            <v>1</v>
          </cell>
          <cell r="T129">
            <v>2</v>
          </cell>
          <cell r="V129">
            <v>2</v>
          </cell>
          <cell r="Z129">
            <v>2</v>
          </cell>
        </row>
        <row r="130">
          <cell r="G130">
            <v>1</v>
          </cell>
          <cell r="H130">
            <v>1</v>
          </cell>
          <cell r="K130">
            <v>1</v>
          </cell>
          <cell r="M130">
            <v>1</v>
          </cell>
          <cell r="T130">
            <v>1</v>
          </cell>
          <cell r="V130">
            <v>1</v>
          </cell>
        </row>
        <row r="139">
          <cell r="G139">
            <v>3</v>
          </cell>
          <cell r="I139">
            <v>2</v>
          </cell>
          <cell r="J139">
            <v>1</v>
          </cell>
        </row>
        <row r="140">
          <cell r="F140">
            <v>46</v>
          </cell>
          <cell r="G140">
            <v>476</v>
          </cell>
          <cell r="H140">
            <v>467</v>
          </cell>
          <cell r="I140">
            <v>8</v>
          </cell>
          <cell r="J140">
            <v>1</v>
          </cell>
          <cell r="K140">
            <v>452</v>
          </cell>
          <cell r="L140">
            <v>389</v>
          </cell>
          <cell r="M140">
            <v>15</v>
          </cell>
          <cell r="N140">
            <v>17</v>
          </cell>
          <cell r="O140">
            <v>31</v>
          </cell>
          <cell r="P140">
            <v>13</v>
          </cell>
          <cell r="Q140">
            <v>17</v>
          </cell>
          <cell r="R140">
            <v>1</v>
          </cell>
          <cell r="S140">
            <v>0</v>
          </cell>
          <cell r="T140">
            <v>452</v>
          </cell>
          <cell r="U140">
            <v>0</v>
          </cell>
          <cell r="V140">
            <v>442</v>
          </cell>
          <cell r="W140">
            <v>10</v>
          </cell>
          <cell r="X140">
            <v>0</v>
          </cell>
          <cell r="Y140">
            <v>0</v>
          </cell>
          <cell r="Z140">
            <v>61</v>
          </cell>
          <cell r="AA140">
            <v>18</v>
          </cell>
        </row>
      </sheetData>
      <sheetData sheetId="4">
        <row r="22">
          <cell r="F22">
            <v>1</v>
          </cell>
          <cell r="K22">
            <v>1</v>
          </cell>
          <cell r="O22">
            <v>1</v>
          </cell>
          <cell r="Q22">
            <v>1</v>
          </cell>
          <cell r="T22">
            <v>1</v>
          </cell>
          <cell r="V22">
            <v>1</v>
          </cell>
        </row>
        <row r="23">
          <cell r="F23">
            <v>1</v>
          </cell>
          <cell r="G23">
            <v>3</v>
          </cell>
          <cell r="H23">
            <v>3</v>
          </cell>
          <cell r="K23">
            <v>3</v>
          </cell>
          <cell r="L23">
            <v>1</v>
          </cell>
          <cell r="N23">
            <v>2</v>
          </cell>
          <cell r="S23">
            <v>1</v>
          </cell>
          <cell r="T23">
            <v>4</v>
          </cell>
          <cell r="V23">
            <v>3</v>
          </cell>
          <cell r="X23">
            <v>1</v>
          </cell>
        </row>
        <row r="27">
          <cell r="G27">
            <v>1</v>
          </cell>
          <cell r="H27">
            <v>1</v>
          </cell>
          <cell r="K27">
            <v>1</v>
          </cell>
          <cell r="L27">
            <v>1</v>
          </cell>
          <cell r="T27">
            <v>1</v>
          </cell>
          <cell r="V27">
            <v>1</v>
          </cell>
        </row>
        <row r="31">
          <cell r="G31">
            <v>1</v>
          </cell>
          <cell r="I31">
            <v>1</v>
          </cell>
        </row>
        <row r="33">
          <cell r="G33">
            <v>3</v>
          </cell>
          <cell r="H33">
            <v>3</v>
          </cell>
          <cell r="K33">
            <v>3</v>
          </cell>
          <cell r="L33">
            <v>2</v>
          </cell>
          <cell r="N33">
            <v>1</v>
          </cell>
          <cell r="T33">
            <v>3</v>
          </cell>
          <cell r="V33">
            <v>3</v>
          </cell>
        </row>
        <row r="34">
          <cell r="G34">
            <v>2</v>
          </cell>
          <cell r="H34">
            <v>2</v>
          </cell>
          <cell r="K34">
            <v>1</v>
          </cell>
          <cell r="L34">
            <v>1</v>
          </cell>
          <cell r="T34">
            <v>1</v>
          </cell>
          <cell r="V34">
            <v>1</v>
          </cell>
          <cell r="W34">
            <v>1</v>
          </cell>
          <cell r="Z34">
            <v>1</v>
          </cell>
        </row>
        <row r="37">
          <cell r="F37">
            <v>14</v>
          </cell>
          <cell r="G37">
            <v>19</v>
          </cell>
          <cell r="H37">
            <v>19</v>
          </cell>
          <cell r="K37">
            <v>20</v>
          </cell>
          <cell r="L37">
            <v>12</v>
          </cell>
          <cell r="M37">
            <v>4</v>
          </cell>
          <cell r="O37">
            <v>4</v>
          </cell>
          <cell r="Q37">
            <v>4</v>
          </cell>
          <cell r="T37">
            <v>20</v>
          </cell>
          <cell r="V37">
            <v>20</v>
          </cell>
          <cell r="Z37">
            <v>13</v>
          </cell>
          <cell r="AA37">
            <v>12</v>
          </cell>
        </row>
        <row r="40">
          <cell r="F40">
            <v>1</v>
          </cell>
          <cell r="G40">
            <v>2</v>
          </cell>
          <cell r="H40">
            <v>2</v>
          </cell>
          <cell r="K40">
            <v>2</v>
          </cell>
          <cell r="L40">
            <v>1</v>
          </cell>
          <cell r="O40">
            <v>1</v>
          </cell>
          <cell r="Q40">
            <v>1</v>
          </cell>
          <cell r="T40">
            <v>2</v>
          </cell>
          <cell r="U40">
            <v>1</v>
          </cell>
          <cell r="V40">
            <v>1</v>
          </cell>
          <cell r="W40">
            <v>1</v>
          </cell>
        </row>
        <row r="42">
          <cell r="F42">
            <v>1</v>
          </cell>
          <cell r="G42">
            <v>1</v>
          </cell>
          <cell r="H42">
            <v>1</v>
          </cell>
          <cell r="K42">
            <v>2</v>
          </cell>
          <cell r="N42">
            <v>1</v>
          </cell>
          <cell r="O42">
            <v>1</v>
          </cell>
          <cell r="Q42">
            <v>1</v>
          </cell>
          <cell r="T42">
            <v>2</v>
          </cell>
          <cell r="V42">
            <v>2</v>
          </cell>
          <cell r="W42">
            <v>1</v>
          </cell>
        </row>
        <row r="45">
          <cell r="F45">
            <v>1</v>
          </cell>
          <cell r="K45">
            <v>1</v>
          </cell>
          <cell r="O45">
            <v>1</v>
          </cell>
          <cell r="Q45">
            <v>1</v>
          </cell>
          <cell r="T45">
            <v>1</v>
          </cell>
          <cell r="V45">
            <v>1</v>
          </cell>
        </row>
        <row r="47">
          <cell r="G47">
            <v>2</v>
          </cell>
          <cell r="H47">
            <v>2</v>
          </cell>
          <cell r="K47">
            <v>2</v>
          </cell>
          <cell r="O47">
            <v>2</v>
          </cell>
          <cell r="Q47">
            <v>2</v>
          </cell>
          <cell r="T47">
            <v>2</v>
          </cell>
          <cell r="V47">
            <v>2</v>
          </cell>
        </row>
        <row r="48">
          <cell r="F48">
            <v>1</v>
          </cell>
          <cell r="K48">
            <v>1</v>
          </cell>
          <cell r="L48">
            <v>1</v>
          </cell>
          <cell r="T48">
            <v>1</v>
          </cell>
          <cell r="V48">
            <v>1</v>
          </cell>
        </row>
        <row r="52">
          <cell r="G52">
            <v>2</v>
          </cell>
          <cell r="H52">
            <v>2</v>
          </cell>
          <cell r="K52">
            <v>2</v>
          </cell>
          <cell r="L52">
            <v>1</v>
          </cell>
          <cell r="O52">
            <v>1</v>
          </cell>
          <cell r="Q52">
            <v>1</v>
          </cell>
          <cell r="T52">
            <v>2</v>
          </cell>
          <cell r="V52">
            <v>2</v>
          </cell>
        </row>
        <row r="62">
          <cell r="F62">
            <v>6</v>
          </cell>
          <cell r="G62">
            <v>10</v>
          </cell>
          <cell r="H62">
            <v>10</v>
          </cell>
          <cell r="K62">
            <v>16</v>
          </cell>
          <cell r="L62">
            <v>16</v>
          </cell>
          <cell r="T62">
            <v>16</v>
          </cell>
          <cell r="V62">
            <v>16</v>
          </cell>
          <cell r="W62">
            <v>1</v>
          </cell>
        </row>
        <row r="63">
          <cell r="G63">
            <v>4</v>
          </cell>
          <cell r="H63">
            <v>4</v>
          </cell>
          <cell r="K63">
            <v>4</v>
          </cell>
          <cell r="M63">
            <v>3</v>
          </cell>
          <cell r="O63">
            <v>1</v>
          </cell>
          <cell r="P63">
            <v>1</v>
          </cell>
          <cell r="T63">
            <v>4</v>
          </cell>
          <cell r="V63">
            <v>4</v>
          </cell>
        </row>
        <row r="65">
          <cell r="F65">
            <v>1</v>
          </cell>
          <cell r="Z65">
            <v>1</v>
          </cell>
          <cell r="AA65">
            <v>1</v>
          </cell>
        </row>
        <row r="69">
          <cell r="G69">
            <v>1</v>
          </cell>
          <cell r="H69">
            <v>1</v>
          </cell>
          <cell r="Z69">
            <v>1</v>
          </cell>
        </row>
        <row r="71">
          <cell r="G71">
            <v>2</v>
          </cell>
          <cell r="H71">
            <v>2</v>
          </cell>
          <cell r="K71">
            <v>2</v>
          </cell>
          <cell r="M71">
            <v>2</v>
          </cell>
          <cell r="T71">
            <v>2</v>
          </cell>
          <cell r="V71">
            <v>2</v>
          </cell>
          <cell r="W71">
            <v>1</v>
          </cell>
        </row>
        <row r="72">
          <cell r="G72">
            <v>1</v>
          </cell>
          <cell r="H72">
            <v>1</v>
          </cell>
          <cell r="K72">
            <v>1</v>
          </cell>
          <cell r="O72">
            <v>1</v>
          </cell>
          <cell r="P72">
            <v>1</v>
          </cell>
          <cell r="T72">
            <v>1</v>
          </cell>
          <cell r="V72">
            <v>1</v>
          </cell>
        </row>
        <row r="74">
          <cell r="G74">
            <v>4</v>
          </cell>
          <cell r="H74">
            <v>4</v>
          </cell>
          <cell r="K74">
            <v>3</v>
          </cell>
          <cell r="L74">
            <v>2</v>
          </cell>
          <cell r="O74">
            <v>1</v>
          </cell>
          <cell r="Q74">
            <v>1</v>
          </cell>
          <cell r="T74">
            <v>3</v>
          </cell>
          <cell r="V74">
            <v>3</v>
          </cell>
          <cell r="Z74">
            <v>1</v>
          </cell>
        </row>
        <row r="83">
          <cell r="G83">
            <v>2</v>
          </cell>
          <cell r="H83">
            <v>1</v>
          </cell>
          <cell r="I83">
            <v>1</v>
          </cell>
          <cell r="K83">
            <v>1</v>
          </cell>
          <cell r="N83">
            <v>1</v>
          </cell>
          <cell r="T83">
            <v>1</v>
          </cell>
          <cell r="W83">
            <v>1</v>
          </cell>
        </row>
        <row r="87">
          <cell r="F87">
            <v>4</v>
          </cell>
          <cell r="K87">
            <v>4</v>
          </cell>
          <cell r="O87">
            <v>4</v>
          </cell>
          <cell r="Q87">
            <v>4</v>
          </cell>
          <cell r="T87">
            <v>4</v>
          </cell>
          <cell r="V87">
            <v>4</v>
          </cell>
        </row>
        <row r="96">
          <cell r="G96">
            <v>2</v>
          </cell>
          <cell r="H96">
            <v>2</v>
          </cell>
          <cell r="K96">
            <v>2</v>
          </cell>
          <cell r="L96">
            <v>1</v>
          </cell>
          <cell r="N96">
            <v>1</v>
          </cell>
          <cell r="T96">
            <v>2</v>
          </cell>
          <cell r="V96">
            <v>2</v>
          </cell>
        </row>
        <row r="101">
          <cell r="G101">
            <v>10</v>
          </cell>
          <cell r="H101">
            <v>9</v>
          </cell>
          <cell r="I101">
            <v>1</v>
          </cell>
          <cell r="K101">
            <v>9</v>
          </cell>
          <cell r="L101">
            <v>9</v>
          </cell>
          <cell r="T101">
            <v>9</v>
          </cell>
          <cell r="V101">
            <v>9</v>
          </cell>
        </row>
        <row r="102">
          <cell r="G102">
            <v>3</v>
          </cell>
          <cell r="H102">
            <v>3</v>
          </cell>
          <cell r="K102">
            <v>3</v>
          </cell>
          <cell r="L102">
            <v>2</v>
          </cell>
          <cell r="N102">
            <v>1</v>
          </cell>
          <cell r="T102">
            <v>3</v>
          </cell>
          <cell r="V102">
            <v>3</v>
          </cell>
        </row>
        <row r="104">
          <cell r="G104">
            <v>1</v>
          </cell>
          <cell r="H104">
            <v>1</v>
          </cell>
          <cell r="K104">
            <v>1</v>
          </cell>
          <cell r="N104">
            <v>1</v>
          </cell>
          <cell r="T104">
            <v>1</v>
          </cell>
          <cell r="V104">
            <v>1</v>
          </cell>
        </row>
        <row r="108">
          <cell r="G108">
            <v>1</v>
          </cell>
          <cell r="H108">
            <v>1</v>
          </cell>
          <cell r="K108">
            <v>1</v>
          </cell>
          <cell r="L108">
            <v>1</v>
          </cell>
          <cell r="T108">
            <v>1</v>
          </cell>
          <cell r="V108">
            <v>1</v>
          </cell>
        </row>
        <row r="114">
          <cell r="G114">
            <v>4</v>
          </cell>
          <cell r="H114">
            <v>4</v>
          </cell>
          <cell r="K114">
            <v>4</v>
          </cell>
          <cell r="L114">
            <v>2</v>
          </cell>
          <cell r="N114">
            <v>1</v>
          </cell>
          <cell r="O114">
            <v>1</v>
          </cell>
          <cell r="Q114">
            <v>1</v>
          </cell>
          <cell r="T114">
            <v>4</v>
          </cell>
          <cell r="V114">
            <v>4</v>
          </cell>
          <cell r="W114">
            <v>1</v>
          </cell>
        </row>
        <row r="127">
          <cell r="F127">
            <v>60</v>
          </cell>
          <cell r="G127">
            <v>246</v>
          </cell>
          <cell r="H127">
            <v>246</v>
          </cell>
          <cell r="K127">
            <v>297</v>
          </cell>
          <cell r="L127">
            <v>211</v>
          </cell>
          <cell r="M127">
            <v>28</v>
          </cell>
          <cell r="N127">
            <v>4</v>
          </cell>
          <cell r="O127">
            <v>54</v>
          </cell>
          <cell r="P127">
            <v>1</v>
          </cell>
          <cell r="Q127">
            <v>53</v>
          </cell>
          <cell r="T127">
            <v>297</v>
          </cell>
          <cell r="V127">
            <v>297</v>
          </cell>
          <cell r="W127">
            <v>3</v>
          </cell>
          <cell r="Z127">
            <v>9</v>
          </cell>
          <cell r="AA127">
            <v>7</v>
          </cell>
        </row>
        <row r="129">
          <cell r="G129">
            <v>11</v>
          </cell>
          <cell r="H129">
            <v>8</v>
          </cell>
          <cell r="J129">
            <v>3</v>
          </cell>
          <cell r="K129">
            <v>8</v>
          </cell>
          <cell r="L129">
            <v>5</v>
          </cell>
          <cell r="N129">
            <v>1</v>
          </cell>
          <cell r="O129">
            <v>2</v>
          </cell>
          <cell r="Q129">
            <v>2</v>
          </cell>
          <cell r="T129">
            <v>8</v>
          </cell>
          <cell r="V129">
            <v>8</v>
          </cell>
        </row>
        <row r="133">
          <cell r="G133">
            <v>1</v>
          </cell>
          <cell r="H133">
            <v>1</v>
          </cell>
          <cell r="K133">
            <v>1</v>
          </cell>
          <cell r="L133">
            <v>1</v>
          </cell>
          <cell r="T133">
            <v>1</v>
          </cell>
          <cell r="V133">
            <v>1</v>
          </cell>
        </row>
        <row r="134">
          <cell r="G134">
            <v>1</v>
          </cell>
          <cell r="H134">
            <v>1</v>
          </cell>
          <cell r="K134">
            <v>1</v>
          </cell>
          <cell r="L134">
            <v>1</v>
          </cell>
          <cell r="T134">
            <v>1</v>
          </cell>
          <cell r="V134">
            <v>1</v>
          </cell>
        </row>
        <row r="138">
          <cell r="F138">
            <v>2</v>
          </cell>
          <cell r="Z138">
            <v>2</v>
          </cell>
          <cell r="AA138">
            <v>2</v>
          </cell>
        </row>
        <row r="140">
          <cell r="F140">
            <v>93</v>
          </cell>
          <cell r="G140">
            <v>340</v>
          </cell>
          <cell r="H140">
            <v>334</v>
          </cell>
          <cell r="I140">
            <v>3</v>
          </cell>
          <cell r="J140">
            <v>3</v>
          </cell>
          <cell r="K140">
            <v>397</v>
          </cell>
          <cell r="L140">
            <v>271</v>
          </cell>
          <cell r="M140">
            <v>37</v>
          </cell>
          <cell r="N140">
            <v>14</v>
          </cell>
          <cell r="O140">
            <v>75</v>
          </cell>
          <cell r="P140">
            <v>3</v>
          </cell>
          <cell r="Q140">
            <v>72</v>
          </cell>
          <cell r="R140">
            <v>0</v>
          </cell>
          <cell r="S140">
            <v>1</v>
          </cell>
          <cell r="T140">
            <v>398</v>
          </cell>
          <cell r="U140">
            <v>1</v>
          </cell>
          <cell r="V140">
            <v>395</v>
          </cell>
          <cell r="W140">
            <v>10</v>
          </cell>
          <cell r="X140">
            <v>1</v>
          </cell>
          <cell r="Y140">
            <v>0</v>
          </cell>
          <cell r="Z140">
            <v>28</v>
          </cell>
          <cell r="AA140">
            <v>22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140"/>
  <sheetViews>
    <sheetView topLeftCell="A104" workbookViewId="0">
      <selection activeCell="B131" sqref="A131:XFD131"/>
    </sheetView>
  </sheetViews>
  <sheetFormatPr defaultRowHeight="12"/>
  <cols>
    <col min="1" max="1" width="9.140625" style="2"/>
    <col min="2" max="16384" width="9.140625" style="1"/>
  </cols>
  <sheetData>
    <row r="1" spans="1:27">
      <c r="A1" s="359" t="s">
        <v>1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8"/>
      <c r="W1" s="358"/>
      <c r="X1" s="358"/>
      <c r="Y1" s="358"/>
      <c r="Z1" s="358"/>
      <c r="AA1" s="358"/>
    </row>
    <row r="2" spans="1:27" ht="12" customHeight="1">
      <c r="A2" s="358" t="s">
        <v>2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</row>
    <row r="3" spans="1:27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</row>
    <row r="5" spans="1:27" ht="12" customHeight="1">
      <c r="A5" s="360" t="s">
        <v>3</v>
      </c>
      <c r="B5" s="361"/>
      <c r="C5" s="361"/>
      <c r="D5" s="361"/>
      <c r="E5" s="362"/>
      <c r="F5" s="369" t="s">
        <v>4</v>
      </c>
      <c r="G5" s="328" t="s">
        <v>5</v>
      </c>
      <c r="H5" s="328"/>
      <c r="I5" s="328"/>
      <c r="J5" s="328"/>
      <c r="K5" s="371" t="s">
        <v>6</v>
      </c>
      <c r="L5" s="372"/>
      <c r="M5" s="372"/>
      <c r="N5" s="372"/>
      <c r="O5" s="372"/>
      <c r="P5" s="372"/>
      <c r="Q5" s="372"/>
      <c r="R5" s="372"/>
      <c r="S5" s="372"/>
      <c r="T5" s="372"/>
      <c r="U5" s="377" t="s">
        <v>7</v>
      </c>
      <c r="V5" s="338" t="s">
        <v>8</v>
      </c>
      <c r="W5" s="347" t="s">
        <v>9</v>
      </c>
      <c r="X5" s="348"/>
      <c r="Y5" s="349"/>
      <c r="Z5" s="350" t="s">
        <v>10</v>
      </c>
      <c r="AA5" s="351" t="s">
        <v>11</v>
      </c>
    </row>
    <row r="6" spans="1:27" ht="12" customHeight="1">
      <c r="A6" s="363"/>
      <c r="B6" s="364"/>
      <c r="C6" s="364"/>
      <c r="D6" s="364"/>
      <c r="E6" s="365"/>
      <c r="F6" s="370"/>
      <c r="G6" s="328"/>
      <c r="H6" s="328"/>
      <c r="I6" s="328"/>
      <c r="J6" s="328"/>
      <c r="K6" s="373"/>
      <c r="L6" s="374"/>
      <c r="M6" s="374"/>
      <c r="N6" s="374"/>
      <c r="O6" s="374"/>
      <c r="P6" s="374"/>
      <c r="Q6" s="374"/>
      <c r="R6" s="374"/>
      <c r="S6" s="374"/>
      <c r="T6" s="374"/>
      <c r="U6" s="378"/>
      <c r="V6" s="339"/>
      <c r="W6" s="352" t="s">
        <v>12</v>
      </c>
      <c r="X6" s="355" t="s">
        <v>13</v>
      </c>
      <c r="Y6" s="352" t="s">
        <v>14</v>
      </c>
      <c r="Z6" s="350"/>
      <c r="AA6" s="351"/>
    </row>
    <row r="7" spans="1:27" ht="12" customHeight="1">
      <c r="A7" s="363"/>
      <c r="B7" s="364"/>
      <c r="C7" s="364"/>
      <c r="D7" s="364"/>
      <c r="E7" s="365"/>
      <c r="F7" s="370"/>
      <c r="G7" s="328"/>
      <c r="H7" s="328"/>
      <c r="I7" s="328"/>
      <c r="J7" s="328"/>
      <c r="K7" s="375"/>
      <c r="L7" s="376"/>
      <c r="M7" s="376"/>
      <c r="N7" s="376"/>
      <c r="O7" s="376"/>
      <c r="P7" s="376"/>
      <c r="Q7" s="376"/>
      <c r="R7" s="376"/>
      <c r="S7" s="376"/>
      <c r="T7" s="376"/>
      <c r="U7" s="378"/>
      <c r="V7" s="339"/>
      <c r="W7" s="353"/>
      <c r="X7" s="356"/>
      <c r="Y7" s="353"/>
      <c r="Z7" s="350"/>
      <c r="AA7" s="351"/>
    </row>
    <row r="8" spans="1:27" ht="12" customHeight="1">
      <c r="A8" s="363"/>
      <c r="B8" s="364"/>
      <c r="C8" s="364"/>
      <c r="D8" s="364"/>
      <c r="E8" s="365"/>
      <c r="F8" s="370"/>
      <c r="G8" s="392" t="s">
        <v>15</v>
      </c>
      <c r="H8" s="392" t="s">
        <v>16</v>
      </c>
      <c r="I8" s="338" t="s">
        <v>17</v>
      </c>
      <c r="J8" s="338" t="s">
        <v>18</v>
      </c>
      <c r="K8" s="338" t="s">
        <v>19</v>
      </c>
      <c r="L8" s="341" t="s">
        <v>20</v>
      </c>
      <c r="M8" s="329" t="s">
        <v>21</v>
      </c>
      <c r="N8" s="332" t="s">
        <v>22</v>
      </c>
      <c r="O8" s="335" t="s">
        <v>23</v>
      </c>
      <c r="P8" s="335"/>
      <c r="Q8" s="335"/>
      <c r="R8" s="335"/>
      <c r="S8" s="355" t="s">
        <v>24</v>
      </c>
      <c r="T8" s="380" t="s">
        <v>25</v>
      </c>
      <c r="U8" s="378"/>
      <c r="V8" s="339"/>
      <c r="W8" s="353"/>
      <c r="X8" s="356"/>
      <c r="Y8" s="353"/>
      <c r="Z8" s="350"/>
      <c r="AA8" s="351"/>
    </row>
    <row r="9" spans="1:27" ht="12" customHeight="1">
      <c r="A9" s="363"/>
      <c r="B9" s="364"/>
      <c r="C9" s="364"/>
      <c r="D9" s="364"/>
      <c r="E9" s="365"/>
      <c r="F9" s="370"/>
      <c r="G9" s="393"/>
      <c r="H9" s="393"/>
      <c r="I9" s="339"/>
      <c r="J9" s="339"/>
      <c r="K9" s="339"/>
      <c r="L9" s="342"/>
      <c r="M9" s="330"/>
      <c r="N9" s="333"/>
      <c r="O9" s="335"/>
      <c r="P9" s="335"/>
      <c r="Q9" s="335"/>
      <c r="R9" s="335"/>
      <c r="S9" s="356"/>
      <c r="T9" s="381"/>
      <c r="U9" s="378"/>
      <c r="V9" s="339"/>
      <c r="W9" s="353"/>
      <c r="X9" s="356"/>
      <c r="Y9" s="353"/>
      <c r="Z9" s="350"/>
      <c r="AA9" s="351"/>
    </row>
    <row r="10" spans="1:27" ht="12" customHeight="1">
      <c r="A10" s="363"/>
      <c r="B10" s="364"/>
      <c r="C10" s="364"/>
      <c r="D10" s="364"/>
      <c r="E10" s="365"/>
      <c r="F10" s="370"/>
      <c r="G10" s="393"/>
      <c r="H10" s="393"/>
      <c r="I10" s="339"/>
      <c r="J10" s="339"/>
      <c r="K10" s="339"/>
      <c r="L10" s="342"/>
      <c r="M10" s="330"/>
      <c r="N10" s="333"/>
      <c r="O10" s="335"/>
      <c r="P10" s="335"/>
      <c r="Q10" s="335"/>
      <c r="R10" s="335"/>
      <c r="S10" s="356"/>
      <c r="T10" s="381"/>
      <c r="U10" s="378"/>
      <c r="V10" s="339"/>
      <c r="W10" s="353"/>
      <c r="X10" s="356"/>
      <c r="Y10" s="353"/>
      <c r="Z10" s="350"/>
      <c r="AA10" s="351"/>
    </row>
    <row r="11" spans="1:27" ht="12" customHeight="1">
      <c r="A11" s="363"/>
      <c r="B11" s="364"/>
      <c r="C11" s="364"/>
      <c r="D11" s="364"/>
      <c r="E11" s="365"/>
      <c r="F11" s="328"/>
      <c r="G11" s="393"/>
      <c r="H11" s="393"/>
      <c r="I11" s="339"/>
      <c r="J11" s="339"/>
      <c r="K11" s="339"/>
      <c r="L11" s="342"/>
      <c r="M11" s="330"/>
      <c r="N11" s="333"/>
      <c r="O11" s="338" t="s">
        <v>26</v>
      </c>
      <c r="P11" s="383" t="s">
        <v>27</v>
      </c>
      <c r="Q11" s="386" t="s">
        <v>28</v>
      </c>
      <c r="R11" s="389" t="s">
        <v>29</v>
      </c>
      <c r="S11" s="356"/>
      <c r="T11" s="381"/>
      <c r="U11" s="378"/>
      <c r="V11" s="339"/>
      <c r="W11" s="353"/>
      <c r="X11" s="356"/>
      <c r="Y11" s="353"/>
      <c r="Z11" s="350"/>
      <c r="AA11" s="351"/>
    </row>
    <row r="12" spans="1:27" ht="12" customHeight="1">
      <c r="A12" s="363"/>
      <c r="B12" s="364"/>
      <c r="C12" s="364"/>
      <c r="D12" s="364"/>
      <c r="E12" s="365"/>
      <c r="F12" s="328"/>
      <c r="G12" s="393"/>
      <c r="H12" s="393"/>
      <c r="I12" s="339"/>
      <c r="J12" s="339"/>
      <c r="K12" s="339"/>
      <c r="L12" s="342"/>
      <c r="M12" s="330"/>
      <c r="N12" s="333"/>
      <c r="O12" s="339"/>
      <c r="P12" s="384"/>
      <c r="Q12" s="387"/>
      <c r="R12" s="390"/>
      <c r="S12" s="356"/>
      <c r="T12" s="381"/>
      <c r="U12" s="378"/>
      <c r="V12" s="339"/>
      <c r="W12" s="353"/>
      <c r="X12" s="356"/>
      <c r="Y12" s="353"/>
      <c r="Z12" s="350"/>
      <c r="AA12" s="351"/>
    </row>
    <row r="13" spans="1:27" ht="12" customHeight="1">
      <c r="A13" s="363"/>
      <c r="B13" s="364"/>
      <c r="C13" s="364"/>
      <c r="D13" s="364"/>
      <c r="E13" s="365"/>
      <c r="F13" s="328"/>
      <c r="G13" s="393"/>
      <c r="H13" s="393"/>
      <c r="I13" s="339"/>
      <c r="J13" s="339"/>
      <c r="K13" s="339"/>
      <c r="L13" s="342"/>
      <c r="M13" s="330"/>
      <c r="N13" s="333"/>
      <c r="O13" s="339"/>
      <c r="P13" s="384"/>
      <c r="Q13" s="387"/>
      <c r="R13" s="390"/>
      <c r="S13" s="356"/>
      <c r="T13" s="381"/>
      <c r="U13" s="378"/>
      <c r="V13" s="339"/>
      <c r="W13" s="353"/>
      <c r="X13" s="356"/>
      <c r="Y13" s="353"/>
      <c r="Z13" s="350"/>
      <c r="AA13" s="351"/>
    </row>
    <row r="14" spans="1:27" ht="12" customHeight="1">
      <c r="A14" s="363"/>
      <c r="B14" s="364"/>
      <c r="C14" s="364"/>
      <c r="D14" s="364"/>
      <c r="E14" s="365"/>
      <c r="F14" s="328"/>
      <c r="G14" s="393"/>
      <c r="H14" s="393"/>
      <c r="I14" s="339"/>
      <c r="J14" s="339"/>
      <c r="K14" s="339"/>
      <c r="L14" s="342"/>
      <c r="M14" s="330"/>
      <c r="N14" s="333"/>
      <c r="O14" s="339"/>
      <c r="P14" s="384"/>
      <c r="Q14" s="387"/>
      <c r="R14" s="390"/>
      <c r="S14" s="356"/>
      <c r="T14" s="381"/>
      <c r="U14" s="378"/>
      <c r="V14" s="339"/>
      <c r="W14" s="353"/>
      <c r="X14" s="356"/>
      <c r="Y14" s="353"/>
      <c r="Z14" s="350"/>
      <c r="AA14" s="351"/>
    </row>
    <row r="15" spans="1:27" ht="12" customHeight="1">
      <c r="A15" s="363"/>
      <c r="B15" s="364"/>
      <c r="C15" s="364"/>
      <c r="D15" s="364"/>
      <c r="E15" s="365"/>
      <c r="F15" s="328"/>
      <c r="G15" s="393"/>
      <c r="H15" s="393"/>
      <c r="I15" s="339"/>
      <c r="J15" s="339"/>
      <c r="K15" s="339"/>
      <c r="L15" s="342"/>
      <c r="M15" s="330"/>
      <c r="N15" s="333"/>
      <c r="O15" s="339"/>
      <c r="P15" s="384"/>
      <c r="Q15" s="387"/>
      <c r="R15" s="390"/>
      <c r="S15" s="356"/>
      <c r="T15" s="381"/>
      <c r="U15" s="378"/>
      <c r="V15" s="339"/>
      <c r="W15" s="353"/>
      <c r="X15" s="356"/>
      <c r="Y15" s="353"/>
      <c r="Z15" s="350"/>
      <c r="AA15" s="351"/>
    </row>
    <row r="16" spans="1:27" ht="12" customHeight="1">
      <c r="A16" s="363"/>
      <c r="B16" s="364"/>
      <c r="C16" s="364"/>
      <c r="D16" s="364"/>
      <c r="E16" s="365"/>
      <c r="F16" s="328"/>
      <c r="G16" s="393"/>
      <c r="H16" s="393"/>
      <c r="I16" s="339"/>
      <c r="J16" s="339"/>
      <c r="K16" s="339"/>
      <c r="L16" s="342"/>
      <c r="M16" s="330"/>
      <c r="N16" s="333"/>
      <c r="O16" s="339"/>
      <c r="P16" s="384"/>
      <c r="Q16" s="387"/>
      <c r="R16" s="390"/>
      <c r="S16" s="356"/>
      <c r="T16" s="381"/>
      <c r="U16" s="378"/>
      <c r="V16" s="339"/>
      <c r="W16" s="353"/>
      <c r="X16" s="356"/>
      <c r="Y16" s="353"/>
      <c r="Z16" s="350"/>
      <c r="AA16" s="351"/>
    </row>
    <row r="17" spans="1:27" ht="12" customHeight="1">
      <c r="A17" s="363"/>
      <c r="B17" s="364"/>
      <c r="C17" s="364"/>
      <c r="D17" s="364"/>
      <c r="E17" s="365"/>
      <c r="F17" s="328"/>
      <c r="G17" s="393"/>
      <c r="H17" s="393"/>
      <c r="I17" s="339"/>
      <c r="J17" s="339"/>
      <c r="K17" s="339"/>
      <c r="L17" s="342"/>
      <c r="M17" s="330"/>
      <c r="N17" s="333"/>
      <c r="O17" s="339"/>
      <c r="P17" s="384"/>
      <c r="Q17" s="387"/>
      <c r="R17" s="390"/>
      <c r="S17" s="356"/>
      <c r="T17" s="381"/>
      <c r="U17" s="378"/>
      <c r="V17" s="339"/>
      <c r="W17" s="353"/>
      <c r="X17" s="356"/>
      <c r="Y17" s="353"/>
      <c r="Z17" s="350"/>
      <c r="AA17" s="351"/>
    </row>
    <row r="18" spans="1:27" ht="12" customHeight="1">
      <c r="A18" s="366"/>
      <c r="B18" s="367"/>
      <c r="C18" s="367"/>
      <c r="D18" s="367"/>
      <c r="E18" s="368"/>
      <c r="F18" s="328"/>
      <c r="G18" s="394"/>
      <c r="H18" s="394"/>
      <c r="I18" s="340"/>
      <c r="J18" s="340"/>
      <c r="K18" s="340"/>
      <c r="L18" s="343"/>
      <c r="M18" s="331"/>
      <c r="N18" s="334"/>
      <c r="O18" s="340"/>
      <c r="P18" s="385"/>
      <c r="Q18" s="388"/>
      <c r="R18" s="391"/>
      <c r="S18" s="357"/>
      <c r="T18" s="382"/>
      <c r="U18" s="379"/>
      <c r="V18" s="340"/>
      <c r="W18" s="354"/>
      <c r="X18" s="357"/>
      <c r="Y18" s="354"/>
      <c r="Z18" s="350"/>
      <c r="AA18" s="351"/>
    </row>
    <row r="19" spans="1:27" ht="12" customHeight="1">
      <c r="A19" s="344" t="s">
        <v>30</v>
      </c>
      <c r="B19" s="344"/>
      <c r="C19" s="345"/>
      <c r="D19" s="345"/>
      <c r="E19" s="345"/>
      <c r="F19" s="3">
        <v>1</v>
      </c>
      <c r="G19" s="3">
        <v>2</v>
      </c>
      <c r="H19" s="3">
        <v>3</v>
      </c>
      <c r="I19" s="3">
        <v>4</v>
      </c>
      <c r="J19" s="3">
        <v>5</v>
      </c>
      <c r="K19" s="3">
        <v>6</v>
      </c>
      <c r="L19" s="3">
        <v>7</v>
      </c>
      <c r="M19" s="3">
        <v>8</v>
      </c>
      <c r="N19" s="3">
        <v>9</v>
      </c>
      <c r="O19" s="3">
        <v>10</v>
      </c>
      <c r="P19" s="3">
        <v>11</v>
      </c>
      <c r="Q19" s="3">
        <v>12</v>
      </c>
      <c r="R19" s="3">
        <v>13</v>
      </c>
      <c r="S19" s="3">
        <v>14</v>
      </c>
      <c r="T19" s="3">
        <v>15</v>
      </c>
      <c r="U19" s="3">
        <v>16</v>
      </c>
      <c r="V19" s="3">
        <v>17</v>
      </c>
      <c r="W19" s="3">
        <v>18</v>
      </c>
      <c r="X19" s="3">
        <v>19</v>
      </c>
      <c r="Y19" s="3">
        <v>20</v>
      </c>
      <c r="Z19" s="3">
        <v>21</v>
      </c>
      <c r="AA19" s="3">
        <v>22</v>
      </c>
    </row>
    <row r="20" spans="1:27" s="7" customFormat="1" ht="12" customHeight="1">
      <c r="A20" s="4" t="s">
        <v>31</v>
      </c>
      <c r="B20" s="4"/>
      <c r="C20" s="327" t="s">
        <v>32</v>
      </c>
      <c r="D20" s="327"/>
      <c r="E20" s="327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s="7" customFormat="1" ht="12" customHeight="1">
      <c r="A21" s="8">
        <v>40179</v>
      </c>
      <c r="B21" s="8"/>
      <c r="C21" s="337" t="s">
        <v>33</v>
      </c>
      <c r="D21" s="337"/>
      <c r="E21" s="337"/>
      <c r="F21" s="9">
        <f>'[1]kod 1.1'!J13</f>
        <v>8</v>
      </c>
      <c r="G21" s="9">
        <f>H21+I21+J21</f>
        <v>33</v>
      </c>
      <c r="H21" s="9">
        <f>'[1]kod 1.1'!J14</f>
        <v>25</v>
      </c>
      <c r="I21" s="9">
        <f>'[1]kod 1.1'!M3</f>
        <v>7</v>
      </c>
      <c r="J21" s="9">
        <f>'[1]kod 1.1'!N3</f>
        <v>1</v>
      </c>
      <c r="K21" s="10">
        <f>L21+M21+N21+O21</f>
        <v>12</v>
      </c>
      <c r="L21" s="10">
        <f>'[1]kod 1.1'!J2</f>
        <v>2</v>
      </c>
      <c r="M21" s="10">
        <f>'[1]kod 1.1'!J3</f>
        <v>1</v>
      </c>
      <c r="N21" s="10">
        <f>'[1]kod 1.1'!J4</f>
        <v>4</v>
      </c>
      <c r="O21" s="10">
        <f t="shared" ref="O21:O39" si="0">P21+Q21+R21</f>
        <v>5</v>
      </c>
      <c r="P21" s="10">
        <f>'[1]kod 1.1'!J7</f>
        <v>2</v>
      </c>
      <c r="Q21" s="10">
        <f>'[1]kod 1.1'!J8</f>
        <v>3</v>
      </c>
      <c r="R21" s="10">
        <f>'[1]kod 1.1'!J6</f>
        <v>0</v>
      </c>
      <c r="S21" s="10">
        <f>'[1]kod 1.1'!J5</f>
        <v>0</v>
      </c>
      <c r="T21" s="10">
        <f>K21+S21</f>
        <v>12</v>
      </c>
      <c r="U21" s="10">
        <f>'[1]kod 1.1'!J9</f>
        <v>1</v>
      </c>
      <c r="V21" s="10">
        <f>'[1]kod 1.1'!M2</f>
        <v>6</v>
      </c>
      <c r="W21" s="10">
        <f>'[1]kod 1.1'!G5</f>
        <v>2</v>
      </c>
      <c r="X21" s="10">
        <v>0</v>
      </c>
      <c r="Y21" s="10">
        <f>'[1]kod 1.1'!G6</f>
        <v>1</v>
      </c>
      <c r="Z21" s="10">
        <f>'[1]kod 1.1'!J10+'[1]kod 1.1'!J11</f>
        <v>20</v>
      </c>
      <c r="AA21" s="10">
        <f>'[1]kod 1.1'!J10</f>
        <v>3</v>
      </c>
    </row>
    <row r="22" spans="1:27" s="7" customFormat="1" ht="12" customHeight="1">
      <c r="A22" s="11" t="s">
        <v>34</v>
      </c>
      <c r="B22" s="11"/>
      <c r="C22" s="328" t="s">
        <v>35</v>
      </c>
      <c r="D22" s="328"/>
      <c r="E22" s="328"/>
      <c r="F22" s="9">
        <f>'[1]kod 1.1.1'!J13</f>
        <v>20</v>
      </c>
      <c r="G22" s="9">
        <f>H22+I22+J22</f>
        <v>24</v>
      </c>
      <c r="H22" s="9">
        <f>'[1]kod 1.1.1'!J14</f>
        <v>23</v>
      </c>
      <c r="I22" s="9">
        <f>'[1]kod 1.1.1'!M3</f>
        <v>1</v>
      </c>
      <c r="J22" s="9">
        <f>'[1]kod 1.1.1'!N3</f>
        <v>0</v>
      </c>
      <c r="K22" s="10">
        <f>L22+M22+N22+O22</f>
        <v>27</v>
      </c>
      <c r="L22" s="10">
        <f>'[1]kod 1.1.1'!J2</f>
        <v>11</v>
      </c>
      <c r="M22" s="10">
        <f>'[1]kod 1.1.1'!J3</f>
        <v>5</v>
      </c>
      <c r="N22" s="10">
        <f>'[1]kod 1.1.1'!J4</f>
        <v>3</v>
      </c>
      <c r="O22" s="10">
        <f t="shared" si="0"/>
        <v>8</v>
      </c>
      <c r="P22" s="10">
        <f>'[1]kod 1.1.1'!J7</f>
        <v>2</v>
      </c>
      <c r="Q22" s="10">
        <f>'[1]kod 1.1.1'!J8</f>
        <v>6</v>
      </c>
      <c r="R22" s="10">
        <f>'[1]kod 1.1.1'!J6</f>
        <v>0</v>
      </c>
      <c r="S22" s="10">
        <f>'[1]kod 1.1.1'!J5</f>
        <v>0</v>
      </c>
      <c r="T22" s="10">
        <f>K22+S22</f>
        <v>27</v>
      </c>
      <c r="U22" s="10">
        <f>'[1]kod 1.1.1'!J9</f>
        <v>0</v>
      </c>
      <c r="V22" s="10">
        <f>'[1]kod 1.1.1'!M2</f>
        <v>22</v>
      </c>
      <c r="W22" s="10">
        <f>'[1]kod 1.1.1'!G6</f>
        <v>9</v>
      </c>
      <c r="X22" s="10">
        <v>0</v>
      </c>
      <c r="Y22" s="10">
        <f>'[1]kod 1.1.1'!G7</f>
        <v>1</v>
      </c>
      <c r="Z22" s="10">
        <f>'[1]kod 1.1.1'!J10+'[1]kod 1.1.1'!J11</f>
        <v>16</v>
      </c>
      <c r="AA22" s="10">
        <f>'[1]kod 1.1.1'!J10</f>
        <v>4</v>
      </c>
    </row>
    <row r="23" spans="1:27" s="7" customFormat="1" ht="12" customHeight="1">
      <c r="A23" s="12" t="s">
        <v>36</v>
      </c>
      <c r="B23" s="13" t="s">
        <v>37</v>
      </c>
      <c r="C23" s="346" t="s">
        <v>38</v>
      </c>
      <c r="D23" s="346"/>
      <c r="E23" s="346"/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0">
        <v>0</v>
      </c>
      <c r="Y23" s="14">
        <v>0</v>
      </c>
      <c r="Z23" s="14">
        <v>0</v>
      </c>
      <c r="AA23" s="14">
        <v>0</v>
      </c>
    </row>
    <row r="24" spans="1:27" s="7" customFormat="1" ht="12" customHeight="1">
      <c r="A24" s="12" t="s">
        <v>39</v>
      </c>
      <c r="B24" s="13" t="s">
        <v>37</v>
      </c>
      <c r="C24" s="317" t="s">
        <v>40</v>
      </c>
      <c r="D24" s="318"/>
      <c r="E24" s="319"/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</row>
    <row r="25" spans="1:27" s="7" customFormat="1" ht="12" customHeight="1">
      <c r="A25" s="8">
        <v>40210</v>
      </c>
      <c r="B25" s="8"/>
      <c r="C25" s="337" t="s">
        <v>41</v>
      </c>
      <c r="D25" s="337"/>
      <c r="E25" s="337"/>
      <c r="F25" s="9">
        <f>'[1]kod 1.2'!J13</f>
        <v>0</v>
      </c>
      <c r="G25" s="9">
        <f>H25+I25+J25</f>
        <v>5</v>
      </c>
      <c r="H25" s="9">
        <f>'[1]kod 1.2'!J14</f>
        <v>4</v>
      </c>
      <c r="I25" s="9">
        <f>'[1]kod 1.2'!M3</f>
        <v>1</v>
      </c>
      <c r="J25" s="9">
        <f>'[1]kod 1.2'!N3</f>
        <v>0</v>
      </c>
      <c r="K25" s="10">
        <f t="shared" ref="K25:K39" si="1">L25+M25+N25+O25</f>
        <v>1</v>
      </c>
      <c r="L25" s="10">
        <f>'[1]kod 1.2'!J2</f>
        <v>0</v>
      </c>
      <c r="M25" s="10">
        <f>'[1]kod 1.2'!J3</f>
        <v>0</v>
      </c>
      <c r="N25" s="10">
        <f>'[1]kod 1.2'!J4</f>
        <v>0</v>
      </c>
      <c r="O25" s="10">
        <f t="shared" si="0"/>
        <v>1</v>
      </c>
      <c r="P25" s="10">
        <f>'[1]kod 1.2'!J7</f>
        <v>0</v>
      </c>
      <c r="Q25" s="10">
        <f>'[1]kod 1.2'!J8</f>
        <v>1</v>
      </c>
      <c r="R25" s="10">
        <f>'[1]kod 1.2'!J6</f>
        <v>0</v>
      </c>
      <c r="S25" s="10">
        <f>'[1]kod 1.2'!J5</f>
        <v>0</v>
      </c>
      <c r="T25" s="10">
        <f t="shared" ref="T25:T39" si="2">K25+S25</f>
        <v>1</v>
      </c>
      <c r="U25" s="10">
        <f>'[1]kod 1.2'!J9</f>
        <v>0</v>
      </c>
      <c r="V25" s="10">
        <f>'[1]kod 1.2'!M2</f>
        <v>1</v>
      </c>
      <c r="W25" s="10">
        <f>'[1]kod 1.2'!G6</f>
        <v>0</v>
      </c>
      <c r="X25" s="10">
        <v>0</v>
      </c>
      <c r="Y25" s="10">
        <v>0</v>
      </c>
      <c r="Z25" s="10">
        <f>'[1]kod 1.2'!J10+'[1]kod 1.2'!J11</f>
        <v>3</v>
      </c>
      <c r="AA25" s="10">
        <f>'[1]kod 1.2'!J10</f>
        <v>0</v>
      </c>
    </row>
    <row r="26" spans="1:27" s="7" customFormat="1" ht="12" customHeight="1">
      <c r="A26" s="11" t="s">
        <v>42</v>
      </c>
      <c r="B26" s="11"/>
      <c r="C26" s="337" t="s">
        <v>43</v>
      </c>
      <c r="D26" s="337"/>
      <c r="E26" s="337"/>
      <c r="F26" s="9">
        <f>'[1]1.3'!J13</f>
        <v>0</v>
      </c>
      <c r="G26" s="9">
        <f>H26+I26+J26</f>
        <v>1</v>
      </c>
      <c r="H26" s="9">
        <f>'[1]1.3'!J14</f>
        <v>1</v>
      </c>
      <c r="I26" s="9">
        <f>'[1]1.3'!M3</f>
        <v>0</v>
      </c>
      <c r="J26" s="9">
        <f>'[1]1.3'!N3</f>
        <v>0</v>
      </c>
      <c r="K26" s="10">
        <f t="shared" si="1"/>
        <v>0</v>
      </c>
      <c r="L26" s="10">
        <f>'[1]1.3'!J2</f>
        <v>0</v>
      </c>
      <c r="M26" s="10">
        <f>'[1]1.3'!J3</f>
        <v>0</v>
      </c>
      <c r="N26" s="10">
        <f>'[1]1.3'!J4</f>
        <v>0</v>
      </c>
      <c r="O26" s="10">
        <f>P26+Q26+R26</f>
        <v>0</v>
      </c>
      <c r="P26" s="10">
        <f>'[1]1.3'!J7</f>
        <v>0</v>
      </c>
      <c r="Q26" s="10">
        <f>'[1]1.3'!J8</f>
        <v>0</v>
      </c>
      <c r="R26" s="10">
        <f>'[1]1.3'!J6</f>
        <v>0</v>
      </c>
      <c r="S26" s="10">
        <f>'[1]1.3'!J5</f>
        <v>0</v>
      </c>
      <c r="T26" s="10">
        <f t="shared" si="2"/>
        <v>0</v>
      </c>
      <c r="U26" s="10">
        <f>'[1]1.3'!J9</f>
        <v>0</v>
      </c>
      <c r="V26" s="10">
        <f>'[1]1.3'!M2</f>
        <v>0</v>
      </c>
      <c r="W26" s="10">
        <f>'[1]1.3'!G6</f>
        <v>0</v>
      </c>
      <c r="X26" s="10">
        <v>0</v>
      </c>
      <c r="Y26" s="10">
        <v>0</v>
      </c>
      <c r="Z26" s="10">
        <f>'[1]1.3'!J10+'[1]1.3'!J11</f>
        <v>1</v>
      </c>
      <c r="AA26" s="10">
        <f>'[1]1.3'!J10</f>
        <v>1</v>
      </c>
    </row>
    <row r="27" spans="1:27" s="7" customFormat="1" ht="12" customHeight="1">
      <c r="A27" s="11" t="s">
        <v>44</v>
      </c>
      <c r="B27" s="15"/>
      <c r="C27" s="306" t="s">
        <v>45</v>
      </c>
      <c r="D27" s="307"/>
      <c r="E27" s="308"/>
      <c r="F27" s="9">
        <f>'[1]kod 1.3.1'!J13</f>
        <v>0</v>
      </c>
      <c r="G27" s="9">
        <f t="shared" ref="G27:G39" si="3">H27+I27+J27</f>
        <v>1</v>
      </c>
      <c r="H27" s="9">
        <f>'[1]kod 1.3.1'!J14</f>
        <v>1</v>
      </c>
      <c r="I27" s="9">
        <f>'[1]kod 1.3.1'!M3</f>
        <v>0</v>
      </c>
      <c r="J27" s="9">
        <f>'[1]kod 1.3.1'!N3</f>
        <v>0</v>
      </c>
      <c r="K27" s="10">
        <f t="shared" si="1"/>
        <v>1</v>
      </c>
      <c r="L27" s="10">
        <f>'[1]kod 1.3.1'!J2</f>
        <v>0</v>
      </c>
      <c r="M27" s="10">
        <f>'[1]kod 1.3.1'!J3</f>
        <v>0</v>
      </c>
      <c r="N27" s="10">
        <f>'[1]kod 1.3.1'!J4</f>
        <v>0</v>
      </c>
      <c r="O27" s="10">
        <f t="shared" si="0"/>
        <v>1</v>
      </c>
      <c r="P27" s="10">
        <f>'[1]kod 1.3.1'!J7</f>
        <v>0</v>
      </c>
      <c r="Q27" s="10">
        <f>'[1]kod 1.3.1'!J8</f>
        <v>1</v>
      </c>
      <c r="R27" s="10">
        <f>'[1]kod 1.3.1'!J6</f>
        <v>0</v>
      </c>
      <c r="S27" s="10">
        <f>'[1]kod 1.3.1'!J5</f>
        <v>0</v>
      </c>
      <c r="T27" s="10">
        <f t="shared" si="2"/>
        <v>1</v>
      </c>
      <c r="U27" s="10">
        <f>'[1]kod 1.3.1'!J9</f>
        <v>0</v>
      </c>
      <c r="V27" s="10">
        <f>'[1]kod 1.3.1'!M2</f>
        <v>1</v>
      </c>
      <c r="W27" s="10">
        <f>'[1]kod 1.3.1'!G6</f>
        <v>0</v>
      </c>
      <c r="X27" s="10">
        <v>0</v>
      </c>
      <c r="Y27" s="10">
        <v>0</v>
      </c>
      <c r="Z27" s="10">
        <f>'[1]kod 1.3.1'!J10+'[1]kod 1.3.1'!J11</f>
        <v>0</v>
      </c>
      <c r="AA27" s="10">
        <f>'[1]kod 1.3.1'!J10</f>
        <v>0</v>
      </c>
    </row>
    <row r="28" spans="1:27" s="7" customFormat="1" ht="12" customHeight="1">
      <c r="A28" s="11" t="s">
        <v>46</v>
      </c>
      <c r="B28" s="15"/>
      <c r="C28" s="306" t="s">
        <v>47</v>
      </c>
      <c r="D28" s="307"/>
      <c r="E28" s="308"/>
      <c r="F28" s="9">
        <f>'[1]kod 1.3.2'!J13</f>
        <v>0</v>
      </c>
      <c r="G28" s="9">
        <f t="shared" si="3"/>
        <v>0</v>
      </c>
      <c r="H28" s="9">
        <f>'[1]kod 1.3.2'!J14</f>
        <v>0</v>
      </c>
      <c r="I28" s="9">
        <f>'[1]kod 1.3.2'!M3</f>
        <v>0</v>
      </c>
      <c r="J28" s="9">
        <f>'[1]kod 1.3.2'!N3</f>
        <v>0</v>
      </c>
      <c r="K28" s="10">
        <f t="shared" si="1"/>
        <v>0</v>
      </c>
      <c r="L28" s="10">
        <f>'[1]kod 1.3.2'!J2</f>
        <v>0</v>
      </c>
      <c r="M28" s="10">
        <f>'[1]kod 1.3.2'!J3</f>
        <v>0</v>
      </c>
      <c r="N28" s="10">
        <f>'[1]kod 1.3.2'!J4</f>
        <v>0</v>
      </c>
      <c r="O28" s="10">
        <f t="shared" si="0"/>
        <v>0</v>
      </c>
      <c r="P28" s="10">
        <f>'[1]kod 1.3.2'!J7</f>
        <v>0</v>
      </c>
      <c r="Q28" s="10">
        <f>'[1]kod 1.3.2'!J8</f>
        <v>0</v>
      </c>
      <c r="R28" s="10">
        <f>'[1]kod 1.3.2'!J6</f>
        <v>0</v>
      </c>
      <c r="S28" s="10">
        <f>'[1]kod 1.3.2'!J5</f>
        <v>0</v>
      </c>
      <c r="T28" s="10">
        <f t="shared" si="2"/>
        <v>0</v>
      </c>
      <c r="U28" s="10">
        <f>'[1]kod 1.3.2'!J9</f>
        <v>0</v>
      </c>
      <c r="V28" s="10">
        <f>'[1]kod 1.3.2'!M2</f>
        <v>0</v>
      </c>
      <c r="W28" s="10">
        <f>'[1]kod 1.3.2'!G6</f>
        <v>0</v>
      </c>
      <c r="X28" s="10">
        <v>0</v>
      </c>
      <c r="Y28" s="10">
        <v>0</v>
      </c>
      <c r="Z28" s="10">
        <f>'[1]kod 1.3.2'!J10+'[1]kod 1.3.2'!J11</f>
        <v>0</v>
      </c>
      <c r="AA28" s="10">
        <f>'[1]kod 1.3.2'!J10</f>
        <v>0</v>
      </c>
    </row>
    <row r="29" spans="1:27" s="7" customFormat="1" ht="12" customHeight="1">
      <c r="A29" s="11" t="s">
        <v>48</v>
      </c>
      <c r="B29" s="11"/>
      <c r="C29" s="337" t="s">
        <v>49</v>
      </c>
      <c r="D29" s="337"/>
      <c r="E29" s="337"/>
      <c r="F29" s="16">
        <f>'[1]kod 1.4'!J13</f>
        <v>0</v>
      </c>
      <c r="G29" s="9">
        <f t="shared" si="3"/>
        <v>0</v>
      </c>
      <c r="H29" s="9">
        <f>'[1]kod 1.4'!J14</f>
        <v>0</v>
      </c>
      <c r="I29" s="9">
        <f>'[1]kod 1.4'!M3</f>
        <v>0</v>
      </c>
      <c r="J29" s="9">
        <f>'[1]kod 1.4'!N3</f>
        <v>0</v>
      </c>
      <c r="K29" s="10">
        <f t="shared" si="1"/>
        <v>0</v>
      </c>
      <c r="L29" s="10">
        <f>'[1]kod 1.4'!J2</f>
        <v>0</v>
      </c>
      <c r="M29" s="10">
        <f>'[1]kod 1.4'!J3</f>
        <v>0</v>
      </c>
      <c r="N29" s="10">
        <f>'[1]kod 1.4'!J4</f>
        <v>0</v>
      </c>
      <c r="O29" s="10">
        <f t="shared" si="0"/>
        <v>0</v>
      </c>
      <c r="P29" s="10">
        <f>'[1]kod 1.4'!J7</f>
        <v>0</v>
      </c>
      <c r="Q29" s="10">
        <f>'[1]kod 1.4'!J8</f>
        <v>0</v>
      </c>
      <c r="R29" s="10">
        <f>'[1]kod 1.4'!J6</f>
        <v>0</v>
      </c>
      <c r="S29" s="10">
        <f>'[1]kod 1.4'!J5</f>
        <v>0</v>
      </c>
      <c r="T29" s="10">
        <f t="shared" si="2"/>
        <v>0</v>
      </c>
      <c r="U29" s="10">
        <f>'[1]kod 1.4'!J9</f>
        <v>0</v>
      </c>
      <c r="V29" s="10">
        <f>'[1]kod 1.4'!M2</f>
        <v>0</v>
      </c>
      <c r="W29" s="10">
        <f>'[1]kod 1.4'!G6</f>
        <v>0</v>
      </c>
      <c r="X29" s="10">
        <v>0</v>
      </c>
      <c r="Y29" s="10">
        <v>0</v>
      </c>
      <c r="Z29" s="10">
        <f>'[1]kod 1.4'!J10+'[1]kod 1.4'!J11</f>
        <v>0</v>
      </c>
      <c r="AA29" s="10">
        <f>'[1]kod 1.4'!J10</f>
        <v>0</v>
      </c>
    </row>
    <row r="30" spans="1:27" s="7" customFormat="1" ht="12" customHeight="1">
      <c r="A30" s="11" t="s">
        <v>50</v>
      </c>
      <c r="B30" s="11"/>
      <c r="C30" s="328" t="s">
        <v>51</v>
      </c>
      <c r="D30" s="328"/>
      <c r="E30" s="328"/>
      <c r="F30" s="17">
        <f>'[1]kod 1.4.1'!J13</f>
        <v>2</v>
      </c>
      <c r="G30" s="17">
        <f t="shared" si="3"/>
        <v>6</v>
      </c>
      <c r="H30" s="17">
        <f>'[1]kod 1.4.1'!J14</f>
        <v>6</v>
      </c>
      <c r="I30" s="17">
        <f>'[1]kod 1.4.1'!M3</f>
        <v>0</v>
      </c>
      <c r="J30" s="17">
        <f>'[1]kod 1.4.1'!N3</f>
        <v>0</v>
      </c>
      <c r="K30" s="10">
        <f t="shared" si="1"/>
        <v>6</v>
      </c>
      <c r="L30" s="10">
        <f>'[1]kod 1.4.1'!J2</f>
        <v>2</v>
      </c>
      <c r="M30" s="10">
        <f>'[1]kod 1.4.1'!J3</f>
        <v>0</v>
      </c>
      <c r="N30" s="10">
        <f>'[1]kod 1.4.1'!J4</f>
        <v>1</v>
      </c>
      <c r="O30" s="10">
        <f t="shared" si="0"/>
        <v>3</v>
      </c>
      <c r="P30" s="10">
        <f>'[1]kod 1.4.1'!J7</f>
        <v>0</v>
      </c>
      <c r="Q30" s="10">
        <f>'[1]kod 1.4.1'!J8</f>
        <v>3</v>
      </c>
      <c r="R30" s="10">
        <f>'[1]kod 1.4.1'!J6</f>
        <v>0</v>
      </c>
      <c r="S30" s="10">
        <f>'[1]kod 1.4.1'!J5</f>
        <v>0</v>
      </c>
      <c r="T30" s="10">
        <f t="shared" si="2"/>
        <v>6</v>
      </c>
      <c r="U30" s="10">
        <f>'[1]kod 1.4.1'!J9</f>
        <v>0</v>
      </c>
      <c r="V30" s="10">
        <f>'[1]kod 1.4.1'!M2</f>
        <v>6</v>
      </c>
      <c r="W30" s="10">
        <f>'[1]kod 1.4.1'!G6</f>
        <v>0</v>
      </c>
      <c r="X30" s="10">
        <v>0</v>
      </c>
      <c r="Y30" s="10">
        <v>0</v>
      </c>
      <c r="Z30" s="10">
        <f>'[1]kod 1.4.1'!J10+'[1]kod 1.4.1'!J11</f>
        <v>2</v>
      </c>
      <c r="AA30" s="10">
        <f>'[1]kod 1.4.1'!J10</f>
        <v>2</v>
      </c>
    </row>
    <row r="31" spans="1:27" s="7" customFormat="1" ht="12" customHeight="1">
      <c r="A31" s="11" t="s">
        <v>52</v>
      </c>
      <c r="B31" s="15"/>
      <c r="C31" s="306" t="s">
        <v>53</v>
      </c>
      <c r="D31" s="307"/>
      <c r="E31" s="308"/>
      <c r="F31" s="9">
        <f>'[1]kod 1.4.1-1'!J13</f>
        <v>3</v>
      </c>
      <c r="G31" s="9">
        <f t="shared" si="3"/>
        <v>0</v>
      </c>
      <c r="H31" s="9">
        <f>'[1]kod 1.4.1-1'!J14</f>
        <v>0</v>
      </c>
      <c r="I31" s="9">
        <f>'[1]kod 1.4.1-1'!M3</f>
        <v>0</v>
      </c>
      <c r="J31" s="9">
        <f>'[1]kod 1.4.1-1'!N3</f>
        <v>0</v>
      </c>
      <c r="K31" s="10">
        <f t="shared" si="1"/>
        <v>1</v>
      </c>
      <c r="L31" s="10">
        <f>'[1]kod 1.4.1-1'!J2</f>
        <v>1</v>
      </c>
      <c r="M31" s="10">
        <f>'[1]kod 1.4.1-1'!J3</f>
        <v>0</v>
      </c>
      <c r="N31" s="10">
        <f>'[1]kod 1.4.1-1'!J4</f>
        <v>0</v>
      </c>
      <c r="O31" s="10">
        <f t="shared" si="0"/>
        <v>0</v>
      </c>
      <c r="P31" s="10">
        <f>'[1]kod 1.4.1-1'!J7</f>
        <v>0</v>
      </c>
      <c r="Q31" s="10">
        <f>'[1]kod 1.4.1-1'!J8</f>
        <v>0</v>
      </c>
      <c r="R31" s="10">
        <f>'[1]kod 1.4.1-1'!J6</f>
        <v>0</v>
      </c>
      <c r="S31" s="10">
        <f>'[1]kod 1.4.1-1'!J5</f>
        <v>0</v>
      </c>
      <c r="T31" s="10">
        <f t="shared" si="2"/>
        <v>1</v>
      </c>
      <c r="U31" s="10">
        <f>'[1]kod 1.4.1-1'!J9</f>
        <v>0</v>
      </c>
      <c r="V31" s="10">
        <f>'[1]kod 1.4.1-1'!M2</f>
        <v>1</v>
      </c>
      <c r="W31" s="10">
        <f>'[1]kod 1.4.1-1'!G6</f>
        <v>0</v>
      </c>
      <c r="X31" s="10">
        <v>0</v>
      </c>
      <c r="Y31" s="10">
        <v>0</v>
      </c>
      <c r="Z31" s="10">
        <f>'[1]kod 1.4.1-1'!J10+'[1]kod 1.4.1-1'!J11</f>
        <v>2</v>
      </c>
      <c r="AA31" s="10">
        <f>'[1]kod 1.4.1-1'!J10</f>
        <v>2</v>
      </c>
    </row>
    <row r="32" spans="1:27" s="7" customFormat="1" ht="12" customHeight="1">
      <c r="A32" s="11" t="s">
        <v>54</v>
      </c>
      <c r="B32" s="15"/>
      <c r="C32" s="303" t="s">
        <v>55</v>
      </c>
      <c r="D32" s="304"/>
      <c r="E32" s="305"/>
      <c r="F32" s="9">
        <f>'[1]kod 1.5'!J13</f>
        <v>15</v>
      </c>
      <c r="G32" s="9">
        <f t="shared" si="3"/>
        <v>23</v>
      </c>
      <c r="H32" s="9">
        <f>'[1]kod 1.5'!J14</f>
        <v>19</v>
      </c>
      <c r="I32" s="9">
        <f>'[1]kod 1.5'!M3</f>
        <v>4</v>
      </c>
      <c r="J32" s="9">
        <f>'[1]kod 1.5'!N3</f>
        <v>0</v>
      </c>
      <c r="K32" s="10">
        <f t="shared" si="1"/>
        <v>16</v>
      </c>
      <c r="L32" s="10">
        <f>'[1]kod 1.5'!J2</f>
        <v>11</v>
      </c>
      <c r="M32" s="10">
        <f>'[1]kod 1.5'!J3</f>
        <v>1</v>
      </c>
      <c r="N32" s="10">
        <f>'[1]kod 1.5'!J4</f>
        <v>1</v>
      </c>
      <c r="O32" s="10">
        <f t="shared" si="0"/>
        <v>3</v>
      </c>
      <c r="P32" s="10">
        <f>'[1]kod 1.5'!J7</f>
        <v>0</v>
      </c>
      <c r="Q32" s="10">
        <f>'[1]kod 1.5'!J8</f>
        <v>3</v>
      </c>
      <c r="R32" s="10">
        <f>'[1]kod 1.5'!J6</f>
        <v>0</v>
      </c>
      <c r="S32" s="10">
        <f>'[1]kod 1.5'!J5</f>
        <v>0</v>
      </c>
      <c r="T32" s="10">
        <f t="shared" si="2"/>
        <v>16</v>
      </c>
      <c r="U32" s="10">
        <f>'[1]kod 1.5'!J9</f>
        <v>0</v>
      </c>
      <c r="V32" s="10">
        <f>'[1]kod 1.5'!M2</f>
        <v>11</v>
      </c>
      <c r="W32" s="10">
        <f>'[1]kod 1.5'!G5</f>
        <v>1</v>
      </c>
      <c r="X32" s="10">
        <v>0</v>
      </c>
      <c r="Y32" s="10">
        <f>'[1]kod 1.5'!G6</f>
        <v>1</v>
      </c>
      <c r="Z32" s="10">
        <f>'[1]kod 1.5'!J10+'[1]kod 1.5'!J11</f>
        <v>18</v>
      </c>
      <c r="AA32" s="10">
        <f>'[1]kod 1.5'!J10</f>
        <v>7</v>
      </c>
    </row>
    <row r="33" spans="1:27" s="7" customFormat="1" ht="12" customHeight="1">
      <c r="A33" s="18" t="s">
        <v>56</v>
      </c>
      <c r="B33" s="19"/>
      <c r="C33" s="303" t="s">
        <v>57</v>
      </c>
      <c r="D33" s="304"/>
      <c r="E33" s="305"/>
      <c r="F33" s="16">
        <f>'[1]kod 1.6'!J13</f>
        <v>12</v>
      </c>
      <c r="G33" s="9">
        <f t="shared" si="3"/>
        <v>27</v>
      </c>
      <c r="H33" s="9">
        <f>'[1]kod 1.6'!J14</f>
        <v>25</v>
      </c>
      <c r="I33" s="9">
        <f>'[1]kod 1.6'!M3</f>
        <v>2</v>
      </c>
      <c r="J33" s="9">
        <f>'[1]kod 1.6'!N3</f>
        <v>0</v>
      </c>
      <c r="K33" s="10">
        <f t="shared" si="1"/>
        <v>17</v>
      </c>
      <c r="L33" s="10">
        <f>'[1]kod 1.6'!J2</f>
        <v>8</v>
      </c>
      <c r="M33" s="10">
        <f>'[1]kod 1.6'!J3</f>
        <v>1</v>
      </c>
      <c r="N33" s="10">
        <f>'[1]kod 1.6'!J4</f>
        <v>1</v>
      </c>
      <c r="O33" s="10">
        <f t="shared" si="0"/>
        <v>7</v>
      </c>
      <c r="P33" s="10">
        <f>'[1]kod 1.6'!J7</f>
        <v>0</v>
      </c>
      <c r="Q33" s="10">
        <f>'[1]kod 1.6'!J8</f>
        <v>7</v>
      </c>
      <c r="R33" s="10">
        <f>'[1]kod 1.6'!J6</f>
        <v>0</v>
      </c>
      <c r="S33" s="10">
        <f>'[1]kod 1.6'!J5</f>
        <v>0</v>
      </c>
      <c r="T33" s="10">
        <f t="shared" si="2"/>
        <v>17</v>
      </c>
      <c r="U33" s="10">
        <f>'[1]kod 1.6'!J9</f>
        <v>0</v>
      </c>
      <c r="V33" s="10">
        <f>'[1]kod 1.6'!M2</f>
        <v>14</v>
      </c>
      <c r="W33" s="10">
        <f>'[1]kod 1.6'!G5</f>
        <v>8</v>
      </c>
      <c r="X33" s="10">
        <v>0</v>
      </c>
      <c r="Y33" s="10">
        <f>'[1]kod 1.6'!G6</f>
        <v>2</v>
      </c>
      <c r="Z33" s="10">
        <f>'[1]kod 1.6'!J10+'[1]kod 1.6'!J11</f>
        <v>20</v>
      </c>
      <c r="AA33" s="10">
        <f>'[1]kod 1.6'!J10</f>
        <v>4</v>
      </c>
    </row>
    <row r="34" spans="1:27" s="7" customFormat="1" ht="12" customHeight="1">
      <c r="A34" s="20" t="s">
        <v>58</v>
      </c>
      <c r="B34" s="21" t="s">
        <v>59</v>
      </c>
      <c r="C34" s="336" t="s">
        <v>60</v>
      </c>
      <c r="D34" s="336"/>
      <c r="E34" s="336"/>
      <c r="F34" s="9">
        <f>'[1]kod 1.6.1'!J13</f>
        <v>0</v>
      </c>
      <c r="G34" s="9">
        <v>0</v>
      </c>
      <c r="H34" s="9">
        <f>'[1]kod 1.6.1'!J14</f>
        <v>0</v>
      </c>
      <c r="I34" s="9">
        <f>'[1]kod 1.6.1'!M3</f>
        <v>0</v>
      </c>
      <c r="J34" s="9">
        <v>0</v>
      </c>
      <c r="K34" s="10">
        <f t="shared" si="1"/>
        <v>0</v>
      </c>
      <c r="L34" s="10">
        <f>'[1]kod 1.6.1'!J2</f>
        <v>0</v>
      </c>
      <c r="M34" s="10">
        <f>'[1]kod 1.6.1'!J3</f>
        <v>0</v>
      </c>
      <c r="N34" s="10">
        <f>'[1]kod 1.6.1'!J4</f>
        <v>0</v>
      </c>
      <c r="O34" s="10">
        <f t="shared" si="0"/>
        <v>0</v>
      </c>
      <c r="P34" s="10">
        <f>'[1]kod 1.6.1'!J7</f>
        <v>0</v>
      </c>
      <c r="Q34" s="10">
        <f>'[1]kod 1.6.1'!J8</f>
        <v>0</v>
      </c>
      <c r="R34" s="10">
        <f>'[1]kod 1.6.1'!J6</f>
        <v>0</v>
      </c>
      <c r="S34" s="10">
        <f>'[1]kod 1.6.1'!J5</f>
        <v>0</v>
      </c>
      <c r="T34" s="10">
        <f t="shared" si="2"/>
        <v>0</v>
      </c>
      <c r="U34" s="10">
        <f>'[1]kod 1.6.1'!J9</f>
        <v>0</v>
      </c>
      <c r="V34" s="10">
        <f>'[1]kod 1.6.1'!M2</f>
        <v>0</v>
      </c>
      <c r="W34" s="10">
        <v>0</v>
      </c>
      <c r="X34" s="10">
        <v>0</v>
      </c>
      <c r="Y34" s="10">
        <v>0</v>
      </c>
      <c r="Z34" s="10">
        <f>'[1]kod 1.6.1'!J10+'[1]kod 1.6.1'!J11</f>
        <v>0</v>
      </c>
      <c r="AA34" s="10">
        <f>'[1]kod 1.6.1'!J10</f>
        <v>0</v>
      </c>
    </row>
    <row r="35" spans="1:27" s="7" customFormat="1" ht="12" customHeight="1">
      <c r="A35" s="11" t="s">
        <v>61</v>
      </c>
      <c r="B35" s="15"/>
      <c r="C35" s="303" t="s">
        <v>62</v>
      </c>
      <c r="D35" s="304"/>
      <c r="E35" s="305"/>
      <c r="F35" s="17">
        <f>'[1]kod 1.7'!J13</f>
        <v>14</v>
      </c>
      <c r="G35" s="9">
        <f t="shared" si="3"/>
        <v>6</v>
      </c>
      <c r="H35" s="9">
        <f>'[1]kod 1.7'!J14</f>
        <v>3</v>
      </c>
      <c r="I35" s="9">
        <f>'[1]kod 1.7'!M3</f>
        <v>2</v>
      </c>
      <c r="J35" s="9">
        <f>'[1]kod 1.7'!N3</f>
        <v>1</v>
      </c>
      <c r="K35" s="10">
        <f t="shared" si="1"/>
        <v>7</v>
      </c>
      <c r="L35" s="10">
        <f>'[1]kod 1.7'!J2</f>
        <v>2</v>
      </c>
      <c r="M35" s="10">
        <f>'[1]kod 1.7'!J3</f>
        <v>1</v>
      </c>
      <c r="N35" s="10">
        <f>'[1]kod 1.7'!J4</f>
        <v>2</v>
      </c>
      <c r="O35" s="10">
        <f t="shared" si="0"/>
        <v>2</v>
      </c>
      <c r="P35" s="10">
        <f>'[1]kod 1.7'!J7</f>
        <v>0</v>
      </c>
      <c r="Q35" s="10">
        <f>'[1]kod 1.7'!J8</f>
        <v>2</v>
      </c>
      <c r="R35" s="10">
        <f>'[1]kod 1.7'!J6</f>
        <v>0</v>
      </c>
      <c r="S35" s="10">
        <f>'[1]kod 1.7'!J5</f>
        <v>0</v>
      </c>
      <c r="T35" s="10">
        <f t="shared" si="2"/>
        <v>7</v>
      </c>
      <c r="U35" s="10">
        <f>'[1]kod 1.7'!J9</f>
        <v>0</v>
      </c>
      <c r="V35" s="10">
        <f>'[1]kod 1.7'!M2</f>
        <v>7</v>
      </c>
      <c r="W35" s="10">
        <f>'[1]kod 1.7'!G5</f>
        <v>2</v>
      </c>
      <c r="X35" s="10">
        <v>0</v>
      </c>
      <c r="Y35" s="10">
        <f>'[1]kod 1.7'!G6</f>
        <v>1</v>
      </c>
      <c r="Z35" s="10">
        <f>'[1]kod 1.7'!J10+'[1]kod 1.7'!J11</f>
        <v>10</v>
      </c>
      <c r="AA35" s="10">
        <f>'[1]kod 1.7'!J10</f>
        <v>7</v>
      </c>
    </row>
    <row r="36" spans="1:27" s="7" customFormat="1" ht="12" customHeight="1">
      <c r="A36" s="11" t="s">
        <v>63</v>
      </c>
      <c r="B36" s="11"/>
      <c r="C36" s="337" t="s">
        <v>64</v>
      </c>
      <c r="D36" s="337"/>
      <c r="E36" s="337"/>
      <c r="F36" s="17">
        <f>'[1]kod 1.8'!J13</f>
        <v>39</v>
      </c>
      <c r="G36" s="9">
        <f t="shared" si="3"/>
        <v>37</v>
      </c>
      <c r="H36" s="9">
        <f>'[1]kod 1.8'!J14</f>
        <v>32</v>
      </c>
      <c r="I36" s="9">
        <f>'[1]kod 1.8'!M3</f>
        <v>5</v>
      </c>
      <c r="J36" s="9">
        <f>'[1]kod 1.8'!N3</f>
        <v>0</v>
      </c>
      <c r="K36" s="10">
        <f t="shared" si="1"/>
        <v>23</v>
      </c>
      <c r="L36" s="10">
        <f>'[1]kod 1.8'!J2</f>
        <v>6</v>
      </c>
      <c r="M36" s="10">
        <f>'[1]kod 1.8'!J3</f>
        <v>5</v>
      </c>
      <c r="N36" s="10">
        <f>'[1]kod 1.8'!J4</f>
        <v>2</v>
      </c>
      <c r="O36" s="10">
        <f t="shared" si="0"/>
        <v>10</v>
      </c>
      <c r="P36" s="10">
        <f>'[1]kod 1.8'!J7</f>
        <v>2</v>
      </c>
      <c r="Q36" s="10">
        <f>'[1]kod 1.8'!J8</f>
        <v>6</v>
      </c>
      <c r="R36" s="10">
        <f>'[1]kod 1.8'!J6</f>
        <v>2</v>
      </c>
      <c r="S36" s="10">
        <f>'[1]kod 1.8'!J5</f>
        <v>0</v>
      </c>
      <c r="T36" s="10">
        <f t="shared" si="2"/>
        <v>23</v>
      </c>
      <c r="U36" s="10">
        <f>'[1]kod 1.8'!J9</f>
        <v>0</v>
      </c>
      <c r="V36" s="10">
        <f>'[1]kod 1.8'!M2</f>
        <v>21</v>
      </c>
      <c r="W36" s="10">
        <f>'[1]kod 1.8'!G5</f>
        <v>5</v>
      </c>
      <c r="X36" s="10">
        <v>0</v>
      </c>
      <c r="Y36" s="10">
        <f>'[1]kod 1.8'!G6</f>
        <v>0</v>
      </c>
      <c r="Z36" s="10">
        <f>'[1]kod 1.8'!J10+'[1]kod 1.8'!J11</f>
        <v>48</v>
      </c>
      <c r="AA36" s="10">
        <f>'[1]kod 1.8'!J10</f>
        <v>18</v>
      </c>
    </row>
    <row r="37" spans="1:27" s="7" customFormat="1" ht="12" customHeight="1">
      <c r="A37" s="20" t="s">
        <v>65</v>
      </c>
      <c r="B37" s="21" t="s">
        <v>59</v>
      </c>
      <c r="C37" s="323" t="s">
        <v>66</v>
      </c>
      <c r="D37" s="323"/>
      <c r="E37" s="323"/>
      <c r="F37" s="16">
        <f>'[1]kod 1.8.1'!J13</f>
        <v>0</v>
      </c>
      <c r="G37" s="9">
        <f t="shared" si="3"/>
        <v>34</v>
      </c>
      <c r="H37" s="9">
        <f>'[1]kod 1.8.1'!J14</f>
        <v>33</v>
      </c>
      <c r="I37" s="9">
        <f>'[1]kod 1.8.1'!M3</f>
        <v>1</v>
      </c>
      <c r="J37" s="9">
        <f>'[1]kod 1.8.1'!N3</f>
        <v>0</v>
      </c>
      <c r="K37" s="10">
        <f t="shared" si="1"/>
        <v>10</v>
      </c>
      <c r="L37" s="10">
        <f>'[1]kod 1.8.1'!J2</f>
        <v>2</v>
      </c>
      <c r="M37" s="10">
        <f>'[1]kod 1.8.1'!J3</f>
        <v>0</v>
      </c>
      <c r="N37" s="10">
        <f>'[1]kod 1.8.1'!J4</f>
        <v>0</v>
      </c>
      <c r="O37" s="10">
        <f t="shared" si="0"/>
        <v>8</v>
      </c>
      <c r="P37" s="10">
        <f>'[1]kod 1.8.1'!J7</f>
        <v>1</v>
      </c>
      <c r="Q37" s="10">
        <f>'[1]kod 1.8.1'!J8</f>
        <v>7</v>
      </c>
      <c r="R37" s="10">
        <f>'[1]kod 1.8.1'!J6</f>
        <v>0</v>
      </c>
      <c r="S37" s="10">
        <f>'[1]kod 1.8.1'!J5</f>
        <v>0</v>
      </c>
      <c r="T37" s="10">
        <f t="shared" si="2"/>
        <v>10</v>
      </c>
      <c r="U37" s="10">
        <f>'[1]kod 1.8.1'!J9</f>
        <v>0</v>
      </c>
      <c r="V37" s="10">
        <f>'[1]kod 1.8.1'!M2</f>
        <v>7</v>
      </c>
      <c r="W37" s="10">
        <f>'[1]kod 1.8.1'!G5</f>
        <v>0</v>
      </c>
      <c r="X37" s="10">
        <v>0</v>
      </c>
      <c r="Y37" s="10">
        <v>0</v>
      </c>
      <c r="Z37" s="10">
        <f>'[1]kod 1.8.1'!J10+'[1]kod 1.8.1'!J11</f>
        <v>23</v>
      </c>
      <c r="AA37" s="10">
        <f>'[1]kod 1.8.1'!J10</f>
        <v>8</v>
      </c>
    </row>
    <row r="38" spans="1:27" s="7" customFormat="1" ht="12" customHeight="1">
      <c r="A38" s="20" t="s">
        <v>67</v>
      </c>
      <c r="B38" s="21" t="s">
        <v>59</v>
      </c>
      <c r="C38" s="324" t="s">
        <v>68</v>
      </c>
      <c r="D38" s="323"/>
      <c r="E38" s="323"/>
      <c r="F38" s="9">
        <f>'[1]kod 1.8.3'!J13</f>
        <v>0</v>
      </c>
      <c r="G38" s="9">
        <v>6</v>
      </c>
      <c r="H38" s="9">
        <f>'[1]kod 1.8.3'!J14</f>
        <v>3</v>
      </c>
      <c r="I38" s="9">
        <f>'[1]kod 1.8.3'!M3</f>
        <v>3</v>
      </c>
      <c r="J38" s="9">
        <v>0</v>
      </c>
      <c r="K38" s="10">
        <f t="shared" si="1"/>
        <v>0</v>
      </c>
      <c r="L38" s="10">
        <f>'[1]kod 1.8.3'!J2</f>
        <v>0</v>
      </c>
      <c r="M38" s="10">
        <f>'[1]kod 1.8.3'!J3</f>
        <v>0</v>
      </c>
      <c r="N38" s="10">
        <f>'[1]kod 1.8.3'!J4</f>
        <v>0</v>
      </c>
      <c r="O38" s="10">
        <f t="shared" si="0"/>
        <v>0</v>
      </c>
      <c r="P38" s="10">
        <f>'[1]kod 1.8.3'!J7</f>
        <v>0</v>
      </c>
      <c r="Q38" s="10">
        <f>'[1]kod 1.8.3'!J8</f>
        <v>0</v>
      </c>
      <c r="R38" s="10">
        <f>'[1]kod 1.8.3'!J6</f>
        <v>0</v>
      </c>
      <c r="S38" s="10">
        <f>'[1]kod 1.8.3'!J5</f>
        <v>0</v>
      </c>
      <c r="T38" s="10">
        <f t="shared" si="2"/>
        <v>0</v>
      </c>
      <c r="U38" s="10">
        <f>'[1]kod 1.8.3'!J9</f>
        <v>0</v>
      </c>
      <c r="V38" s="10">
        <f>'[1]kod 1.8.3'!M2</f>
        <v>0</v>
      </c>
      <c r="W38" s="10">
        <f>'[1]kod 1.8.3'!G6</f>
        <v>0</v>
      </c>
      <c r="X38" s="10">
        <v>0</v>
      </c>
      <c r="Y38" s="10">
        <v>0</v>
      </c>
      <c r="Z38" s="10">
        <f>'[1]kod 1.8.3'!J11+'[1]kod 1.8.3'!J10</f>
        <v>3</v>
      </c>
      <c r="AA38" s="10">
        <f>'[1]kod 1.8.3'!J10</f>
        <v>1</v>
      </c>
    </row>
    <row r="39" spans="1:27" s="23" customFormat="1">
      <c r="A39" s="18" t="s">
        <v>69</v>
      </c>
      <c r="B39" s="18"/>
      <c r="C39" s="325" t="s">
        <v>70</v>
      </c>
      <c r="D39" s="326"/>
      <c r="E39" s="326"/>
      <c r="F39" s="17">
        <f>'[1]kod 1.9'!J13</f>
        <v>20</v>
      </c>
      <c r="G39" s="17">
        <f t="shared" si="3"/>
        <v>47</v>
      </c>
      <c r="H39" s="9">
        <f>'[1]kod 1.9'!J14</f>
        <v>32</v>
      </c>
      <c r="I39" s="17">
        <f>'[1]kod 1.9'!M3</f>
        <v>11</v>
      </c>
      <c r="J39" s="17">
        <f>'[1]kod 1.9'!N3</f>
        <v>4</v>
      </c>
      <c r="K39" s="22">
        <f t="shared" si="1"/>
        <v>26</v>
      </c>
      <c r="L39" s="22">
        <f>'[1]kod 1.9'!J2</f>
        <v>9</v>
      </c>
      <c r="M39" s="22">
        <f>'[1]kod 1.9'!J3</f>
        <v>0</v>
      </c>
      <c r="N39" s="22">
        <f>'[1]kod 1.9'!J4</f>
        <v>9</v>
      </c>
      <c r="O39" s="10">
        <f t="shared" si="0"/>
        <v>8</v>
      </c>
      <c r="P39" s="22">
        <f>'[1]kod 1.9'!J7</f>
        <v>2</v>
      </c>
      <c r="Q39" s="22">
        <f>'[1]kod 1.9'!J8</f>
        <v>5</v>
      </c>
      <c r="R39" s="22">
        <f>'[1]kod 1.9'!J6</f>
        <v>1</v>
      </c>
      <c r="S39" s="22">
        <f>'[1]kod 1.9'!J5</f>
        <v>0</v>
      </c>
      <c r="T39" s="22">
        <f t="shared" si="2"/>
        <v>26</v>
      </c>
      <c r="U39" s="22">
        <f>'[1]kod 1.9'!J9</f>
        <v>1</v>
      </c>
      <c r="V39" s="22">
        <f>'[1]kod 1.9'!M2</f>
        <v>23</v>
      </c>
      <c r="W39" s="22">
        <f>'[1]kod 1.9'!G6</f>
        <v>0</v>
      </c>
      <c r="X39" s="10">
        <v>0</v>
      </c>
      <c r="Y39" s="22">
        <v>0</v>
      </c>
      <c r="Z39" s="22">
        <f>'[1]kod 1.9'!J10+'[1]kod 1.9'!J11</f>
        <v>25</v>
      </c>
      <c r="AA39" s="22">
        <f>'[1]kod 1.9'!J10</f>
        <v>6</v>
      </c>
    </row>
    <row r="40" spans="1:27" s="23" customFormat="1" ht="12" customHeight="1">
      <c r="A40" s="24" t="s">
        <v>71</v>
      </c>
      <c r="B40" s="24"/>
      <c r="C40" s="327" t="s">
        <v>72</v>
      </c>
      <c r="D40" s="327"/>
      <c r="E40" s="327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10">
        <v>0</v>
      </c>
      <c r="Y40" s="26">
        <v>0</v>
      </c>
      <c r="Z40" s="26">
        <v>0</v>
      </c>
      <c r="AA40" s="26">
        <v>0</v>
      </c>
    </row>
    <row r="41" spans="1:27" s="7" customFormat="1" ht="12" customHeight="1">
      <c r="A41" s="11" t="s">
        <v>73</v>
      </c>
      <c r="B41" s="11"/>
      <c r="C41" s="288" t="s">
        <v>74</v>
      </c>
      <c r="D41" s="289"/>
      <c r="E41" s="289"/>
      <c r="F41" s="17">
        <f>'[1]kod 2.1'!J13</f>
        <v>3</v>
      </c>
      <c r="G41" s="9">
        <f>H41+I41+J41</f>
        <v>4</v>
      </c>
      <c r="H41" s="9">
        <f>'[1]kod 2.1'!J14</f>
        <v>4</v>
      </c>
      <c r="I41" s="9">
        <f>'[1]kod 2.1'!M3</f>
        <v>0</v>
      </c>
      <c r="J41" s="9">
        <f>'[1]kod 2.1'!N3</f>
        <v>0</v>
      </c>
      <c r="K41" s="10">
        <f>L41+M41+N41+O41</f>
        <v>3</v>
      </c>
      <c r="L41" s="10">
        <f>'[1]kod 2.1'!J2</f>
        <v>1</v>
      </c>
      <c r="M41" s="10">
        <f>'[1]kod 2.1'!J3</f>
        <v>0</v>
      </c>
      <c r="N41" s="10">
        <f>'[1]kod 2.1'!J4</f>
        <v>2</v>
      </c>
      <c r="O41" s="10">
        <f t="shared" ref="O41:O47" si="4">P41+Q41+R41</f>
        <v>0</v>
      </c>
      <c r="P41" s="10">
        <f>'[1]kod 2.1'!J7</f>
        <v>0</v>
      </c>
      <c r="Q41" s="10">
        <f>'[1]kod 2.1'!J8</f>
        <v>0</v>
      </c>
      <c r="R41" s="10">
        <f>'[1]kod 2.1'!J6</f>
        <v>0</v>
      </c>
      <c r="S41" s="10">
        <f>'[1]kod 2.1'!J5</f>
        <v>0</v>
      </c>
      <c r="T41" s="10">
        <f>K41+S41</f>
        <v>3</v>
      </c>
      <c r="U41" s="10">
        <f>'[1]kod 2.1'!J9</f>
        <v>1</v>
      </c>
      <c r="V41" s="10">
        <f>'[1]kod 2.1'!M2</f>
        <v>2</v>
      </c>
      <c r="W41" s="10">
        <f>'[1]kod 2.1'!G6</f>
        <v>1</v>
      </c>
      <c r="X41" s="10">
        <v>0</v>
      </c>
      <c r="Y41" s="10">
        <v>0</v>
      </c>
      <c r="Z41" s="10">
        <f>'[1]kod 2.1'!J10+'[1]kod 2.1'!J11</f>
        <v>3</v>
      </c>
      <c r="AA41" s="10">
        <f>'[1]kod 2.1'!J10</f>
        <v>2</v>
      </c>
    </row>
    <row r="42" spans="1:27" s="7" customFormat="1" ht="12" customHeight="1">
      <c r="A42" s="11" t="s">
        <v>75</v>
      </c>
      <c r="B42" s="11"/>
      <c r="C42" s="328" t="s">
        <v>76</v>
      </c>
      <c r="D42" s="328"/>
      <c r="E42" s="328"/>
      <c r="F42" s="17">
        <f>'[1]kod 2.1.1'!J13</f>
        <v>0</v>
      </c>
      <c r="G42" s="9">
        <f>H42+I42+J42</f>
        <v>0</v>
      </c>
      <c r="H42" s="9">
        <f>'[1]kod 2.1.1'!J14</f>
        <v>0</v>
      </c>
      <c r="I42" s="9">
        <f>'[1]kod 2.1.1'!M3</f>
        <v>0</v>
      </c>
      <c r="J42" s="9">
        <f>'[1]kod 2.1.1'!N3</f>
        <v>0</v>
      </c>
      <c r="K42" s="10">
        <f>L42+M42+N42+O42</f>
        <v>0</v>
      </c>
      <c r="L42" s="10">
        <f>'[1]kod 2.1.1'!J2</f>
        <v>0</v>
      </c>
      <c r="M42" s="10">
        <f>'[1]kod 2.1.1'!J3</f>
        <v>0</v>
      </c>
      <c r="N42" s="10">
        <f>'[1]kod 2.1.1'!J4</f>
        <v>0</v>
      </c>
      <c r="O42" s="10">
        <f t="shared" si="4"/>
        <v>0</v>
      </c>
      <c r="P42" s="10">
        <f>'[1]kod 2.1.1'!J7</f>
        <v>0</v>
      </c>
      <c r="Q42" s="10">
        <f>'[1]kod 2.1.1'!J8</f>
        <v>0</v>
      </c>
      <c r="R42" s="10">
        <f>'[1]kod 2.1.1'!J6</f>
        <v>0</v>
      </c>
      <c r="S42" s="10">
        <f>'[1]kod 2.1.1'!J5</f>
        <v>0</v>
      </c>
      <c r="T42" s="10">
        <f>K42+S42</f>
        <v>0</v>
      </c>
      <c r="U42" s="10">
        <f>'[1]kod 2.1.1'!J9</f>
        <v>0</v>
      </c>
      <c r="V42" s="10">
        <f>'[1]kod 2.1.1'!M2</f>
        <v>0</v>
      </c>
      <c r="W42" s="10">
        <f>'[1]kod 2.1.1'!G6</f>
        <v>0</v>
      </c>
      <c r="X42" s="10">
        <v>0</v>
      </c>
      <c r="Y42" s="10">
        <v>0</v>
      </c>
      <c r="Z42" s="10">
        <f>'[1]kod 2.1.1'!J10+'[1]kod 2.1.1'!J11</f>
        <v>0</v>
      </c>
      <c r="AA42" s="10">
        <f>'[1]kod 2.1.1'!J10</f>
        <v>0</v>
      </c>
    </row>
    <row r="43" spans="1:27" s="7" customFormat="1" ht="12" customHeight="1">
      <c r="A43" s="11" t="s">
        <v>77</v>
      </c>
      <c r="B43" s="15"/>
      <c r="C43" s="306" t="s">
        <v>78</v>
      </c>
      <c r="D43" s="307"/>
      <c r="E43" s="308"/>
      <c r="F43" s="9">
        <f>'[1]kod 2.1.2'!J13</f>
        <v>2</v>
      </c>
      <c r="G43" s="9">
        <f>H43+I43+J43</f>
        <v>15</v>
      </c>
      <c r="H43" s="9">
        <f>'[1]kod 2.1.2'!J14</f>
        <v>10</v>
      </c>
      <c r="I43" s="9">
        <f>'[1]kod 2.1.2'!M3</f>
        <v>5</v>
      </c>
      <c r="J43" s="9">
        <f>'[1]kod 2.1.2'!N3</f>
        <v>0</v>
      </c>
      <c r="K43" s="10">
        <f>L43+M43+N43+O43</f>
        <v>2</v>
      </c>
      <c r="L43" s="10">
        <f>'[1]kod 2.1.2'!J2</f>
        <v>0</v>
      </c>
      <c r="M43" s="10">
        <f>'[1]kod 2.1.2'!J3</f>
        <v>0</v>
      </c>
      <c r="N43" s="10">
        <f>'[1]kod 2.1.2'!J4</f>
        <v>1</v>
      </c>
      <c r="O43" s="10">
        <f>P43+Q43+R43</f>
        <v>1</v>
      </c>
      <c r="P43" s="10">
        <f>'[1]kod 2.1.2'!J7</f>
        <v>0</v>
      </c>
      <c r="Q43" s="10">
        <f>'[1]kod 2.1.2'!J8</f>
        <v>1</v>
      </c>
      <c r="R43" s="10">
        <f>'[1]kod 2.1.2'!J6</f>
        <v>0</v>
      </c>
      <c r="S43" s="10">
        <f>'[1]kod 2.1.2'!J5</f>
        <v>0</v>
      </c>
      <c r="T43" s="10">
        <f>K43+S43</f>
        <v>2</v>
      </c>
      <c r="U43" s="10">
        <f>'[1]kod 2.1.2'!J9</f>
        <v>0</v>
      </c>
      <c r="V43" s="10">
        <f>'[1]kod 2.1.2'!M2</f>
        <v>1</v>
      </c>
      <c r="W43" s="10">
        <f>'[1]kod 2.1.2'!G6</f>
        <v>1</v>
      </c>
      <c r="X43" s="10">
        <v>0</v>
      </c>
      <c r="Y43" s="10">
        <f>'[1]kod 2.1.2'!G7</f>
        <v>1</v>
      </c>
      <c r="Z43" s="10">
        <f>'[1]kod 2.1.2'!J10+'[1]kod 2.1.2'!J11</f>
        <v>10</v>
      </c>
      <c r="AA43" s="10">
        <f>'[1]kod 2.1.2'!J10</f>
        <v>1</v>
      </c>
    </row>
    <row r="44" spans="1:27" s="23" customFormat="1" ht="12" customHeight="1">
      <c r="A44" s="18" t="s">
        <v>79</v>
      </c>
      <c r="B44" s="19"/>
      <c r="C44" s="303" t="s">
        <v>80</v>
      </c>
      <c r="D44" s="304"/>
      <c r="E44" s="305"/>
      <c r="F44" s="17">
        <f>'[1]kod 2.2'!J13</f>
        <v>1</v>
      </c>
      <c r="G44" s="17">
        <f>H44+I44+J44</f>
        <v>1</v>
      </c>
      <c r="H44" s="9">
        <f>'[1]kod 2.2'!J14</f>
        <v>1</v>
      </c>
      <c r="I44" s="17">
        <f>'[1]kod 2.2'!M3</f>
        <v>0</v>
      </c>
      <c r="J44" s="17">
        <f>'[1]kod 2.2'!N3</f>
        <v>0</v>
      </c>
      <c r="K44" s="22">
        <f>L44+M44+N44+O44</f>
        <v>1</v>
      </c>
      <c r="L44" s="22">
        <f>'[1]kod 2.2'!J2</f>
        <v>0</v>
      </c>
      <c r="M44" s="22">
        <f>'[1]kod 2.2'!J3</f>
        <v>1</v>
      </c>
      <c r="N44" s="22">
        <f>'[1]kod 2.2'!J4</f>
        <v>0</v>
      </c>
      <c r="O44" s="10">
        <f>P44+Q44+R44</f>
        <v>0</v>
      </c>
      <c r="P44" s="22">
        <f>'[1]kod 2.2'!J7</f>
        <v>0</v>
      </c>
      <c r="Q44" s="22">
        <f>'[1]kod 2.2'!J8</f>
        <v>0</v>
      </c>
      <c r="R44" s="22">
        <f>'[1]kod 2.2'!J6</f>
        <v>0</v>
      </c>
      <c r="S44" s="22">
        <f>'[1]kod 2.2'!J5</f>
        <v>0</v>
      </c>
      <c r="T44" s="22">
        <f>K44+S44</f>
        <v>1</v>
      </c>
      <c r="U44" s="22">
        <f>'[1]kod 2.2'!J9</f>
        <v>0</v>
      </c>
      <c r="V44" s="22">
        <f>'[1]kod 2.2'!M2</f>
        <v>1</v>
      </c>
      <c r="W44" s="22">
        <f>'[1]kod 2.2'!G6</f>
        <v>1</v>
      </c>
      <c r="X44" s="10">
        <v>0</v>
      </c>
      <c r="Y44" s="22">
        <v>0</v>
      </c>
      <c r="Z44" s="22">
        <f>'[1]kod 2.2'!J10+'[1]kod 2.2'!J11</f>
        <v>1</v>
      </c>
      <c r="AA44" s="22">
        <f>'[1]kod 2.2'!J10</f>
        <v>0</v>
      </c>
    </row>
    <row r="45" spans="1:27" s="23" customFormat="1" ht="12" customHeight="1">
      <c r="A45" s="18" t="s">
        <v>81</v>
      </c>
      <c r="B45" s="19"/>
      <c r="C45" s="303" t="s">
        <v>82</v>
      </c>
      <c r="D45" s="304"/>
      <c r="E45" s="305"/>
      <c r="F45" s="27">
        <v>0</v>
      </c>
      <c r="G45" s="28">
        <v>0</v>
      </c>
      <c r="H45" s="9">
        <v>0</v>
      </c>
      <c r="I45" s="28">
        <v>0</v>
      </c>
      <c r="J45" s="28">
        <v>0</v>
      </c>
      <c r="K45" s="29">
        <v>0</v>
      </c>
      <c r="L45" s="29">
        <v>0</v>
      </c>
      <c r="M45" s="29">
        <v>0</v>
      </c>
      <c r="N45" s="29">
        <v>0</v>
      </c>
      <c r="O45" s="10">
        <f t="shared" si="4"/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10">
        <v>0</v>
      </c>
      <c r="Y45" s="29">
        <v>0</v>
      </c>
      <c r="Z45" s="29">
        <v>0</v>
      </c>
      <c r="AA45" s="29">
        <v>0</v>
      </c>
    </row>
    <row r="46" spans="1:27" s="7" customFormat="1" ht="12" customHeight="1">
      <c r="A46" s="11" t="s">
        <v>83</v>
      </c>
      <c r="B46" s="15"/>
      <c r="C46" s="303" t="s">
        <v>84</v>
      </c>
      <c r="D46" s="304"/>
      <c r="E46" s="305"/>
      <c r="F46" s="17">
        <f>'[1]kod 2.4'!J13</f>
        <v>16</v>
      </c>
      <c r="G46" s="9">
        <f>H46+I46+J46</f>
        <v>21</v>
      </c>
      <c r="H46" s="9">
        <f>'[1]kod 2.4'!J14</f>
        <v>15</v>
      </c>
      <c r="I46" s="9">
        <f>'[1]kod 2.4'!M3</f>
        <v>6</v>
      </c>
      <c r="J46" s="9">
        <f>'[1]kod 2.4'!N3</f>
        <v>0</v>
      </c>
      <c r="K46" s="10">
        <f>L46+M46+N46+O46</f>
        <v>12</v>
      </c>
      <c r="L46" s="10">
        <f>'[1]kod 2.4'!J2</f>
        <v>1</v>
      </c>
      <c r="M46" s="10">
        <f>'[1]kod 2.4'!J3</f>
        <v>0</v>
      </c>
      <c r="N46" s="10">
        <f>'[1]kod 2.4'!J4</f>
        <v>7</v>
      </c>
      <c r="O46" s="10">
        <f t="shared" si="4"/>
        <v>4</v>
      </c>
      <c r="P46" s="10">
        <f>'[1]kod 2.4'!J7</f>
        <v>0</v>
      </c>
      <c r="Q46" s="10">
        <f>'[1]kod 2.4'!J8</f>
        <v>4</v>
      </c>
      <c r="R46" s="10">
        <f>'[1]kod 2.4'!J6</f>
        <v>0</v>
      </c>
      <c r="S46" s="10">
        <f>'[1]kod 2.4'!J5</f>
        <v>0</v>
      </c>
      <c r="T46" s="10">
        <f>K46+S46</f>
        <v>12</v>
      </c>
      <c r="U46" s="10">
        <f>'[1]kod 2.4'!J9</f>
        <v>0</v>
      </c>
      <c r="V46" s="10">
        <f>'[1]kod 2.4'!M2</f>
        <v>11</v>
      </c>
      <c r="W46" s="10">
        <f>'[1]kod 2.4'!G6</f>
        <v>5</v>
      </c>
      <c r="X46" s="10">
        <v>0</v>
      </c>
      <c r="Y46" s="10">
        <f>'[1]kod 2.4'!G7</f>
        <v>2</v>
      </c>
      <c r="Z46" s="10">
        <f>'[1]kod 2.4'!J10+'[1]kod 2.4'!J11</f>
        <v>19</v>
      </c>
      <c r="AA46" s="10">
        <f>'[1]kod 2.4'!J10</f>
        <v>5</v>
      </c>
    </row>
    <row r="47" spans="1:27" s="7" customFormat="1" ht="12" customHeight="1">
      <c r="A47" s="11" t="s">
        <v>85</v>
      </c>
      <c r="B47" s="15"/>
      <c r="C47" s="303" t="s">
        <v>86</v>
      </c>
      <c r="D47" s="304"/>
      <c r="E47" s="305"/>
      <c r="F47" s="17">
        <f>'[1]kod 2.5'!J13</f>
        <v>6</v>
      </c>
      <c r="G47" s="9">
        <f>H47+I47+J47</f>
        <v>4</v>
      </c>
      <c r="H47" s="9">
        <f>'[1]kod 2.5'!J14</f>
        <v>4</v>
      </c>
      <c r="I47" s="9">
        <f>'[1]kod 2.5'!M3</f>
        <v>0</v>
      </c>
      <c r="J47" s="9">
        <f>'[1]kod 2.5'!N3</f>
        <v>0</v>
      </c>
      <c r="K47" s="10">
        <f>L47+M47+N47+O47</f>
        <v>6</v>
      </c>
      <c r="L47" s="10">
        <f>'[1]kod 2.5'!J2</f>
        <v>1</v>
      </c>
      <c r="M47" s="10">
        <f>'[1]kod 2.5'!J3</f>
        <v>1</v>
      </c>
      <c r="N47" s="10">
        <f>'[1]kod 2.5'!J4</f>
        <v>3</v>
      </c>
      <c r="O47" s="10">
        <f t="shared" si="4"/>
        <v>1</v>
      </c>
      <c r="P47" s="10">
        <f>'[1]kod 2.5'!J7</f>
        <v>0</v>
      </c>
      <c r="Q47" s="10">
        <f>'[1]kod 2.5'!J8</f>
        <v>1</v>
      </c>
      <c r="R47" s="10">
        <f>'[1]kod 2.5'!J6</f>
        <v>0</v>
      </c>
      <c r="S47" s="10">
        <f>'[1]kod 2.5'!J5</f>
        <v>0</v>
      </c>
      <c r="T47" s="10">
        <f>K47+S47</f>
        <v>6</v>
      </c>
      <c r="U47" s="10">
        <f>'[1]kod 2.5'!J9</f>
        <v>0</v>
      </c>
      <c r="V47" s="10">
        <f>'[1]kod 2.5'!M2</f>
        <v>4</v>
      </c>
      <c r="W47" s="10">
        <f>'[1]kod 2.5'!G6</f>
        <v>2</v>
      </c>
      <c r="X47" s="10">
        <v>0</v>
      </c>
      <c r="Y47" s="10">
        <v>0</v>
      </c>
      <c r="Z47" s="10">
        <f>'[1]kod 2.5'!J10+'[1]kod 2.5'!J11</f>
        <v>4</v>
      </c>
      <c r="AA47" s="10">
        <f>'[1]kod 2.5'!J10</f>
        <v>1</v>
      </c>
    </row>
    <row r="48" spans="1:27" s="7" customFormat="1" ht="12" customHeight="1">
      <c r="A48" s="30" t="s">
        <v>87</v>
      </c>
      <c r="B48" s="13" t="s">
        <v>37</v>
      </c>
      <c r="C48" s="320" t="s">
        <v>88</v>
      </c>
      <c r="D48" s="321"/>
      <c r="E48" s="322"/>
      <c r="F48" s="17">
        <v>0</v>
      </c>
      <c r="G48" s="9">
        <v>0</v>
      </c>
      <c r="H48" s="9">
        <v>0</v>
      </c>
      <c r="I48" s="9">
        <v>0</v>
      </c>
      <c r="J48" s="9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</row>
    <row r="49" spans="1:212" s="7" customFormat="1" ht="12" customHeight="1">
      <c r="A49" s="11" t="s">
        <v>89</v>
      </c>
      <c r="B49" s="15"/>
      <c r="C49" s="303" t="s">
        <v>90</v>
      </c>
      <c r="D49" s="304"/>
      <c r="E49" s="305"/>
      <c r="F49" s="17">
        <f>'[1]kod 2.7'!J13</f>
        <v>24</v>
      </c>
      <c r="G49" s="9">
        <f>H49+I49+J49</f>
        <v>37</v>
      </c>
      <c r="H49" s="9">
        <f>'[1]kod 2.7'!J14</f>
        <v>36</v>
      </c>
      <c r="I49" s="9">
        <f>'[1]kod 2.7'!M3</f>
        <v>1</v>
      </c>
      <c r="J49" s="9">
        <f>'[1]kod 2.7'!N3</f>
        <v>0</v>
      </c>
      <c r="K49" s="10">
        <f>L49+M49+N49+O49</f>
        <v>33</v>
      </c>
      <c r="L49" s="10">
        <f>'[1]kod 2.7'!J2</f>
        <v>18</v>
      </c>
      <c r="M49" s="10">
        <f>'[1]kod 2.7'!J3</f>
        <v>9</v>
      </c>
      <c r="N49" s="10">
        <f>'[1]kod 2.7'!J4</f>
        <v>2</v>
      </c>
      <c r="O49" s="10">
        <f>P49+Q49+R49</f>
        <v>4</v>
      </c>
      <c r="P49" s="10">
        <f>'[1]kod 2.7'!J7</f>
        <v>0</v>
      </c>
      <c r="Q49" s="10">
        <f>'[1]kod 2.7'!J8</f>
        <v>4</v>
      </c>
      <c r="R49" s="10">
        <f>'[1]kod 2.7'!J6</f>
        <v>0</v>
      </c>
      <c r="S49" s="10">
        <f>'[1]kod 2.7'!J5</f>
        <v>0</v>
      </c>
      <c r="T49" s="10">
        <f>K49+S49</f>
        <v>33</v>
      </c>
      <c r="U49" s="10">
        <f>'[1]kod 2.7'!J9</f>
        <v>1</v>
      </c>
      <c r="V49" s="10">
        <f>'[1]kod 2.7'!M2</f>
        <v>23</v>
      </c>
      <c r="W49" s="10">
        <f>'[1]kod 2.7'!G6</f>
        <v>4</v>
      </c>
      <c r="X49" s="10">
        <v>0</v>
      </c>
      <c r="Y49" s="10">
        <v>0</v>
      </c>
      <c r="Z49" s="10">
        <f>'[1]kod 2.7'!J10+'[1]kod 2.7'!J11</f>
        <v>26</v>
      </c>
      <c r="AA49" s="10">
        <f>'[1]kod 2.7'!J10</f>
        <v>1</v>
      </c>
    </row>
    <row r="50" spans="1:212" s="7" customFormat="1" ht="12" customHeight="1">
      <c r="A50" s="11" t="s">
        <v>91</v>
      </c>
      <c r="B50" s="15"/>
      <c r="C50" s="303" t="s">
        <v>92</v>
      </c>
      <c r="D50" s="304"/>
      <c r="E50" s="305"/>
      <c r="F50" s="17">
        <f>'[1]kod 2.8'!J13</f>
        <v>2</v>
      </c>
      <c r="G50" s="9">
        <f>H50+I50+J50</f>
        <v>3</v>
      </c>
      <c r="H50" s="9">
        <f>'[1]kod 2.8'!J14</f>
        <v>3</v>
      </c>
      <c r="I50" s="9">
        <f>'[1]kod 2.8'!M3</f>
        <v>0</v>
      </c>
      <c r="J50" s="9">
        <f>'[1]kod 2.8'!N3</f>
        <v>0</v>
      </c>
      <c r="K50" s="10">
        <f>L50+M50+N50+O50</f>
        <v>1</v>
      </c>
      <c r="L50" s="10">
        <f>'[1]kod 2.8'!J2</f>
        <v>0</v>
      </c>
      <c r="M50" s="10">
        <f>'[1]kod 2.8'!J3</f>
        <v>0</v>
      </c>
      <c r="N50" s="10">
        <f>'[1]kod 2.8'!J4</f>
        <v>1</v>
      </c>
      <c r="O50" s="10">
        <f>P50+Q50+R50</f>
        <v>0</v>
      </c>
      <c r="P50" s="10">
        <f>'[1]kod 2.8'!J7</f>
        <v>0</v>
      </c>
      <c r="Q50" s="10">
        <f>'[1]kod 2.8'!J8</f>
        <v>0</v>
      </c>
      <c r="R50" s="10">
        <f>'[1]kod 2.8'!J6</f>
        <v>0</v>
      </c>
      <c r="S50" s="10">
        <f>'[1]kod 2.8'!J5</f>
        <v>0</v>
      </c>
      <c r="T50" s="10">
        <f>K50+S50</f>
        <v>1</v>
      </c>
      <c r="U50" s="10">
        <f>'[1]kod 2.8'!J9</f>
        <v>0</v>
      </c>
      <c r="V50" s="10">
        <f>'[1]kod 2.8'!M2</f>
        <v>0</v>
      </c>
      <c r="W50" s="10">
        <f>'[1]kod 2.8'!G6</f>
        <v>1</v>
      </c>
      <c r="X50" s="10">
        <v>0</v>
      </c>
      <c r="Y50" s="10">
        <v>0</v>
      </c>
      <c r="Z50" s="10">
        <f>'[1]kod 2.8'!J10+'[1]kod 2.8'!J11</f>
        <v>4</v>
      </c>
      <c r="AA50" s="10">
        <f>'[1]kod 2.8'!J10</f>
        <v>2</v>
      </c>
    </row>
    <row r="51" spans="1:212" s="7" customFormat="1">
      <c r="A51" s="11" t="s">
        <v>93</v>
      </c>
      <c r="B51" s="15"/>
      <c r="C51" s="306" t="s">
        <v>70</v>
      </c>
      <c r="D51" s="307"/>
      <c r="E51" s="308"/>
      <c r="F51" s="31">
        <f>'[1]kod 2.9'!J13</f>
        <v>3</v>
      </c>
      <c r="G51" s="9">
        <f>H51+I51+J51</f>
        <v>4</v>
      </c>
      <c r="H51" s="9">
        <f>'[1]kod 2.9'!J14</f>
        <v>3</v>
      </c>
      <c r="I51" s="9">
        <f>'[1]kod 2.9'!M3</f>
        <v>1</v>
      </c>
      <c r="J51" s="9">
        <f>'[1]kod 2.9'!N3</f>
        <v>0</v>
      </c>
      <c r="K51" s="10">
        <f>L51+M51+N51+O51</f>
        <v>2</v>
      </c>
      <c r="L51" s="10">
        <f>'[1]kod 2.9'!J2</f>
        <v>1</v>
      </c>
      <c r="M51" s="10">
        <f>'[1]kod 2.9'!J3</f>
        <v>0</v>
      </c>
      <c r="N51" s="10">
        <f>'[1]kod 2.9'!J4</f>
        <v>0</v>
      </c>
      <c r="O51" s="10">
        <f>P51+Q51+R51</f>
        <v>1</v>
      </c>
      <c r="P51" s="10">
        <f>'[1]kod 2.9'!J7</f>
        <v>0</v>
      </c>
      <c r="Q51" s="10">
        <f>'[1]kod 2.9'!J8</f>
        <v>1</v>
      </c>
      <c r="R51" s="10">
        <f>'[1]kod 2.9'!J6</f>
        <v>0</v>
      </c>
      <c r="S51" s="10">
        <f>'[1]kod 2.9'!J5</f>
        <v>0</v>
      </c>
      <c r="T51" s="10">
        <f>K51+S51</f>
        <v>2</v>
      </c>
      <c r="U51" s="10">
        <f>'[1]kod 2.9'!J9</f>
        <v>0</v>
      </c>
      <c r="V51" s="10">
        <f>'[1]kod 2.9'!M2</f>
        <v>2</v>
      </c>
      <c r="W51" s="10">
        <f>'[1]kod 2.9'!G6</f>
        <v>0</v>
      </c>
      <c r="X51" s="10">
        <v>0</v>
      </c>
      <c r="Y51" s="10">
        <v>0</v>
      </c>
      <c r="Z51" s="10">
        <f>'[1]kod 2.9'!J10+'[1]kod 2.9'!J11</f>
        <v>4</v>
      </c>
      <c r="AA51" s="10">
        <f>'[1]kod 2.9'!J10</f>
        <v>0</v>
      </c>
    </row>
    <row r="52" spans="1:212" s="33" customFormat="1" ht="12" customHeight="1">
      <c r="A52" s="4" t="s">
        <v>94</v>
      </c>
      <c r="B52" s="32"/>
      <c r="C52" s="291" t="s">
        <v>95</v>
      </c>
      <c r="D52" s="292"/>
      <c r="E52" s="293"/>
      <c r="F52" s="5">
        <v>0</v>
      </c>
      <c r="G52" s="5">
        <v>0</v>
      </c>
      <c r="H52" s="25">
        <v>0</v>
      </c>
      <c r="I52" s="5">
        <v>0</v>
      </c>
      <c r="J52" s="5">
        <v>0</v>
      </c>
      <c r="K52" s="6">
        <v>0</v>
      </c>
      <c r="L52" s="6">
        <v>0</v>
      </c>
      <c r="M52" s="6">
        <v>0</v>
      </c>
      <c r="N52" s="6">
        <v>0</v>
      </c>
      <c r="O52" s="2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10">
        <v>0</v>
      </c>
      <c r="Y52" s="6">
        <v>0</v>
      </c>
      <c r="Z52" s="6">
        <v>0</v>
      </c>
      <c r="AA52" s="6">
        <v>0</v>
      </c>
    </row>
    <row r="53" spans="1:212" s="7" customFormat="1" ht="12" customHeight="1">
      <c r="A53" s="11" t="s">
        <v>96</v>
      </c>
      <c r="B53" s="15"/>
      <c r="C53" s="303" t="s">
        <v>97</v>
      </c>
      <c r="D53" s="304"/>
      <c r="E53" s="305"/>
      <c r="F53" s="17">
        <f>'[1]kod 3.1'!J13</f>
        <v>0</v>
      </c>
      <c r="G53" s="9">
        <f>H53+I53+J53</f>
        <v>4</v>
      </c>
      <c r="H53" s="9">
        <f>'[1]kod 3.1'!J14</f>
        <v>1</v>
      </c>
      <c r="I53" s="9">
        <f>'[1]kod 3.1'!M3</f>
        <v>3</v>
      </c>
      <c r="J53" s="9">
        <f>'[1]kod 3.1'!N3</f>
        <v>0</v>
      </c>
      <c r="K53" s="10">
        <f>L53+M53+N53+O53</f>
        <v>1</v>
      </c>
      <c r="L53" s="10">
        <f>'[1]kod 3.1'!J2</f>
        <v>0</v>
      </c>
      <c r="M53" s="10">
        <f>'[1]kod 3.1'!J3</f>
        <v>0</v>
      </c>
      <c r="N53" s="10">
        <f>'[1]kod 3.1'!J4</f>
        <v>1</v>
      </c>
      <c r="O53" s="10">
        <f>P53+Q53+R53</f>
        <v>0</v>
      </c>
      <c r="P53" s="10">
        <f>'[1]kod 3.1'!J7</f>
        <v>0</v>
      </c>
      <c r="Q53" s="10">
        <f>'[1]kod 3.1'!J8</f>
        <v>0</v>
      </c>
      <c r="R53" s="10">
        <f>'[1]kod 3.1'!J6</f>
        <v>0</v>
      </c>
      <c r="S53" s="10">
        <f>'[1]kod 3.1'!J5</f>
        <v>0</v>
      </c>
      <c r="T53" s="10">
        <f>K53+S53</f>
        <v>1</v>
      </c>
      <c r="U53" s="10">
        <f>'[1]kod 3.1'!J9</f>
        <v>0</v>
      </c>
      <c r="V53" s="10">
        <f>'[1]kod 3.1'!M2</f>
        <v>1</v>
      </c>
      <c r="W53" s="10">
        <f>'[1]kod 3.1'!G6</f>
        <v>0</v>
      </c>
      <c r="X53" s="10">
        <v>0</v>
      </c>
      <c r="Y53" s="10">
        <v>0</v>
      </c>
      <c r="Z53" s="10">
        <f>'[1]kod 3.1'!J10+'[1]kod 3.1'!J11</f>
        <v>0</v>
      </c>
      <c r="AA53" s="10">
        <f>'[1]kod 3.1'!J10</f>
        <v>0</v>
      </c>
    </row>
    <row r="54" spans="1:212" s="7" customFormat="1" ht="12" customHeight="1">
      <c r="A54" s="11" t="s">
        <v>98</v>
      </c>
      <c r="B54" s="15"/>
      <c r="C54" s="303" t="s">
        <v>99</v>
      </c>
      <c r="D54" s="304"/>
      <c r="E54" s="305"/>
      <c r="F54" s="17">
        <v>0</v>
      </c>
      <c r="G54" s="9">
        <v>0</v>
      </c>
      <c r="H54" s="9">
        <v>0</v>
      </c>
      <c r="I54" s="9">
        <v>0</v>
      </c>
      <c r="J54" s="9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</row>
    <row r="55" spans="1:212" s="7" customFormat="1" ht="12" customHeight="1">
      <c r="A55" s="11" t="s">
        <v>100</v>
      </c>
      <c r="B55" s="15"/>
      <c r="C55" s="303" t="s">
        <v>101</v>
      </c>
      <c r="D55" s="304"/>
      <c r="E55" s="305"/>
      <c r="F55" s="17">
        <f>'[1]kod 3.3'!J13</f>
        <v>0</v>
      </c>
      <c r="G55" s="9">
        <f>H55+I55+J55</f>
        <v>1</v>
      </c>
      <c r="H55" s="9">
        <f>'[1]kod 3.3'!J14</f>
        <v>1</v>
      </c>
      <c r="I55" s="9">
        <f>'[1]kod 3.3'!M3</f>
        <v>0</v>
      </c>
      <c r="J55" s="9">
        <f>'[1]kod 3.3'!N3</f>
        <v>0</v>
      </c>
      <c r="K55" s="10">
        <f>L55+M55+N55+O55</f>
        <v>1</v>
      </c>
      <c r="L55" s="10">
        <f>'[1]kod 3.3'!J2</f>
        <v>0</v>
      </c>
      <c r="M55" s="10">
        <f>'[1]kod 3.3'!J3</f>
        <v>0</v>
      </c>
      <c r="N55" s="10">
        <f>'[1]kod 3.3'!J4</f>
        <v>1</v>
      </c>
      <c r="O55" s="10">
        <f>P55+Q55+R55</f>
        <v>0</v>
      </c>
      <c r="P55" s="10">
        <f>'[1]kod 3.3'!J7</f>
        <v>0</v>
      </c>
      <c r="Q55" s="10">
        <f>'[1]kod 3.3'!J8</f>
        <v>0</v>
      </c>
      <c r="R55" s="10">
        <f>'[1]kod 3.3'!J6</f>
        <v>0</v>
      </c>
      <c r="S55" s="10">
        <f>'[1]kod 3.3'!J5</f>
        <v>0</v>
      </c>
      <c r="T55" s="10">
        <f>K55+S55</f>
        <v>1</v>
      </c>
      <c r="U55" s="10">
        <f>'[1]kod 3.3'!J9</f>
        <v>0</v>
      </c>
      <c r="V55" s="10">
        <f>'[1]kod 3.3'!M2</f>
        <v>0</v>
      </c>
      <c r="W55" s="10">
        <f>'[1]kod 3.3'!G6</f>
        <v>0</v>
      </c>
      <c r="X55" s="10">
        <v>0</v>
      </c>
      <c r="Y55" s="10">
        <v>0</v>
      </c>
      <c r="Z55" s="10">
        <f>'[1]kod 3.3'!J11+'[1]kod 3.3'!J10</f>
        <v>0</v>
      </c>
      <c r="AA55" s="10">
        <f>'[1]kod 3.3'!J10</f>
        <v>0</v>
      </c>
    </row>
    <row r="56" spans="1:212" s="23" customFormat="1" ht="12" customHeight="1">
      <c r="A56" s="18" t="s">
        <v>102</v>
      </c>
      <c r="B56" s="19"/>
      <c r="C56" s="303" t="s">
        <v>103</v>
      </c>
      <c r="D56" s="304"/>
      <c r="E56" s="305"/>
      <c r="F56" s="28">
        <v>0</v>
      </c>
      <c r="G56" s="17">
        <v>0</v>
      </c>
      <c r="H56" s="9">
        <v>0</v>
      </c>
      <c r="I56" s="17">
        <v>0</v>
      </c>
      <c r="J56" s="17">
        <v>0</v>
      </c>
      <c r="K56" s="22">
        <v>0</v>
      </c>
      <c r="L56" s="22">
        <v>0</v>
      </c>
      <c r="M56" s="22">
        <v>0</v>
      </c>
      <c r="N56" s="22">
        <v>0</v>
      </c>
      <c r="O56" s="10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10">
        <v>0</v>
      </c>
      <c r="Y56" s="22">
        <v>0</v>
      </c>
      <c r="Z56" s="22">
        <v>0</v>
      </c>
      <c r="AA56" s="22">
        <v>0</v>
      </c>
    </row>
    <row r="57" spans="1:212" s="23" customFormat="1" ht="12" customHeight="1">
      <c r="A57" s="30" t="s">
        <v>104</v>
      </c>
      <c r="B57" s="13" t="s">
        <v>37</v>
      </c>
      <c r="C57" s="312" t="s">
        <v>105</v>
      </c>
      <c r="D57" s="313"/>
      <c r="E57" s="314"/>
      <c r="F57" s="17">
        <f>'[1]kod 3.5'!J13</f>
        <v>1</v>
      </c>
      <c r="G57" s="17">
        <f>H57+I57+J57</f>
        <v>4</v>
      </c>
      <c r="H57" s="9">
        <f>'[1]kod 3.5'!J14</f>
        <v>3</v>
      </c>
      <c r="I57" s="17">
        <f>'[1]kod 3.5'!M3</f>
        <v>0</v>
      </c>
      <c r="J57" s="17">
        <f>'[1]kod 3.5'!N3</f>
        <v>1</v>
      </c>
      <c r="K57" s="22">
        <f>L57+M57+N57+O57</f>
        <v>1</v>
      </c>
      <c r="L57" s="22">
        <f>'[1]kod 3.5'!J2</f>
        <v>1</v>
      </c>
      <c r="M57" s="22">
        <f>'[1]kod 3.5'!J3</f>
        <v>0</v>
      </c>
      <c r="N57" s="22">
        <f>'[1]kod 3.5'!J4</f>
        <v>0</v>
      </c>
      <c r="O57" s="10">
        <f>P57+Q57+R57</f>
        <v>0</v>
      </c>
      <c r="P57" s="22">
        <f>'[1]kod 3.5'!J7</f>
        <v>0</v>
      </c>
      <c r="Q57" s="22">
        <f>'[1]kod 3.5'!J8</f>
        <v>0</v>
      </c>
      <c r="R57" s="22">
        <f>'[1]kod 3.5'!J6</f>
        <v>0</v>
      </c>
      <c r="S57" s="22">
        <f>'[1]kod 3.5'!J5</f>
        <v>0</v>
      </c>
      <c r="T57" s="22">
        <f>K57+S57</f>
        <v>1</v>
      </c>
      <c r="U57" s="22">
        <f>'[1]kod 3.5'!J9</f>
        <v>0</v>
      </c>
      <c r="V57" s="22">
        <f>'[1]kod 3.5'!M2</f>
        <v>1</v>
      </c>
      <c r="W57" s="22">
        <f>'[1]kod 3.5'!G6</f>
        <v>0</v>
      </c>
      <c r="X57" s="10">
        <v>0</v>
      </c>
      <c r="Y57" s="22">
        <v>0</v>
      </c>
      <c r="Z57" s="22">
        <f>'[1]kod 3.5'!J10+'[1]kod 3.5'!J11</f>
        <v>3</v>
      </c>
      <c r="AA57" s="22">
        <f>'[1]kod 3.5'!J10</f>
        <v>0</v>
      </c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</row>
    <row r="58" spans="1:212" s="7" customFormat="1" ht="12" customHeight="1">
      <c r="A58" s="11" t="s">
        <v>106</v>
      </c>
      <c r="B58" s="15"/>
      <c r="C58" s="303" t="s">
        <v>107</v>
      </c>
      <c r="D58" s="304"/>
      <c r="E58" s="305"/>
      <c r="F58" s="17">
        <f>'[1]kod 3.6'!J13</f>
        <v>0</v>
      </c>
      <c r="G58" s="9">
        <f>H58+I58+J58</f>
        <v>6</v>
      </c>
      <c r="H58" s="9">
        <f>'[1]kod 3.6'!J14</f>
        <v>0</v>
      </c>
      <c r="I58" s="9">
        <f>'[1]kod 3.6'!M3</f>
        <v>3</v>
      </c>
      <c r="J58" s="9">
        <f>'[1]kod 3.6'!N3</f>
        <v>3</v>
      </c>
      <c r="K58" s="10">
        <f>L58+M58+N58+O58</f>
        <v>0</v>
      </c>
      <c r="L58" s="10">
        <f>'[1]kod 3.6'!J2</f>
        <v>0</v>
      </c>
      <c r="M58" s="10">
        <f>'[1]kod 3.6'!J3</f>
        <v>0</v>
      </c>
      <c r="N58" s="10">
        <f>'[1]kod 3.6'!J4</f>
        <v>0</v>
      </c>
      <c r="O58" s="10">
        <f>P58+Q58+R58</f>
        <v>0</v>
      </c>
      <c r="P58" s="10">
        <f>'[1]kod 3.6'!J7</f>
        <v>0</v>
      </c>
      <c r="Q58" s="10">
        <f>'[1]kod 3.6'!J8</f>
        <v>0</v>
      </c>
      <c r="R58" s="10">
        <f>'[1]kod 3.6'!J6</f>
        <v>0</v>
      </c>
      <c r="S58" s="10">
        <f>'[1]kod 3.6'!J5</f>
        <v>0</v>
      </c>
      <c r="T58" s="10">
        <f>K58+S58</f>
        <v>0</v>
      </c>
      <c r="U58" s="10">
        <f>'[1]kod 3.6'!J9</f>
        <v>0</v>
      </c>
      <c r="V58" s="10">
        <f>'[1]kod 3.6'!M2</f>
        <v>0</v>
      </c>
      <c r="W58" s="10">
        <f>'[1]kod 3.6'!G6</f>
        <v>0</v>
      </c>
      <c r="X58" s="10">
        <v>0</v>
      </c>
      <c r="Y58" s="10">
        <v>0</v>
      </c>
      <c r="Z58" s="10">
        <f>'[1]kod 3.6'!J10+'[1]kod 3.6'!J11</f>
        <v>0</v>
      </c>
      <c r="AA58" s="10">
        <f>'[1]kod 3.6'!J10</f>
        <v>0</v>
      </c>
    </row>
    <row r="59" spans="1:212" s="7" customFormat="1">
      <c r="A59" s="11" t="s">
        <v>108</v>
      </c>
      <c r="B59" s="15"/>
      <c r="C59" s="306" t="s">
        <v>70</v>
      </c>
      <c r="D59" s="307"/>
      <c r="E59" s="308"/>
      <c r="F59" s="17">
        <f>'[1]kod 3.7'!J13</f>
        <v>18</v>
      </c>
      <c r="G59" s="9">
        <f>H59+I59+J59</f>
        <v>34</v>
      </c>
      <c r="H59" s="9">
        <f>'[1]kod 3.7'!J14</f>
        <v>27</v>
      </c>
      <c r="I59" s="9">
        <f>'[1]kod 3.7'!M3</f>
        <v>4</v>
      </c>
      <c r="J59" s="9">
        <f>'[1]kod 3.7'!N3</f>
        <v>3</v>
      </c>
      <c r="K59" s="10">
        <f>L59+M59+N59+O59</f>
        <v>24</v>
      </c>
      <c r="L59" s="10">
        <f>'[1]kod 3.7'!J2</f>
        <v>14</v>
      </c>
      <c r="M59" s="10">
        <f>'[1]kod 3.7'!J3</f>
        <v>2</v>
      </c>
      <c r="N59" s="10">
        <f>'[1]kod 3.7'!J4</f>
        <v>2</v>
      </c>
      <c r="O59" s="10">
        <f>P59+Q59+R59</f>
        <v>6</v>
      </c>
      <c r="P59" s="10">
        <f>'[1]kod 3.7'!J7</f>
        <v>2</v>
      </c>
      <c r="Q59" s="10">
        <f>'[1]kod 3.7'!J8</f>
        <v>4</v>
      </c>
      <c r="R59" s="10">
        <f>'[1]kod 3.7'!J6</f>
        <v>0</v>
      </c>
      <c r="S59" s="10">
        <f>'[1]kod 3.7'!J5</f>
        <v>1</v>
      </c>
      <c r="T59" s="10">
        <f>K59+S59</f>
        <v>25</v>
      </c>
      <c r="U59" s="10">
        <f>'[1]kod 3.7'!J9</f>
        <v>0</v>
      </c>
      <c r="V59" s="10">
        <f>'[1]kod 3.7'!M2</f>
        <v>22</v>
      </c>
      <c r="W59" s="10">
        <f>'[1]kod 3.7'!G7</f>
        <v>2</v>
      </c>
      <c r="X59" s="10">
        <v>0</v>
      </c>
      <c r="Y59" s="10">
        <v>0</v>
      </c>
      <c r="Z59" s="10">
        <f>'[1]kod 3.7'!J10+'[1]kod 3.7'!J11</f>
        <v>20</v>
      </c>
      <c r="AA59" s="10">
        <f>'[1]kod 3.7'!J10</f>
        <v>1</v>
      </c>
    </row>
    <row r="60" spans="1:212" s="34" customFormat="1" ht="12" customHeight="1">
      <c r="A60" s="4" t="s">
        <v>109</v>
      </c>
      <c r="B60" s="32"/>
      <c r="C60" s="291" t="s">
        <v>110</v>
      </c>
      <c r="D60" s="292"/>
      <c r="E60" s="293"/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10">
        <v>0</v>
      </c>
      <c r="Y60" s="26">
        <v>0</v>
      </c>
      <c r="Z60" s="26">
        <v>0</v>
      </c>
      <c r="AA60" s="26">
        <v>0</v>
      </c>
    </row>
    <row r="61" spans="1:212" s="7" customFormat="1" ht="12" customHeight="1">
      <c r="A61" s="11" t="s">
        <v>111</v>
      </c>
      <c r="B61" s="15"/>
      <c r="C61" s="303" t="s">
        <v>112</v>
      </c>
      <c r="D61" s="304"/>
      <c r="E61" s="305"/>
      <c r="F61" s="17">
        <f>'[1]kod 4.1'!J13</f>
        <v>23</v>
      </c>
      <c r="G61" s="9">
        <f>H61+I61+J61</f>
        <v>103</v>
      </c>
      <c r="H61" s="9">
        <f>'[1]kod 4.1'!J14</f>
        <v>92</v>
      </c>
      <c r="I61" s="9">
        <f>'[1]kod 4.1'!M3</f>
        <v>11</v>
      </c>
      <c r="J61" s="9">
        <f>'[1]kod 4.1'!N3</f>
        <v>0</v>
      </c>
      <c r="K61" s="10">
        <f>L61+M61+N61+O61</f>
        <v>87</v>
      </c>
      <c r="L61" s="10">
        <f>'[1]kod 4.1'!J2</f>
        <v>71</v>
      </c>
      <c r="M61" s="10">
        <f>'[1]kod 4.1'!J3</f>
        <v>7</v>
      </c>
      <c r="N61" s="10">
        <f>'[1]kod 4.1'!J4</f>
        <v>0</v>
      </c>
      <c r="O61" s="10">
        <f>P61+Q61+R61</f>
        <v>9</v>
      </c>
      <c r="P61" s="10">
        <f>'[1]kod 4.1'!J7</f>
        <v>0</v>
      </c>
      <c r="Q61" s="10">
        <f>'[1]kod 4.1'!J8</f>
        <v>9</v>
      </c>
      <c r="R61" s="10">
        <f>'[1]kod 4.1'!J6</f>
        <v>0</v>
      </c>
      <c r="S61" s="10">
        <f>'[1]kod 4.1'!J5</f>
        <v>0</v>
      </c>
      <c r="T61" s="10">
        <f>K61+S61</f>
        <v>87</v>
      </c>
      <c r="U61" s="10">
        <f>'[1]kod 4.1'!J9</f>
        <v>1</v>
      </c>
      <c r="V61" s="10">
        <f>'[1]kod 4.1'!M2</f>
        <v>75</v>
      </c>
      <c r="W61" s="10">
        <f>'[1]kod 4.1'!G6</f>
        <v>3</v>
      </c>
      <c r="X61" s="10">
        <v>0</v>
      </c>
      <c r="Y61" s="10">
        <v>0</v>
      </c>
      <c r="Z61" s="10">
        <f>'[1]kod 4.1'!J10+'[1]kod 4.1'!J11</f>
        <v>27</v>
      </c>
      <c r="AA61" s="10">
        <f>'[1]kod 4.1'!J10</f>
        <v>0</v>
      </c>
    </row>
    <row r="62" spans="1:212" s="7" customFormat="1" ht="12" customHeight="1">
      <c r="A62" s="11" t="s">
        <v>113</v>
      </c>
      <c r="B62" s="15"/>
      <c r="C62" s="303" t="s">
        <v>114</v>
      </c>
      <c r="D62" s="304"/>
      <c r="E62" s="305"/>
      <c r="F62" s="17">
        <f>'[1]kod 4.2'!J13</f>
        <v>9</v>
      </c>
      <c r="G62" s="9">
        <f>H62+I62+J62</f>
        <v>45</v>
      </c>
      <c r="H62" s="9">
        <f>'[1]kod 4.2'!J14</f>
        <v>43</v>
      </c>
      <c r="I62" s="9">
        <f>'[1]kod 4.2'!M3</f>
        <v>2</v>
      </c>
      <c r="J62" s="9">
        <f>'[1]kod 4.2'!N3</f>
        <v>0</v>
      </c>
      <c r="K62" s="10">
        <f>L62+M62+N62+O62</f>
        <v>39</v>
      </c>
      <c r="L62" s="10">
        <f>'[1]kod 4.2'!J2</f>
        <v>10</v>
      </c>
      <c r="M62" s="10">
        <f>'[1]kod 4.2'!J3</f>
        <v>17</v>
      </c>
      <c r="N62" s="10">
        <f>'[1]kod 4.2'!J4</f>
        <v>3</v>
      </c>
      <c r="O62" s="10">
        <f>P62+Q62+R62</f>
        <v>9</v>
      </c>
      <c r="P62" s="10">
        <f>'[1]kod 4.2'!J7</f>
        <v>1</v>
      </c>
      <c r="Q62" s="10">
        <f>'[1]kod 4.2'!J8</f>
        <v>7</v>
      </c>
      <c r="R62" s="10">
        <f>'[1]kod 4.2'!J6</f>
        <v>1</v>
      </c>
      <c r="S62" s="10">
        <f>'[1]kod 4.2'!J5</f>
        <v>0</v>
      </c>
      <c r="T62" s="10">
        <f>K62+S62</f>
        <v>39</v>
      </c>
      <c r="U62" s="10">
        <f>'[1]kod 4.2'!J9</f>
        <v>0</v>
      </c>
      <c r="V62" s="10">
        <f>'[1]kod 4.2'!M2</f>
        <v>30</v>
      </c>
      <c r="W62" s="10">
        <f>'[1]kod 4.2'!G6</f>
        <v>5</v>
      </c>
      <c r="X62" s="10">
        <v>0</v>
      </c>
      <c r="Y62" s="10">
        <v>0</v>
      </c>
      <c r="Z62" s="10">
        <f>'[1]kod 4.2'!J10+'[1]kod 4.2'!J11</f>
        <v>13</v>
      </c>
      <c r="AA62" s="10">
        <f>'[1]kod 4.2'!J10</f>
        <v>1</v>
      </c>
    </row>
    <row r="63" spans="1:212" s="7" customFormat="1" ht="12" customHeight="1">
      <c r="A63" s="11" t="s">
        <v>115</v>
      </c>
      <c r="B63" s="15"/>
      <c r="C63" s="303" t="s">
        <v>116</v>
      </c>
      <c r="D63" s="304"/>
      <c r="E63" s="305"/>
      <c r="F63" s="17">
        <f>'[1]kod 4.3'!J13</f>
        <v>0</v>
      </c>
      <c r="G63" s="9">
        <f>H63+I63+J63</f>
        <v>2</v>
      </c>
      <c r="H63" s="9">
        <f>'[1]kod 4.3'!J14</f>
        <v>2</v>
      </c>
      <c r="I63" s="9">
        <f>'[1]kod 4.3'!M3</f>
        <v>0</v>
      </c>
      <c r="J63" s="9">
        <f>'[1]kod 4.3'!N3</f>
        <v>0</v>
      </c>
      <c r="K63" s="10">
        <f>L63+M63+N63+O63</f>
        <v>0</v>
      </c>
      <c r="L63" s="10">
        <f>'[1]kod 4.3'!J2</f>
        <v>0</v>
      </c>
      <c r="M63" s="10">
        <f>'[1]kod 4.3'!J3</f>
        <v>0</v>
      </c>
      <c r="N63" s="10">
        <f>'[1]kod 4.3'!J4</f>
        <v>0</v>
      </c>
      <c r="O63" s="10">
        <f>P63+Q63+R63</f>
        <v>0</v>
      </c>
      <c r="P63" s="10">
        <f>'[1]kod 4.3'!J7</f>
        <v>0</v>
      </c>
      <c r="Q63" s="10">
        <f>'[1]kod 4.3'!J8</f>
        <v>0</v>
      </c>
      <c r="R63" s="10">
        <f>'[1]kod 4.3'!J6</f>
        <v>0</v>
      </c>
      <c r="S63" s="10">
        <f>'[1]kod 4.3'!J5</f>
        <v>0</v>
      </c>
      <c r="T63" s="10">
        <f>K63+S63</f>
        <v>0</v>
      </c>
      <c r="U63" s="10">
        <f>'[1]kod 4.3'!J9</f>
        <v>0</v>
      </c>
      <c r="V63" s="10">
        <f>'[1]kod 4.3'!M2</f>
        <v>0</v>
      </c>
      <c r="W63" s="10">
        <f>'[1]kod 4.3'!G6</f>
        <v>0</v>
      </c>
      <c r="X63" s="10">
        <v>0</v>
      </c>
      <c r="Y63" s="10">
        <v>0</v>
      </c>
      <c r="Z63" s="10">
        <f>'[1]kod 4.3'!J10+'[1]kod 4.3'!J11</f>
        <v>2</v>
      </c>
      <c r="AA63" s="10">
        <f>'[1]kod 4.3'!J10</f>
        <v>0</v>
      </c>
    </row>
    <row r="64" spans="1:212" s="7" customFormat="1" ht="12" customHeight="1">
      <c r="A64" s="11" t="s">
        <v>117</v>
      </c>
      <c r="B64" s="15"/>
      <c r="C64" s="303" t="s">
        <v>118</v>
      </c>
      <c r="D64" s="304"/>
      <c r="E64" s="305"/>
      <c r="F64" s="17">
        <f>'[1]kod 4.4'!J13</f>
        <v>0</v>
      </c>
      <c r="G64" s="9">
        <f>H64+I64+J64</f>
        <v>1</v>
      </c>
      <c r="H64" s="9">
        <f>'[1]kod 4.4'!J14</f>
        <v>1</v>
      </c>
      <c r="I64" s="9">
        <f>'[1]kod 4.4'!M3</f>
        <v>0</v>
      </c>
      <c r="J64" s="9">
        <f>'[1]kod 4.4'!N3</f>
        <v>0</v>
      </c>
      <c r="K64" s="10">
        <f>L64+M64+N64+O64</f>
        <v>0</v>
      </c>
      <c r="L64" s="10">
        <f>'[1]kod 4.4'!J2</f>
        <v>0</v>
      </c>
      <c r="M64" s="10">
        <f>'[1]kod 4.4'!J3</f>
        <v>0</v>
      </c>
      <c r="N64" s="10">
        <f>'[1]kod 4.4'!J4</f>
        <v>0</v>
      </c>
      <c r="O64" s="10">
        <f>P64+Q64+R64</f>
        <v>0</v>
      </c>
      <c r="P64" s="10">
        <f>'[1]kod 4.4'!J7</f>
        <v>0</v>
      </c>
      <c r="Q64" s="10">
        <f>'[1]kod 4.4'!J8</f>
        <v>0</v>
      </c>
      <c r="R64" s="10">
        <f>'[1]kod 4.4'!J6</f>
        <v>0</v>
      </c>
      <c r="S64" s="10">
        <f>'[1]kod 4.4'!J5</f>
        <v>0</v>
      </c>
      <c r="T64" s="10">
        <f>K64+S64</f>
        <v>0</v>
      </c>
      <c r="U64" s="10">
        <f>'[1]kod 4.4'!J9</f>
        <v>0</v>
      </c>
      <c r="V64" s="10">
        <f>'[1]kod 4.4'!M2</f>
        <v>0</v>
      </c>
      <c r="W64" s="10">
        <f>'[1]kod 4.4'!G6</f>
        <v>0</v>
      </c>
      <c r="X64" s="10">
        <v>0</v>
      </c>
      <c r="Y64" s="10">
        <v>0</v>
      </c>
      <c r="Z64" s="10">
        <f>'[1]kod 4.4'!J10+'[1]kod 4.4'!J11</f>
        <v>1</v>
      </c>
      <c r="AA64" s="10">
        <f>'[1]kod 4.4'!J10</f>
        <v>0</v>
      </c>
    </row>
    <row r="65" spans="1:27" s="7" customFormat="1" ht="12" customHeight="1">
      <c r="A65" s="11" t="s">
        <v>119</v>
      </c>
      <c r="B65" s="15"/>
      <c r="C65" s="303" t="s">
        <v>120</v>
      </c>
      <c r="D65" s="304"/>
      <c r="E65" s="305"/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</row>
    <row r="66" spans="1:27" s="7" customFormat="1" ht="12" customHeight="1">
      <c r="A66" s="11" t="s">
        <v>121</v>
      </c>
      <c r="B66" s="15"/>
      <c r="C66" s="303" t="s">
        <v>122</v>
      </c>
      <c r="D66" s="304"/>
      <c r="E66" s="305"/>
      <c r="F66" s="17">
        <f>'[1]kod 4.6'!J13</f>
        <v>0</v>
      </c>
      <c r="G66" s="9">
        <f t="shared" ref="G66:G71" si="5">H66+I66+J66</f>
        <v>3</v>
      </c>
      <c r="H66" s="9">
        <f>'[1]kod 4.6'!J14</f>
        <v>3</v>
      </c>
      <c r="I66" s="9">
        <f>'[1]kod 4.6'!M3</f>
        <v>0</v>
      </c>
      <c r="J66" s="9">
        <f>'[1]kod 4.6'!N3</f>
        <v>0</v>
      </c>
      <c r="K66" s="10">
        <f t="shared" ref="K66:K71" si="6">L66+M66+N66+O66</f>
        <v>3</v>
      </c>
      <c r="L66" s="10">
        <f>'[1]kod 4.6'!J2</f>
        <v>3</v>
      </c>
      <c r="M66" s="10">
        <f>'[1]kod 4.6'!J3</f>
        <v>0</v>
      </c>
      <c r="N66" s="10">
        <f>'[1]kod 4.6'!J4</f>
        <v>0</v>
      </c>
      <c r="O66" s="10">
        <f t="shared" ref="O66:O71" si="7">P66+Q66+R66</f>
        <v>0</v>
      </c>
      <c r="P66" s="10">
        <f>'[1]kod 4.6'!J7</f>
        <v>0</v>
      </c>
      <c r="Q66" s="10">
        <f>'[1]kod 4.6'!J8</f>
        <v>0</v>
      </c>
      <c r="R66" s="10">
        <f>'[1]kod 4.6'!J6</f>
        <v>0</v>
      </c>
      <c r="S66" s="10">
        <f>'[1]kod 4.6'!J5</f>
        <v>0</v>
      </c>
      <c r="T66" s="10">
        <f t="shared" ref="T66:T71" si="8">K66+S66</f>
        <v>3</v>
      </c>
      <c r="U66" s="10">
        <f>'[1]kod 4.6'!J9</f>
        <v>0</v>
      </c>
      <c r="V66" s="10">
        <f>'[1]kod 4.6'!M2</f>
        <v>3</v>
      </c>
      <c r="W66" s="10">
        <f>'[1]kod 4.6'!G6</f>
        <v>0</v>
      </c>
      <c r="X66" s="10">
        <v>0</v>
      </c>
      <c r="Y66" s="10">
        <v>0</v>
      </c>
      <c r="Z66" s="10">
        <f>'[1]kod 4.6'!J10+'[1]kod 4.6'!J11</f>
        <v>0</v>
      </c>
      <c r="AA66" s="10">
        <f>'[1]kod 4.6'!J10</f>
        <v>0</v>
      </c>
    </row>
    <row r="67" spans="1:27" s="7" customFormat="1" ht="12" customHeight="1">
      <c r="A67" s="11" t="s">
        <v>123</v>
      </c>
      <c r="B67" s="15"/>
      <c r="C67" s="303" t="s">
        <v>124</v>
      </c>
      <c r="D67" s="304"/>
      <c r="E67" s="305"/>
      <c r="F67" s="17">
        <f>'[1]kod 4.7'!J13</f>
        <v>0</v>
      </c>
      <c r="G67" s="9">
        <f t="shared" si="5"/>
        <v>0</v>
      </c>
      <c r="H67" s="9">
        <f>'[1]kod 4.7'!J14</f>
        <v>0</v>
      </c>
      <c r="I67" s="9">
        <f>'[1]kod 4.7'!M3</f>
        <v>0</v>
      </c>
      <c r="J67" s="9">
        <f>'[1]kod 4.7'!N3</f>
        <v>0</v>
      </c>
      <c r="K67" s="10">
        <f t="shared" si="6"/>
        <v>0</v>
      </c>
      <c r="L67" s="10">
        <f>'[1]kod 4.7'!J2</f>
        <v>0</v>
      </c>
      <c r="M67" s="10">
        <f>'[1]kod 4.7'!J3</f>
        <v>0</v>
      </c>
      <c r="N67" s="10">
        <f>'[1]kod 4.7'!J4</f>
        <v>0</v>
      </c>
      <c r="O67" s="10">
        <f t="shared" si="7"/>
        <v>0</v>
      </c>
      <c r="P67" s="10">
        <f>'[1]kod 4.7'!J7</f>
        <v>0</v>
      </c>
      <c r="Q67" s="10">
        <f>'[1]kod 4.7'!J8</f>
        <v>0</v>
      </c>
      <c r="R67" s="10">
        <f>'[1]kod 4.7'!J6</f>
        <v>0</v>
      </c>
      <c r="S67" s="10">
        <f>'[1]kod 4.7'!J5</f>
        <v>0</v>
      </c>
      <c r="T67" s="10">
        <f t="shared" si="8"/>
        <v>0</v>
      </c>
      <c r="U67" s="10">
        <f>'[1]kod 4.7'!J9</f>
        <v>0</v>
      </c>
      <c r="V67" s="10">
        <f>'[1]kod 4.7'!M2</f>
        <v>0</v>
      </c>
      <c r="W67" s="10">
        <f>'[1]kod 4.7'!G6</f>
        <v>0</v>
      </c>
      <c r="X67" s="10">
        <v>0</v>
      </c>
      <c r="Y67" s="10">
        <v>0</v>
      </c>
      <c r="Z67" s="10">
        <f>'[1]kod 4.7'!J10+'[1]kod 4.7'!J11</f>
        <v>0</v>
      </c>
      <c r="AA67" s="10">
        <f>'[1]kod 4.7'!J10</f>
        <v>0</v>
      </c>
    </row>
    <row r="68" spans="1:27" s="7" customFormat="1" ht="12" customHeight="1">
      <c r="A68" s="11" t="s">
        <v>125</v>
      </c>
      <c r="B68" s="15"/>
      <c r="C68" s="303" t="s">
        <v>126</v>
      </c>
      <c r="D68" s="304"/>
      <c r="E68" s="305"/>
      <c r="F68" s="17">
        <f>'[1]kod 4.8'!J13</f>
        <v>1</v>
      </c>
      <c r="G68" s="9">
        <f t="shared" si="5"/>
        <v>5</v>
      </c>
      <c r="H68" s="9">
        <f>'[1]kod 4.8'!J14</f>
        <v>3</v>
      </c>
      <c r="I68" s="9">
        <f>'[1]kod 4.8'!M3</f>
        <v>2</v>
      </c>
      <c r="J68" s="9">
        <f>'[1]kod 4.8'!N3</f>
        <v>0</v>
      </c>
      <c r="K68" s="10">
        <f t="shared" si="6"/>
        <v>4</v>
      </c>
      <c r="L68" s="10">
        <f>'[1]kod 4.8'!J2</f>
        <v>2</v>
      </c>
      <c r="M68" s="10">
        <f>'[1]kod 4.8'!J3</f>
        <v>0</v>
      </c>
      <c r="N68" s="10">
        <f>'[1]kod 4.8'!J4</f>
        <v>0</v>
      </c>
      <c r="O68" s="10">
        <f t="shared" si="7"/>
        <v>2</v>
      </c>
      <c r="P68" s="10">
        <f>'[1]kod 4.8'!J7</f>
        <v>0</v>
      </c>
      <c r="Q68" s="10">
        <f>'[1]kod 4.8'!J8</f>
        <v>2</v>
      </c>
      <c r="R68" s="10">
        <f>'[1]kod 4.8'!J6</f>
        <v>0</v>
      </c>
      <c r="S68" s="10">
        <f>'[1]kod 4.8'!J5</f>
        <v>0</v>
      </c>
      <c r="T68" s="10">
        <f t="shared" si="8"/>
        <v>4</v>
      </c>
      <c r="U68" s="10">
        <f>'[1]kod 4.8'!J9</f>
        <v>0</v>
      </c>
      <c r="V68" s="10">
        <f>'[1]kod 4.8'!M2</f>
        <v>4</v>
      </c>
      <c r="W68" s="10">
        <f>'[1]kod 4.8'!G6</f>
        <v>0</v>
      </c>
      <c r="X68" s="10">
        <v>0</v>
      </c>
      <c r="Y68" s="10">
        <v>0</v>
      </c>
      <c r="Z68" s="10">
        <f>'[1]kod 4.8'!J10+'[1]kod 4.8'!J11</f>
        <v>0</v>
      </c>
      <c r="AA68" s="10">
        <f>'[1]kod 4.8'!J10</f>
        <v>0</v>
      </c>
    </row>
    <row r="69" spans="1:27" s="7" customFormat="1" ht="12" customHeight="1">
      <c r="A69" s="11" t="s">
        <v>127</v>
      </c>
      <c r="B69" s="15"/>
      <c r="C69" s="303" t="s">
        <v>128</v>
      </c>
      <c r="D69" s="304"/>
      <c r="E69" s="305"/>
      <c r="F69" s="17">
        <f>'[1]kod 4.9'!J13</f>
        <v>2</v>
      </c>
      <c r="G69" s="9">
        <f t="shared" si="5"/>
        <v>3</v>
      </c>
      <c r="H69" s="9">
        <f>'[1]kod 4.9'!J14</f>
        <v>3</v>
      </c>
      <c r="I69" s="9">
        <f>'[1]kod 4.9'!M3</f>
        <v>0</v>
      </c>
      <c r="J69" s="9">
        <f>'[1]kod 4.9'!N3</f>
        <v>0</v>
      </c>
      <c r="K69" s="10">
        <f t="shared" si="6"/>
        <v>4</v>
      </c>
      <c r="L69" s="10">
        <f>'[1]kod 4.9'!J2</f>
        <v>0</v>
      </c>
      <c r="M69" s="10">
        <f>'[1]kod 4.9'!J3</f>
        <v>0</v>
      </c>
      <c r="N69" s="10">
        <f>'[1]kod 4.9'!J4</f>
        <v>2</v>
      </c>
      <c r="O69" s="10">
        <f t="shared" si="7"/>
        <v>2</v>
      </c>
      <c r="P69" s="10">
        <f>'[1]kod 4.9'!J7</f>
        <v>0</v>
      </c>
      <c r="Q69" s="10">
        <f>'[1]kod 4.9'!J8</f>
        <v>2</v>
      </c>
      <c r="R69" s="10">
        <f>'[1]kod 4.9'!J6</f>
        <v>0</v>
      </c>
      <c r="S69" s="10">
        <f>'[1]kod 4.9'!J5</f>
        <v>0</v>
      </c>
      <c r="T69" s="10">
        <f t="shared" si="8"/>
        <v>4</v>
      </c>
      <c r="U69" s="10">
        <f>'[1]kod 4.9'!J9</f>
        <v>0</v>
      </c>
      <c r="V69" s="10">
        <f>'[1]kod 4.9'!M2</f>
        <v>4</v>
      </c>
      <c r="W69" s="10">
        <f>'[1]kod 4.9'!G6</f>
        <v>1</v>
      </c>
      <c r="X69" s="10">
        <v>0</v>
      </c>
      <c r="Y69" s="10">
        <v>0</v>
      </c>
      <c r="Z69" s="10">
        <f>'[1]kod 4.9'!J10+'[1]kod 4.9'!J11</f>
        <v>1</v>
      </c>
      <c r="AA69" s="10">
        <f>'[1]kod 4.9'!J10</f>
        <v>0</v>
      </c>
    </row>
    <row r="70" spans="1:27" s="7" customFormat="1" ht="12" customHeight="1">
      <c r="A70" s="11" t="s">
        <v>129</v>
      </c>
      <c r="B70" s="15"/>
      <c r="C70" s="303" t="s">
        <v>130</v>
      </c>
      <c r="D70" s="304"/>
      <c r="E70" s="305"/>
      <c r="F70" s="17">
        <f>'[1]kod 4.10'!J13</f>
        <v>5</v>
      </c>
      <c r="G70" s="9">
        <f t="shared" si="5"/>
        <v>12</v>
      </c>
      <c r="H70" s="9">
        <f>'[1]kod 4.10'!J14</f>
        <v>11</v>
      </c>
      <c r="I70" s="9">
        <f>'[1]kod 4.10'!M3</f>
        <v>1</v>
      </c>
      <c r="J70" s="9">
        <f>'[1]kod 4.10'!N3</f>
        <v>0</v>
      </c>
      <c r="K70" s="10">
        <f t="shared" si="6"/>
        <v>10</v>
      </c>
      <c r="L70" s="10">
        <f>'[1]kod 4.10'!J2</f>
        <v>1</v>
      </c>
      <c r="M70" s="10">
        <f>'[1]kod 4.10'!J3</f>
        <v>6</v>
      </c>
      <c r="N70" s="10">
        <f>'[1]kod 4.10'!J4</f>
        <v>0</v>
      </c>
      <c r="O70" s="10">
        <f t="shared" si="7"/>
        <v>3</v>
      </c>
      <c r="P70" s="10">
        <f>'[1]kod 4.10'!J7</f>
        <v>3</v>
      </c>
      <c r="Q70" s="10">
        <f>'[1]kod 4.10'!J8</f>
        <v>0</v>
      </c>
      <c r="R70" s="10">
        <f>'[1]kod 4.10'!J6</f>
        <v>0</v>
      </c>
      <c r="S70" s="10">
        <f>'[1]kod 4.10'!J5</f>
        <v>0</v>
      </c>
      <c r="T70" s="10">
        <f t="shared" si="8"/>
        <v>10</v>
      </c>
      <c r="U70" s="10">
        <f>'[1]kod 4.10'!J9</f>
        <v>0</v>
      </c>
      <c r="V70" s="10">
        <f>'[1]kod 4.10'!M2</f>
        <v>7</v>
      </c>
      <c r="W70" s="10">
        <f>'[1]kod 4.10'!G6</f>
        <v>2</v>
      </c>
      <c r="X70" s="10">
        <v>0</v>
      </c>
      <c r="Y70" s="10">
        <v>0</v>
      </c>
      <c r="Z70" s="10">
        <f>'[1]kod 4.10'!J10+'[1]kod 4.10'!J11</f>
        <v>6</v>
      </c>
      <c r="AA70" s="10">
        <f>'[1]kod 4.10'!J10</f>
        <v>0</v>
      </c>
    </row>
    <row r="71" spans="1:27" s="7" customFormat="1" ht="12" customHeight="1">
      <c r="A71" s="11" t="s">
        <v>131</v>
      </c>
      <c r="B71" s="15"/>
      <c r="C71" s="303" t="s">
        <v>132</v>
      </c>
      <c r="D71" s="304"/>
      <c r="E71" s="305"/>
      <c r="F71" s="17">
        <f>'[1]kod 4.11'!J13</f>
        <v>3</v>
      </c>
      <c r="G71" s="9">
        <f t="shared" si="5"/>
        <v>2</v>
      </c>
      <c r="H71" s="9">
        <f>'[1]kod 4.11'!J14</f>
        <v>2</v>
      </c>
      <c r="I71" s="9">
        <f>'[1]kod 4.11'!M3</f>
        <v>0</v>
      </c>
      <c r="J71" s="9">
        <f>'[1]kod 4.11'!N3</f>
        <v>0</v>
      </c>
      <c r="K71" s="10">
        <f t="shared" si="6"/>
        <v>2</v>
      </c>
      <c r="L71" s="10">
        <f>'[1]kod 4.11'!J2</f>
        <v>0</v>
      </c>
      <c r="M71" s="10">
        <f>'[1]kod 4.11'!J3</f>
        <v>0</v>
      </c>
      <c r="N71" s="10">
        <f>'[1]kod 4.11'!J4</f>
        <v>0</v>
      </c>
      <c r="O71" s="10">
        <f t="shared" si="7"/>
        <v>2</v>
      </c>
      <c r="P71" s="10">
        <f>'[1]kod 4.11'!J7</f>
        <v>1</v>
      </c>
      <c r="Q71" s="10">
        <f>'[1]kod 4.11'!J8</f>
        <v>1</v>
      </c>
      <c r="R71" s="10">
        <f>'[1]kod 4.11'!J6</f>
        <v>0</v>
      </c>
      <c r="S71" s="10">
        <f>'[1]kod 4.11'!J5</f>
        <v>0</v>
      </c>
      <c r="T71" s="10">
        <f t="shared" si="8"/>
        <v>2</v>
      </c>
      <c r="U71" s="10">
        <f>'[1]kod 4.11'!J9</f>
        <v>0</v>
      </c>
      <c r="V71" s="10">
        <f>'[1]kod 4.11'!M2</f>
        <v>2</v>
      </c>
      <c r="W71" s="10">
        <v>0</v>
      </c>
      <c r="X71" s="10">
        <v>0</v>
      </c>
      <c r="Y71" s="10">
        <v>0</v>
      </c>
      <c r="Z71" s="10">
        <f>'[1]kod 4.11'!J10+'[1]kod 4.11'!J11</f>
        <v>3</v>
      </c>
      <c r="AA71" s="10">
        <f>'[1]kod 4.11'!J10</f>
        <v>0</v>
      </c>
    </row>
    <row r="72" spans="1:27" s="7" customFormat="1" ht="12" customHeight="1">
      <c r="A72" s="11" t="s">
        <v>133</v>
      </c>
      <c r="B72" s="15"/>
      <c r="C72" s="303" t="s">
        <v>134</v>
      </c>
      <c r="D72" s="304"/>
      <c r="E72" s="305"/>
      <c r="F72" s="17">
        <v>0</v>
      </c>
      <c r="G72" s="9">
        <v>0</v>
      </c>
      <c r="H72" s="9">
        <v>0</v>
      </c>
      <c r="I72" s="9">
        <v>0</v>
      </c>
      <c r="J72" s="9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</row>
    <row r="73" spans="1:27" s="7" customFormat="1">
      <c r="A73" s="11" t="s">
        <v>135</v>
      </c>
      <c r="B73" s="15"/>
      <c r="C73" s="306" t="s">
        <v>70</v>
      </c>
      <c r="D73" s="307"/>
      <c r="E73" s="308"/>
      <c r="F73" s="17">
        <f>'[1]kod 4.13'!J13</f>
        <v>4</v>
      </c>
      <c r="G73" s="9">
        <f>H73+I73+J73</f>
        <v>6</v>
      </c>
      <c r="H73" s="9">
        <f>'[1]kod 4.13'!J14</f>
        <v>5</v>
      </c>
      <c r="I73" s="9">
        <f>'[1]kod 4.13'!M3</f>
        <v>1</v>
      </c>
      <c r="J73" s="9">
        <f>'[1]kod 4.13'!N3</f>
        <v>0</v>
      </c>
      <c r="K73" s="10">
        <f>L73+M73+N73+O73</f>
        <v>6</v>
      </c>
      <c r="L73" s="10">
        <f>'[1]kod 4.13'!J2</f>
        <v>1</v>
      </c>
      <c r="M73" s="10">
        <f>'[1]kod 4.13'!J3</f>
        <v>1</v>
      </c>
      <c r="N73" s="10">
        <f>'[1]kod 4.13'!J4</f>
        <v>1</v>
      </c>
      <c r="O73" s="10">
        <f>P73+Q73+R73</f>
        <v>3</v>
      </c>
      <c r="P73" s="10">
        <f>'[1]kod 4.13'!J7</f>
        <v>0</v>
      </c>
      <c r="Q73" s="10">
        <f>'[1]kod 4.13'!J8</f>
        <v>3</v>
      </c>
      <c r="R73" s="10">
        <f>'[1]kod 4.13'!J6</f>
        <v>0</v>
      </c>
      <c r="S73" s="10">
        <f>'[1]kod 4.13'!J5</f>
        <v>0</v>
      </c>
      <c r="T73" s="10">
        <f>K73+S73</f>
        <v>6</v>
      </c>
      <c r="U73" s="10">
        <f>'[1]kod 4.13'!J9</f>
        <v>0</v>
      </c>
      <c r="V73" s="10">
        <f>'[1]kod 4.13'!M2</f>
        <v>6</v>
      </c>
      <c r="W73" s="10">
        <f>'[1]kod 4.13'!G6</f>
        <v>1</v>
      </c>
      <c r="X73" s="10">
        <v>0</v>
      </c>
      <c r="Y73" s="10">
        <v>0</v>
      </c>
      <c r="Z73" s="10">
        <f>'[1]kod 4.13'!J10+'[1]kod 4.13'!J11</f>
        <v>3</v>
      </c>
      <c r="AA73" s="10">
        <f>'[1]kod 4.13'!J10</f>
        <v>0</v>
      </c>
    </row>
    <row r="74" spans="1:27" s="34" customFormat="1" ht="12" customHeight="1">
      <c r="A74" s="4" t="s">
        <v>136</v>
      </c>
      <c r="B74" s="32"/>
      <c r="C74" s="291" t="s">
        <v>137</v>
      </c>
      <c r="D74" s="292"/>
      <c r="E74" s="293"/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10">
        <v>0</v>
      </c>
      <c r="Y74" s="26">
        <v>0</v>
      </c>
      <c r="Z74" s="26">
        <v>0</v>
      </c>
      <c r="AA74" s="26">
        <v>0</v>
      </c>
    </row>
    <row r="75" spans="1:27" s="7" customFormat="1" ht="12" customHeight="1">
      <c r="A75" s="11" t="s">
        <v>138</v>
      </c>
      <c r="B75" s="15"/>
      <c r="C75" s="303" t="s">
        <v>139</v>
      </c>
      <c r="D75" s="304"/>
      <c r="E75" s="305"/>
      <c r="F75" s="17">
        <f>'[1]kod 5.1'!J13</f>
        <v>0</v>
      </c>
      <c r="G75" s="9">
        <f>H75+I75+J75</f>
        <v>0</v>
      </c>
      <c r="H75" s="9">
        <f>'[1]kod 5.1'!J14</f>
        <v>0</v>
      </c>
      <c r="I75" s="9">
        <f>'[1]kod 5.1'!M3</f>
        <v>0</v>
      </c>
      <c r="J75" s="9">
        <f>'[1]kod 5.1'!N3</f>
        <v>0</v>
      </c>
      <c r="K75" s="10">
        <f>L75+M75+N75+O75</f>
        <v>0</v>
      </c>
      <c r="L75" s="10">
        <f>'[1]kod 5.1'!J2</f>
        <v>0</v>
      </c>
      <c r="M75" s="10">
        <f>'[1]kod 5.1'!J3</f>
        <v>0</v>
      </c>
      <c r="N75" s="10">
        <f>'[1]kod 5.1'!J4</f>
        <v>0</v>
      </c>
      <c r="O75" s="10">
        <f>P75+Q75+R75</f>
        <v>0</v>
      </c>
      <c r="P75" s="10">
        <f>'[1]kod 5.1'!J7</f>
        <v>0</v>
      </c>
      <c r="Q75" s="10">
        <f>'[1]kod 5.1'!J8</f>
        <v>0</v>
      </c>
      <c r="R75" s="10">
        <f>'[1]kod 5.1'!J6</f>
        <v>0</v>
      </c>
      <c r="S75" s="10">
        <f>'[1]kod 5.1'!J5</f>
        <v>0</v>
      </c>
      <c r="T75" s="10">
        <f>K75+S75</f>
        <v>0</v>
      </c>
      <c r="U75" s="10">
        <f>'[1]kod 5.1'!J9</f>
        <v>0</v>
      </c>
      <c r="V75" s="10">
        <f>'[1]kod 5.1'!M2</f>
        <v>0</v>
      </c>
      <c r="W75" s="10">
        <v>0</v>
      </c>
      <c r="X75" s="10">
        <v>0</v>
      </c>
      <c r="Y75" s="10">
        <v>0</v>
      </c>
      <c r="Z75" s="10">
        <f>'[1]kod 5.1'!J10+'[1]kod 5.1'!J11</f>
        <v>0</v>
      </c>
      <c r="AA75" s="10">
        <f>'[1]kod 5.1'!J10</f>
        <v>0</v>
      </c>
    </row>
    <row r="76" spans="1:27" s="7" customFormat="1" ht="12" customHeight="1">
      <c r="A76" s="11" t="s">
        <v>140</v>
      </c>
      <c r="B76" s="15"/>
      <c r="C76" s="303" t="s">
        <v>141</v>
      </c>
      <c r="D76" s="304"/>
      <c r="E76" s="305"/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</row>
    <row r="77" spans="1:27" s="7" customFormat="1" ht="12" customHeight="1">
      <c r="A77" s="11" t="s">
        <v>142</v>
      </c>
      <c r="B77" s="15"/>
      <c r="C77" s="303" t="s">
        <v>143</v>
      </c>
      <c r="D77" s="304"/>
      <c r="E77" s="305"/>
      <c r="F77" s="17">
        <f>'[1]kod 5.3'!J13</f>
        <v>1</v>
      </c>
      <c r="G77" s="9">
        <f>H77+I77+J77</f>
        <v>0</v>
      </c>
      <c r="H77" s="9">
        <f>'[1]kod 5.3'!J14</f>
        <v>0</v>
      </c>
      <c r="I77" s="9">
        <f>'[1]kod 5.3'!M3</f>
        <v>0</v>
      </c>
      <c r="J77" s="9">
        <f>'[1]kod 5.3'!N3</f>
        <v>0</v>
      </c>
      <c r="K77" s="10">
        <f>L77+M77+N77+O77</f>
        <v>1</v>
      </c>
      <c r="L77" s="10">
        <f>'[1]kod 5.3'!J2</f>
        <v>0</v>
      </c>
      <c r="M77" s="10">
        <f>'[1]kod 5.3'!J3</f>
        <v>0</v>
      </c>
      <c r="N77" s="10">
        <f>'[1]kod 5.3'!J4</f>
        <v>0</v>
      </c>
      <c r="O77" s="10">
        <f>P77+Q77+R77</f>
        <v>1</v>
      </c>
      <c r="P77" s="10">
        <f>'[1]kod 5.3'!J7</f>
        <v>0</v>
      </c>
      <c r="Q77" s="10">
        <f>'[1]kod 5.3'!J8</f>
        <v>1</v>
      </c>
      <c r="R77" s="10">
        <f>'[1]kod 5.3'!J6</f>
        <v>0</v>
      </c>
      <c r="S77" s="10">
        <f>'[1]kod 5.3'!J5</f>
        <v>0</v>
      </c>
      <c r="T77" s="10">
        <f>K77+S77</f>
        <v>1</v>
      </c>
      <c r="U77" s="10">
        <f>'[1]kod 5.3'!J9</f>
        <v>0</v>
      </c>
      <c r="V77" s="10">
        <f>'[1]kod 5.3'!M2</f>
        <v>1</v>
      </c>
      <c r="W77" s="10">
        <f>'[1]kod 5.3'!G6</f>
        <v>0</v>
      </c>
      <c r="X77" s="10">
        <v>0</v>
      </c>
      <c r="Y77" s="10">
        <v>0</v>
      </c>
      <c r="Z77" s="10">
        <f>'[1]kod 5.3'!J10+'[1]kod 5.3'!J11</f>
        <v>0</v>
      </c>
      <c r="AA77" s="10">
        <f>'[1]kod 5.3'!J10</f>
        <v>0</v>
      </c>
    </row>
    <row r="78" spans="1:27" s="7" customFormat="1" ht="12" customHeight="1">
      <c r="A78" s="11" t="s">
        <v>144</v>
      </c>
      <c r="B78" s="15"/>
      <c r="C78" s="303" t="s">
        <v>145</v>
      </c>
      <c r="D78" s="304"/>
      <c r="E78" s="305"/>
      <c r="F78" s="17">
        <v>0</v>
      </c>
      <c r="G78" s="9">
        <v>0</v>
      </c>
      <c r="H78" s="9">
        <v>0</v>
      </c>
      <c r="I78" s="9">
        <v>0</v>
      </c>
      <c r="J78" s="9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</row>
    <row r="79" spans="1:27" s="7" customFormat="1" ht="12" customHeight="1">
      <c r="A79" s="11" t="s">
        <v>146</v>
      </c>
      <c r="B79" s="15"/>
      <c r="C79" s="303" t="s">
        <v>147</v>
      </c>
      <c r="D79" s="304"/>
      <c r="E79" s="305"/>
      <c r="F79" s="17">
        <f>'[1]kod 5.5'!J13</f>
        <v>1</v>
      </c>
      <c r="G79" s="9">
        <f>H79+I79+J79</f>
        <v>0</v>
      </c>
      <c r="H79" s="9">
        <f>'[1]kod 5.5'!J14</f>
        <v>0</v>
      </c>
      <c r="I79" s="9">
        <f>'[1]kod 5.5'!M3</f>
        <v>0</v>
      </c>
      <c r="J79" s="9">
        <f>'[1]kod 5.5'!N3</f>
        <v>0</v>
      </c>
      <c r="K79" s="10">
        <f>L79+M79+N79+O79</f>
        <v>1</v>
      </c>
      <c r="L79" s="10">
        <f>'[1]kod 5.5'!J2</f>
        <v>1</v>
      </c>
      <c r="M79" s="10">
        <f>'[1]kod 5.5'!J3</f>
        <v>0</v>
      </c>
      <c r="N79" s="10">
        <f>'[1]kod 5.5'!J4</f>
        <v>0</v>
      </c>
      <c r="O79" s="10">
        <f>P79+Q79+R79</f>
        <v>0</v>
      </c>
      <c r="P79" s="10">
        <f>'[1]kod 5.5'!J7</f>
        <v>0</v>
      </c>
      <c r="Q79" s="10">
        <f>'[1]kod 5.5'!J8</f>
        <v>0</v>
      </c>
      <c r="R79" s="10">
        <f>'[1]kod 5.5'!J6</f>
        <v>0</v>
      </c>
      <c r="S79" s="10">
        <f>'[1]kod 5.5'!J5</f>
        <v>0</v>
      </c>
      <c r="T79" s="10">
        <f>K79+S79</f>
        <v>1</v>
      </c>
      <c r="U79" s="10">
        <f>'[1]kod 5.5'!J9</f>
        <v>0</v>
      </c>
      <c r="V79" s="10">
        <f>'[1]kod 5.5'!M2</f>
        <v>0</v>
      </c>
      <c r="W79" s="10">
        <f>'[1]kod 5.5'!G6</f>
        <v>0</v>
      </c>
      <c r="X79" s="10">
        <v>0</v>
      </c>
      <c r="Y79" s="10">
        <v>0</v>
      </c>
      <c r="Z79" s="10">
        <f>'[1]kod 5.5'!J10+'[1]kod 5.5'!J11</f>
        <v>0</v>
      </c>
      <c r="AA79" s="10">
        <f>'[1]kod 5.5'!J10</f>
        <v>0</v>
      </c>
    </row>
    <row r="80" spans="1:27" s="7" customFormat="1">
      <c r="A80" s="11" t="s">
        <v>148</v>
      </c>
      <c r="B80" s="15"/>
      <c r="C80" s="306" t="s">
        <v>70</v>
      </c>
      <c r="D80" s="307"/>
      <c r="E80" s="308"/>
      <c r="F80" s="9">
        <f>'[1]kod 5.6'!J13</f>
        <v>0</v>
      </c>
      <c r="G80" s="9">
        <v>1</v>
      </c>
      <c r="H80" s="9">
        <f>'[1]kod 5.6'!J14</f>
        <v>1</v>
      </c>
      <c r="I80" s="9">
        <f>'[1]kod 5.6'!M3</f>
        <v>0</v>
      </c>
      <c r="J80" s="9">
        <v>0</v>
      </c>
      <c r="K80" s="10">
        <f>L80+M80+N80+O80</f>
        <v>1</v>
      </c>
      <c r="L80" s="10">
        <f>'[1]kod 5.6'!J2</f>
        <v>0</v>
      </c>
      <c r="M80" s="10">
        <f>'[1]kod 5.6'!J3</f>
        <v>0</v>
      </c>
      <c r="N80" s="10">
        <f>'[1]kod 5.6'!J4</f>
        <v>1</v>
      </c>
      <c r="O80" s="10">
        <f>P80+Q80+R80</f>
        <v>0</v>
      </c>
      <c r="P80" s="10">
        <f>'[1]kod 5.6'!J7</f>
        <v>0</v>
      </c>
      <c r="Q80" s="10">
        <f>'[1]kod 5.6'!J8</f>
        <v>0</v>
      </c>
      <c r="R80" s="10">
        <f>'[1]kod 5.6'!J6</f>
        <v>0</v>
      </c>
      <c r="S80" s="10">
        <f>'[1]kod 5.6'!J5</f>
        <v>0</v>
      </c>
      <c r="T80" s="10">
        <f>K80+S80</f>
        <v>1</v>
      </c>
      <c r="U80" s="10">
        <f>'[1]kod 5.6'!J9</f>
        <v>0</v>
      </c>
      <c r="V80" s="10">
        <f>'[1]kod 5.6'!M2</f>
        <v>0</v>
      </c>
      <c r="W80" s="10">
        <f>'[1]kod 5.6'!G6</f>
        <v>1</v>
      </c>
      <c r="X80" s="10">
        <v>0</v>
      </c>
      <c r="Y80" s="10">
        <v>0</v>
      </c>
      <c r="Z80" s="10">
        <f>'[1]kod 5.6'!J10+'[1]kod 5.6'!J11</f>
        <v>0</v>
      </c>
      <c r="AA80" s="10">
        <f>'[1]kod 5.6'!J10</f>
        <v>0</v>
      </c>
    </row>
    <row r="81" spans="1:27" s="33" customFormat="1" ht="12" customHeight="1">
      <c r="A81" s="24" t="s">
        <v>149</v>
      </c>
      <c r="B81" s="35"/>
      <c r="C81" s="291" t="s">
        <v>150</v>
      </c>
      <c r="D81" s="292"/>
      <c r="E81" s="293"/>
      <c r="F81" s="5">
        <v>0</v>
      </c>
      <c r="G81" s="5">
        <v>0</v>
      </c>
      <c r="H81" s="25">
        <v>0</v>
      </c>
      <c r="I81" s="25">
        <v>0</v>
      </c>
      <c r="J81" s="5">
        <v>0</v>
      </c>
      <c r="K81" s="6">
        <v>0</v>
      </c>
      <c r="L81" s="6">
        <v>0</v>
      </c>
      <c r="M81" s="6">
        <v>0</v>
      </c>
      <c r="N81" s="6">
        <v>0</v>
      </c>
      <c r="O81" s="2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10">
        <v>0</v>
      </c>
      <c r="Y81" s="6">
        <v>0</v>
      </c>
      <c r="Z81" s="6">
        <v>0</v>
      </c>
      <c r="AA81" s="6">
        <v>0</v>
      </c>
    </row>
    <row r="82" spans="1:27" s="7" customFormat="1" ht="12" customHeight="1">
      <c r="A82" s="11" t="s">
        <v>151</v>
      </c>
      <c r="B82" s="15"/>
      <c r="C82" s="303" t="s">
        <v>152</v>
      </c>
      <c r="D82" s="304"/>
      <c r="E82" s="305"/>
      <c r="F82" s="9">
        <f>'[1]kod 6.1'!J13</f>
        <v>0</v>
      </c>
      <c r="G82" s="9">
        <f>H82+I82+J82</f>
        <v>2</v>
      </c>
      <c r="H82" s="9">
        <f>'[1]kod 6.1'!J12</f>
        <v>2</v>
      </c>
      <c r="I82" s="9">
        <f>'[1]kod 6.1'!M3</f>
        <v>0</v>
      </c>
      <c r="J82" s="9">
        <f>'[1]kod 6.1'!N3</f>
        <v>0</v>
      </c>
      <c r="K82" s="10">
        <f>L82+M82+N82+O82</f>
        <v>0</v>
      </c>
      <c r="L82" s="10">
        <f>'[1]kod 6.1'!J2</f>
        <v>0</v>
      </c>
      <c r="M82" s="10">
        <f>'[1]kod 6.1'!J3</f>
        <v>0</v>
      </c>
      <c r="N82" s="10">
        <f>'[1]kod 6.1'!J4</f>
        <v>0</v>
      </c>
      <c r="O82" s="10">
        <f>P82+Q82+R82</f>
        <v>0</v>
      </c>
      <c r="P82" s="10">
        <f>'[1]kod 6.1'!J7</f>
        <v>0</v>
      </c>
      <c r="Q82" s="10">
        <f>'[1]kod 6.1'!J8</f>
        <v>0</v>
      </c>
      <c r="R82" s="10">
        <f>'[1]kod 6.1'!J6</f>
        <v>0</v>
      </c>
      <c r="S82" s="10">
        <f>'[1]kod 6.1'!J5</f>
        <v>0</v>
      </c>
      <c r="T82" s="10">
        <f>K82+S82</f>
        <v>0</v>
      </c>
      <c r="U82" s="10">
        <f>'[1]kod 6.1'!J9</f>
        <v>1</v>
      </c>
      <c r="V82" s="10">
        <f>'[1]kod 6.1'!M2</f>
        <v>0</v>
      </c>
      <c r="W82" s="10">
        <f>'[1]kod 6.1'!G6</f>
        <v>0</v>
      </c>
      <c r="X82" s="10">
        <v>0</v>
      </c>
      <c r="Y82" s="10">
        <v>0</v>
      </c>
      <c r="Z82" s="10">
        <f>'[1]kod 6.1'!J11+'[1]kod 6.1'!J10</f>
        <v>1</v>
      </c>
      <c r="AA82" s="10">
        <f>'[1]kod 6.1'!J10</f>
        <v>0</v>
      </c>
    </row>
    <row r="83" spans="1:27" s="7" customFormat="1" ht="12" customHeight="1">
      <c r="A83" s="11" t="s">
        <v>153</v>
      </c>
      <c r="B83" s="15"/>
      <c r="C83" s="303" t="s">
        <v>154</v>
      </c>
      <c r="D83" s="304"/>
      <c r="E83" s="305"/>
      <c r="F83" s="17">
        <f>'[1]kod 6.2'!J13</f>
        <v>1</v>
      </c>
      <c r="G83" s="9">
        <f>H83+I83+J83</f>
        <v>3</v>
      </c>
      <c r="H83" s="9">
        <f>'[1]kod 6.2'!J14</f>
        <v>1</v>
      </c>
      <c r="I83" s="9">
        <f>'[1]kod 6.2'!M3</f>
        <v>2</v>
      </c>
      <c r="J83" s="9">
        <f>'[1]kod 6.2'!N3</f>
        <v>0</v>
      </c>
      <c r="K83" s="10">
        <f>L83+M83+N83+O83</f>
        <v>1</v>
      </c>
      <c r="L83" s="10">
        <f>'[1]kod 6.2'!J2</f>
        <v>0</v>
      </c>
      <c r="M83" s="10">
        <f>'[1]kod 6.2'!J3</f>
        <v>1</v>
      </c>
      <c r="N83" s="10">
        <f>'[1]kod 6.2'!J4</f>
        <v>0</v>
      </c>
      <c r="O83" s="10">
        <f>P83+Q83+R83</f>
        <v>0</v>
      </c>
      <c r="P83" s="10">
        <f>'[1]kod 6.2'!J7</f>
        <v>0</v>
      </c>
      <c r="Q83" s="10">
        <f>'[1]kod 6.2'!J8</f>
        <v>0</v>
      </c>
      <c r="R83" s="10">
        <f>'[1]kod 6.2'!J6</f>
        <v>0</v>
      </c>
      <c r="S83" s="10">
        <f>'[1]kod 6.2'!J5</f>
        <v>0</v>
      </c>
      <c r="T83" s="10">
        <f>K83+S83</f>
        <v>1</v>
      </c>
      <c r="U83" s="10">
        <f>'[1]kod 6.2'!J9</f>
        <v>0</v>
      </c>
      <c r="V83" s="10">
        <f>'[1]kod 6.2'!M2</f>
        <v>1</v>
      </c>
      <c r="W83" s="10">
        <f>'[1]kod 6.2'!G6</f>
        <v>1</v>
      </c>
      <c r="X83" s="10">
        <v>0</v>
      </c>
      <c r="Y83" s="10">
        <v>0</v>
      </c>
      <c r="Z83" s="10">
        <f>'[1]kod 6.2'!J10+'[1]kod 6.2'!J11</f>
        <v>1</v>
      </c>
      <c r="AA83" s="10">
        <f>'[1]kod 6.2'!J10</f>
        <v>0</v>
      </c>
    </row>
    <row r="84" spans="1:27" s="7" customFormat="1" ht="12" customHeight="1">
      <c r="A84" s="11" t="s">
        <v>155</v>
      </c>
      <c r="B84" s="15"/>
      <c r="C84" s="303" t="s">
        <v>156</v>
      </c>
      <c r="D84" s="304"/>
      <c r="E84" s="305"/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</row>
    <row r="85" spans="1:27" s="23" customFormat="1" ht="12" customHeight="1">
      <c r="A85" s="18" t="s">
        <v>157</v>
      </c>
      <c r="B85" s="19"/>
      <c r="C85" s="285" t="s">
        <v>158</v>
      </c>
      <c r="D85" s="286"/>
      <c r="E85" s="287"/>
      <c r="F85" s="17">
        <v>0</v>
      </c>
      <c r="G85" s="9">
        <v>0</v>
      </c>
      <c r="H85" s="9">
        <v>0</v>
      </c>
      <c r="I85" s="17">
        <v>0</v>
      </c>
      <c r="J85" s="17">
        <v>0</v>
      </c>
      <c r="K85" s="10">
        <v>0</v>
      </c>
      <c r="L85" s="22">
        <v>0</v>
      </c>
      <c r="M85" s="22">
        <v>0</v>
      </c>
      <c r="N85" s="22">
        <v>0</v>
      </c>
      <c r="O85" s="10">
        <v>0</v>
      </c>
      <c r="P85" s="22">
        <v>0</v>
      </c>
      <c r="Q85" s="22">
        <v>0</v>
      </c>
      <c r="R85" s="22">
        <v>0</v>
      </c>
      <c r="S85" s="22">
        <v>0</v>
      </c>
      <c r="T85" s="10">
        <v>0</v>
      </c>
      <c r="U85" s="22">
        <v>0</v>
      </c>
      <c r="V85" s="22">
        <v>0</v>
      </c>
      <c r="W85" s="22">
        <v>0</v>
      </c>
      <c r="X85" s="10">
        <v>0</v>
      </c>
      <c r="Y85" s="22">
        <v>0</v>
      </c>
      <c r="Z85" s="22">
        <v>0</v>
      </c>
      <c r="AA85" s="22">
        <v>0</v>
      </c>
    </row>
    <row r="86" spans="1:27" s="7" customFormat="1" ht="12" customHeight="1">
      <c r="A86" s="11" t="s">
        <v>159</v>
      </c>
      <c r="B86" s="15"/>
      <c r="C86" s="285" t="s">
        <v>160</v>
      </c>
      <c r="D86" s="286"/>
      <c r="E86" s="287"/>
      <c r="F86" s="17">
        <f>'[1]kod 6.5'!J13</f>
        <v>2</v>
      </c>
      <c r="G86" s="9">
        <f>H86+I86+J86</f>
        <v>5</v>
      </c>
      <c r="H86" s="9">
        <f>'[1]kod 6.5'!J14</f>
        <v>3</v>
      </c>
      <c r="I86" s="9">
        <f>'[1]kod 6.5'!M3</f>
        <v>2</v>
      </c>
      <c r="J86" s="9">
        <f>'[1]kod 6.5'!N3</f>
        <v>0</v>
      </c>
      <c r="K86" s="10">
        <f>L86+M86+N86+O86</f>
        <v>2</v>
      </c>
      <c r="L86" s="10">
        <f>'[1]kod 6.5'!J2</f>
        <v>1</v>
      </c>
      <c r="M86" s="10">
        <f>'[1]kod 6.5'!J3</f>
        <v>0</v>
      </c>
      <c r="N86" s="10">
        <f>'[1]kod 6.5'!J4</f>
        <v>0</v>
      </c>
      <c r="O86" s="10">
        <f>P86+Q86+R86</f>
        <v>1</v>
      </c>
      <c r="P86" s="10">
        <f>'[1]kod 6.5'!J7</f>
        <v>0</v>
      </c>
      <c r="Q86" s="10">
        <f>'[1]kod 6.5'!J8</f>
        <v>0</v>
      </c>
      <c r="R86" s="10">
        <f>'[1]kod 6.5'!J6</f>
        <v>1</v>
      </c>
      <c r="S86" s="10">
        <f>'[1]kod 6.5'!J5</f>
        <v>0</v>
      </c>
      <c r="T86" s="10">
        <f>K86+S86</f>
        <v>2</v>
      </c>
      <c r="U86" s="10">
        <f>'[1]kod 6.5'!J9</f>
        <v>0</v>
      </c>
      <c r="V86" s="10">
        <f>'[1]kod 6.5'!M2</f>
        <v>2</v>
      </c>
      <c r="W86" s="10">
        <f>'[1]kod 6.5'!G6</f>
        <v>0</v>
      </c>
      <c r="X86" s="10">
        <v>0</v>
      </c>
      <c r="Y86" s="10">
        <v>0</v>
      </c>
      <c r="Z86" s="10">
        <f>'[1]kod 6.5'!J10+'[1]kod 6.5'!J11</f>
        <v>3</v>
      </c>
      <c r="AA86" s="10">
        <f>'[1]kod 6.5'!J10</f>
        <v>0</v>
      </c>
    </row>
    <row r="87" spans="1:27" s="7" customFormat="1">
      <c r="A87" s="11" t="s">
        <v>161</v>
      </c>
      <c r="B87" s="15"/>
      <c r="C87" s="306" t="s">
        <v>70</v>
      </c>
      <c r="D87" s="307"/>
      <c r="E87" s="308"/>
      <c r="F87" s="17">
        <f>'[1]kod 6.6'!J13</f>
        <v>0</v>
      </c>
      <c r="G87" s="9">
        <f>H87+I87+J87</f>
        <v>2</v>
      </c>
      <c r="H87" s="9">
        <f>'[1]kod 6.6'!J14</f>
        <v>1</v>
      </c>
      <c r="I87" s="9">
        <f>'[1]kod 6.6'!M3</f>
        <v>1</v>
      </c>
      <c r="J87" s="9">
        <f>'[1]kod 6.6'!N3</f>
        <v>0</v>
      </c>
      <c r="K87" s="10">
        <f>L87+M87+N87+O87</f>
        <v>1</v>
      </c>
      <c r="L87" s="10">
        <f>'[1]kod 6.6'!J2</f>
        <v>0</v>
      </c>
      <c r="M87" s="10">
        <f>'[1]kod 6.6'!J3</f>
        <v>1</v>
      </c>
      <c r="N87" s="10">
        <f>'[1]kod 6.6'!J4</f>
        <v>0</v>
      </c>
      <c r="O87" s="10">
        <f>P87+Q87+R87</f>
        <v>0</v>
      </c>
      <c r="P87" s="10">
        <f>'[1]kod 6.6'!J7</f>
        <v>0</v>
      </c>
      <c r="Q87" s="10">
        <f>'[1]kod 6.6'!J8</f>
        <v>0</v>
      </c>
      <c r="R87" s="10">
        <f>'[1]kod 6.6'!J6</f>
        <v>0</v>
      </c>
      <c r="S87" s="10">
        <f>'[1]kod 6.6'!J5</f>
        <v>0</v>
      </c>
      <c r="T87" s="10">
        <f>K87+S87</f>
        <v>1</v>
      </c>
      <c r="U87" s="10">
        <f>'[1]kod 6.6'!J9</f>
        <v>0</v>
      </c>
      <c r="V87" s="10">
        <f>'[1]kod 6.6'!M2</f>
        <v>1</v>
      </c>
      <c r="W87" s="10">
        <f>'[1]kod 6.6'!G6</f>
        <v>1</v>
      </c>
      <c r="X87" s="10">
        <v>0</v>
      </c>
      <c r="Y87" s="10">
        <v>0</v>
      </c>
      <c r="Z87" s="10">
        <f>'[1]kod 6.6'!J10+'[1]kod 6.6'!J11</f>
        <v>0</v>
      </c>
      <c r="AA87" s="10">
        <f>'[1]kod 6.6'!J10</f>
        <v>0</v>
      </c>
    </row>
    <row r="88" spans="1:27" s="33" customFormat="1" ht="12" customHeight="1">
      <c r="A88" s="24" t="s">
        <v>162</v>
      </c>
      <c r="B88" s="35"/>
      <c r="C88" s="291" t="s">
        <v>163</v>
      </c>
      <c r="D88" s="292"/>
      <c r="E88" s="293"/>
      <c r="F88" s="5">
        <v>0</v>
      </c>
      <c r="G88" s="5">
        <v>0</v>
      </c>
      <c r="H88" s="25">
        <v>0</v>
      </c>
      <c r="I88" s="5">
        <v>0</v>
      </c>
      <c r="J88" s="5">
        <v>0</v>
      </c>
      <c r="K88" s="6">
        <v>0</v>
      </c>
      <c r="L88" s="6">
        <v>0</v>
      </c>
      <c r="M88" s="6">
        <v>0</v>
      </c>
      <c r="N88" s="6">
        <v>0</v>
      </c>
      <c r="O88" s="2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10">
        <v>0</v>
      </c>
      <c r="Y88" s="6">
        <v>0</v>
      </c>
      <c r="Z88" s="6">
        <v>0</v>
      </c>
      <c r="AA88" s="6">
        <v>0</v>
      </c>
    </row>
    <row r="89" spans="1:27" s="7" customFormat="1" ht="12" customHeight="1">
      <c r="A89" s="11" t="s">
        <v>164</v>
      </c>
      <c r="B89" s="15"/>
      <c r="C89" s="303" t="s">
        <v>165</v>
      </c>
      <c r="D89" s="304"/>
      <c r="E89" s="305"/>
      <c r="F89" s="17">
        <f>'[1]kod 7.1'!J13</f>
        <v>1</v>
      </c>
      <c r="G89" s="9">
        <f>H89+I89+J89</f>
        <v>0</v>
      </c>
      <c r="H89" s="9">
        <f>'[1]kod 7.1'!J14</f>
        <v>0</v>
      </c>
      <c r="I89" s="9">
        <f>'[1]kod 7.1'!M3</f>
        <v>0</v>
      </c>
      <c r="J89" s="9">
        <f>'[1]kod 7.1'!N3</f>
        <v>0</v>
      </c>
      <c r="K89" s="10">
        <f>L89+M89+N89+O89</f>
        <v>0</v>
      </c>
      <c r="L89" s="10">
        <f>'[1]kod 7.1'!J2</f>
        <v>0</v>
      </c>
      <c r="M89" s="10">
        <f>'[1]kod 7.1'!J3</f>
        <v>0</v>
      </c>
      <c r="N89" s="10">
        <f>'[1]kod 7.1'!J4</f>
        <v>0</v>
      </c>
      <c r="O89" s="10">
        <f>P89+Q89+R89</f>
        <v>0</v>
      </c>
      <c r="P89" s="10">
        <f>'[1]kod 7.1'!J7</f>
        <v>0</v>
      </c>
      <c r="Q89" s="10">
        <f>'[1]kod 7.1'!H8</f>
        <v>0</v>
      </c>
      <c r="R89" s="10">
        <f>'[1]kod 7.1'!J6</f>
        <v>0</v>
      </c>
      <c r="S89" s="10">
        <f>'[1]kod 7.1'!J5</f>
        <v>0</v>
      </c>
      <c r="T89" s="10">
        <f>K89+S89</f>
        <v>0</v>
      </c>
      <c r="U89" s="10">
        <f>'[1]kod 7.1'!J9</f>
        <v>0</v>
      </c>
      <c r="V89" s="10">
        <f>'[1]kod 7.1'!M2</f>
        <v>0</v>
      </c>
      <c r="W89" s="10">
        <f>'[1]kod 7.1'!G6</f>
        <v>0</v>
      </c>
      <c r="X89" s="10">
        <v>0</v>
      </c>
      <c r="Y89" s="10">
        <f>'[1]kod 7.1'!G7</f>
        <v>1</v>
      </c>
      <c r="Z89" s="10">
        <f>'[1]kod 7.1'!J10+'[1]kod 7.1'!J11</f>
        <v>1</v>
      </c>
      <c r="AA89" s="10">
        <f>'[1]kod 7.1'!J10</f>
        <v>1</v>
      </c>
    </row>
    <row r="90" spans="1:27" s="7" customFormat="1">
      <c r="A90" s="11" t="s">
        <v>166</v>
      </c>
      <c r="B90" s="36"/>
      <c r="C90" s="288" t="s">
        <v>70</v>
      </c>
      <c r="D90" s="289"/>
      <c r="E90" s="290"/>
      <c r="F90" s="17">
        <f>'[1]kod 7.2'!J13</f>
        <v>1</v>
      </c>
      <c r="G90" s="9">
        <f>H90+I90+J90</f>
        <v>3</v>
      </c>
      <c r="H90" s="9">
        <f>'[1]kod 7.2'!J14</f>
        <v>2</v>
      </c>
      <c r="I90" s="9">
        <f>'[1]kod 7.2'!M3</f>
        <v>1</v>
      </c>
      <c r="J90" s="9">
        <f>'[1]kod 7.2'!N3</f>
        <v>0</v>
      </c>
      <c r="K90" s="10">
        <f>L90+M90+N90+O90</f>
        <v>1</v>
      </c>
      <c r="L90" s="10">
        <f>'[1]kod 7.2'!J2</f>
        <v>1</v>
      </c>
      <c r="M90" s="10">
        <f>'[1]kod 7.2'!J3</f>
        <v>0</v>
      </c>
      <c r="N90" s="10">
        <f>'[1]kod 7.2'!J4</f>
        <v>0</v>
      </c>
      <c r="O90" s="10">
        <f>P90+Q90+R90</f>
        <v>0</v>
      </c>
      <c r="P90" s="10">
        <f>'[1]kod 7.2'!J7</f>
        <v>0</v>
      </c>
      <c r="Q90" s="10">
        <f>'[1]kod 7.2'!J8</f>
        <v>0</v>
      </c>
      <c r="R90" s="10">
        <f>'[1]kod 7.2'!J6</f>
        <v>0</v>
      </c>
      <c r="S90" s="10">
        <f>'[1]kod 7.2'!J5</f>
        <v>0</v>
      </c>
      <c r="T90" s="10">
        <f>K90+S90</f>
        <v>1</v>
      </c>
      <c r="U90" s="10">
        <f>'[1]kod 7.2'!J9</f>
        <v>0</v>
      </c>
      <c r="V90" s="10">
        <f>'[1]kod 7.2'!M2</f>
        <v>1</v>
      </c>
      <c r="W90" s="10">
        <v>0</v>
      </c>
      <c r="X90" s="10">
        <v>0</v>
      </c>
      <c r="Y90" s="10">
        <v>0</v>
      </c>
      <c r="Z90" s="10">
        <f>'[1]kod 7.2'!J10+'[1]kod 7.2'!J11</f>
        <v>2</v>
      </c>
      <c r="AA90" s="10">
        <f>'[1]kod 7.2'!J10</f>
        <v>1</v>
      </c>
    </row>
    <row r="91" spans="1:27" s="37" customFormat="1" ht="12" customHeight="1">
      <c r="A91" s="4" t="s">
        <v>167</v>
      </c>
      <c r="B91" s="32"/>
      <c r="C91" s="291" t="s">
        <v>168</v>
      </c>
      <c r="D91" s="292"/>
      <c r="E91" s="293"/>
      <c r="F91" s="5">
        <v>0</v>
      </c>
      <c r="G91" s="5">
        <v>0</v>
      </c>
      <c r="H91" s="25">
        <v>0</v>
      </c>
      <c r="I91" s="5">
        <v>0</v>
      </c>
      <c r="J91" s="5">
        <v>0</v>
      </c>
      <c r="K91" s="6">
        <v>0</v>
      </c>
      <c r="L91" s="6">
        <v>0</v>
      </c>
      <c r="M91" s="6">
        <v>0</v>
      </c>
      <c r="N91" s="6">
        <v>0</v>
      </c>
      <c r="O91" s="2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10">
        <v>0</v>
      </c>
      <c r="Y91" s="6">
        <v>0</v>
      </c>
      <c r="Z91" s="6">
        <v>0</v>
      </c>
      <c r="AA91" s="6">
        <v>0</v>
      </c>
    </row>
    <row r="92" spans="1:27" s="7" customFormat="1" ht="12" customHeight="1">
      <c r="A92" s="18" t="s">
        <v>169</v>
      </c>
      <c r="B92" s="19"/>
      <c r="C92" s="303" t="s">
        <v>170</v>
      </c>
      <c r="D92" s="304"/>
      <c r="E92" s="305"/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</row>
    <row r="93" spans="1:27" s="7" customFormat="1" ht="12" customHeight="1">
      <c r="A93" s="18" t="s">
        <v>171</v>
      </c>
      <c r="B93" s="19"/>
      <c r="C93" s="303" t="s">
        <v>172</v>
      </c>
      <c r="D93" s="304"/>
      <c r="E93" s="305"/>
      <c r="F93" s="17">
        <f>'[1]kod 8.2'!J13</f>
        <v>5</v>
      </c>
      <c r="G93" s="9">
        <f>H93+I93+J93</f>
        <v>23</v>
      </c>
      <c r="H93" s="9">
        <f>'[1]kod 8.2'!J14</f>
        <v>20</v>
      </c>
      <c r="I93" s="9">
        <f>'[1]kod 8.2'!M3</f>
        <v>1</v>
      </c>
      <c r="J93" s="9">
        <f>'[1]kod 8.2'!N3</f>
        <v>2</v>
      </c>
      <c r="K93" s="10">
        <f>L93+M93+N93+O93</f>
        <v>9</v>
      </c>
      <c r="L93" s="10">
        <f>'[1]kod 8.2'!J2</f>
        <v>6</v>
      </c>
      <c r="M93" s="10">
        <f>'[1]kod 8.2'!J3</f>
        <v>1</v>
      </c>
      <c r="N93" s="10">
        <f>'[1]kod 8.2'!J4</f>
        <v>0</v>
      </c>
      <c r="O93" s="10">
        <f>P93+Q93+R93</f>
        <v>2</v>
      </c>
      <c r="P93" s="10">
        <f>'[1]kod 8.2'!J7</f>
        <v>0</v>
      </c>
      <c r="Q93" s="10">
        <f>'[1]kod 8.2'!J8</f>
        <v>2</v>
      </c>
      <c r="R93" s="10">
        <f>'[1]kod 8.2'!J6</f>
        <v>0</v>
      </c>
      <c r="S93" s="10">
        <f>'[1]kod 8.2'!J5</f>
        <v>0</v>
      </c>
      <c r="T93" s="10">
        <f>K93+S93</f>
        <v>9</v>
      </c>
      <c r="U93" s="10">
        <f>'[1]kod 8.2'!J9</f>
        <v>0</v>
      </c>
      <c r="V93" s="10">
        <f>'[1]kod 8.2'!M2</f>
        <v>8</v>
      </c>
      <c r="W93" s="10">
        <f>'[1]kod 8.2'!G6</f>
        <v>0</v>
      </c>
      <c r="X93" s="10">
        <v>0</v>
      </c>
      <c r="Y93" s="10">
        <v>0</v>
      </c>
      <c r="Z93" s="10">
        <f>'[1]kod 8.2'!J10+'[1]kod 8.2'!J11</f>
        <v>16</v>
      </c>
      <c r="AA93" s="10">
        <f>'[1]kod 8.2'!J10</f>
        <v>9</v>
      </c>
    </row>
    <row r="94" spans="1:27" s="7" customFormat="1" ht="12" customHeight="1">
      <c r="A94" s="18" t="s">
        <v>173</v>
      </c>
      <c r="B94" s="19"/>
      <c r="C94" s="303" t="s">
        <v>174</v>
      </c>
      <c r="D94" s="304"/>
      <c r="E94" s="305"/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</row>
    <row r="95" spans="1:27" s="7" customFormat="1" ht="12" customHeight="1">
      <c r="A95" s="11" t="s">
        <v>175</v>
      </c>
      <c r="B95" s="15"/>
      <c r="C95" s="303" t="s">
        <v>176</v>
      </c>
      <c r="D95" s="304"/>
      <c r="E95" s="305"/>
      <c r="F95" s="17">
        <f>'[1]kod 8.4'!J13</f>
        <v>9</v>
      </c>
      <c r="G95" s="9">
        <f t="shared" ref="G95:G101" si="9">H95+I95+J95</f>
        <v>37</v>
      </c>
      <c r="H95" s="9">
        <f>'[1]kod 8.4'!J14</f>
        <v>34</v>
      </c>
      <c r="I95" s="9">
        <f>'[1]kod 8.4'!M3</f>
        <v>3</v>
      </c>
      <c r="J95" s="9">
        <f>'[1]kod 8.4'!N3</f>
        <v>0</v>
      </c>
      <c r="K95" s="10">
        <f>L95+M95+N95+O95</f>
        <v>28</v>
      </c>
      <c r="L95" s="10">
        <f>'[1]kod 8.4'!J2</f>
        <v>20</v>
      </c>
      <c r="M95" s="10">
        <f>'[1]kod 8.4'!J3</f>
        <v>0</v>
      </c>
      <c r="N95" s="10">
        <f>'[1]kod 8.4'!J4</f>
        <v>5</v>
      </c>
      <c r="O95" s="10">
        <f t="shared" ref="O95:O101" si="10">P95+Q95+R95</f>
        <v>3</v>
      </c>
      <c r="P95" s="10">
        <f>'[1]kod 8.4'!J7</f>
        <v>0</v>
      </c>
      <c r="Q95" s="10">
        <f>'[1]kod 8.4'!J8</f>
        <v>3</v>
      </c>
      <c r="R95" s="10">
        <f>'[1]kod 8.4'!J6</f>
        <v>0</v>
      </c>
      <c r="S95" s="10">
        <f>'[1]kod 8.4'!J5</f>
        <v>0</v>
      </c>
      <c r="T95" s="10">
        <f>K95+S95</f>
        <v>28</v>
      </c>
      <c r="U95" s="10">
        <f>'[1]kod 8.4'!J9</f>
        <v>0</v>
      </c>
      <c r="V95" s="10">
        <f>'[1]kod 8.4'!M2</f>
        <v>25</v>
      </c>
      <c r="W95" s="10">
        <f>'[1]kod 8.4'!G6</f>
        <v>2</v>
      </c>
      <c r="X95" s="10">
        <v>0</v>
      </c>
      <c r="Y95" s="10">
        <f>'[1]kod 8.4'!G7</f>
        <v>0</v>
      </c>
      <c r="Z95" s="10">
        <f>'[1]kod 8.4'!J10+'[1]kod 8.4'!J11</f>
        <v>15</v>
      </c>
      <c r="AA95" s="10">
        <f>'[1]kod 8.4'!J10</f>
        <v>0</v>
      </c>
    </row>
    <row r="96" spans="1:27" s="7" customFormat="1" ht="12" customHeight="1">
      <c r="A96" s="11" t="s">
        <v>177</v>
      </c>
      <c r="B96" s="15"/>
      <c r="C96" s="303" t="s">
        <v>178</v>
      </c>
      <c r="D96" s="304"/>
      <c r="E96" s="305"/>
      <c r="F96" s="17">
        <f>'[1]kod 8.5'!J13</f>
        <v>0</v>
      </c>
      <c r="G96" s="9">
        <f t="shared" si="9"/>
        <v>2</v>
      </c>
      <c r="H96" s="9">
        <f>'[1]kod 8.5'!J14</f>
        <v>1</v>
      </c>
      <c r="I96" s="9">
        <f>'[1]kod 8.5'!M3</f>
        <v>1</v>
      </c>
      <c r="J96" s="9">
        <f>'[1]kod 8.5'!N3</f>
        <v>0</v>
      </c>
      <c r="K96" s="10">
        <f>L96+M96+N96+O96</f>
        <v>1</v>
      </c>
      <c r="L96" s="10">
        <f>'[1]kod 8.5'!J2</f>
        <v>0</v>
      </c>
      <c r="M96" s="10">
        <f>'[1]kod 8.5'!J3</f>
        <v>0</v>
      </c>
      <c r="N96" s="10">
        <f>'[1]kod 8.5'!J4</f>
        <v>1</v>
      </c>
      <c r="O96" s="10">
        <f t="shared" si="10"/>
        <v>0</v>
      </c>
      <c r="P96" s="10">
        <f>'[1]kod 8.5'!J7</f>
        <v>0</v>
      </c>
      <c r="Q96" s="10">
        <f>'[1]kod 8.5'!J8</f>
        <v>0</v>
      </c>
      <c r="R96" s="10">
        <f>'[1]kod 8.5'!J6</f>
        <v>0</v>
      </c>
      <c r="S96" s="10">
        <f>'[1]kod 8.5'!J5</f>
        <v>0</v>
      </c>
      <c r="T96" s="10">
        <f>K96+S96</f>
        <v>1</v>
      </c>
      <c r="U96" s="10">
        <f>'[1]kod 8.5'!J9</f>
        <v>0</v>
      </c>
      <c r="V96" s="10">
        <f>'[1]kod 8.5'!M2</f>
        <v>0</v>
      </c>
      <c r="W96" s="10">
        <f>'[1]kod 8.5'!G6</f>
        <v>0</v>
      </c>
      <c r="X96" s="10">
        <v>0</v>
      </c>
      <c r="Y96" s="10">
        <v>0</v>
      </c>
      <c r="Z96" s="10">
        <f>'[1]kod 8.5'!J10+'[1]kod 8.5'!J11</f>
        <v>0</v>
      </c>
      <c r="AA96" s="10">
        <f>'[1]kod 8.5'!J10</f>
        <v>0</v>
      </c>
    </row>
    <row r="97" spans="1:27" s="7" customFormat="1" ht="12" customHeight="1">
      <c r="A97" s="11" t="s">
        <v>179</v>
      </c>
      <c r="B97" s="15"/>
      <c r="C97" s="303" t="s">
        <v>180</v>
      </c>
      <c r="D97" s="304"/>
      <c r="E97" s="305"/>
      <c r="F97" s="17">
        <f>'[1]kod 8.6'!J13</f>
        <v>1</v>
      </c>
      <c r="G97" s="9">
        <f t="shared" si="9"/>
        <v>1</v>
      </c>
      <c r="H97" s="9">
        <f>'[1]kod 8.6'!J14</f>
        <v>0</v>
      </c>
      <c r="I97" s="9">
        <f>'[1]kod 8.6'!M3</f>
        <v>1</v>
      </c>
      <c r="J97" s="9">
        <f>'[1]kod 8.6'!N3</f>
        <v>0</v>
      </c>
      <c r="K97" s="10">
        <f>L97+M97+N97+O97</f>
        <v>1</v>
      </c>
      <c r="L97" s="10">
        <f>'[1]kod 8.6'!J2</f>
        <v>0</v>
      </c>
      <c r="M97" s="10">
        <f>'[1]kod 8.6'!J3</f>
        <v>0</v>
      </c>
      <c r="N97" s="10">
        <f>'[1]kod 8.6'!J4</f>
        <v>1</v>
      </c>
      <c r="O97" s="10">
        <f t="shared" si="10"/>
        <v>0</v>
      </c>
      <c r="P97" s="10">
        <f>'[1]kod 8.6'!J7</f>
        <v>0</v>
      </c>
      <c r="Q97" s="10">
        <f>'[1]kod 8.6'!J8</f>
        <v>0</v>
      </c>
      <c r="R97" s="10">
        <f>'[1]kod 8.6'!J6</f>
        <v>0</v>
      </c>
      <c r="S97" s="10">
        <f>'[1]kod 8.6'!J5</f>
        <v>0</v>
      </c>
      <c r="T97" s="10">
        <f>K97+S97</f>
        <v>1</v>
      </c>
      <c r="U97" s="10">
        <f>'[1]kod 8.6'!J9</f>
        <v>0</v>
      </c>
      <c r="V97" s="10">
        <f>'[1]kod 8.6'!M2</f>
        <v>1</v>
      </c>
      <c r="W97" s="10">
        <f>'[1]kod 8.6'!G6</f>
        <v>1</v>
      </c>
      <c r="X97" s="10">
        <v>0</v>
      </c>
      <c r="Y97" s="10">
        <v>0</v>
      </c>
      <c r="Z97" s="10">
        <f>'[1]kod 8.6'!J10+'[1]kod 8.6'!J11</f>
        <v>0</v>
      </c>
      <c r="AA97" s="10">
        <f>'[1]kod 8.6'!J10</f>
        <v>0</v>
      </c>
    </row>
    <row r="98" spans="1:27" s="7" customFormat="1" ht="12" customHeight="1">
      <c r="A98" s="11" t="s">
        <v>181</v>
      </c>
      <c r="B98" s="15"/>
      <c r="C98" s="306" t="s">
        <v>182</v>
      </c>
      <c r="D98" s="307"/>
      <c r="E98" s="308"/>
      <c r="F98" s="17">
        <f>'[1]kod 8.6.1'!J13</f>
        <v>5</v>
      </c>
      <c r="G98" s="9">
        <f t="shared" si="9"/>
        <v>5</v>
      </c>
      <c r="H98" s="9">
        <f>'[1]kod 8.6.1'!J14</f>
        <v>4</v>
      </c>
      <c r="I98" s="9">
        <f>'[1]kod 8.6.1'!M3</f>
        <v>1</v>
      </c>
      <c r="J98" s="9">
        <f>'[1]kod 8.6.1'!N3</f>
        <v>0</v>
      </c>
      <c r="K98" s="10">
        <f>L98+M98+N98+O98</f>
        <v>7</v>
      </c>
      <c r="L98" s="10">
        <f>'[1]kod 8.6.1'!J2</f>
        <v>0</v>
      </c>
      <c r="M98" s="10">
        <f>'[1]kod 8.6.1'!J3</f>
        <v>0</v>
      </c>
      <c r="N98" s="10">
        <f>'[1]kod 8.6.1'!J4</f>
        <v>3</v>
      </c>
      <c r="O98" s="10">
        <f t="shared" si="10"/>
        <v>4</v>
      </c>
      <c r="P98" s="10">
        <f>'[1]kod 8.6.1'!J7</f>
        <v>0</v>
      </c>
      <c r="Q98" s="10">
        <f>'[1]kod 8.6.1'!J8</f>
        <v>3</v>
      </c>
      <c r="R98" s="10">
        <f>'[1]kod 8.6.1'!J6</f>
        <v>1</v>
      </c>
      <c r="S98" s="10">
        <f>'[1]kod 8.6.1'!J5</f>
        <v>0</v>
      </c>
      <c r="T98" s="10">
        <f>K98+S98</f>
        <v>7</v>
      </c>
      <c r="U98" s="10">
        <f>'[1]kod 8.6.1'!J9</f>
        <v>0</v>
      </c>
      <c r="V98" s="10">
        <f>'[1]kod 8.6.1'!M2</f>
        <v>6</v>
      </c>
      <c r="W98" s="10">
        <f>'[1]kod 8.6.1'!G6</f>
        <v>1</v>
      </c>
      <c r="X98" s="10">
        <v>0</v>
      </c>
      <c r="Y98" s="10">
        <f>'[1]kod 8.6.1'!G7</f>
        <v>1</v>
      </c>
      <c r="Z98" s="10">
        <f>'[1]kod 8.6.1'!J10+'[1]kod 8.6.1'!J11</f>
        <v>2</v>
      </c>
      <c r="AA98" s="10">
        <f>'[1]kod 8.6.1'!J10</f>
        <v>0</v>
      </c>
    </row>
    <row r="99" spans="1:27" s="7" customFormat="1" ht="12" customHeight="1">
      <c r="A99" s="11" t="s">
        <v>183</v>
      </c>
      <c r="B99" s="15"/>
      <c r="C99" s="306" t="s">
        <v>184</v>
      </c>
      <c r="D99" s="307"/>
      <c r="E99" s="308"/>
      <c r="F99" s="17">
        <f>'[1]kod 8.6.2'!J13</f>
        <v>0</v>
      </c>
      <c r="G99" s="9">
        <f t="shared" si="9"/>
        <v>2</v>
      </c>
      <c r="H99" s="9">
        <f>'[1]kod 8.6.2'!J14</f>
        <v>2</v>
      </c>
      <c r="I99" s="9">
        <f>'[1]kod 8.6.2'!M3</f>
        <v>0</v>
      </c>
      <c r="J99" s="9">
        <f>'[1]kod 8.6.2'!N3</f>
        <v>0</v>
      </c>
      <c r="K99" s="10">
        <f>L99+M99+N99+O99</f>
        <v>1</v>
      </c>
      <c r="L99" s="10">
        <f>'[1]kod 8.6.2'!J2</f>
        <v>1</v>
      </c>
      <c r="M99" s="10">
        <f>'[1]kod 8.6.2'!J3</f>
        <v>0</v>
      </c>
      <c r="N99" s="10">
        <f>'[1]kod 8.6.2'!J4</f>
        <v>0</v>
      </c>
      <c r="O99" s="10">
        <f t="shared" si="10"/>
        <v>0</v>
      </c>
      <c r="P99" s="10">
        <f>'[1]kod 8.6.2'!J7</f>
        <v>0</v>
      </c>
      <c r="Q99" s="10">
        <f>'[1]kod 8.6.2'!J8</f>
        <v>0</v>
      </c>
      <c r="R99" s="10">
        <f>'[1]kod 8.6.2'!J6</f>
        <v>0</v>
      </c>
      <c r="S99" s="10">
        <f>'[1]kod 8.6.2'!J5</f>
        <v>0</v>
      </c>
      <c r="T99" s="10">
        <f>K99+S99</f>
        <v>1</v>
      </c>
      <c r="U99" s="10">
        <f>'[1]kod 8.6.2'!J9</f>
        <v>0</v>
      </c>
      <c r="V99" s="10">
        <f>'[1]kod 8.6.2'!M2</f>
        <v>1</v>
      </c>
      <c r="W99" s="10">
        <f>'[1]kod 8.6.2'!G6</f>
        <v>0</v>
      </c>
      <c r="X99" s="10">
        <v>0</v>
      </c>
      <c r="Y99" s="10">
        <v>0</v>
      </c>
      <c r="Z99" s="10">
        <f>'[1]kod 8.6.2'!J10+'[1]kod 8.6.2'!J11</f>
        <v>1</v>
      </c>
      <c r="AA99" s="10">
        <f>'[1]kod 8.6.2'!J10</f>
        <v>0</v>
      </c>
    </row>
    <row r="100" spans="1:27" s="7" customFormat="1" ht="12" customHeight="1">
      <c r="A100" s="11" t="s">
        <v>185</v>
      </c>
      <c r="B100" s="15"/>
      <c r="C100" s="303" t="s">
        <v>186</v>
      </c>
      <c r="D100" s="304"/>
      <c r="E100" s="305"/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0">
        <v>0</v>
      </c>
      <c r="Y100" s="14">
        <v>0</v>
      </c>
      <c r="Z100" s="14">
        <v>0</v>
      </c>
      <c r="AA100" s="14">
        <v>0</v>
      </c>
    </row>
    <row r="101" spans="1:27" s="7" customFormat="1" ht="12" customHeight="1">
      <c r="A101" s="11" t="s">
        <v>187</v>
      </c>
      <c r="B101" s="15"/>
      <c r="C101" s="306" t="s">
        <v>188</v>
      </c>
      <c r="D101" s="307"/>
      <c r="E101" s="308"/>
      <c r="F101" s="17">
        <f>'[1]kod 8.7.1'!J13</f>
        <v>1</v>
      </c>
      <c r="G101" s="9">
        <f t="shared" si="9"/>
        <v>33</v>
      </c>
      <c r="H101" s="9">
        <f>'[1]kod 8.7.1'!J14</f>
        <v>19</v>
      </c>
      <c r="I101" s="9">
        <f>'[1]kod 8.7.1'!M3</f>
        <v>13</v>
      </c>
      <c r="J101" s="9">
        <f>'[1]kod 8.7.1'!N3</f>
        <v>1</v>
      </c>
      <c r="K101" s="10">
        <f>L101+M101+N101+O101</f>
        <v>16</v>
      </c>
      <c r="L101" s="10">
        <f>'[1]kod 8.7.1'!J2</f>
        <v>12</v>
      </c>
      <c r="M101" s="10">
        <f>'[1]kod 8.7.1'!J3</f>
        <v>1</v>
      </c>
      <c r="N101" s="10">
        <f>'[1]kod 8.7.1'!J4</f>
        <v>2</v>
      </c>
      <c r="O101" s="10">
        <f t="shared" si="10"/>
        <v>1</v>
      </c>
      <c r="P101" s="10">
        <f>'[1]kod 8.7.1'!J7</f>
        <v>0</v>
      </c>
      <c r="Q101" s="10">
        <f>'[1]kod 8.7.1'!J8</f>
        <v>1</v>
      </c>
      <c r="R101" s="10">
        <f>'[1]kod 8.7.1'!J6</f>
        <v>0</v>
      </c>
      <c r="S101" s="10">
        <f>'[1]kod 8.7.1'!J5</f>
        <v>0</v>
      </c>
      <c r="T101" s="10">
        <f>K101+S101</f>
        <v>16</v>
      </c>
      <c r="U101" s="10">
        <f>'[1]kod 8.7.1'!J9</f>
        <v>0</v>
      </c>
      <c r="V101" s="10">
        <f>'[1]kod 8.7.1'!M2</f>
        <v>10</v>
      </c>
      <c r="W101" s="10">
        <f>'[1]kod 8.7.1'!G6</f>
        <v>2</v>
      </c>
      <c r="X101" s="10">
        <v>0</v>
      </c>
      <c r="Y101" s="10">
        <f>'[1]kod 8.7.1'!G7</f>
        <v>1</v>
      </c>
      <c r="Z101" s="10">
        <f>'[1]kod 8.7.1'!J10+'[1]kod 8.7.1'!J11</f>
        <v>4</v>
      </c>
      <c r="AA101" s="10">
        <f>'[1]kod 8.7.1'!J10</f>
        <v>0</v>
      </c>
    </row>
    <row r="102" spans="1:27" s="7" customFormat="1" ht="12" customHeight="1">
      <c r="A102" s="11" t="s">
        <v>189</v>
      </c>
      <c r="B102" s="15"/>
      <c r="C102" s="306" t="s">
        <v>190</v>
      </c>
      <c r="D102" s="307"/>
      <c r="E102" s="308"/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</row>
    <row r="103" spans="1:27" s="7" customFormat="1" ht="12" customHeight="1">
      <c r="A103" s="11" t="s">
        <v>191</v>
      </c>
      <c r="B103" s="15"/>
      <c r="C103" s="306" t="s">
        <v>192</v>
      </c>
      <c r="D103" s="307"/>
      <c r="E103" s="308"/>
      <c r="F103" s="17">
        <f>'[1]kod 8.7.3'!J13</f>
        <v>2</v>
      </c>
      <c r="G103" s="9">
        <f>H103+I103+J103</f>
        <v>22</v>
      </c>
      <c r="H103" s="9">
        <f>'[1]kod 8.7.3'!J14</f>
        <v>17</v>
      </c>
      <c r="I103" s="9">
        <f>'[1]kod 8.7.3'!M3</f>
        <v>5</v>
      </c>
      <c r="J103" s="9">
        <f>'[1]kod 8.7.3'!N3</f>
        <v>0</v>
      </c>
      <c r="K103" s="10">
        <f>L103+M103+N103+O103</f>
        <v>16</v>
      </c>
      <c r="L103" s="10">
        <f>'[1]kod 8.7.3'!J2</f>
        <v>9</v>
      </c>
      <c r="M103" s="10">
        <f>'[1]kod 8.7.3'!J3</f>
        <v>4</v>
      </c>
      <c r="N103" s="10">
        <f>'[1]kod 8.7.3'!J4</f>
        <v>0</v>
      </c>
      <c r="O103" s="10">
        <f>P103+Q103+R103</f>
        <v>3</v>
      </c>
      <c r="P103" s="10">
        <f>'[1]kod 8.7.3'!J7</f>
        <v>0</v>
      </c>
      <c r="Q103" s="10">
        <f>'[1]kod 8.7.3'!J8</f>
        <v>3</v>
      </c>
      <c r="R103" s="10">
        <f>'[1]kod 8.7.3'!J6</f>
        <v>0</v>
      </c>
      <c r="S103" s="10">
        <f>'[1]kod 8.7.3'!J5</f>
        <v>0</v>
      </c>
      <c r="T103" s="10">
        <f>K103+S103</f>
        <v>16</v>
      </c>
      <c r="U103" s="10">
        <f>'[1]kod 8.7.3'!J9</f>
        <v>0</v>
      </c>
      <c r="V103" s="10">
        <f>'[1]kod 8.7.3'!M2</f>
        <v>14</v>
      </c>
      <c r="W103" s="10">
        <f>'[1]kod 8.7.3'!G6</f>
        <v>1</v>
      </c>
      <c r="X103" s="10">
        <v>0</v>
      </c>
      <c r="Y103" s="10">
        <f>'[1]kod 8.7.3'!G7</f>
        <v>1</v>
      </c>
      <c r="Z103" s="10">
        <f>'[1]kod 8.7.3'!J10+'[1]kod 8.7.3'!J11</f>
        <v>3</v>
      </c>
      <c r="AA103" s="10">
        <f>'[1]kod 8.7.3'!J10</f>
        <v>0</v>
      </c>
    </row>
    <row r="104" spans="1:27" s="7" customFormat="1" ht="12" customHeight="1">
      <c r="A104" s="11" t="s">
        <v>193</v>
      </c>
      <c r="B104" s="15"/>
      <c r="C104" s="306" t="s">
        <v>194</v>
      </c>
      <c r="D104" s="307"/>
      <c r="E104" s="308"/>
      <c r="F104" s="17">
        <f>'[1]kod 8.7.4'!J13</f>
        <v>0</v>
      </c>
      <c r="G104" s="9">
        <f>H104+I104+J104</f>
        <v>4</v>
      </c>
      <c r="H104" s="9">
        <f>'[1]kod 8.7.4'!J14</f>
        <v>3</v>
      </c>
      <c r="I104" s="9">
        <f>'[1]kod 8.7.4'!M3</f>
        <v>0</v>
      </c>
      <c r="J104" s="9">
        <f>'[1]kod 8.7.4'!N3</f>
        <v>1</v>
      </c>
      <c r="K104" s="10">
        <f>L104+M104+N104+O104</f>
        <v>1</v>
      </c>
      <c r="L104" s="10">
        <f>'[1]kod 8.7.4'!J2</f>
        <v>0</v>
      </c>
      <c r="M104" s="10">
        <f>'[1]kod 8.7.4'!J3</f>
        <v>1</v>
      </c>
      <c r="N104" s="10">
        <f>'[1]kod 8.7.4'!J4</f>
        <v>0</v>
      </c>
      <c r="O104" s="10">
        <f>P104+Q104+R104</f>
        <v>0</v>
      </c>
      <c r="P104" s="10">
        <f>'[1]kod 8.7.4'!J7</f>
        <v>0</v>
      </c>
      <c r="Q104" s="10">
        <f>'[1]kod 8.7.4'!J8</f>
        <v>0</v>
      </c>
      <c r="R104" s="10">
        <f>'[1]kod 8.7.4'!J6</f>
        <v>0</v>
      </c>
      <c r="S104" s="10">
        <f>'[1]kod 8.7.4'!J5</f>
        <v>0</v>
      </c>
      <c r="T104" s="10">
        <f>K104+S104</f>
        <v>1</v>
      </c>
      <c r="U104" s="10">
        <f>'[1]kod 8.7.4'!J9</f>
        <v>0</v>
      </c>
      <c r="V104" s="10">
        <f>'[1]kod 8.7.4'!M2</f>
        <v>0</v>
      </c>
      <c r="W104" s="10">
        <f>'[1]kod 8.7.4'!G6</f>
        <v>0</v>
      </c>
      <c r="X104" s="10">
        <v>0</v>
      </c>
      <c r="Y104" s="10">
        <v>0</v>
      </c>
      <c r="Z104" s="10">
        <f>'[1]kod 8.7.4'!J10+'[1]kod 8.7.4'!J11</f>
        <v>2</v>
      </c>
      <c r="AA104" s="10">
        <f>'[1]kod 8.7.4'!J10</f>
        <v>0</v>
      </c>
    </row>
    <row r="105" spans="1:27" s="7" customFormat="1" ht="12" customHeight="1">
      <c r="A105" s="11" t="s">
        <v>195</v>
      </c>
      <c r="B105" s="15"/>
      <c r="C105" s="306" t="s">
        <v>196</v>
      </c>
      <c r="D105" s="307"/>
      <c r="E105" s="308"/>
      <c r="F105" s="9">
        <f>'[1]kod 8.7.5'!J13</f>
        <v>0</v>
      </c>
      <c r="G105" s="9">
        <v>7</v>
      </c>
      <c r="H105" s="9">
        <f>'[1]kod 8.7.5'!J14</f>
        <v>5</v>
      </c>
      <c r="I105" s="9">
        <f>'[1]kod 8.7.5'!M3</f>
        <v>2</v>
      </c>
      <c r="J105" s="9">
        <v>0</v>
      </c>
      <c r="K105" s="10">
        <f>L105+M105+N105+O105</f>
        <v>5</v>
      </c>
      <c r="L105" s="10">
        <f>'[1]kod 8.7.5'!J2</f>
        <v>3</v>
      </c>
      <c r="M105" s="10">
        <f>'[1]kod 8.7.5'!J3</f>
        <v>0</v>
      </c>
      <c r="N105" s="10">
        <f>'[1]kod 8.7.5'!J4</f>
        <v>0</v>
      </c>
      <c r="O105" s="10">
        <f>P105+Q105+R105</f>
        <v>2</v>
      </c>
      <c r="P105" s="10">
        <f>'[1]kod 8.7.5'!J7</f>
        <v>0</v>
      </c>
      <c r="Q105" s="10">
        <f>'[1]kod 8.7.5'!J8</f>
        <v>1</v>
      </c>
      <c r="R105" s="10">
        <f>'[1]kod 8.7.5'!J6</f>
        <v>1</v>
      </c>
      <c r="S105" s="10">
        <f>'[1]kod 8.7.5'!J5</f>
        <v>0</v>
      </c>
      <c r="T105" s="10">
        <f>K105+S105</f>
        <v>5</v>
      </c>
      <c r="U105" s="10">
        <f>'[1]kod 8.7.5'!J9</f>
        <v>0</v>
      </c>
      <c r="V105" s="10">
        <f>'[1]kod 8.7.5'!M2</f>
        <v>4</v>
      </c>
      <c r="W105" s="10">
        <f>'[1]kod 8.7.5'!G6</f>
        <v>0</v>
      </c>
      <c r="X105" s="10">
        <v>0</v>
      </c>
      <c r="Y105" s="10">
        <v>0</v>
      </c>
      <c r="Z105" s="10">
        <f>'[1]kod 8.7.5'!J10+'[1]kod 8.7.5'!J11</f>
        <v>0</v>
      </c>
      <c r="AA105" s="10">
        <f>'[1]kod 8.7.5'!J10</f>
        <v>0</v>
      </c>
    </row>
    <row r="106" spans="1:27" s="7" customFormat="1" ht="12" customHeight="1">
      <c r="A106" s="11" t="s">
        <v>197</v>
      </c>
      <c r="B106" s="15"/>
      <c r="C106" s="306" t="s">
        <v>198</v>
      </c>
      <c r="D106" s="307"/>
      <c r="E106" s="308"/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</row>
    <row r="107" spans="1:27" s="7" customFormat="1" ht="12" customHeight="1">
      <c r="A107" s="11" t="s">
        <v>199</v>
      </c>
      <c r="B107" s="15"/>
      <c r="C107" s="306" t="s">
        <v>200</v>
      </c>
      <c r="D107" s="307"/>
      <c r="E107" s="308"/>
      <c r="F107" s="9">
        <f>'[1]kod 8.7.7'!J13</f>
        <v>1</v>
      </c>
      <c r="G107" s="9">
        <f>H107+I107+J107</f>
        <v>29</v>
      </c>
      <c r="H107" s="9">
        <f>'[1]kod 8.7.7'!J14</f>
        <v>19</v>
      </c>
      <c r="I107" s="9">
        <f>'[1]kod 8.7.7'!M3</f>
        <v>7</v>
      </c>
      <c r="J107" s="9">
        <f>'[1]kod 8.7.7'!N3</f>
        <v>3</v>
      </c>
      <c r="K107" s="10">
        <f>L107+M107+N107+O107</f>
        <v>18</v>
      </c>
      <c r="L107" s="10">
        <f>'[1]kod 8.7.7'!J2</f>
        <v>12</v>
      </c>
      <c r="M107" s="10">
        <f>'[1]kod 8.7.7'!J3</f>
        <v>2</v>
      </c>
      <c r="N107" s="10">
        <f>'[1]kod 8.7.7'!J4</f>
        <v>3</v>
      </c>
      <c r="O107" s="10">
        <f>P107+Q107+R107</f>
        <v>1</v>
      </c>
      <c r="P107" s="10">
        <f>'[1]kod 8.7.7'!J7</f>
        <v>0</v>
      </c>
      <c r="Q107" s="10">
        <f>'[1]kod 8.7.7'!J8</f>
        <v>1</v>
      </c>
      <c r="R107" s="10">
        <f>'[1]kod 8.7.7'!J6</f>
        <v>0</v>
      </c>
      <c r="S107" s="10">
        <f>'[1]kod 8.7.7'!J5</f>
        <v>0</v>
      </c>
      <c r="T107" s="10">
        <f>K107+S107</f>
        <v>18</v>
      </c>
      <c r="U107" s="10">
        <f>'[1]kod 8.7.7'!J9</f>
        <v>0</v>
      </c>
      <c r="V107" s="10">
        <f>'[1]kod 8.7.7'!M2</f>
        <v>11</v>
      </c>
      <c r="W107" s="10">
        <f>'[1]kod 8.7.7'!G6</f>
        <v>1</v>
      </c>
      <c r="X107" s="10">
        <v>0</v>
      </c>
      <c r="Y107" s="10">
        <f>'[1]kod 8.7.7'!G7</f>
        <v>1</v>
      </c>
      <c r="Z107" s="10">
        <f>'[1]kod 8.7.7'!J10+'[1]kod 8.7.7'!J11</f>
        <v>2</v>
      </c>
      <c r="AA107" s="10">
        <f>'[1]kod 8.7.7'!J10</f>
        <v>0</v>
      </c>
    </row>
    <row r="108" spans="1:27" s="7" customFormat="1" ht="12" customHeight="1">
      <c r="A108" s="11" t="s">
        <v>201</v>
      </c>
      <c r="B108" s="15"/>
      <c r="C108" s="306" t="s">
        <v>202</v>
      </c>
      <c r="D108" s="307"/>
      <c r="E108" s="308"/>
      <c r="F108" s="9">
        <f>'[1]kod 8.7.8'!J13</f>
        <v>1</v>
      </c>
      <c r="G108" s="9">
        <f>H108+I108+J108</f>
        <v>4</v>
      </c>
      <c r="H108" s="9">
        <f>'[1]kod 8.7.8'!J14</f>
        <v>3</v>
      </c>
      <c r="I108" s="9">
        <f>'[1]kod 8.7.8'!M3</f>
        <v>0</v>
      </c>
      <c r="J108" s="9">
        <f>'[1]kod 8.7.8'!N3</f>
        <v>1</v>
      </c>
      <c r="K108" s="10">
        <f>L108+M108+N108+O108</f>
        <v>3</v>
      </c>
      <c r="L108" s="10">
        <f>'[1]kod 8.7.8'!J2</f>
        <v>1</v>
      </c>
      <c r="M108" s="10">
        <f>'[1]kod 8.7.8'!J3</f>
        <v>0</v>
      </c>
      <c r="N108" s="10">
        <f>'[1]kod 8.7.8'!J4</f>
        <v>2</v>
      </c>
      <c r="O108" s="10">
        <f>P108+Q108+R108</f>
        <v>0</v>
      </c>
      <c r="P108" s="10">
        <f>'[1]kod 8.7.8'!J7</f>
        <v>0</v>
      </c>
      <c r="Q108" s="10">
        <f>'[1]kod 8.7.8'!J8</f>
        <v>0</v>
      </c>
      <c r="R108" s="10">
        <f>'[1]kod 8.7.8'!J6</f>
        <v>0</v>
      </c>
      <c r="S108" s="10">
        <f>'[1]kod 8.7.8'!J5</f>
        <v>0</v>
      </c>
      <c r="T108" s="10">
        <f>K108+S108</f>
        <v>3</v>
      </c>
      <c r="U108" s="10">
        <f>'[1]kod 8.7.8'!J9</f>
        <v>0</v>
      </c>
      <c r="V108" s="10">
        <f>'[1]kod 8.7.8'!M2</f>
        <v>2</v>
      </c>
      <c r="W108" s="10">
        <f>'[1]kod 8.7.8'!G6</f>
        <v>0</v>
      </c>
      <c r="X108" s="10">
        <v>0</v>
      </c>
      <c r="Y108" s="10">
        <v>0</v>
      </c>
      <c r="Z108" s="10">
        <f>'[1]kod 8.7.8'!J10+'[1]kod 8.7.8'!J11</f>
        <v>1</v>
      </c>
      <c r="AA108" s="10">
        <f>'[1]kod 8.7.8'!J10</f>
        <v>0</v>
      </c>
    </row>
    <row r="109" spans="1:27" s="7" customFormat="1" ht="12" customHeight="1">
      <c r="A109" s="11" t="s">
        <v>203</v>
      </c>
      <c r="B109" s="15"/>
      <c r="C109" s="306" t="s">
        <v>204</v>
      </c>
      <c r="D109" s="307"/>
      <c r="E109" s="308"/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</row>
    <row r="110" spans="1:27" s="7" customFormat="1" ht="12" customHeight="1">
      <c r="A110" s="20" t="s">
        <v>205</v>
      </c>
      <c r="B110" s="38" t="s">
        <v>206</v>
      </c>
      <c r="C110" s="315" t="s">
        <v>207</v>
      </c>
      <c r="D110" s="316"/>
      <c r="E110" s="316"/>
      <c r="F110" s="17">
        <f>'[1]kod 8.7.10'!J13</f>
        <v>0</v>
      </c>
      <c r="G110" s="9">
        <f>H110+I110+J110</f>
        <v>4</v>
      </c>
      <c r="H110" s="9">
        <f>'[1]kod 8.7.10'!J14</f>
        <v>0</v>
      </c>
      <c r="I110" s="9">
        <f>'[1]kod 8.7.10'!M3</f>
        <v>2</v>
      </c>
      <c r="J110" s="9">
        <f>'[1]kod 8.7.10'!N3</f>
        <v>2</v>
      </c>
      <c r="K110" s="10">
        <f>L110+M110+N110+O110</f>
        <v>0</v>
      </c>
      <c r="L110" s="10">
        <f>'[1]kod 8.7.10'!J2</f>
        <v>0</v>
      </c>
      <c r="M110" s="10">
        <f>'[1]kod 8.7.10'!J3</f>
        <v>0</v>
      </c>
      <c r="N110" s="10">
        <f>'[1]kod 8.7.10'!J4</f>
        <v>0</v>
      </c>
      <c r="O110" s="10">
        <f>P110+Q110+R110</f>
        <v>0</v>
      </c>
      <c r="P110" s="10">
        <f>'[1]kod 8.7.10'!J7</f>
        <v>0</v>
      </c>
      <c r="Q110" s="10">
        <f>'[1]kod 8.7.10'!J8</f>
        <v>0</v>
      </c>
      <c r="R110" s="10">
        <f>'[1]kod 8.7.10'!J6</f>
        <v>0</v>
      </c>
      <c r="S110" s="10">
        <f>'[1]kod 8.7.10'!J5</f>
        <v>0</v>
      </c>
      <c r="T110" s="10">
        <f>K110+S110</f>
        <v>0</v>
      </c>
      <c r="U110" s="10">
        <f>'[1]kod 8.7.10'!J9</f>
        <v>0</v>
      </c>
      <c r="V110" s="10">
        <f>'[1]kod 8.7.10'!M2</f>
        <v>0</v>
      </c>
      <c r="W110" s="10">
        <f>'[1]kod 8.7.10'!G6</f>
        <v>0</v>
      </c>
      <c r="X110" s="10">
        <v>0</v>
      </c>
      <c r="Y110" s="10">
        <v>0</v>
      </c>
      <c r="Z110" s="10">
        <f>'[1]kod 8.7.10'!J10+'[1]kod 8.7.10'!J11</f>
        <v>0</v>
      </c>
      <c r="AA110" s="10">
        <f>'[1]kod 8.7.10'!J10</f>
        <v>0</v>
      </c>
    </row>
    <row r="111" spans="1:27" s="7" customFormat="1" ht="12" customHeight="1">
      <c r="A111" s="11" t="s">
        <v>208</v>
      </c>
      <c r="B111" s="15"/>
      <c r="C111" s="303" t="s">
        <v>209</v>
      </c>
      <c r="D111" s="304"/>
      <c r="E111" s="305"/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</row>
    <row r="112" spans="1:27" s="7" customFormat="1" ht="12" customHeight="1">
      <c r="A112" s="30" t="s">
        <v>210</v>
      </c>
      <c r="B112" s="13" t="s">
        <v>37</v>
      </c>
      <c r="C112" s="312" t="s">
        <v>211</v>
      </c>
      <c r="D112" s="313"/>
      <c r="E112" s="314"/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</row>
    <row r="113" spans="1:159" s="7" customFormat="1">
      <c r="A113" s="11" t="s">
        <v>212</v>
      </c>
      <c r="B113" s="15"/>
      <c r="C113" s="306" t="s">
        <v>70</v>
      </c>
      <c r="D113" s="307"/>
      <c r="E113" s="308"/>
      <c r="F113" s="9">
        <f>'[1]kod 8.10'!J13</f>
        <v>0</v>
      </c>
      <c r="G113" s="9">
        <v>0</v>
      </c>
      <c r="H113" s="9">
        <f>'[1]kod 8.10'!J14</f>
        <v>0</v>
      </c>
      <c r="I113" s="9">
        <f>'[1]kod 8.10'!M3</f>
        <v>0</v>
      </c>
      <c r="J113" s="9">
        <v>0</v>
      </c>
      <c r="K113" s="10">
        <f>L113+M113+N113+O113</f>
        <v>0</v>
      </c>
      <c r="L113" s="10">
        <f>'[1]kod 8.10'!J2</f>
        <v>0</v>
      </c>
      <c r="M113" s="10">
        <f>'[1]kod 8.10'!J3</f>
        <v>0</v>
      </c>
      <c r="N113" s="10">
        <f>'[1]kod 8.10'!J4</f>
        <v>0</v>
      </c>
      <c r="O113" s="10">
        <f>P113+Q113+R113</f>
        <v>0</v>
      </c>
      <c r="P113" s="10">
        <f>'[1]kod 8.10'!J7</f>
        <v>0</v>
      </c>
      <c r="Q113" s="10">
        <f>'[1]kod 8.10'!J8</f>
        <v>0</v>
      </c>
      <c r="R113" s="10">
        <f>'[1]kod 8.10'!J6</f>
        <v>0</v>
      </c>
      <c r="S113" s="10">
        <f>'[1]kod 8.10'!J5</f>
        <v>0</v>
      </c>
      <c r="T113" s="10">
        <f>K113+S113</f>
        <v>0</v>
      </c>
      <c r="U113" s="10">
        <f>'[1]kod 8.10'!J9</f>
        <v>0</v>
      </c>
      <c r="V113" s="10">
        <f>'[1]kod 8.10'!M2</f>
        <v>0</v>
      </c>
      <c r="W113" s="10">
        <f>'[1]kod 8.10'!G6</f>
        <v>0</v>
      </c>
      <c r="X113" s="10">
        <v>0</v>
      </c>
      <c r="Y113" s="10">
        <v>0</v>
      </c>
      <c r="Z113" s="10">
        <f>'[1]kod 8.10'!J10+'[1]kod 8.10'!J11</f>
        <v>0</v>
      </c>
      <c r="AA113" s="10">
        <f>'[1]kod 8.10'!J10</f>
        <v>0</v>
      </c>
    </row>
    <row r="114" spans="1:159" s="33" customFormat="1" ht="12" customHeight="1">
      <c r="A114" s="4" t="s">
        <v>213</v>
      </c>
      <c r="B114" s="32"/>
      <c r="C114" s="291" t="s">
        <v>214</v>
      </c>
      <c r="D114" s="292"/>
      <c r="E114" s="293"/>
      <c r="F114" s="5">
        <v>0</v>
      </c>
      <c r="G114" s="5">
        <v>0</v>
      </c>
      <c r="H114" s="25">
        <v>0</v>
      </c>
      <c r="I114" s="5">
        <v>0</v>
      </c>
      <c r="J114" s="5">
        <v>0</v>
      </c>
      <c r="K114" s="6">
        <v>0</v>
      </c>
      <c r="L114" s="6">
        <v>0</v>
      </c>
      <c r="M114" s="6">
        <v>0</v>
      </c>
      <c r="N114" s="6">
        <v>0</v>
      </c>
      <c r="O114" s="2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10">
        <v>0</v>
      </c>
      <c r="Y114" s="6">
        <v>0</v>
      </c>
      <c r="Z114" s="6">
        <v>0</v>
      </c>
      <c r="AA114" s="6">
        <v>0</v>
      </c>
    </row>
    <row r="115" spans="1:159" s="7" customFormat="1" ht="12" customHeight="1">
      <c r="A115" s="11" t="s">
        <v>215</v>
      </c>
      <c r="B115" s="15"/>
      <c r="C115" s="303" t="s">
        <v>216</v>
      </c>
      <c r="D115" s="304"/>
      <c r="E115" s="305"/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</row>
    <row r="116" spans="1:159" s="7" customFormat="1" ht="12" customHeight="1">
      <c r="A116" s="11" t="s">
        <v>217</v>
      </c>
      <c r="B116" s="15"/>
      <c r="C116" s="303" t="s">
        <v>218</v>
      </c>
      <c r="D116" s="304"/>
      <c r="E116" s="305"/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</row>
    <row r="117" spans="1:159" s="7" customFormat="1">
      <c r="A117" s="11" t="s">
        <v>219</v>
      </c>
      <c r="B117" s="15"/>
      <c r="C117" s="306" t="s">
        <v>70</v>
      </c>
      <c r="D117" s="307"/>
      <c r="E117" s="308"/>
      <c r="F117" s="9">
        <f>'[1]kod 9.3'!J13</f>
        <v>0</v>
      </c>
      <c r="G117" s="9">
        <f>H117+I117+J117</f>
        <v>0</v>
      </c>
      <c r="H117" s="9">
        <f>'[1]kod 9.3'!J14</f>
        <v>0</v>
      </c>
      <c r="I117" s="9">
        <f>'[1]kod 9.3'!M3</f>
        <v>0</v>
      </c>
      <c r="J117" s="9">
        <f>'[1]kod 9.3'!N3</f>
        <v>0</v>
      </c>
      <c r="K117" s="10">
        <f>L117+M117+N117+O117</f>
        <v>0</v>
      </c>
      <c r="L117" s="10">
        <f>'[1]kod 9.3'!J2</f>
        <v>0</v>
      </c>
      <c r="M117" s="10">
        <f>'[1]kod 9.3'!J3</f>
        <v>0</v>
      </c>
      <c r="N117" s="10">
        <f>'[1]kod 9.3'!J4</f>
        <v>0</v>
      </c>
      <c r="O117" s="10">
        <f>P117+Q117+R117</f>
        <v>0</v>
      </c>
      <c r="P117" s="10">
        <f>'[1]kod 9.3'!J7</f>
        <v>0</v>
      </c>
      <c r="Q117" s="10">
        <f>'[1]kod 9.3'!J8</f>
        <v>0</v>
      </c>
      <c r="R117" s="10">
        <f>'[1]kod 9.3'!J6</f>
        <v>0</v>
      </c>
      <c r="S117" s="10">
        <f>'[1]kod 9.3'!J5</f>
        <v>0</v>
      </c>
      <c r="T117" s="10">
        <f>K117+S117</f>
        <v>0</v>
      </c>
      <c r="U117" s="10">
        <f>'[1]kod 9.3'!J9</f>
        <v>0</v>
      </c>
      <c r="V117" s="10">
        <f>'[1]kod 9.3'!M2</f>
        <v>0</v>
      </c>
      <c r="W117" s="10">
        <f>'[1]kod 9.3'!G6</f>
        <v>0</v>
      </c>
      <c r="X117" s="10">
        <v>0</v>
      </c>
      <c r="Y117" s="10">
        <v>0</v>
      </c>
      <c r="Z117" s="10">
        <f>'[1]kod 9.3'!J10+'[1]kod 9.3'!J11</f>
        <v>0</v>
      </c>
      <c r="AA117" s="10">
        <f>'[1]kod 9.3'!J10</f>
        <v>0</v>
      </c>
    </row>
    <row r="118" spans="1:159" s="34" customFormat="1" ht="12" customHeight="1">
      <c r="A118" s="4" t="s">
        <v>220</v>
      </c>
      <c r="B118" s="32"/>
      <c r="C118" s="291" t="s">
        <v>221</v>
      </c>
      <c r="D118" s="292"/>
      <c r="E118" s="293"/>
      <c r="F118" s="5">
        <v>0</v>
      </c>
      <c r="G118" s="5">
        <v>0</v>
      </c>
      <c r="H118" s="25">
        <v>0</v>
      </c>
      <c r="I118" s="5">
        <v>0</v>
      </c>
      <c r="J118" s="5">
        <v>0</v>
      </c>
      <c r="K118" s="6">
        <v>0</v>
      </c>
      <c r="L118" s="6">
        <v>0</v>
      </c>
      <c r="M118" s="6">
        <v>0</v>
      </c>
      <c r="N118" s="6">
        <v>0</v>
      </c>
      <c r="O118" s="2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10">
        <v>0</v>
      </c>
      <c r="Y118" s="6">
        <v>0</v>
      </c>
      <c r="Z118" s="6">
        <v>0</v>
      </c>
      <c r="AA118" s="6">
        <v>0</v>
      </c>
    </row>
    <row r="119" spans="1:159" s="7" customFormat="1" ht="12" customHeight="1">
      <c r="A119" s="30" t="s">
        <v>222</v>
      </c>
      <c r="B119" s="309" t="s">
        <v>37</v>
      </c>
      <c r="C119" s="312" t="s">
        <v>223</v>
      </c>
      <c r="D119" s="313"/>
      <c r="E119" s="314"/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0">
        <v>0</v>
      </c>
      <c r="Y119" s="14">
        <v>0</v>
      </c>
      <c r="Z119" s="14">
        <v>0</v>
      </c>
      <c r="AA119" s="14">
        <v>0</v>
      </c>
    </row>
    <row r="120" spans="1:159" s="7" customFormat="1" ht="12" customHeight="1">
      <c r="A120" s="30" t="s">
        <v>224</v>
      </c>
      <c r="B120" s="310"/>
      <c r="C120" s="312" t="s">
        <v>225</v>
      </c>
      <c r="D120" s="313"/>
      <c r="E120" s="314"/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0">
        <v>0</v>
      </c>
      <c r="Y120" s="14">
        <v>0</v>
      </c>
      <c r="Z120" s="14">
        <v>0</v>
      </c>
      <c r="AA120" s="14">
        <v>0</v>
      </c>
    </row>
    <row r="121" spans="1:159" s="7" customFormat="1" ht="12" customHeight="1">
      <c r="A121" s="30" t="s">
        <v>226</v>
      </c>
      <c r="B121" s="310"/>
      <c r="C121" s="312" t="s">
        <v>227</v>
      </c>
      <c r="D121" s="313"/>
      <c r="E121" s="314"/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0">
        <v>0</v>
      </c>
      <c r="Y121" s="14">
        <v>0</v>
      </c>
      <c r="Z121" s="14">
        <v>0</v>
      </c>
      <c r="AA121" s="14">
        <v>0</v>
      </c>
    </row>
    <row r="122" spans="1:159" s="7" customFormat="1" ht="12" customHeight="1">
      <c r="A122" s="30" t="s">
        <v>228</v>
      </c>
      <c r="B122" s="310"/>
      <c r="C122" s="312" t="s">
        <v>229</v>
      </c>
      <c r="D122" s="313"/>
      <c r="E122" s="314"/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0">
        <v>0</v>
      </c>
      <c r="Y122" s="14">
        <v>0</v>
      </c>
      <c r="Z122" s="14">
        <v>0</v>
      </c>
      <c r="AA122" s="14">
        <v>0</v>
      </c>
    </row>
    <row r="123" spans="1:159" s="7" customFormat="1" ht="12" customHeight="1">
      <c r="A123" s="30" t="s">
        <v>230</v>
      </c>
      <c r="B123" s="310"/>
      <c r="C123" s="312" t="s">
        <v>231</v>
      </c>
      <c r="D123" s="313"/>
      <c r="E123" s="314"/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0">
        <v>0</v>
      </c>
      <c r="Y123" s="14">
        <v>0</v>
      </c>
      <c r="Z123" s="14">
        <v>0</v>
      </c>
      <c r="AA123" s="14">
        <v>0</v>
      </c>
    </row>
    <row r="124" spans="1:159" s="7" customFormat="1">
      <c r="A124" s="30" t="s">
        <v>232</v>
      </c>
      <c r="B124" s="311"/>
      <c r="C124" s="317" t="s">
        <v>70</v>
      </c>
      <c r="D124" s="318"/>
      <c r="E124" s="319"/>
      <c r="F124" s="17">
        <f>'[1]kod 10.6'!J13</f>
        <v>4</v>
      </c>
      <c r="G124" s="9">
        <v>0</v>
      </c>
      <c r="H124" s="9">
        <f>'[1]kod 10.6'!J14</f>
        <v>0</v>
      </c>
      <c r="I124" s="9">
        <f>'[1]kod 10.6'!M3</f>
        <v>0</v>
      </c>
      <c r="J124" s="9">
        <v>0</v>
      </c>
      <c r="K124" s="10">
        <f>L124+M124+N124+O124</f>
        <v>1</v>
      </c>
      <c r="L124" s="10">
        <f>'[1]kod 10.6'!J2</f>
        <v>1</v>
      </c>
      <c r="M124" s="10">
        <f>'[1]kod 10.6'!J3</f>
        <v>0</v>
      </c>
      <c r="N124" s="10">
        <f>'[1]kod 10.6'!J4</f>
        <v>0</v>
      </c>
      <c r="O124" s="10">
        <f>P124+Q124+R124</f>
        <v>0</v>
      </c>
      <c r="P124" s="10">
        <f>'[1]kod 10.6'!J7</f>
        <v>0</v>
      </c>
      <c r="Q124" s="10">
        <f>'[1]kod 10.6'!J8</f>
        <v>0</v>
      </c>
      <c r="R124" s="10">
        <f>'[1]kod 10.6'!J6</f>
        <v>0</v>
      </c>
      <c r="S124" s="10">
        <f>'[1]kod 10.6'!J5</f>
        <v>0</v>
      </c>
      <c r="T124" s="10">
        <f>K124+S124</f>
        <v>1</v>
      </c>
      <c r="U124" s="10">
        <f>'[1]kod 10.6'!J9</f>
        <v>0</v>
      </c>
      <c r="V124" s="10">
        <f>'[1]kod 10.6'!M2</f>
        <v>1</v>
      </c>
      <c r="W124" s="10">
        <f>'[1]kod 10.6'!G6</f>
        <v>0</v>
      </c>
      <c r="X124" s="10">
        <v>0</v>
      </c>
      <c r="Y124" s="10">
        <v>0</v>
      </c>
      <c r="Z124" s="10">
        <f>'[1]kod 10.6'!J10+'[1]kod 10.6'!J11</f>
        <v>3</v>
      </c>
      <c r="AA124" s="10">
        <f>'[1]kod 10.6'!J10</f>
        <v>3</v>
      </c>
    </row>
    <row r="125" spans="1:159" s="34" customFormat="1" ht="12" customHeight="1">
      <c r="A125" s="4" t="s">
        <v>233</v>
      </c>
      <c r="B125" s="32"/>
      <c r="C125" s="291" t="s">
        <v>234</v>
      </c>
      <c r="D125" s="292"/>
      <c r="E125" s="293"/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10">
        <v>0</v>
      </c>
      <c r="Y125" s="26">
        <v>0</v>
      </c>
      <c r="Z125" s="26">
        <v>0</v>
      </c>
      <c r="AA125" s="26">
        <v>0</v>
      </c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</row>
    <row r="126" spans="1:159" s="23" customFormat="1" ht="12" customHeight="1">
      <c r="A126" s="18" t="s">
        <v>235</v>
      </c>
      <c r="B126" s="19"/>
      <c r="C126" s="285" t="s">
        <v>236</v>
      </c>
      <c r="D126" s="286"/>
      <c r="E126" s="287"/>
      <c r="F126" s="17">
        <f>'[1]kod 11.1'!J13</f>
        <v>387</v>
      </c>
      <c r="G126" s="17">
        <f t="shared" ref="G126:G131" si="11">H126+I126+J126</f>
        <v>706</v>
      </c>
      <c r="H126" s="9">
        <f>'[1]kod 11.1'!J14</f>
        <v>648</v>
      </c>
      <c r="I126" s="17">
        <f>'[1]kod 11.1'!M3</f>
        <v>57</v>
      </c>
      <c r="J126" s="17">
        <f>'[1]kod 11.1'!N3</f>
        <v>1</v>
      </c>
      <c r="K126" s="22">
        <f t="shared" ref="K126:K131" si="12">L126+M126+N126+O126</f>
        <v>718</v>
      </c>
      <c r="L126" s="22">
        <f>'[1]kod 11.1'!J2</f>
        <v>421</v>
      </c>
      <c r="M126" s="22">
        <f>'[1]kod 11.1'!J3</f>
        <v>103</v>
      </c>
      <c r="N126" s="22">
        <f>'[1]kod 11.1'!J4</f>
        <v>42</v>
      </c>
      <c r="O126" s="10">
        <f t="shared" ref="O126:O131" si="13">P126+Q126+R126</f>
        <v>152</v>
      </c>
      <c r="P126" s="22">
        <f>'[1]kod 11.1'!J7</f>
        <v>18</v>
      </c>
      <c r="Q126" s="22">
        <f>'[1]kod 11.1'!J8</f>
        <v>132</v>
      </c>
      <c r="R126" s="22">
        <f>'[1]kod 11.1'!J6</f>
        <v>2</v>
      </c>
      <c r="S126" s="22">
        <f>'[1]kod 11.1'!J5</f>
        <v>0</v>
      </c>
      <c r="T126" s="22">
        <f t="shared" ref="T126:T131" si="14">K126+S126</f>
        <v>718</v>
      </c>
      <c r="U126" s="22">
        <f>'[1]kod 11.1'!J9</f>
        <v>18</v>
      </c>
      <c r="V126" s="22">
        <f>'[1]kod 11.1'!M2</f>
        <v>599</v>
      </c>
      <c r="W126" s="22">
        <f>'[1]kod 11.1'!G5</f>
        <v>30</v>
      </c>
      <c r="X126" s="10">
        <v>0</v>
      </c>
      <c r="Y126" s="22">
        <f>'[1]kod 11.1'!G6</f>
        <v>3</v>
      </c>
      <c r="Z126" s="22">
        <f>'[1]kod 11.1'!J10+'[1]kod 11.1'!J11</f>
        <v>299</v>
      </c>
      <c r="AA126" s="22">
        <f>'[1]kod 11.1'!J10</f>
        <v>72</v>
      </c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</row>
    <row r="127" spans="1:159" s="23" customFormat="1" ht="12" customHeight="1">
      <c r="A127" s="18" t="s">
        <v>237</v>
      </c>
      <c r="B127" s="19"/>
      <c r="C127" s="285" t="s">
        <v>238</v>
      </c>
      <c r="D127" s="286"/>
      <c r="E127" s="287"/>
      <c r="F127" s="17">
        <f>'[1]kod 11.2'!J13</f>
        <v>0</v>
      </c>
      <c r="G127" s="17">
        <f t="shared" si="11"/>
        <v>0</v>
      </c>
      <c r="H127" s="9">
        <f>'[1]kod 11.2'!J14</f>
        <v>0</v>
      </c>
      <c r="I127" s="17">
        <f>'[1]kod 11.2'!M3</f>
        <v>0</v>
      </c>
      <c r="J127" s="17">
        <f>'[1]kod 11.2'!N3</f>
        <v>0</v>
      </c>
      <c r="K127" s="22">
        <f t="shared" si="12"/>
        <v>0</v>
      </c>
      <c r="L127" s="22">
        <f>'[1]kod 11.2'!J2</f>
        <v>0</v>
      </c>
      <c r="M127" s="22">
        <f>'[1]kod 11.2'!J3</f>
        <v>0</v>
      </c>
      <c r="N127" s="22">
        <f>'[1]kod 11.2'!J4</f>
        <v>0</v>
      </c>
      <c r="O127" s="10">
        <f t="shared" si="13"/>
        <v>0</v>
      </c>
      <c r="P127" s="22">
        <f>'[1]kod 11.2'!J7</f>
        <v>0</v>
      </c>
      <c r="Q127" s="22">
        <f>'[1]kod 11.2'!J8</f>
        <v>0</v>
      </c>
      <c r="R127" s="22">
        <f>'[1]kod 11.2'!J6</f>
        <v>0</v>
      </c>
      <c r="S127" s="22">
        <f>'[1]kod 11.2'!J5</f>
        <v>0</v>
      </c>
      <c r="T127" s="22">
        <f t="shared" si="14"/>
        <v>0</v>
      </c>
      <c r="U127" s="22">
        <f>'[1]kod 11.2'!J9</f>
        <v>0</v>
      </c>
      <c r="V127" s="22">
        <f>'[1]kod 11.2'!M2</f>
        <v>0</v>
      </c>
      <c r="W127" s="22">
        <f>'[1]kod 11.2'!G5</f>
        <v>0</v>
      </c>
      <c r="X127" s="10">
        <v>0</v>
      </c>
      <c r="Y127" s="22">
        <v>0</v>
      </c>
      <c r="Z127" s="22">
        <f>'[1]kod 11.2'!J10+'[1]kod 11.2'!J11</f>
        <v>0</v>
      </c>
      <c r="AA127" s="22">
        <f>'[1]kod 11.2'!J10</f>
        <v>0</v>
      </c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</row>
    <row r="128" spans="1:159" s="23" customFormat="1" ht="12" customHeight="1">
      <c r="A128" s="18" t="s">
        <v>239</v>
      </c>
      <c r="B128" s="19"/>
      <c r="C128" s="285" t="s">
        <v>240</v>
      </c>
      <c r="D128" s="301"/>
      <c r="E128" s="302"/>
      <c r="F128" s="17">
        <f>'[1]kod 11.3'!J13</f>
        <v>14</v>
      </c>
      <c r="G128" s="17">
        <f t="shared" si="11"/>
        <v>24</v>
      </c>
      <c r="H128" s="9">
        <f>'[1]kod 11.3'!J14</f>
        <v>20</v>
      </c>
      <c r="I128" s="17">
        <f>'[1]kod 11.3'!M3</f>
        <v>4</v>
      </c>
      <c r="J128" s="17">
        <f>'[1]kod 11.3'!N3</f>
        <v>0</v>
      </c>
      <c r="K128" s="22">
        <f t="shared" si="12"/>
        <v>22</v>
      </c>
      <c r="L128" s="22">
        <f>'[1]kod 11.3'!J2</f>
        <v>5</v>
      </c>
      <c r="M128" s="22">
        <f>'[1]kod 11.3'!J3</f>
        <v>2</v>
      </c>
      <c r="N128" s="22">
        <f>'[1]kod 11.3'!J4</f>
        <v>7</v>
      </c>
      <c r="O128" s="10">
        <f t="shared" si="13"/>
        <v>8</v>
      </c>
      <c r="P128" s="22">
        <f>'[1]kod 11.3'!J7</f>
        <v>1</v>
      </c>
      <c r="Q128" s="22">
        <f>'[1]kod 11.3'!J8</f>
        <v>7</v>
      </c>
      <c r="R128" s="22">
        <f>'[1]kod 11.3'!J6</f>
        <v>0</v>
      </c>
      <c r="S128" s="22">
        <f>'[1]kod 11.3'!J5</f>
        <v>0</v>
      </c>
      <c r="T128" s="22">
        <f t="shared" si="14"/>
        <v>22</v>
      </c>
      <c r="U128" s="22">
        <f>'[1]kod 11.3'!J9</f>
        <v>0</v>
      </c>
      <c r="V128" s="22">
        <f>'[1]kod 11.3'!M2</f>
        <v>7</v>
      </c>
      <c r="W128" s="22">
        <f>'[1]kod 11.3'!G6</f>
        <v>13</v>
      </c>
      <c r="X128" s="10">
        <v>0</v>
      </c>
      <c r="Y128" s="22">
        <v>0</v>
      </c>
      <c r="Z128" s="22">
        <f>'[1]kod 11.3'!J10+'[1]kod 11.3'!J11</f>
        <v>12</v>
      </c>
      <c r="AA128" s="22">
        <f>'[1]kod 11.3'!J10</f>
        <v>4</v>
      </c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</row>
    <row r="129" spans="1:159" s="23" customFormat="1" ht="12" customHeight="1">
      <c r="A129" s="18" t="s">
        <v>241</v>
      </c>
      <c r="B129" s="19"/>
      <c r="C129" s="285" t="s">
        <v>242</v>
      </c>
      <c r="D129" s="301"/>
      <c r="E129" s="302"/>
      <c r="F129" s="17">
        <f>'[1]kod 11.4'!J13</f>
        <v>5</v>
      </c>
      <c r="G129" s="17">
        <f t="shared" si="11"/>
        <v>3</v>
      </c>
      <c r="H129" s="9">
        <f>'[1]kod 11.4'!J14</f>
        <v>3</v>
      </c>
      <c r="I129" s="17">
        <f>'[1]kod 11.4'!M3</f>
        <v>0</v>
      </c>
      <c r="J129" s="17">
        <f>'[1]kod 11.4'!N3</f>
        <v>0</v>
      </c>
      <c r="K129" s="22">
        <f t="shared" si="12"/>
        <v>5</v>
      </c>
      <c r="L129" s="22">
        <f>'[1]kod 11.4'!J2</f>
        <v>0</v>
      </c>
      <c r="M129" s="22">
        <f>'[1]kod 11.4'!J3</f>
        <v>3</v>
      </c>
      <c r="N129" s="22">
        <f>'[1]kod 11.4'!J4</f>
        <v>2</v>
      </c>
      <c r="O129" s="10">
        <f t="shared" si="13"/>
        <v>0</v>
      </c>
      <c r="P129" s="22">
        <f>'[1]kod 11.4'!J7</f>
        <v>0</v>
      </c>
      <c r="Q129" s="22">
        <f>'[1]kod 11.4'!J8</f>
        <v>0</v>
      </c>
      <c r="R129" s="22">
        <f>'[1]kod 11.4'!J6</f>
        <v>0</v>
      </c>
      <c r="S129" s="22">
        <f>'[1]kod 11.4'!J5</f>
        <v>0</v>
      </c>
      <c r="T129" s="22">
        <f t="shared" si="14"/>
        <v>5</v>
      </c>
      <c r="U129" s="22">
        <f>'[1]kod 11.4'!J9</f>
        <v>0</v>
      </c>
      <c r="V129" s="22">
        <f>'[1]kod 11.4'!M2</f>
        <v>2</v>
      </c>
      <c r="W129" s="22">
        <f>'[1]kod 11.4'!G6</f>
        <v>3</v>
      </c>
      <c r="X129" s="10">
        <v>0</v>
      </c>
      <c r="Y129" s="22">
        <v>0</v>
      </c>
      <c r="Z129" s="22">
        <f>'[1]kod 11.4'!J10+'[1]kod 11.4'!J11</f>
        <v>3</v>
      </c>
      <c r="AA129" s="22">
        <f>'[1]kod 11.4'!J10</f>
        <v>0</v>
      </c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</row>
    <row r="130" spans="1:159" s="23" customFormat="1" ht="12" customHeight="1">
      <c r="A130" s="18" t="s">
        <v>243</v>
      </c>
      <c r="B130" s="19"/>
      <c r="C130" s="296" t="s">
        <v>244</v>
      </c>
      <c r="D130" s="297"/>
      <c r="E130" s="298"/>
      <c r="F130" s="17">
        <f>'[1]kod 11.5'!J13</f>
        <v>1</v>
      </c>
      <c r="G130" s="17">
        <f t="shared" si="11"/>
        <v>0</v>
      </c>
      <c r="H130" s="9">
        <f>'[1]kod 11.5'!J14</f>
        <v>0</v>
      </c>
      <c r="I130" s="17">
        <f>'[1]kod 11.5'!M3</f>
        <v>0</v>
      </c>
      <c r="J130" s="17">
        <f>'[1]kod 11.5'!N3</f>
        <v>0</v>
      </c>
      <c r="K130" s="22">
        <f t="shared" si="12"/>
        <v>1</v>
      </c>
      <c r="L130" s="22">
        <f>'[1]kod 11.5'!J2</f>
        <v>0</v>
      </c>
      <c r="M130" s="22">
        <f>'[1]kod 11.5'!J3</f>
        <v>0</v>
      </c>
      <c r="N130" s="22">
        <f>'[1]kod 11.5'!J4</f>
        <v>0</v>
      </c>
      <c r="O130" s="10">
        <f t="shared" si="13"/>
        <v>1</v>
      </c>
      <c r="P130" s="22">
        <f>'[1]kod 11.5'!J7</f>
        <v>0</v>
      </c>
      <c r="Q130" s="22">
        <f>'[1]kod 11.5'!J8</f>
        <v>1</v>
      </c>
      <c r="R130" s="22">
        <f>'[1]kod 11.5'!J6</f>
        <v>0</v>
      </c>
      <c r="S130" s="22">
        <f>'[1]kod 11.5'!J5</f>
        <v>0</v>
      </c>
      <c r="T130" s="22">
        <f t="shared" si="14"/>
        <v>1</v>
      </c>
      <c r="U130" s="22">
        <f>'[1]kod 11.5'!J9</f>
        <v>0</v>
      </c>
      <c r="V130" s="22">
        <f>'[1]kod 11.5'!M2</f>
        <v>1</v>
      </c>
      <c r="W130" s="22">
        <f>'[1]kod 11.5'!G6</f>
        <v>0</v>
      </c>
      <c r="X130" s="10">
        <v>0</v>
      </c>
      <c r="Y130" s="22">
        <v>0</v>
      </c>
      <c r="Z130" s="22">
        <f>'[1]kod 11.5'!J10+'[1]kod 11.5'!J11</f>
        <v>0</v>
      </c>
      <c r="AA130" s="22">
        <f>'[1]kod 11.5'!J10</f>
        <v>0</v>
      </c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</row>
    <row r="131" spans="1:159" s="23" customFormat="1" ht="12" customHeight="1">
      <c r="A131" s="18" t="s">
        <v>245</v>
      </c>
      <c r="B131" s="19"/>
      <c r="C131" s="285" t="s">
        <v>246</v>
      </c>
      <c r="D131" s="286"/>
      <c r="E131" s="287"/>
      <c r="F131" s="17">
        <f>'[1]kod 11.6'!J13</f>
        <v>0</v>
      </c>
      <c r="G131" s="17">
        <f t="shared" si="11"/>
        <v>0</v>
      </c>
      <c r="H131" s="9">
        <f>'[1]kod 11.6'!J14</f>
        <v>0</v>
      </c>
      <c r="I131" s="17">
        <f>'[1]kod 11.6'!M3</f>
        <v>0</v>
      </c>
      <c r="J131" s="17">
        <f>'[1]kod 11.6'!N3</f>
        <v>0</v>
      </c>
      <c r="K131" s="22">
        <f t="shared" si="12"/>
        <v>0</v>
      </c>
      <c r="L131" s="22">
        <f>'[1]kod 11.6'!J2</f>
        <v>0</v>
      </c>
      <c r="M131" s="22">
        <f>'[1]kod 11.6'!J3</f>
        <v>0</v>
      </c>
      <c r="N131" s="22">
        <f>'[1]kod 11.6'!J4</f>
        <v>0</v>
      </c>
      <c r="O131" s="10">
        <f t="shared" si="13"/>
        <v>0</v>
      </c>
      <c r="P131" s="22">
        <f>'[1]kod 11.6'!J7</f>
        <v>0</v>
      </c>
      <c r="Q131" s="22">
        <f>'[1]kod 11.6'!J8</f>
        <v>0</v>
      </c>
      <c r="R131" s="22">
        <f>'[1]kod 11.6'!J6</f>
        <v>0</v>
      </c>
      <c r="S131" s="22">
        <f>'[1]kod 11.6'!J5</f>
        <v>0</v>
      </c>
      <c r="T131" s="22">
        <f t="shared" si="14"/>
        <v>0</v>
      </c>
      <c r="U131" s="22">
        <f>'[1]kod 11.6'!J9</f>
        <v>0</v>
      </c>
      <c r="V131" s="22">
        <f>'[1]kod 11.6'!M2</f>
        <v>0</v>
      </c>
      <c r="W131" s="22">
        <f>'[1]kod 11.6'!G6</f>
        <v>0</v>
      </c>
      <c r="X131" s="10">
        <v>0</v>
      </c>
      <c r="Y131" s="22">
        <v>0</v>
      </c>
      <c r="Z131" s="22">
        <f>'[1]kod 11.6'!J10+'[1]kod 11.6'!J11</f>
        <v>0</v>
      </c>
      <c r="AA131" s="22">
        <f>'[1]kod 11.6'!J10</f>
        <v>0</v>
      </c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</row>
    <row r="132" spans="1:159" s="23" customFormat="1" ht="12" customHeight="1">
      <c r="A132" s="18" t="s">
        <v>247</v>
      </c>
      <c r="B132" s="19"/>
      <c r="C132" s="285" t="s">
        <v>248</v>
      </c>
      <c r="D132" s="286"/>
      <c r="E132" s="287"/>
      <c r="F132" s="17">
        <v>0</v>
      </c>
      <c r="G132" s="17">
        <v>0</v>
      </c>
      <c r="H132" s="9">
        <v>0</v>
      </c>
      <c r="I132" s="17">
        <v>0</v>
      </c>
      <c r="J132" s="17">
        <v>0</v>
      </c>
      <c r="K132" s="22">
        <v>0</v>
      </c>
      <c r="L132" s="22">
        <v>0</v>
      </c>
      <c r="M132" s="22">
        <v>0</v>
      </c>
      <c r="N132" s="22">
        <v>0</v>
      </c>
      <c r="O132" s="10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10">
        <v>0</v>
      </c>
      <c r="Y132" s="22">
        <v>0</v>
      </c>
      <c r="Z132" s="22">
        <v>0</v>
      </c>
      <c r="AA132" s="22">
        <v>0</v>
      </c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</row>
    <row r="133" spans="1:159" s="23" customFormat="1">
      <c r="A133" s="18" t="s">
        <v>249</v>
      </c>
      <c r="B133" s="19"/>
      <c r="C133" s="288" t="s">
        <v>70</v>
      </c>
      <c r="D133" s="289"/>
      <c r="E133" s="290"/>
      <c r="F133" s="17">
        <f>'[1]kod 11.8'!J13</f>
        <v>0</v>
      </c>
      <c r="G133" s="17">
        <f>H133+I133+J133</f>
        <v>0</v>
      </c>
      <c r="H133" s="9">
        <f>'[1]kod 11.8'!J14</f>
        <v>0</v>
      </c>
      <c r="I133" s="17">
        <f>'[1]kod 11.8'!M3</f>
        <v>0</v>
      </c>
      <c r="J133" s="17">
        <f>'[1]kod 11.8'!N3</f>
        <v>0</v>
      </c>
      <c r="K133" s="22">
        <f>L133+M133+N133+O133</f>
        <v>0</v>
      </c>
      <c r="L133" s="22">
        <f>'[1]kod 11.8'!J2</f>
        <v>0</v>
      </c>
      <c r="M133" s="22">
        <f>'[1]kod 11.8'!J3</f>
        <v>0</v>
      </c>
      <c r="N133" s="22">
        <f>'[1]kod 11.8'!J4</f>
        <v>0</v>
      </c>
      <c r="O133" s="10">
        <f>P133+Q133+R133</f>
        <v>0</v>
      </c>
      <c r="P133" s="22">
        <f>'[1]kod 11.8'!J7</f>
        <v>0</v>
      </c>
      <c r="Q133" s="22">
        <f>'[1]kod 11.8'!J8</f>
        <v>0</v>
      </c>
      <c r="R133" s="22">
        <f>'[1]kod 11.8'!J6</f>
        <v>0</v>
      </c>
      <c r="S133" s="22">
        <f>'[1]kod 11.8'!J5</f>
        <v>0</v>
      </c>
      <c r="T133" s="22">
        <f>K133+S133</f>
        <v>0</v>
      </c>
      <c r="U133" s="22">
        <f>'[1]kod 11.8'!J9</f>
        <v>0</v>
      </c>
      <c r="V133" s="22">
        <f>'[1]kod 11.8'!M2</f>
        <v>0</v>
      </c>
      <c r="W133" s="22">
        <f>'[1]kod 11.8'!G6</f>
        <v>0</v>
      </c>
      <c r="X133" s="10">
        <v>0</v>
      </c>
      <c r="Y133" s="22">
        <v>0</v>
      </c>
      <c r="Z133" s="22">
        <f>'[1]kod 11.8'!J10+'[1]kod 11.8'!J11</f>
        <v>0</v>
      </c>
      <c r="AA133" s="22">
        <f>'[1]kod 11.8'!J10</f>
        <v>0</v>
      </c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</row>
    <row r="134" spans="1:159" s="34" customFormat="1" ht="12" customHeight="1">
      <c r="A134" s="39" t="s">
        <v>250</v>
      </c>
      <c r="B134" s="40"/>
      <c r="C134" s="291" t="s">
        <v>251</v>
      </c>
      <c r="D134" s="299"/>
      <c r="E134" s="300"/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10">
        <v>0</v>
      </c>
      <c r="Y134" s="26">
        <v>0</v>
      </c>
      <c r="Z134" s="26">
        <v>0</v>
      </c>
      <c r="AA134" s="26">
        <v>0</v>
      </c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</row>
    <row r="135" spans="1:159" s="23" customFormat="1" ht="12" customHeight="1">
      <c r="A135" s="18" t="s">
        <v>252</v>
      </c>
      <c r="B135" s="19"/>
      <c r="C135" s="285" t="s">
        <v>253</v>
      </c>
      <c r="D135" s="301"/>
      <c r="E135" s="302"/>
      <c r="F135" s="17">
        <f>'[1]kod 12.1'!J13</f>
        <v>1</v>
      </c>
      <c r="G135" s="17">
        <f>H135+I135+J135</f>
        <v>3</v>
      </c>
      <c r="H135" s="9">
        <f>'[1]kod 12.1'!J14</f>
        <v>1</v>
      </c>
      <c r="I135" s="17">
        <f>'[1]kod 12.1'!M3</f>
        <v>2</v>
      </c>
      <c r="J135" s="17">
        <f>'[1]kod 12.1'!N3</f>
        <v>0</v>
      </c>
      <c r="K135" s="22">
        <f>L135+M135+N135+O135</f>
        <v>1</v>
      </c>
      <c r="L135" s="22">
        <f>'[1]kod 12.1'!J2</f>
        <v>0</v>
      </c>
      <c r="M135" s="22">
        <f>'[1]kod 12.1'!J3</f>
        <v>0</v>
      </c>
      <c r="N135" s="22">
        <f>'[1]kod 12.1'!J4</f>
        <v>0</v>
      </c>
      <c r="O135" s="10">
        <f>P135+Q135+R135</f>
        <v>1</v>
      </c>
      <c r="P135" s="22">
        <f>'[1]kod 12.1'!J7</f>
        <v>0</v>
      </c>
      <c r="Q135" s="22">
        <f>'[1]kod 12.1'!J8</f>
        <v>1</v>
      </c>
      <c r="R135" s="22">
        <f>'[1]kod 12.1'!J6</f>
        <v>0</v>
      </c>
      <c r="S135" s="22">
        <f>'[1]kod 12.1'!J5</f>
        <v>0</v>
      </c>
      <c r="T135" s="22">
        <f>K135+S135</f>
        <v>1</v>
      </c>
      <c r="U135" s="22">
        <f>'[1]kod 12.1'!J9</f>
        <v>0</v>
      </c>
      <c r="V135" s="22">
        <f>'[1]kod 12.1'!M2</f>
        <v>1</v>
      </c>
      <c r="W135" s="22">
        <f>'[1]kod 12.1'!G6</f>
        <v>0</v>
      </c>
      <c r="X135" s="10">
        <v>0</v>
      </c>
      <c r="Y135" s="22">
        <v>0</v>
      </c>
      <c r="Z135" s="22">
        <f>'[1]kod 12.1'!J10+'[1]kod 12.1'!J11</f>
        <v>1</v>
      </c>
      <c r="AA135" s="22">
        <f>'[1]kod 12.1'!J10</f>
        <v>0</v>
      </c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</row>
    <row r="136" spans="1:159" s="23" customFormat="1" ht="12" customHeight="1">
      <c r="A136" s="18" t="s">
        <v>254</v>
      </c>
      <c r="B136" s="19"/>
      <c r="C136" s="285" t="s">
        <v>255</v>
      </c>
      <c r="D136" s="286"/>
      <c r="E136" s="287"/>
      <c r="F136" s="17">
        <v>0</v>
      </c>
      <c r="G136" s="17">
        <v>0</v>
      </c>
      <c r="H136" s="9">
        <v>0</v>
      </c>
      <c r="I136" s="17">
        <v>0</v>
      </c>
      <c r="J136" s="17">
        <v>0</v>
      </c>
      <c r="K136" s="22">
        <v>0</v>
      </c>
      <c r="L136" s="22">
        <v>0</v>
      </c>
      <c r="M136" s="22">
        <v>0</v>
      </c>
      <c r="N136" s="22">
        <v>0</v>
      </c>
      <c r="O136" s="10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10">
        <v>0</v>
      </c>
      <c r="Y136" s="22">
        <v>0</v>
      </c>
      <c r="Z136" s="22">
        <v>0</v>
      </c>
      <c r="AA136" s="22">
        <v>0</v>
      </c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</row>
    <row r="137" spans="1:159" s="23" customFormat="1">
      <c r="A137" s="18" t="s">
        <v>256</v>
      </c>
      <c r="B137" s="19"/>
      <c r="C137" s="288" t="s">
        <v>70</v>
      </c>
      <c r="D137" s="289"/>
      <c r="E137" s="290"/>
      <c r="F137" s="17">
        <v>0</v>
      </c>
      <c r="G137" s="17">
        <v>0</v>
      </c>
      <c r="H137" s="9">
        <v>0</v>
      </c>
      <c r="I137" s="17">
        <v>0</v>
      </c>
      <c r="J137" s="17">
        <v>0</v>
      </c>
      <c r="K137" s="22">
        <v>0</v>
      </c>
      <c r="L137" s="22">
        <v>0</v>
      </c>
      <c r="M137" s="22">
        <v>0</v>
      </c>
      <c r="N137" s="22">
        <v>0</v>
      </c>
      <c r="O137" s="10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10">
        <v>0</v>
      </c>
      <c r="Y137" s="22">
        <v>0</v>
      </c>
      <c r="Z137" s="22">
        <v>0</v>
      </c>
      <c r="AA137" s="22">
        <v>0</v>
      </c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</row>
    <row r="138" spans="1:159" s="34" customFormat="1" ht="12" customHeight="1">
      <c r="A138" s="39" t="s">
        <v>257</v>
      </c>
      <c r="B138" s="40"/>
      <c r="C138" s="291" t="s">
        <v>70</v>
      </c>
      <c r="D138" s="292"/>
      <c r="E138" s="293"/>
      <c r="F138" s="25">
        <f>'[1]kod 13'!J13</f>
        <v>4</v>
      </c>
      <c r="G138" s="25">
        <f>H138+I138+J138</f>
        <v>23</v>
      </c>
      <c r="H138" s="25">
        <f>'[1]kod 13'!J14</f>
        <v>8</v>
      </c>
      <c r="I138" s="25">
        <f>'[1]kod 13'!M3</f>
        <v>7</v>
      </c>
      <c r="J138" s="25">
        <f>'[1]kod 13'!N3</f>
        <v>8</v>
      </c>
      <c r="K138" s="26">
        <f>L138+M138+N138+O138</f>
        <v>6</v>
      </c>
      <c r="L138" s="26">
        <f>'[1]kod 13'!J2</f>
        <v>3</v>
      </c>
      <c r="M138" s="26">
        <f>'[1]kod 13'!J3</f>
        <v>0</v>
      </c>
      <c r="N138" s="26">
        <f>'[1]kod 13'!J4</f>
        <v>3</v>
      </c>
      <c r="O138" s="26">
        <f>P138+Q138+R138</f>
        <v>0</v>
      </c>
      <c r="P138" s="26">
        <f>'[1]kod 13'!J7</f>
        <v>0</v>
      </c>
      <c r="Q138" s="26">
        <f>'[1]kod 13'!J8</f>
        <v>0</v>
      </c>
      <c r="R138" s="26">
        <f>'[1]kod 13'!J6</f>
        <v>0</v>
      </c>
      <c r="S138" s="26">
        <f>'[1]kod 13'!J5</f>
        <v>0</v>
      </c>
      <c r="T138" s="26">
        <f>K138+S138</f>
        <v>6</v>
      </c>
      <c r="U138" s="26">
        <f>'[1]kod 13'!J9</f>
        <v>3</v>
      </c>
      <c r="V138" s="26">
        <f>'[1]kod 13'!M2</f>
        <v>5</v>
      </c>
      <c r="W138" s="26">
        <f>'[1]kod 13'!G6</f>
        <v>2</v>
      </c>
      <c r="X138" s="10">
        <v>0</v>
      </c>
      <c r="Y138" s="26">
        <f>'[1]kod 13'!G7</f>
        <v>1</v>
      </c>
      <c r="Z138" s="26">
        <f>'[1]kod 13'!J10+'[1]kod 13'!J11</f>
        <v>3</v>
      </c>
      <c r="AA138" s="26">
        <f>'[1]kod 13'!J10</f>
        <v>0</v>
      </c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</row>
    <row r="139" spans="1:159" s="34" customFormat="1" ht="12" customHeight="1">
      <c r="A139" s="39" t="s">
        <v>258</v>
      </c>
      <c r="B139" s="40"/>
      <c r="C139" s="291" t="s">
        <v>15</v>
      </c>
      <c r="D139" s="292"/>
      <c r="E139" s="293"/>
      <c r="F139" s="5">
        <f>SUM(F21:F138)</f>
        <v>704</v>
      </c>
      <c r="G139" s="5">
        <f t="shared" ref="G139:AA139" si="15">SUM(G21:G138)</f>
        <v>1518</v>
      </c>
      <c r="H139" s="5">
        <f t="shared" si="15"/>
        <v>1297</v>
      </c>
      <c r="I139" s="5">
        <f t="shared" si="15"/>
        <v>189</v>
      </c>
      <c r="J139" s="5">
        <f t="shared" si="15"/>
        <v>32</v>
      </c>
      <c r="K139" s="5">
        <f t="shared" si="15"/>
        <v>1257</v>
      </c>
      <c r="L139" s="5">
        <f t="shared" si="15"/>
        <v>676</v>
      </c>
      <c r="M139" s="5">
        <f t="shared" si="15"/>
        <v>177</v>
      </c>
      <c r="N139" s="5">
        <f t="shared" si="15"/>
        <v>121</v>
      </c>
      <c r="O139" s="5">
        <f t="shared" si="15"/>
        <v>283</v>
      </c>
      <c r="P139" s="5">
        <f t="shared" si="15"/>
        <v>35</v>
      </c>
      <c r="Q139" s="5">
        <f t="shared" si="15"/>
        <v>239</v>
      </c>
      <c r="R139" s="5">
        <f t="shared" si="15"/>
        <v>9</v>
      </c>
      <c r="S139" s="5">
        <f t="shared" si="15"/>
        <v>1</v>
      </c>
      <c r="T139" s="5">
        <f t="shared" si="15"/>
        <v>1258</v>
      </c>
      <c r="U139" s="5">
        <f t="shared" si="15"/>
        <v>27</v>
      </c>
      <c r="V139" s="5">
        <f t="shared" si="15"/>
        <v>1023</v>
      </c>
      <c r="W139" s="5">
        <f>SUM(W21:W138)</f>
        <v>115</v>
      </c>
      <c r="X139" s="5">
        <f t="shared" ref="X139:Y139" si="16">SUM(X21:X138)</f>
        <v>0</v>
      </c>
      <c r="Y139" s="5">
        <f t="shared" si="16"/>
        <v>18</v>
      </c>
      <c r="Z139" s="5">
        <f t="shared" si="15"/>
        <v>716</v>
      </c>
      <c r="AA139" s="5">
        <f t="shared" si="15"/>
        <v>167</v>
      </c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</row>
    <row r="140" spans="1:159" ht="12" customHeight="1">
      <c r="C140" s="294"/>
      <c r="D140" s="295"/>
      <c r="E140" s="295"/>
    </row>
  </sheetData>
  <mergeCells count="153">
    <mergeCell ref="V5:V18"/>
    <mergeCell ref="W5:Y5"/>
    <mergeCell ref="Z5:Z18"/>
    <mergeCell ref="AA5:AA18"/>
    <mergeCell ref="W6:W18"/>
    <mergeCell ref="X6:X18"/>
    <mergeCell ref="Y6:Y18"/>
    <mergeCell ref="V1:AA3"/>
    <mergeCell ref="A1:U1"/>
    <mergeCell ref="A2:U3"/>
    <mergeCell ref="A5:E18"/>
    <mergeCell ref="F5:F18"/>
    <mergeCell ref="G5:J7"/>
    <mergeCell ref="K5:T7"/>
    <mergeCell ref="U5:U18"/>
    <mergeCell ref="S8:S18"/>
    <mergeCell ref="T8:T18"/>
    <mergeCell ref="O11:O18"/>
    <mergeCell ref="P11:P18"/>
    <mergeCell ref="Q11:Q18"/>
    <mergeCell ref="R11:R18"/>
    <mergeCell ref="G8:G18"/>
    <mergeCell ref="H8:H18"/>
    <mergeCell ref="I8:I18"/>
    <mergeCell ref="M8:M18"/>
    <mergeCell ref="N8:N18"/>
    <mergeCell ref="O8:R10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J8:J18"/>
    <mergeCell ref="K8:K18"/>
    <mergeCell ref="L8:L18"/>
    <mergeCell ref="A19:E19"/>
    <mergeCell ref="C20:E20"/>
    <mergeCell ref="C21:E21"/>
    <mergeCell ref="C22:E22"/>
    <mergeCell ref="C23:E23"/>
    <mergeCell ref="C24:E2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0:E140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15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1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7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33</v>
      </c>
      <c r="G21" s="51">
        <v>51</v>
      </c>
      <c r="H21" s="51">
        <v>43</v>
      </c>
      <c r="I21" s="51">
        <v>7</v>
      </c>
      <c r="J21" s="51">
        <v>1</v>
      </c>
      <c r="K21" s="52">
        <v>30</v>
      </c>
      <c r="L21" s="52">
        <v>15</v>
      </c>
      <c r="M21" s="52">
        <v>1</v>
      </c>
      <c r="N21" s="52">
        <v>6</v>
      </c>
      <c r="O21" s="52">
        <v>8</v>
      </c>
      <c r="P21" s="52">
        <v>0</v>
      </c>
      <c r="Q21" s="52">
        <v>8</v>
      </c>
      <c r="R21" s="52">
        <v>0</v>
      </c>
      <c r="S21" s="52">
        <v>0</v>
      </c>
      <c r="T21" s="52">
        <v>30</v>
      </c>
      <c r="U21" s="52">
        <v>0</v>
      </c>
      <c r="V21" s="52">
        <v>26</v>
      </c>
      <c r="W21" s="52">
        <v>4</v>
      </c>
      <c r="X21" s="52">
        <v>0</v>
      </c>
      <c r="Y21" s="52">
        <v>0</v>
      </c>
      <c r="Z21" s="52">
        <v>46</v>
      </c>
      <c r="AA21" s="52">
        <v>4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5">
        <v>18</v>
      </c>
      <c r="G22" s="55">
        <v>37</v>
      </c>
      <c r="H22" s="55">
        <v>35</v>
      </c>
      <c r="I22" s="55">
        <v>2</v>
      </c>
      <c r="J22" s="55">
        <v>0</v>
      </c>
      <c r="K22" s="56">
        <v>37</v>
      </c>
      <c r="L22" s="56">
        <v>20</v>
      </c>
      <c r="M22" s="56">
        <v>2</v>
      </c>
      <c r="N22" s="56">
        <v>6</v>
      </c>
      <c r="O22" s="56">
        <v>9</v>
      </c>
      <c r="P22" s="56">
        <v>0</v>
      </c>
      <c r="Q22" s="56">
        <v>9</v>
      </c>
      <c r="R22" s="56">
        <v>0</v>
      </c>
      <c r="S22" s="56">
        <v>0</v>
      </c>
      <c r="T22" s="56">
        <v>37</v>
      </c>
      <c r="U22" s="56">
        <v>0</v>
      </c>
      <c r="V22" s="56">
        <v>24</v>
      </c>
      <c r="W22" s="56">
        <v>13</v>
      </c>
      <c r="X22" s="56">
        <v>0</v>
      </c>
      <c r="Y22" s="56">
        <v>0</v>
      </c>
      <c r="Z22" s="56">
        <v>16</v>
      </c>
      <c r="AA22" s="56">
        <v>2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5">
        <v>0</v>
      </c>
      <c r="G23" s="59">
        <v>0</v>
      </c>
      <c r="H23" s="59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5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7</v>
      </c>
      <c r="H25" s="55">
        <v>7</v>
      </c>
      <c r="I25" s="55">
        <v>0</v>
      </c>
      <c r="J25" s="55">
        <v>0</v>
      </c>
      <c r="K25" s="56">
        <v>3</v>
      </c>
      <c r="L25" s="56">
        <v>3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3</v>
      </c>
      <c r="U25" s="56">
        <v>0</v>
      </c>
      <c r="V25" s="56">
        <v>1</v>
      </c>
      <c r="W25" s="56">
        <v>2</v>
      </c>
      <c r="X25" s="56">
        <v>0</v>
      </c>
      <c r="Y25" s="56">
        <v>0</v>
      </c>
      <c r="Z25" s="56">
        <v>4</v>
      </c>
      <c r="AA25" s="56">
        <v>3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2</v>
      </c>
      <c r="H26" s="55">
        <v>1</v>
      </c>
      <c r="I26" s="55">
        <v>1</v>
      </c>
      <c r="J26" s="55">
        <v>0</v>
      </c>
      <c r="K26" s="56">
        <v>2</v>
      </c>
      <c r="L26" s="56">
        <v>1</v>
      </c>
      <c r="M26" s="56">
        <v>0</v>
      </c>
      <c r="N26" s="56">
        <v>1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2</v>
      </c>
      <c r="U26" s="56">
        <v>0</v>
      </c>
      <c r="V26" s="56">
        <v>1</v>
      </c>
      <c r="W26" s="56">
        <v>1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1</v>
      </c>
      <c r="G27" s="55">
        <v>2</v>
      </c>
      <c r="H27" s="55">
        <v>2</v>
      </c>
      <c r="I27" s="55">
        <v>0</v>
      </c>
      <c r="J27" s="55">
        <v>0</v>
      </c>
      <c r="K27" s="56">
        <v>1</v>
      </c>
      <c r="L27" s="56">
        <v>0</v>
      </c>
      <c r="M27" s="56">
        <v>0</v>
      </c>
      <c r="N27" s="56">
        <v>1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1</v>
      </c>
      <c r="U27" s="56">
        <v>0</v>
      </c>
      <c r="V27" s="56">
        <v>1</v>
      </c>
      <c r="W27" s="56">
        <v>0</v>
      </c>
      <c r="X27" s="56">
        <v>0</v>
      </c>
      <c r="Y27" s="56">
        <v>0</v>
      </c>
      <c r="Z27" s="56">
        <v>2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1</v>
      </c>
      <c r="H28" s="51">
        <v>1</v>
      </c>
      <c r="I28" s="51">
        <v>0</v>
      </c>
      <c r="J28" s="51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1</v>
      </c>
      <c r="AA28" s="52">
        <v>1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5</v>
      </c>
      <c r="G30" s="51">
        <v>5</v>
      </c>
      <c r="H30" s="51">
        <v>5</v>
      </c>
      <c r="I30" s="51">
        <v>0</v>
      </c>
      <c r="J30" s="51">
        <v>0</v>
      </c>
      <c r="K30" s="52">
        <v>4</v>
      </c>
      <c r="L30" s="52">
        <v>1</v>
      </c>
      <c r="M30" s="52">
        <v>0</v>
      </c>
      <c r="N30" s="52">
        <v>1</v>
      </c>
      <c r="O30" s="52">
        <v>2</v>
      </c>
      <c r="P30" s="52">
        <v>1</v>
      </c>
      <c r="Q30" s="52">
        <v>1</v>
      </c>
      <c r="R30" s="52">
        <v>0</v>
      </c>
      <c r="S30" s="52">
        <v>0</v>
      </c>
      <c r="T30" s="52">
        <v>4</v>
      </c>
      <c r="U30" s="52">
        <v>0</v>
      </c>
      <c r="V30" s="52">
        <v>1</v>
      </c>
      <c r="W30" s="52">
        <v>3</v>
      </c>
      <c r="X30" s="52">
        <v>0</v>
      </c>
      <c r="Y30" s="52">
        <v>0</v>
      </c>
      <c r="Z30" s="52">
        <v>5</v>
      </c>
      <c r="AA30" s="52">
        <v>1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1</v>
      </c>
      <c r="G31" s="51">
        <v>6</v>
      </c>
      <c r="H31" s="51">
        <v>6</v>
      </c>
      <c r="I31" s="51">
        <v>0</v>
      </c>
      <c r="J31" s="51">
        <v>0</v>
      </c>
      <c r="K31" s="52">
        <v>6</v>
      </c>
      <c r="L31" s="52">
        <v>3</v>
      </c>
      <c r="M31" s="56">
        <v>0</v>
      </c>
      <c r="N31" s="56">
        <v>0</v>
      </c>
      <c r="O31" s="56">
        <v>3</v>
      </c>
      <c r="P31" s="56">
        <v>1</v>
      </c>
      <c r="Q31" s="56">
        <v>2</v>
      </c>
      <c r="R31" s="56">
        <v>0</v>
      </c>
      <c r="S31" s="56">
        <v>0</v>
      </c>
      <c r="T31" s="56">
        <v>6</v>
      </c>
      <c r="U31" s="56">
        <v>0</v>
      </c>
      <c r="V31" s="56">
        <v>3</v>
      </c>
      <c r="W31" s="56">
        <v>3</v>
      </c>
      <c r="X31" s="56">
        <v>0</v>
      </c>
      <c r="Y31" s="56">
        <v>0</v>
      </c>
      <c r="Z31" s="56">
        <v>1</v>
      </c>
      <c r="AA31" s="56">
        <v>1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18</v>
      </c>
      <c r="G32" s="51">
        <v>53</v>
      </c>
      <c r="H32" s="51">
        <v>45</v>
      </c>
      <c r="I32" s="51">
        <v>8</v>
      </c>
      <c r="J32" s="51">
        <v>0</v>
      </c>
      <c r="K32" s="52">
        <v>33</v>
      </c>
      <c r="L32" s="52">
        <v>22</v>
      </c>
      <c r="M32" s="56">
        <v>0</v>
      </c>
      <c r="N32" s="56">
        <v>2</v>
      </c>
      <c r="O32" s="56">
        <v>9</v>
      </c>
      <c r="P32" s="56">
        <v>1</v>
      </c>
      <c r="Q32" s="56">
        <v>8</v>
      </c>
      <c r="R32" s="56">
        <v>0</v>
      </c>
      <c r="S32" s="56">
        <v>0</v>
      </c>
      <c r="T32" s="56">
        <v>33</v>
      </c>
      <c r="U32" s="56">
        <v>0</v>
      </c>
      <c r="V32" s="56">
        <v>19</v>
      </c>
      <c r="W32" s="56">
        <v>14</v>
      </c>
      <c r="X32" s="56">
        <v>0</v>
      </c>
      <c r="Y32" s="56">
        <v>0</v>
      </c>
      <c r="Z32" s="56">
        <v>30</v>
      </c>
      <c r="AA32" s="56">
        <v>6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21</v>
      </c>
      <c r="G33" s="65">
        <v>33</v>
      </c>
      <c r="H33" s="65">
        <v>32</v>
      </c>
      <c r="I33" s="65">
        <v>1</v>
      </c>
      <c r="J33" s="65">
        <v>0</v>
      </c>
      <c r="K33" s="66">
        <v>24</v>
      </c>
      <c r="L33" s="66">
        <v>14</v>
      </c>
      <c r="M33" s="67">
        <v>2</v>
      </c>
      <c r="N33" s="67">
        <v>4</v>
      </c>
      <c r="O33" s="67">
        <v>4</v>
      </c>
      <c r="P33" s="67">
        <v>0</v>
      </c>
      <c r="Q33" s="67">
        <v>3</v>
      </c>
      <c r="R33" s="67">
        <v>1</v>
      </c>
      <c r="S33" s="67">
        <v>0</v>
      </c>
      <c r="T33" s="67">
        <v>24</v>
      </c>
      <c r="U33" s="67">
        <v>0</v>
      </c>
      <c r="V33" s="67">
        <v>17</v>
      </c>
      <c r="W33" s="67">
        <v>7</v>
      </c>
      <c r="X33" s="67">
        <v>0</v>
      </c>
      <c r="Y33" s="67">
        <v>0</v>
      </c>
      <c r="Z33" s="67">
        <v>29</v>
      </c>
      <c r="AA33" s="67">
        <v>2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0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8</v>
      </c>
      <c r="G35" s="51">
        <v>30</v>
      </c>
      <c r="H35" s="51">
        <v>23</v>
      </c>
      <c r="I35" s="51">
        <v>6</v>
      </c>
      <c r="J35" s="51">
        <v>1</v>
      </c>
      <c r="K35" s="52">
        <v>9</v>
      </c>
      <c r="L35" s="52">
        <v>3</v>
      </c>
      <c r="M35" s="56">
        <v>1</v>
      </c>
      <c r="N35" s="56">
        <v>2</v>
      </c>
      <c r="O35" s="56">
        <v>3</v>
      </c>
      <c r="P35" s="56">
        <v>2</v>
      </c>
      <c r="Q35" s="56">
        <v>1</v>
      </c>
      <c r="R35" s="56">
        <v>0</v>
      </c>
      <c r="S35" s="56">
        <v>0</v>
      </c>
      <c r="T35" s="56">
        <v>9</v>
      </c>
      <c r="U35" s="56">
        <v>0</v>
      </c>
      <c r="V35" s="56">
        <v>3</v>
      </c>
      <c r="W35" s="56">
        <v>6</v>
      </c>
      <c r="X35" s="56">
        <v>0</v>
      </c>
      <c r="Y35" s="56">
        <v>0</v>
      </c>
      <c r="Z35" s="56">
        <v>22</v>
      </c>
      <c r="AA35" s="56">
        <v>2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86</v>
      </c>
      <c r="G36" s="51">
        <v>109</v>
      </c>
      <c r="H36" s="51">
        <v>99</v>
      </c>
      <c r="I36" s="51">
        <v>10</v>
      </c>
      <c r="J36" s="51">
        <v>0</v>
      </c>
      <c r="K36" s="52">
        <v>90</v>
      </c>
      <c r="L36" s="52">
        <v>37</v>
      </c>
      <c r="M36" s="56">
        <v>4</v>
      </c>
      <c r="N36" s="56">
        <v>16</v>
      </c>
      <c r="O36" s="56">
        <v>33</v>
      </c>
      <c r="P36" s="56">
        <v>8</v>
      </c>
      <c r="Q36" s="56">
        <v>23</v>
      </c>
      <c r="R36" s="56">
        <v>2</v>
      </c>
      <c r="S36" s="56">
        <v>0</v>
      </c>
      <c r="T36" s="56">
        <v>90</v>
      </c>
      <c r="U36" s="56">
        <v>0</v>
      </c>
      <c r="V36" s="56">
        <v>62</v>
      </c>
      <c r="W36" s="56">
        <v>28</v>
      </c>
      <c r="X36" s="56">
        <v>0</v>
      </c>
      <c r="Y36" s="56">
        <v>0</v>
      </c>
      <c r="Z36" s="56">
        <v>95</v>
      </c>
      <c r="AA36" s="56">
        <v>45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75">
        <v>0</v>
      </c>
      <c r="G37" s="70">
        <v>32</v>
      </c>
      <c r="H37" s="70">
        <v>26</v>
      </c>
      <c r="I37" s="70">
        <v>6</v>
      </c>
      <c r="J37" s="70">
        <v>0</v>
      </c>
      <c r="K37" s="70">
        <v>13</v>
      </c>
      <c r="L37" s="70">
        <v>7</v>
      </c>
      <c r="M37" s="76">
        <v>0</v>
      </c>
      <c r="N37" s="76">
        <v>1</v>
      </c>
      <c r="O37" s="76">
        <v>5</v>
      </c>
      <c r="P37" s="76">
        <v>3</v>
      </c>
      <c r="Q37" s="76">
        <v>2</v>
      </c>
      <c r="R37" s="76">
        <v>0</v>
      </c>
      <c r="S37" s="76">
        <v>0</v>
      </c>
      <c r="T37" s="76">
        <v>13</v>
      </c>
      <c r="U37" s="76">
        <v>0</v>
      </c>
      <c r="V37" s="76">
        <v>13</v>
      </c>
      <c r="W37" s="76">
        <v>0</v>
      </c>
      <c r="X37" s="76">
        <v>0</v>
      </c>
      <c r="Y37" s="76">
        <v>0</v>
      </c>
      <c r="Z37" s="76">
        <v>13</v>
      </c>
      <c r="AA37" s="76">
        <v>4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79">
        <v>0</v>
      </c>
      <c r="G38" s="71">
        <v>4</v>
      </c>
      <c r="H38" s="71">
        <v>2</v>
      </c>
      <c r="I38" s="71">
        <v>2</v>
      </c>
      <c r="J38" s="80">
        <v>0</v>
      </c>
      <c r="K38" s="81">
        <v>0</v>
      </c>
      <c r="L38" s="81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2</v>
      </c>
      <c r="AA38" s="76">
        <v>1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36</v>
      </c>
      <c r="G39" s="70">
        <v>88</v>
      </c>
      <c r="H39" s="70">
        <v>67</v>
      </c>
      <c r="I39" s="70">
        <v>21</v>
      </c>
      <c r="J39" s="70">
        <v>0</v>
      </c>
      <c r="K39" s="83">
        <v>52</v>
      </c>
      <c r="L39" s="83">
        <v>19</v>
      </c>
      <c r="M39" s="83">
        <v>2</v>
      </c>
      <c r="N39" s="83">
        <v>18</v>
      </c>
      <c r="O39" s="83">
        <v>13</v>
      </c>
      <c r="P39" s="83">
        <v>0</v>
      </c>
      <c r="Q39" s="83">
        <v>13</v>
      </c>
      <c r="R39" s="83">
        <v>0</v>
      </c>
      <c r="S39" s="83">
        <v>0</v>
      </c>
      <c r="T39" s="83">
        <v>52</v>
      </c>
      <c r="U39" s="83">
        <v>0</v>
      </c>
      <c r="V39" s="83">
        <v>32</v>
      </c>
      <c r="W39" s="83">
        <v>20</v>
      </c>
      <c r="X39" s="83">
        <v>0</v>
      </c>
      <c r="Y39" s="83">
        <v>0</v>
      </c>
      <c r="Z39" s="83">
        <v>51</v>
      </c>
      <c r="AA39" s="83">
        <v>8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0">
        <v>8</v>
      </c>
      <c r="G41" s="71">
        <v>20</v>
      </c>
      <c r="H41" s="71">
        <v>14</v>
      </c>
      <c r="I41" s="51">
        <v>6</v>
      </c>
      <c r="J41" s="51">
        <v>0</v>
      </c>
      <c r="K41" s="52">
        <v>10</v>
      </c>
      <c r="L41" s="52">
        <v>1</v>
      </c>
      <c r="M41" s="52">
        <v>0</v>
      </c>
      <c r="N41" s="52">
        <v>7</v>
      </c>
      <c r="O41" s="52">
        <v>2</v>
      </c>
      <c r="P41" s="52">
        <v>0</v>
      </c>
      <c r="Q41" s="52">
        <v>2</v>
      </c>
      <c r="R41" s="52">
        <v>0</v>
      </c>
      <c r="S41" s="52">
        <v>0</v>
      </c>
      <c r="T41" s="52">
        <v>10</v>
      </c>
      <c r="U41" s="52">
        <v>0</v>
      </c>
      <c r="V41" s="52">
        <v>5</v>
      </c>
      <c r="W41" s="52">
        <v>5</v>
      </c>
      <c r="X41" s="52">
        <v>0</v>
      </c>
      <c r="Y41" s="52">
        <v>0</v>
      </c>
      <c r="Z41" s="52">
        <v>12</v>
      </c>
      <c r="AA41" s="52">
        <v>2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4</v>
      </c>
      <c r="G43" s="51">
        <v>13</v>
      </c>
      <c r="H43" s="51">
        <v>9</v>
      </c>
      <c r="I43" s="51">
        <v>4</v>
      </c>
      <c r="J43" s="51">
        <v>0</v>
      </c>
      <c r="K43" s="52">
        <v>2</v>
      </c>
      <c r="L43" s="52">
        <v>1</v>
      </c>
      <c r="M43" s="52">
        <v>0</v>
      </c>
      <c r="N43" s="52">
        <v>0</v>
      </c>
      <c r="O43" s="52">
        <v>1</v>
      </c>
      <c r="P43" s="52">
        <v>0</v>
      </c>
      <c r="Q43" s="52">
        <v>1</v>
      </c>
      <c r="R43" s="52">
        <v>0</v>
      </c>
      <c r="S43" s="52">
        <v>0</v>
      </c>
      <c r="T43" s="52">
        <v>2</v>
      </c>
      <c r="U43" s="52">
        <v>0</v>
      </c>
      <c r="V43" s="52">
        <v>0</v>
      </c>
      <c r="W43" s="52">
        <v>2</v>
      </c>
      <c r="X43" s="52">
        <v>0</v>
      </c>
      <c r="Y43" s="52">
        <v>0</v>
      </c>
      <c r="Z43" s="52">
        <v>11</v>
      </c>
      <c r="AA43" s="52">
        <v>2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4</v>
      </c>
      <c r="G44" s="65">
        <v>9</v>
      </c>
      <c r="H44" s="65">
        <v>8</v>
      </c>
      <c r="I44" s="65">
        <v>1</v>
      </c>
      <c r="J44" s="65">
        <v>0</v>
      </c>
      <c r="K44" s="66">
        <v>7</v>
      </c>
      <c r="L44" s="66">
        <v>4</v>
      </c>
      <c r="M44" s="66">
        <v>0</v>
      </c>
      <c r="N44" s="66">
        <v>1</v>
      </c>
      <c r="O44" s="66">
        <v>2</v>
      </c>
      <c r="P44" s="66">
        <v>1</v>
      </c>
      <c r="Q44" s="66">
        <v>1</v>
      </c>
      <c r="R44" s="66">
        <v>0</v>
      </c>
      <c r="S44" s="66">
        <v>0</v>
      </c>
      <c r="T44" s="66">
        <v>7</v>
      </c>
      <c r="U44" s="66">
        <v>0</v>
      </c>
      <c r="V44" s="66">
        <v>7</v>
      </c>
      <c r="W44" s="66">
        <v>0</v>
      </c>
      <c r="X44" s="66">
        <v>0</v>
      </c>
      <c r="Y44" s="66">
        <v>0</v>
      </c>
      <c r="Z44" s="66">
        <v>5</v>
      </c>
      <c r="AA44" s="66">
        <v>1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37</v>
      </c>
      <c r="G46" s="51">
        <v>46</v>
      </c>
      <c r="H46" s="51">
        <v>37</v>
      </c>
      <c r="I46" s="51">
        <v>8</v>
      </c>
      <c r="J46" s="51">
        <v>1</v>
      </c>
      <c r="K46" s="52">
        <v>18</v>
      </c>
      <c r="L46" s="52">
        <v>8</v>
      </c>
      <c r="M46" s="52">
        <v>0</v>
      </c>
      <c r="N46" s="52">
        <v>6</v>
      </c>
      <c r="O46" s="52">
        <v>4</v>
      </c>
      <c r="P46" s="52">
        <v>2</v>
      </c>
      <c r="Q46" s="52">
        <v>2</v>
      </c>
      <c r="R46" s="52">
        <v>0</v>
      </c>
      <c r="S46" s="52">
        <v>0</v>
      </c>
      <c r="T46" s="52">
        <v>18</v>
      </c>
      <c r="U46" s="52">
        <v>0</v>
      </c>
      <c r="V46" s="52">
        <v>11</v>
      </c>
      <c r="W46" s="52">
        <v>7</v>
      </c>
      <c r="X46" s="52">
        <v>0</v>
      </c>
      <c r="Y46" s="52">
        <v>0</v>
      </c>
      <c r="Z46" s="52">
        <v>56</v>
      </c>
      <c r="AA46" s="52">
        <v>11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4</v>
      </c>
      <c r="G47" s="51">
        <v>4</v>
      </c>
      <c r="H47" s="51">
        <v>3</v>
      </c>
      <c r="I47" s="51">
        <v>1</v>
      </c>
      <c r="J47" s="51">
        <v>0</v>
      </c>
      <c r="K47" s="52">
        <v>2</v>
      </c>
      <c r="L47" s="52">
        <v>1</v>
      </c>
      <c r="M47" s="52">
        <v>1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2</v>
      </c>
      <c r="U47" s="52">
        <v>0</v>
      </c>
      <c r="V47" s="52">
        <v>1</v>
      </c>
      <c r="W47" s="52">
        <v>1</v>
      </c>
      <c r="X47" s="52">
        <v>0</v>
      </c>
      <c r="Y47" s="52">
        <v>0</v>
      </c>
      <c r="Z47" s="52">
        <v>5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15</v>
      </c>
      <c r="G49" s="51">
        <v>27</v>
      </c>
      <c r="H49" s="51">
        <v>17</v>
      </c>
      <c r="I49" s="51">
        <v>10</v>
      </c>
      <c r="J49" s="51">
        <v>0</v>
      </c>
      <c r="K49" s="52">
        <v>14</v>
      </c>
      <c r="L49" s="52">
        <v>8</v>
      </c>
      <c r="M49" s="52">
        <v>1</v>
      </c>
      <c r="N49" s="52">
        <v>1</v>
      </c>
      <c r="O49" s="52">
        <v>4</v>
      </c>
      <c r="P49" s="52">
        <v>3</v>
      </c>
      <c r="Q49" s="52">
        <v>1</v>
      </c>
      <c r="R49" s="52">
        <v>0</v>
      </c>
      <c r="S49" s="52">
        <v>0</v>
      </c>
      <c r="T49" s="52">
        <v>14</v>
      </c>
      <c r="U49" s="52">
        <v>0</v>
      </c>
      <c r="V49" s="52">
        <v>14</v>
      </c>
      <c r="W49" s="52">
        <v>0</v>
      </c>
      <c r="X49" s="52">
        <v>0</v>
      </c>
      <c r="Y49" s="52">
        <v>0</v>
      </c>
      <c r="Z49" s="52">
        <v>18</v>
      </c>
      <c r="AA49" s="52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1</v>
      </c>
      <c r="H50" s="51">
        <v>0</v>
      </c>
      <c r="I50" s="51">
        <v>1</v>
      </c>
      <c r="J50" s="51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6</v>
      </c>
      <c r="G51" s="51">
        <v>20</v>
      </c>
      <c r="H51" s="51">
        <v>13</v>
      </c>
      <c r="I51" s="51">
        <v>6</v>
      </c>
      <c r="J51" s="51">
        <v>1</v>
      </c>
      <c r="K51" s="52">
        <v>14</v>
      </c>
      <c r="L51" s="52">
        <v>5</v>
      </c>
      <c r="M51" s="52">
        <v>0</v>
      </c>
      <c r="N51" s="52">
        <v>4</v>
      </c>
      <c r="O51" s="52">
        <v>5</v>
      </c>
      <c r="P51" s="52">
        <v>3</v>
      </c>
      <c r="Q51" s="52">
        <v>2</v>
      </c>
      <c r="R51" s="52">
        <v>0</v>
      </c>
      <c r="S51" s="52">
        <v>0</v>
      </c>
      <c r="T51" s="52">
        <v>14</v>
      </c>
      <c r="U51" s="52">
        <v>0</v>
      </c>
      <c r="V51" s="52">
        <v>7</v>
      </c>
      <c r="W51" s="52">
        <v>7</v>
      </c>
      <c r="X51" s="52">
        <v>0</v>
      </c>
      <c r="Y51" s="52">
        <v>0</v>
      </c>
      <c r="Z51" s="52">
        <v>5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4</v>
      </c>
      <c r="G53" s="51">
        <v>3</v>
      </c>
      <c r="H53" s="51">
        <v>3</v>
      </c>
      <c r="I53" s="51">
        <v>0</v>
      </c>
      <c r="J53" s="51">
        <v>0</v>
      </c>
      <c r="K53" s="52">
        <v>5</v>
      </c>
      <c r="L53" s="52">
        <v>0</v>
      </c>
      <c r="M53" s="52">
        <v>0</v>
      </c>
      <c r="N53" s="52">
        <v>3</v>
      </c>
      <c r="O53" s="52">
        <v>2</v>
      </c>
      <c r="P53" s="52">
        <v>0</v>
      </c>
      <c r="Q53" s="52">
        <v>2</v>
      </c>
      <c r="R53" s="52">
        <v>0</v>
      </c>
      <c r="S53" s="52">
        <v>0</v>
      </c>
      <c r="T53" s="52">
        <v>5</v>
      </c>
      <c r="U53" s="52">
        <v>0</v>
      </c>
      <c r="V53" s="52">
        <v>2</v>
      </c>
      <c r="W53" s="52">
        <v>3</v>
      </c>
      <c r="X53" s="52">
        <v>0</v>
      </c>
      <c r="Y53" s="52">
        <v>0</v>
      </c>
      <c r="Z53" s="52">
        <v>2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0</v>
      </c>
      <c r="H56" s="93">
        <v>0</v>
      </c>
      <c r="I56" s="93">
        <v>0</v>
      </c>
      <c r="J56" s="93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3</v>
      </c>
      <c r="G58" s="51">
        <v>8</v>
      </c>
      <c r="H58" s="51">
        <v>8</v>
      </c>
      <c r="I58" s="51">
        <v>0</v>
      </c>
      <c r="J58" s="51">
        <v>0</v>
      </c>
      <c r="K58" s="52">
        <v>8</v>
      </c>
      <c r="L58" s="52">
        <v>5</v>
      </c>
      <c r="M58" s="52">
        <v>0</v>
      </c>
      <c r="N58" s="52">
        <v>2</v>
      </c>
      <c r="O58" s="52">
        <v>1</v>
      </c>
      <c r="P58" s="52">
        <v>0</v>
      </c>
      <c r="Q58" s="52">
        <v>1</v>
      </c>
      <c r="R58" s="52">
        <v>0</v>
      </c>
      <c r="S58" s="52">
        <v>0</v>
      </c>
      <c r="T58" s="52">
        <v>8</v>
      </c>
      <c r="U58" s="52">
        <v>0</v>
      </c>
      <c r="V58" s="52">
        <v>7</v>
      </c>
      <c r="W58" s="52">
        <v>1</v>
      </c>
      <c r="X58" s="52">
        <v>0</v>
      </c>
      <c r="Y58" s="52">
        <v>0</v>
      </c>
      <c r="Z58" s="52">
        <v>3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5</v>
      </c>
      <c r="G59" s="51">
        <v>13</v>
      </c>
      <c r="H59" s="51">
        <v>10</v>
      </c>
      <c r="I59" s="51">
        <v>3</v>
      </c>
      <c r="J59" s="51">
        <v>0</v>
      </c>
      <c r="K59" s="52">
        <v>10</v>
      </c>
      <c r="L59" s="52">
        <v>5</v>
      </c>
      <c r="M59" s="52">
        <v>2</v>
      </c>
      <c r="N59" s="52">
        <v>0</v>
      </c>
      <c r="O59" s="52">
        <v>3</v>
      </c>
      <c r="P59" s="52">
        <v>1</v>
      </c>
      <c r="Q59" s="52">
        <v>2</v>
      </c>
      <c r="R59" s="52">
        <v>0</v>
      </c>
      <c r="S59" s="52">
        <v>0</v>
      </c>
      <c r="T59" s="52">
        <v>10</v>
      </c>
      <c r="U59" s="52">
        <v>0</v>
      </c>
      <c r="V59" s="52">
        <v>6</v>
      </c>
      <c r="W59" s="52">
        <v>4</v>
      </c>
      <c r="X59" s="52">
        <v>0</v>
      </c>
      <c r="Y59" s="52">
        <v>0</v>
      </c>
      <c r="Z59" s="52">
        <v>5</v>
      </c>
      <c r="AA59" s="52">
        <v>2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53</v>
      </c>
      <c r="G61" s="51">
        <v>141</v>
      </c>
      <c r="H61" s="51">
        <v>126</v>
      </c>
      <c r="I61" s="51">
        <v>14</v>
      </c>
      <c r="J61" s="51">
        <v>1</v>
      </c>
      <c r="K61" s="52">
        <v>108</v>
      </c>
      <c r="L61" s="52">
        <v>74</v>
      </c>
      <c r="M61" s="52">
        <v>9</v>
      </c>
      <c r="N61" s="52">
        <v>1</v>
      </c>
      <c r="O61" s="52">
        <v>24</v>
      </c>
      <c r="P61" s="52">
        <v>0</v>
      </c>
      <c r="Q61" s="52">
        <v>24</v>
      </c>
      <c r="R61" s="52">
        <v>0</v>
      </c>
      <c r="S61" s="52">
        <v>0</v>
      </c>
      <c r="T61" s="52">
        <v>108</v>
      </c>
      <c r="U61" s="52">
        <v>0</v>
      </c>
      <c r="V61" s="52">
        <v>97</v>
      </c>
      <c r="W61" s="52">
        <v>11</v>
      </c>
      <c r="X61" s="52">
        <v>0</v>
      </c>
      <c r="Y61" s="52">
        <v>0</v>
      </c>
      <c r="Z61" s="52">
        <v>71</v>
      </c>
      <c r="AA61" s="52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26</v>
      </c>
      <c r="G62" s="51">
        <v>54</v>
      </c>
      <c r="H62" s="51">
        <v>52</v>
      </c>
      <c r="I62" s="51">
        <v>2</v>
      </c>
      <c r="J62" s="51">
        <v>0</v>
      </c>
      <c r="K62" s="52">
        <v>44</v>
      </c>
      <c r="L62" s="52">
        <v>21</v>
      </c>
      <c r="M62" s="52">
        <v>18</v>
      </c>
      <c r="N62" s="52">
        <v>2</v>
      </c>
      <c r="O62" s="52">
        <v>3</v>
      </c>
      <c r="P62" s="52">
        <v>0</v>
      </c>
      <c r="Q62" s="52">
        <v>3</v>
      </c>
      <c r="R62" s="52">
        <v>0</v>
      </c>
      <c r="S62" s="52">
        <v>0</v>
      </c>
      <c r="T62" s="52">
        <v>44</v>
      </c>
      <c r="U62" s="52">
        <v>0</v>
      </c>
      <c r="V62" s="52">
        <v>35</v>
      </c>
      <c r="W62" s="52">
        <v>9</v>
      </c>
      <c r="X62" s="52">
        <v>0</v>
      </c>
      <c r="Y62" s="52">
        <v>0</v>
      </c>
      <c r="Z62" s="52">
        <v>34</v>
      </c>
      <c r="AA62" s="52">
        <v>3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2</v>
      </c>
      <c r="G63" s="51">
        <v>5</v>
      </c>
      <c r="H63" s="51">
        <v>3</v>
      </c>
      <c r="I63" s="51">
        <v>2</v>
      </c>
      <c r="J63" s="51">
        <v>0</v>
      </c>
      <c r="K63" s="52">
        <v>2</v>
      </c>
      <c r="L63" s="52">
        <v>1</v>
      </c>
      <c r="M63" s="52">
        <v>0</v>
      </c>
      <c r="N63" s="52">
        <v>1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2</v>
      </c>
      <c r="U63" s="52">
        <v>0</v>
      </c>
      <c r="V63" s="52">
        <v>2</v>
      </c>
      <c r="W63" s="52">
        <v>0</v>
      </c>
      <c r="X63" s="52">
        <v>0</v>
      </c>
      <c r="Y63" s="52">
        <v>0</v>
      </c>
      <c r="Z63" s="52">
        <v>3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2</v>
      </c>
      <c r="G64" s="51">
        <v>2</v>
      </c>
      <c r="H64" s="51">
        <v>1</v>
      </c>
      <c r="I64" s="51">
        <v>1</v>
      </c>
      <c r="J64" s="51">
        <v>0</v>
      </c>
      <c r="K64" s="52">
        <v>2</v>
      </c>
      <c r="L64" s="52">
        <v>1</v>
      </c>
      <c r="M64" s="52">
        <v>0</v>
      </c>
      <c r="N64" s="52">
        <v>1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2</v>
      </c>
      <c r="U64" s="52">
        <v>0</v>
      </c>
      <c r="V64" s="52">
        <v>2</v>
      </c>
      <c r="W64" s="52">
        <v>0</v>
      </c>
      <c r="X64" s="52">
        <v>0</v>
      </c>
      <c r="Y64" s="52">
        <v>0</v>
      </c>
      <c r="Z64" s="52">
        <v>1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3</v>
      </c>
      <c r="G66" s="51">
        <v>11</v>
      </c>
      <c r="H66" s="51">
        <v>11</v>
      </c>
      <c r="I66" s="51">
        <v>0</v>
      </c>
      <c r="J66" s="51">
        <v>0</v>
      </c>
      <c r="K66" s="52">
        <v>12</v>
      </c>
      <c r="L66" s="52">
        <v>12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12</v>
      </c>
      <c r="U66" s="52">
        <v>0</v>
      </c>
      <c r="V66" s="52">
        <v>12</v>
      </c>
      <c r="W66" s="52">
        <v>0</v>
      </c>
      <c r="X66" s="52">
        <v>0</v>
      </c>
      <c r="Y66" s="52">
        <v>0</v>
      </c>
      <c r="Z66" s="52">
        <v>2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6</v>
      </c>
      <c r="G68" s="51">
        <v>11</v>
      </c>
      <c r="H68" s="51">
        <v>9</v>
      </c>
      <c r="I68" s="51">
        <v>2</v>
      </c>
      <c r="J68" s="51">
        <v>0</v>
      </c>
      <c r="K68" s="52">
        <v>12</v>
      </c>
      <c r="L68" s="52">
        <v>8</v>
      </c>
      <c r="M68" s="52">
        <v>1</v>
      </c>
      <c r="N68" s="52">
        <v>0</v>
      </c>
      <c r="O68" s="52">
        <v>3</v>
      </c>
      <c r="P68" s="52">
        <v>0</v>
      </c>
      <c r="Q68" s="52">
        <v>2</v>
      </c>
      <c r="R68" s="52">
        <v>1</v>
      </c>
      <c r="S68" s="52">
        <v>0</v>
      </c>
      <c r="T68" s="52">
        <v>12</v>
      </c>
      <c r="U68" s="52">
        <v>0</v>
      </c>
      <c r="V68" s="52">
        <v>12</v>
      </c>
      <c r="W68" s="52">
        <v>0</v>
      </c>
      <c r="X68" s="52">
        <v>0</v>
      </c>
      <c r="Y68" s="52">
        <v>0</v>
      </c>
      <c r="Z68" s="52">
        <v>3</v>
      </c>
      <c r="AA68" s="52">
        <v>1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1</v>
      </c>
      <c r="G69" s="51">
        <v>4</v>
      </c>
      <c r="H69" s="51">
        <v>1</v>
      </c>
      <c r="I69" s="51">
        <v>3</v>
      </c>
      <c r="J69" s="51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2</v>
      </c>
      <c r="AA69" s="52">
        <v>1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5</v>
      </c>
      <c r="G70" s="51">
        <v>10</v>
      </c>
      <c r="H70" s="51">
        <v>8</v>
      </c>
      <c r="I70" s="51">
        <v>1</v>
      </c>
      <c r="J70" s="51">
        <v>1</v>
      </c>
      <c r="K70" s="52">
        <v>8</v>
      </c>
      <c r="L70" s="52">
        <v>5</v>
      </c>
      <c r="M70" s="52">
        <v>1</v>
      </c>
      <c r="N70" s="52">
        <v>0</v>
      </c>
      <c r="O70" s="52">
        <v>2</v>
      </c>
      <c r="P70" s="52">
        <v>2</v>
      </c>
      <c r="Q70" s="52">
        <v>0</v>
      </c>
      <c r="R70" s="52">
        <v>0</v>
      </c>
      <c r="S70" s="52">
        <v>0</v>
      </c>
      <c r="T70" s="52">
        <v>8</v>
      </c>
      <c r="U70" s="52">
        <v>0</v>
      </c>
      <c r="V70" s="52">
        <v>7</v>
      </c>
      <c r="W70" s="52">
        <v>1</v>
      </c>
      <c r="X70" s="52">
        <v>0</v>
      </c>
      <c r="Y70" s="52">
        <v>0</v>
      </c>
      <c r="Z70" s="52">
        <v>5</v>
      </c>
      <c r="AA70" s="52">
        <v>1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2</v>
      </c>
      <c r="G71" s="51">
        <v>2</v>
      </c>
      <c r="H71" s="51">
        <v>1</v>
      </c>
      <c r="I71" s="51">
        <v>1</v>
      </c>
      <c r="J71" s="51">
        <v>0</v>
      </c>
      <c r="K71" s="52">
        <v>2</v>
      </c>
      <c r="L71" s="52">
        <v>0</v>
      </c>
      <c r="M71" s="52">
        <v>1</v>
      </c>
      <c r="N71" s="52">
        <v>0</v>
      </c>
      <c r="O71" s="52">
        <v>1</v>
      </c>
      <c r="P71" s="52">
        <v>0</v>
      </c>
      <c r="Q71" s="52">
        <v>1</v>
      </c>
      <c r="R71" s="52">
        <v>0</v>
      </c>
      <c r="S71" s="52">
        <v>0</v>
      </c>
      <c r="T71" s="52">
        <v>2</v>
      </c>
      <c r="U71" s="52">
        <v>0</v>
      </c>
      <c r="V71" s="52">
        <v>2</v>
      </c>
      <c r="W71" s="52">
        <v>0</v>
      </c>
      <c r="X71" s="52">
        <v>0</v>
      </c>
      <c r="Y71" s="52">
        <v>0</v>
      </c>
      <c r="Z71" s="52">
        <v>1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2</v>
      </c>
      <c r="G73" s="51">
        <v>12</v>
      </c>
      <c r="H73" s="51">
        <v>6</v>
      </c>
      <c r="I73" s="51">
        <v>5</v>
      </c>
      <c r="J73" s="51">
        <v>1</v>
      </c>
      <c r="K73" s="52">
        <v>6</v>
      </c>
      <c r="L73" s="52">
        <v>2</v>
      </c>
      <c r="M73" s="52">
        <v>2</v>
      </c>
      <c r="N73" s="52">
        <v>0</v>
      </c>
      <c r="O73" s="52">
        <v>2</v>
      </c>
      <c r="P73" s="52">
        <v>0</v>
      </c>
      <c r="Q73" s="52">
        <v>2</v>
      </c>
      <c r="R73" s="52">
        <v>0</v>
      </c>
      <c r="S73" s="52">
        <v>0</v>
      </c>
      <c r="T73" s="52">
        <v>6</v>
      </c>
      <c r="U73" s="52">
        <v>0</v>
      </c>
      <c r="V73" s="52">
        <v>6</v>
      </c>
      <c r="W73" s="52">
        <v>0</v>
      </c>
      <c r="X73" s="52">
        <v>0</v>
      </c>
      <c r="Y73" s="52">
        <v>0</v>
      </c>
      <c r="Z73" s="52">
        <v>2</v>
      </c>
      <c r="AA73" s="52">
        <v>1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1</v>
      </c>
      <c r="H75" s="51">
        <v>1</v>
      </c>
      <c r="I75" s="51">
        <v>0</v>
      </c>
      <c r="J75" s="51">
        <v>0</v>
      </c>
      <c r="K75" s="52">
        <v>1</v>
      </c>
      <c r="L75" s="52">
        <v>0</v>
      </c>
      <c r="M75" s="52">
        <v>0</v>
      </c>
      <c r="N75" s="52">
        <v>0</v>
      </c>
      <c r="O75" s="52">
        <v>1</v>
      </c>
      <c r="P75" s="52">
        <v>0</v>
      </c>
      <c r="Q75" s="52">
        <v>0</v>
      </c>
      <c r="R75" s="52">
        <v>1</v>
      </c>
      <c r="S75" s="52">
        <v>0</v>
      </c>
      <c r="T75" s="52">
        <v>1</v>
      </c>
      <c r="U75" s="52">
        <v>0</v>
      </c>
      <c r="V75" s="52">
        <v>1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1</v>
      </c>
      <c r="H77" s="51">
        <v>1</v>
      </c>
      <c r="I77" s="51">
        <v>0</v>
      </c>
      <c r="J77" s="51">
        <v>0</v>
      </c>
      <c r="K77" s="52">
        <v>1</v>
      </c>
      <c r="L77" s="52">
        <v>0</v>
      </c>
      <c r="M77" s="52">
        <v>1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1</v>
      </c>
      <c r="U77" s="52">
        <v>0</v>
      </c>
      <c r="V77" s="52">
        <v>1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5</v>
      </c>
      <c r="H82" s="56">
        <v>4</v>
      </c>
      <c r="I82" s="98">
        <v>1</v>
      </c>
      <c r="J82" s="51">
        <v>0</v>
      </c>
      <c r="K82" s="52">
        <v>4</v>
      </c>
      <c r="L82" s="52">
        <v>1</v>
      </c>
      <c r="M82" s="52">
        <v>0</v>
      </c>
      <c r="N82" s="52">
        <v>2</v>
      </c>
      <c r="O82" s="52">
        <v>1</v>
      </c>
      <c r="P82" s="52">
        <v>0</v>
      </c>
      <c r="Q82" s="52">
        <v>1</v>
      </c>
      <c r="R82" s="52">
        <v>0</v>
      </c>
      <c r="S82" s="52">
        <v>0</v>
      </c>
      <c r="T82" s="52">
        <v>4</v>
      </c>
      <c r="U82" s="52">
        <v>0</v>
      </c>
      <c r="V82" s="52">
        <v>4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5</v>
      </c>
      <c r="G83" s="51">
        <v>9</v>
      </c>
      <c r="H83" s="51">
        <v>8</v>
      </c>
      <c r="I83" s="51">
        <v>1</v>
      </c>
      <c r="J83" s="51">
        <v>0</v>
      </c>
      <c r="K83" s="52">
        <v>6</v>
      </c>
      <c r="L83" s="52">
        <v>1</v>
      </c>
      <c r="M83" s="52">
        <v>0</v>
      </c>
      <c r="N83" s="52">
        <v>2</v>
      </c>
      <c r="O83" s="52">
        <v>3</v>
      </c>
      <c r="P83" s="52">
        <v>3</v>
      </c>
      <c r="Q83" s="52">
        <v>0</v>
      </c>
      <c r="R83" s="52">
        <v>0</v>
      </c>
      <c r="S83" s="52">
        <v>0</v>
      </c>
      <c r="T83" s="52">
        <v>6</v>
      </c>
      <c r="U83" s="52">
        <v>0</v>
      </c>
      <c r="V83" s="52">
        <v>3</v>
      </c>
      <c r="W83" s="52">
        <v>3</v>
      </c>
      <c r="X83" s="52">
        <v>0</v>
      </c>
      <c r="Y83" s="52">
        <v>0</v>
      </c>
      <c r="Z83" s="52">
        <v>7</v>
      </c>
      <c r="AA83" s="52">
        <v>1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2</v>
      </c>
      <c r="H85" s="93">
        <v>1</v>
      </c>
      <c r="I85" s="93">
        <v>1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1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17</v>
      </c>
      <c r="G86" s="51">
        <v>32</v>
      </c>
      <c r="H86" s="51">
        <v>29</v>
      </c>
      <c r="I86" s="51">
        <v>3</v>
      </c>
      <c r="J86" s="51">
        <v>0</v>
      </c>
      <c r="K86" s="52">
        <v>18</v>
      </c>
      <c r="L86" s="52">
        <v>4</v>
      </c>
      <c r="M86" s="52">
        <v>3</v>
      </c>
      <c r="N86" s="52">
        <v>3</v>
      </c>
      <c r="O86" s="52">
        <v>8</v>
      </c>
      <c r="P86" s="52">
        <v>1</v>
      </c>
      <c r="Q86" s="52">
        <v>7</v>
      </c>
      <c r="R86" s="52">
        <v>0</v>
      </c>
      <c r="S86" s="52">
        <v>0</v>
      </c>
      <c r="T86" s="52">
        <v>18</v>
      </c>
      <c r="U86" s="52">
        <v>0</v>
      </c>
      <c r="V86" s="52">
        <v>17</v>
      </c>
      <c r="W86" s="52">
        <v>1</v>
      </c>
      <c r="X86" s="52">
        <v>0</v>
      </c>
      <c r="Y86" s="52">
        <v>0</v>
      </c>
      <c r="Z86" s="52">
        <v>28</v>
      </c>
      <c r="AA86" s="52">
        <v>4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2</v>
      </c>
      <c r="G87" s="51">
        <v>12</v>
      </c>
      <c r="H87" s="51">
        <v>9</v>
      </c>
      <c r="I87" s="51">
        <v>2</v>
      </c>
      <c r="J87" s="51">
        <v>1</v>
      </c>
      <c r="K87" s="52">
        <v>5</v>
      </c>
      <c r="L87" s="52">
        <v>2</v>
      </c>
      <c r="M87" s="52">
        <v>0</v>
      </c>
      <c r="N87" s="52">
        <v>1</v>
      </c>
      <c r="O87" s="52">
        <v>2</v>
      </c>
      <c r="P87" s="52">
        <v>0</v>
      </c>
      <c r="Q87" s="52">
        <v>1</v>
      </c>
      <c r="R87" s="52">
        <v>1</v>
      </c>
      <c r="S87" s="52">
        <v>0</v>
      </c>
      <c r="T87" s="52">
        <v>5</v>
      </c>
      <c r="U87" s="52">
        <v>0</v>
      </c>
      <c r="V87" s="52">
        <v>4</v>
      </c>
      <c r="W87" s="52">
        <v>1</v>
      </c>
      <c r="X87" s="52">
        <v>0</v>
      </c>
      <c r="Y87" s="52">
        <v>0</v>
      </c>
      <c r="Z87" s="52">
        <v>6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19</v>
      </c>
      <c r="G93" s="51">
        <v>32</v>
      </c>
      <c r="H93" s="51">
        <v>29</v>
      </c>
      <c r="I93" s="51">
        <v>3</v>
      </c>
      <c r="J93" s="51">
        <v>0</v>
      </c>
      <c r="K93" s="52">
        <v>15</v>
      </c>
      <c r="L93" s="52">
        <v>13</v>
      </c>
      <c r="M93" s="52">
        <v>0</v>
      </c>
      <c r="N93" s="52">
        <v>2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15</v>
      </c>
      <c r="U93" s="52">
        <v>0</v>
      </c>
      <c r="V93" s="52">
        <v>15</v>
      </c>
      <c r="W93" s="52">
        <v>0</v>
      </c>
      <c r="X93" s="52">
        <v>0</v>
      </c>
      <c r="Y93" s="52">
        <v>0</v>
      </c>
      <c r="Z93" s="52">
        <v>33</v>
      </c>
      <c r="AA93" s="52">
        <v>5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11</v>
      </c>
      <c r="G95" s="51">
        <v>41</v>
      </c>
      <c r="H95" s="51">
        <v>31</v>
      </c>
      <c r="I95" s="51">
        <v>9</v>
      </c>
      <c r="J95" s="51">
        <v>1</v>
      </c>
      <c r="K95" s="52">
        <v>21</v>
      </c>
      <c r="L95" s="52">
        <v>15</v>
      </c>
      <c r="M95" s="52">
        <v>0</v>
      </c>
      <c r="N95" s="52">
        <v>4</v>
      </c>
      <c r="O95" s="52">
        <v>2</v>
      </c>
      <c r="P95" s="52">
        <v>0</v>
      </c>
      <c r="Q95" s="52">
        <v>2</v>
      </c>
      <c r="R95" s="52">
        <v>0</v>
      </c>
      <c r="S95" s="52">
        <v>0</v>
      </c>
      <c r="T95" s="52">
        <v>21</v>
      </c>
      <c r="U95" s="52">
        <v>0</v>
      </c>
      <c r="V95" s="52">
        <v>19</v>
      </c>
      <c r="W95" s="52">
        <v>2</v>
      </c>
      <c r="X95" s="52">
        <v>0</v>
      </c>
      <c r="Y95" s="52">
        <v>0</v>
      </c>
      <c r="Z95" s="52">
        <v>21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5</v>
      </c>
      <c r="G97" s="51">
        <v>1</v>
      </c>
      <c r="H97" s="51">
        <v>1</v>
      </c>
      <c r="I97" s="51">
        <v>0</v>
      </c>
      <c r="J97" s="51">
        <v>0</v>
      </c>
      <c r="K97" s="52">
        <v>3</v>
      </c>
      <c r="L97" s="52">
        <v>3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3</v>
      </c>
      <c r="U97" s="52">
        <v>0</v>
      </c>
      <c r="V97" s="52">
        <v>3</v>
      </c>
      <c r="W97" s="52">
        <v>0</v>
      </c>
      <c r="X97" s="52">
        <v>0</v>
      </c>
      <c r="Y97" s="52">
        <v>0</v>
      </c>
      <c r="Z97" s="52">
        <v>3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34</v>
      </c>
      <c r="G100" s="51">
        <v>140</v>
      </c>
      <c r="H100" s="51">
        <v>120</v>
      </c>
      <c r="I100" s="51">
        <v>13</v>
      </c>
      <c r="J100" s="51">
        <v>7</v>
      </c>
      <c r="K100" s="52">
        <v>110</v>
      </c>
      <c r="L100" s="52">
        <v>83</v>
      </c>
      <c r="M100" s="52">
        <v>2</v>
      </c>
      <c r="N100" s="52">
        <v>15</v>
      </c>
      <c r="O100" s="52">
        <v>10</v>
      </c>
      <c r="P100" s="52">
        <v>0</v>
      </c>
      <c r="Q100" s="52">
        <v>10</v>
      </c>
      <c r="R100" s="52">
        <v>0</v>
      </c>
      <c r="S100" s="52">
        <v>0</v>
      </c>
      <c r="T100" s="52">
        <v>110</v>
      </c>
      <c r="U100" s="52">
        <v>0</v>
      </c>
      <c r="V100" s="52">
        <v>100</v>
      </c>
      <c r="W100" s="52">
        <v>10</v>
      </c>
      <c r="X100" s="52">
        <v>0</v>
      </c>
      <c r="Y100" s="52">
        <v>0</v>
      </c>
      <c r="Z100" s="52">
        <v>44</v>
      </c>
      <c r="AA100" s="52">
        <v>1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1</v>
      </c>
      <c r="G101" s="51">
        <v>3</v>
      </c>
      <c r="H101" s="51">
        <v>2</v>
      </c>
      <c r="I101" s="51">
        <v>0</v>
      </c>
      <c r="J101" s="51">
        <v>1</v>
      </c>
      <c r="K101" s="52">
        <v>2</v>
      </c>
      <c r="L101" s="52">
        <v>1</v>
      </c>
      <c r="M101" s="52">
        <v>0</v>
      </c>
      <c r="N101" s="52">
        <v>0</v>
      </c>
      <c r="O101" s="52">
        <v>1</v>
      </c>
      <c r="P101" s="52">
        <v>0</v>
      </c>
      <c r="Q101" s="52">
        <v>1</v>
      </c>
      <c r="R101" s="52">
        <v>0</v>
      </c>
      <c r="S101" s="52">
        <v>0</v>
      </c>
      <c r="T101" s="52">
        <v>2</v>
      </c>
      <c r="U101" s="52">
        <v>0</v>
      </c>
      <c r="V101" s="52">
        <v>2</v>
      </c>
      <c r="W101" s="52">
        <v>0</v>
      </c>
      <c r="X101" s="52">
        <v>0</v>
      </c>
      <c r="Y101" s="52">
        <v>0</v>
      </c>
      <c r="Z101" s="52">
        <v>1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0</v>
      </c>
      <c r="G103" s="51">
        <v>3</v>
      </c>
      <c r="H103" s="51">
        <v>3</v>
      </c>
      <c r="I103" s="51">
        <v>0</v>
      </c>
      <c r="J103" s="51">
        <v>0</v>
      </c>
      <c r="K103" s="52">
        <v>3</v>
      </c>
      <c r="L103" s="52">
        <v>3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3</v>
      </c>
      <c r="U103" s="52">
        <v>0</v>
      </c>
      <c r="V103" s="52">
        <v>3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2</v>
      </c>
      <c r="G105" s="51">
        <v>2</v>
      </c>
      <c r="H105" s="51">
        <v>1</v>
      </c>
      <c r="I105" s="51">
        <v>1</v>
      </c>
      <c r="J105" s="51">
        <v>0</v>
      </c>
      <c r="K105" s="52">
        <v>2</v>
      </c>
      <c r="L105" s="52">
        <v>1</v>
      </c>
      <c r="M105" s="52">
        <v>0</v>
      </c>
      <c r="N105" s="52">
        <v>0</v>
      </c>
      <c r="O105" s="52">
        <v>1</v>
      </c>
      <c r="P105" s="52">
        <v>0</v>
      </c>
      <c r="Q105" s="52">
        <v>1</v>
      </c>
      <c r="R105" s="52">
        <v>0</v>
      </c>
      <c r="S105" s="52">
        <v>0</v>
      </c>
      <c r="T105" s="52">
        <v>2</v>
      </c>
      <c r="U105" s="52">
        <v>0</v>
      </c>
      <c r="V105" s="52">
        <v>2</v>
      </c>
      <c r="W105" s="52">
        <v>0</v>
      </c>
      <c r="X105" s="52">
        <v>0</v>
      </c>
      <c r="Y105" s="52">
        <v>0</v>
      </c>
      <c r="Z105" s="52">
        <v>1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2</v>
      </c>
      <c r="G107" s="51">
        <v>8</v>
      </c>
      <c r="H107" s="51">
        <v>8</v>
      </c>
      <c r="I107" s="51">
        <v>0</v>
      </c>
      <c r="J107" s="51">
        <v>0</v>
      </c>
      <c r="K107" s="52">
        <v>9</v>
      </c>
      <c r="L107" s="52">
        <v>9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9</v>
      </c>
      <c r="U107" s="52">
        <v>0</v>
      </c>
      <c r="V107" s="52">
        <v>9</v>
      </c>
      <c r="W107" s="52">
        <v>0</v>
      </c>
      <c r="X107" s="52">
        <v>0</v>
      </c>
      <c r="Y107" s="52">
        <v>0</v>
      </c>
      <c r="Z107" s="52">
        <v>1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0</v>
      </c>
      <c r="G108" s="51">
        <v>2</v>
      </c>
      <c r="H108" s="51">
        <v>2</v>
      </c>
      <c r="I108" s="51">
        <v>0</v>
      </c>
      <c r="J108" s="51">
        <v>0</v>
      </c>
      <c r="K108" s="52">
        <v>2</v>
      </c>
      <c r="L108" s="52">
        <v>2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2</v>
      </c>
      <c r="U108" s="52">
        <v>0</v>
      </c>
      <c r="V108" s="52">
        <v>2</v>
      </c>
      <c r="W108" s="52">
        <v>0</v>
      </c>
      <c r="X108" s="52">
        <v>0</v>
      </c>
      <c r="Y108" s="52">
        <v>0</v>
      </c>
      <c r="Z108" s="52">
        <v>0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0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101"/>
      <c r="AC110" s="78"/>
      <c r="AD110" s="78"/>
      <c r="AE110" s="78"/>
      <c r="AF110" s="78"/>
      <c r="AG110" s="78"/>
      <c r="AH110" s="78"/>
      <c r="AI110" s="78"/>
      <c r="AJ110" s="102"/>
      <c r="AK110" s="102"/>
      <c r="AL110" s="102"/>
      <c r="AM110" s="78"/>
      <c r="AN110" s="78"/>
      <c r="AO110" s="78"/>
      <c r="AP110" s="78"/>
      <c r="AQ110" s="78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1103</v>
      </c>
      <c r="G126" s="93">
        <v>1280</v>
      </c>
      <c r="H126" s="93">
        <v>1180</v>
      </c>
      <c r="I126" s="93">
        <v>99</v>
      </c>
      <c r="J126" s="93">
        <v>1</v>
      </c>
      <c r="K126" s="94">
        <v>1160</v>
      </c>
      <c r="L126" s="94">
        <v>693</v>
      </c>
      <c r="M126" s="94">
        <v>102</v>
      </c>
      <c r="N126" s="94">
        <v>62</v>
      </c>
      <c r="O126" s="94">
        <v>303</v>
      </c>
      <c r="P126" s="94">
        <v>18</v>
      </c>
      <c r="Q126" s="94">
        <v>284</v>
      </c>
      <c r="R126" s="94">
        <v>1</v>
      </c>
      <c r="S126" s="94">
        <v>0</v>
      </c>
      <c r="T126" s="94">
        <v>1160</v>
      </c>
      <c r="U126" s="94">
        <v>0</v>
      </c>
      <c r="V126" s="94">
        <v>1050</v>
      </c>
      <c r="W126" s="94">
        <v>110</v>
      </c>
      <c r="X126" s="94">
        <v>0</v>
      </c>
      <c r="Y126" s="94">
        <v>0</v>
      </c>
      <c r="Z126" s="94">
        <v>1123</v>
      </c>
      <c r="AA126" s="94">
        <v>43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16</v>
      </c>
      <c r="G128" s="93">
        <v>31</v>
      </c>
      <c r="H128" s="93">
        <v>23</v>
      </c>
      <c r="I128" s="93">
        <v>8</v>
      </c>
      <c r="J128" s="93">
        <v>0</v>
      </c>
      <c r="K128" s="94">
        <v>16</v>
      </c>
      <c r="L128" s="94">
        <v>5</v>
      </c>
      <c r="M128" s="94">
        <v>2</v>
      </c>
      <c r="N128" s="94">
        <v>4</v>
      </c>
      <c r="O128" s="94">
        <v>5</v>
      </c>
      <c r="P128" s="94">
        <v>2</v>
      </c>
      <c r="Q128" s="94">
        <v>2</v>
      </c>
      <c r="R128" s="94">
        <v>1</v>
      </c>
      <c r="S128" s="94">
        <v>0</v>
      </c>
      <c r="T128" s="94">
        <v>16</v>
      </c>
      <c r="U128" s="94">
        <v>0</v>
      </c>
      <c r="V128" s="94">
        <v>15</v>
      </c>
      <c r="W128" s="94">
        <v>1</v>
      </c>
      <c r="X128" s="94">
        <v>0</v>
      </c>
      <c r="Y128" s="94">
        <v>0</v>
      </c>
      <c r="Z128" s="94">
        <v>23</v>
      </c>
      <c r="AA128" s="94">
        <v>3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3</v>
      </c>
      <c r="G129" s="93">
        <v>4</v>
      </c>
      <c r="H129" s="93">
        <v>2</v>
      </c>
      <c r="I129" s="93">
        <v>2</v>
      </c>
      <c r="J129" s="93">
        <v>0</v>
      </c>
      <c r="K129" s="94">
        <v>2</v>
      </c>
      <c r="L129" s="94">
        <v>1</v>
      </c>
      <c r="M129" s="94">
        <v>1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2</v>
      </c>
      <c r="U129" s="94">
        <v>0</v>
      </c>
      <c r="V129" s="94">
        <v>2</v>
      </c>
      <c r="W129" s="94">
        <v>0</v>
      </c>
      <c r="X129" s="94">
        <v>0</v>
      </c>
      <c r="Y129" s="94">
        <v>0</v>
      </c>
      <c r="Z129" s="94">
        <v>3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1</v>
      </c>
      <c r="G130" s="93">
        <v>2</v>
      </c>
      <c r="H130" s="93">
        <v>1</v>
      </c>
      <c r="I130" s="93">
        <v>1</v>
      </c>
      <c r="J130" s="93">
        <v>0</v>
      </c>
      <c r="K130" s="94">
        <v>2</v>
      </c>
      <c r="L130" s="94">
        <v>1</v>
      </c>
      <c r="M130" s="94">
        <v>0</v>
      </c>
      <c r="N130" s="94">
        <v>1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2</v>
      </c>
      <c r="U130" s="94">
        <v>0</v>
      </c>
      <c r="V130" s="94">
        <v>2</v>
      </c>
      <c r="W130" s="94">
        <v>0</v>
      </c>
      <c r="X130" s="94">
        <v>0</v>
      </c>
      <c r="Y130" s="94">
        <v>0</v>
      </c>
      <c r="Z130" s="94">
        <v>1</v>
      </c>
      <c r="AA130" s="94">
        <v>1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0</v>
      </c>
      <c r="H131" s="93">
        <v>0</v>
      </c>
      <c r="I131" s="93">
        <v>0</v>
      </c>
      <c r="J131" s="93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0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4</v>
      </c>
      <c r="G133" s="93">
        <v>12</v>
      </c>
      <c r="H133" s="93">
        <v>6</v>
      </c>
      <c r="I133" s="93">
        <v>5</v>
      </c>
      <c r="J133" s="93">
        <v>1</v>
      </c>
      <c r="K133" s="94">
        <v>8</v>
      </c>
      <c r="L133" s="94">
        <v>2</v>
      </c>
      <c r="M133" s="94">
        <v>2</v>
      </c>
      <c r="N133" s="94">
        <v>1</v>
      </c>
      <c r="O133" s="94">
        <v>3</v>
      </c>
      <c r="P133" s="94">
        <v>0</v>
      </c>
      <c r="Q133" s="94">
        <v>2</v>
      </c>
      <c r="R133" s="94">
        <v>1</v>
      </c>
      <c r="S133" s="94">
        <v>0</v>
      </c>
      <c r="T133" s="94">
        <v>8</v>
      </c>
      <c r="U133" s="94">
        <v>0</v>
      </c>
      <c r="V133" s="94">
        <v>5</v>
      </c>
      <c r="W133" s="94">
        <v>3</v>
      </c>
      <c r="X133" s="94">
        <v>0</v>
      </c>
      <c r="Y133" s="94">
        <v>0</v>
      </c>
      <c r="Z133" s="94">
        <v>2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1</v>
      </c>
      <c r="H135" s="93">
        <v>1</v>
      </c>
      <c r="I135" s="93">
        <v>0</v>
      </c>
      <c r="J135" s="93">
        <v>0</v>
      </c>
      <c r="K135" s="94">
        <v>1</v>
      </c>
      <c r="L135" s="94">
        <v>0</v>
      </c>
      <c r="M135" s="94">
        <v>0</v>
      </c>
      <c r="N135" s="94">
        <v>1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1</v>
      </c>
      <c r="U135" s="94">
        <v>0</v>
      </c>
      <c r="V135" s="94">
        <v>1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87">
        <v>30</v>
      </c>
      <c r="G138" s="87">
        <v>50</v>
      </c>
      <c r="H138" s="87">
        <v>25</v>
      </c>
      <c r="I138" s="87">
        <v>21</v>
      </c>
      <c r="J138" s="87">
        <v>4</v>
      </c>
      <c r="K138" s="88">
        <v>14</v>
      </c>
      <c r="L138" s="88">
        <v>7</v>
      </c>
      <c r="M138" s="88">
        <v>0</v>
      </c>
      <c r="N138" s="88">
        <v>5</v>
      </c>
      <c r="O138" s="88">
        <v>2</v>
      </c>
      <c r="P138" s="88">
        <v>1</v>
      </c>
      <c r="Q138" s="88">
        <v>1</v>
      </c>
      <c r="R138" s="88">
        <v>0</v>
      </c>
      <c r="S138" s="88">
        <v>0</v>
      </c>
      <c r="T138" s="88">
        <v>14</v>
      </c>
      <c r="U138" s="88">
        <v>0</v>
      </c>
      <c r="V138" s="88">
        <v>14</v>
      </c>
      <c r="W138" s="88">
        <v>0</v>
      </c>
      <c r="X138" s="88">
        <v>0</v>
      </c>
      <c r="Y138" s="88">
        <v>0</v>
      </c>
      <c r="Z138" s="88">
        <v>41</v>
      </c>
      <c r="AA138" s="88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87">
        <f t="shared" ref="F139:L139" si="0">SUM(F21:F138)</f>
        <v>1675</v>
      </c>
      <c r="G139" s="87">
        <f t="shared" si="0"/>
        <v>2550</v>
      </c>
      <c r="H139" s="87">
        <f t="shared" si="0"/>
        <v>2222</v>
      </c>
      <c r="I139" s="87">
        <f t="shared" si="0"/>
        <v>305</v>
      </c>
      <c r="J139" s="87">
        <f t="shared" si="0"/>
        <v>23</v>
      </c>
      <c r="K139" s="87">
        <f t="shared" si="0"/>
        <v>1995</v>
      </c>
      <c r="L139" s="87">
        <f t="shared" si="0"/>
        <v>1154</v>
      </c>
      <c r="M139" s="87">
        <v>159</v>
      </c>
      <c r="N139" s="87">
        <f>SUM(N21:N138)</f>
        <v>190</v>
      </c>
      <c r="O139" s="87">
        <f>SUM(O21:O138)</f>
        <v>490</v>
      </c>
      <c r="P139" s="87">
        <f>SUM(P21:P138)</f>
        <v>53</v>
      </c>
      <c r="Q139" s="87">
        <f>SUM(Q21:Q138)</f>
        <v>428</v>
      </c>
      <c r="R139" s="87">
        <f>SUM(R21:R138)</f>
        <v>9</v>
      </c>
      <c r="S139" s="87">
        <v>0</v>
      </c>
      <c r="T139" s="87">
        <f>SUM(T21:T138)</f>
        <v>1995</v>
      </c>
      <c r="U139" s="87">
        <f>SUM(U21:U138)</f>
        <v>0</v>
      </c>
      <c r="V139" s="87">
        <f>SUM(V21:V138)</f>
        <v>1712</v>
      </c>
      <c r="W139" s="87">
        <f>SUM(W21:W138)</f>
        <v>283</v>
      </c>
      <c r="X139" s="87">
        <v>0</v>
      </c>
      <c r="Y139" s="87">
        <v>0</v>
      </c>
      <c r="Z139" s="87">
        <f>SUM(Z21:Z138)</f>
        <v>1902</v>
      </c>
      <c r="AA139" s="87">
        <f>SUM(AA21:AA138)</f>
        <v>164</v>
      </c>
    </row>
    <row r="142" spans="1:27">
      <c r="C142" s="404" t="s">
        <v>271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7"/>
  <sheetViews>
    <sheetView topLeftCell="A106" workbookViewId="0">
      <selection activeCell="C132" sqref="C132:E132"/>
    </sheetView>
  </sheetViews>
  <sheetFormatPr defaultRowHeight="12.75"/>
  <cols>
    <col min="1" max="1" width="9.140625" style="41"/>
    <col min="2" max="2" width="9.140625" style="103"/>
    <col min="3" max="5" width="9.140625" style="41"/>
    <col min="6" max="6" width="10.28515625" style="41" bestFit="1" customWidth="1"/>
    <col min="7" max="7" width="9.140625" style="41"/>
    <col min="8" max="8" width="9.140625" style="168"/>
    <col min="9" max="10" width="9.140625" style="168" customWidth="1"/>
    <col min="11" max="19" width="9.140625" style="41" customWidth="1"/>
    <col min="20" max="21" width="9.140625" style="168"/>
    <col min="22" max="25" width="9.140625" style="41" customWidth="1"/>
    <col min="26" max="26" width="9.140625" style="168"/>
    <col min="27" max="16384" width="9.140625" style="41"/>
  </cols>
  <sheetData>
    <row r="1" spans="1:27" ht="18">
      <c r="A1" s="530" t="s">
        <v>0</v>
      </c>
      <c r="B1" s="530"/>
      <c r="C1" s="530"/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0"/>
      <c r="V1" s="530"/>
      <c r="W1" s="530"/>
      <c r="X1" s="530"/>
      <c r="Y1" s="530"/>
      <c r="Z1" s="530"/>
      <c r="AA1" s="530"/>
    </row>
    <row r="2" spans="1:27" ht="15">
      <c r="A2" s="531" t="s">
        <v>1</v>
      </c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</row>
    <row r="3" spans="1:27">
      <c r="A3" s="532" t="s">
        <v>272</v>
      </c>
      <c r="B3" s="532"/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  <c r="R3" s="532"/>
      <c r="S3" s="532"/>
      <c r="T3" s="532"/>
      <c r="U3" s="532"/>
      <c r="V3" s="532"/>
      <c r="W3" s="532"/>
      <c r="X3" s="532"/>
      <c r="Y3" s="532"/>
      <c r="Z3" s="532"/>
      <c r="AA3" s="532"/>
    </row>
    <row r="4" spans="1:27">
      <c r="A4" s="533"/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3"/>
      <c r="M4" s="533"/>
      <c r="N4" s="533"/>
      <c r="O4" s="533"/>
      <c r="P4" s="533"/>
      <c r="Q4" s="533"/>
      <c r="R4" s="533"/>
      <c r="S4" s="533"/>
      <c r="T4" s="533"/>
      <c r="U4" s="533"/>
      <c r="V4" s="533"/>
      <c r="W4" s="533"/>
      <c r="X4" s="533"/>
      <c r="Y4" s="533"/>
      <c r="Z4" s="533"/>
      <c r="AA4" s="533"/>
    </row>
    <row r="5" spans="1:27">
      <c r="A5" s="534" t="s">
        <v>273</v>
      </c>
      <c r="B5" s="534"/>
      <c r="C5" s="534"/>
      <c r="D5" s="534"/>
      <c r="E5" s="534"/>
      <c r="F5" s="535" t="s">
        <v>4</v>
      </c>
      <c r="G5" s="537" t="s">
        <v>261</v>
      </c>
      <c r="H5" s="538"/>
      <c r="I5" s="538"/>
      <c r="J5" s="538"/>
      <c r="K5" s="537" t="s">
        <v>6</v>
      </c>
      <c r="L5" s="538"/>
      <c r="M5" s="538"/>
      <c r="N5" s="538"/>
      <c r="O5" s="538"/>
      <c r="P5" s="538"/>
      <c r="Q5" s="538"/>
      <c r="R5" s="538"/>
      <c r="S5" s="538"/>
      <c r="T5" s="538"/>
      <c r="U5" s="527" t="s">
        <v>7</v>
      </c>
      <c r="V5" s="527" t="s">
        <v>8</v>
      </c>
      <c r="W5" s="520" t="s">
        <v>9</v>
      </c>
      <c r="X5" s="520"/>
      <c r="Y5" s="520"/>
      <c r="Z5" s="543" t="s">
        <v>10</v>
      </c>
      <c r="AA5" s="536" t="s">
        <v>11</v>
      </c>
    </row>
    <row r="6" spans="1:27">
      <c r="A6" s="534"/>
      <c r="B6" s="534"/>
      <c r="C6" s="534"/>
      <c r="D6" s="534"/>
      <c r="E6" s="534"/>
      <c r="F6" s="536"/>
      <c r="G6" s="539"/>
      <c r="H6" s="540"/>
      <c r="I6" s="540"/>
      <c r="J6" s="540"/>
      <c r="K6" s="539"/>
      <c r="L6" s="540"/>
      <c r="M6" s="540"/>
      <c r="N6" s="540"/>
      <c r="O6" s="540"/>
      <c r="P6" s="540"/>
      <c r="Q6" s="540"/>
      <c r="R6" s="540"/>
      <c r="S6" s="540"/>
      <c r="T6" s="540"/>
      <c r="U6" s="528"/>
      <c r="V6" s="528"/>
      <c r="W6" s="520"/>
      <c r="X6" s="520"/>
      <c r="Y6" s="520"/>
      <c r="Z6" s="543"/>
      <c r="AA6" s="536"/>
    </row>
    <row r="7" spans="1:27">
      <c r="A7" s="534"/>
      <c r="B7" s="534"/>
      <c r="C7" s="534"/>
      <c r="D7" s="534"/>
      <c r="E7" s="534"/>
      <c r="F7" s="536"/>
      <c r="G7" s="541"/>
      <c r="H7" s="542"/>
      <c r="I7" s="542"/>
      <c r="J7" s="542"/>
      <c r="K7" s="541"/>
      <c r="L7" s="542"/>
      <c r="M7" s="542"/>
      <c r="N7" s="542"/>
      <c r="O7" s="542"/>
      <c r="P7" s="542"/>
      <c r="Q7" s="542"/>
      <c r="R7" s="542"/>
      <c r="S7" s="542"/>
      <c r="T7" s="542"/>
      <c r="U7" s="528"/>
      <c r="V7" s="528"/>
      <c r="W7" s="520"/>
      <c r="X7" s="520"/>
      <c r="Y7" s="520"/>
      <c r="Z7" s="543"/>
      <c r="AA7" s="536"/>
    </row>
    <row r="8" spans="1:27">
      <c r="A8" s="534"/>
      <c r="B8" s="534"/>
      <c r="C8" s="534"/>
      <c r="D8" s="534"/>
      <c r="E8" s="534"/>
      <c r="F8" s="536"/>
      <c r="G8" s="521" t="s">
        <v>15</v>
      </c>
      <c r="H8" s="527" t="s">
        <v>16</v>
      </c>
      <c r="I8" s="527" t="s">
        <v>17</v>
      </c>
      <c r="J8" s="527" t="s">
        <v>18</v>
      </c>
      <c r="K8" s="521" t="s">
        <v>19</v>
      </c>
      <c r="L8" s="521" t="s">
        <v>20</v>
      </c>
      <c r="M8" s="521" t="s">
        <v>21</v>
      </c>
      <c r="N8" s="521" t="s">
        <v>22</v>
      </c>
      <c r="O8" s="520" t="s">
        <v>23</v>
      </c>
      <c r="P8" s="520"/>
      <c r="Q8" s="520"/>
      <c r="R8" s="520"/>
      <c r="S8" s="521" t="s">
        <v>24</v>
      </c>
      <c r="T8" s="524" t="s">
        <v>25</v>
      </c>
      <c r="U8" s="528"/>
      <c r="V8" s="528"/>
      <c r="W8" s="522" t="s">
        <v>12</v>
      </c>
      <c r="X8" s="522" t="s">
        <v>13</v>
      </c>
      <c r="Y8" s="522" t="s">
        <v>14</v>
      </c>
      <c r="Z8" s="543"/>
      <c r="AA8" s="536"/>
    </row>
    <row r="9" spans="1:27">
      <c r="A9" s="534"/>
      <c r="B9" s="534"/>
      <c r="C9" s="534"/>
      <c r="D9" s="534"/>
      <c r="E9" s="534"/>
      <c r="F9" s="536"/>
      <c r="G9" s="522"/>
      <c r="H9" s="528"/>
      <c r="I9" s="528"/>
      <c r="J9" s="528"/>
      <c r="K9" s="522"/>
      <c r="L9" s="522"/>
      <c r="M9" s="522"/>
      <c r="N9" s="522"/>
      <c r="O9" s="520"/>
      <c r="P9" s="520"/>
      <c r="Q9" s="520"/>
      <c r="R9" s="520"/>
      <c r="S9" s="522"/>
      <c r="T9" s="525"/>
      <c r="U9" s="528"/>
      <c r="V9" s="528"/>
      <c r="W9" s="522"/>
      <c r="X9" s="522"/>
      <c r="Y9" s="522"/>
      <c r="Z9" s="543"/>
      <c r="AA9" s="536"/>
    </row>
    <row r="10" spans="1:27">
      <c r="A10" s="534"/>
      <c r="B10" s="534"/>
      <c r="C10" s="534"/>
      <c r="D10" s="534"/>
      <c r="E10" s="534"/>
      <c r="F10" s="536"/>
      <c r="G10" s="522"/>
      <c r="H10" s="528"/>
      <c r="I10" s="528"/>
      <c r="J10" s="528"/>
      <c r="K10" s="522"/>
      <c r="L10" s="522"/>
      <c r="M10" s="522"/>
      <c r="N10" s="522"/>
      <c r="O10" s="520"/>
      <c r="P10" s="520"/>
      <c r="Q10" s="520"/>
      <c r="R10" s="520"/>
      <c r="S10" s="522"/>
      <c r="T10" s="525"/>
      <c r="U10" s="528"/>
      <c r="V10" s="528"/>
      <c r="W10" s="522"/>
      <c r="X10" s="522"/>
      <c r="Y10" s="522"/>
      <c r="Z10" s="543"/>
      <c r="AA10" s="536"/>
    </row>
    <row r="11" spans="1:27">
      <c r="A11" s="534"/>
      <c r="B11" s="534"/>
      <c r="C11" s="534"/>
      <c r="D11" s="534"/>
      <c r="E11" s="534"/>
      <c r="F11" s="520"/>
      <c r="G11" s="522"/>
      <c r="H11" s="528"/>
      <c r="I11" s="528"/>
      <c r="J11" s="528"/>
      <c r="K11" s="522"/>
      <c r="L11" s="522"/>
      <c r="M11" s="522"/>
      <c r="N11" s="522"/>
      <c r="O11" s="521" t="s">
        <v>26</v>
      </c>
      <c r="P11" s="521" t="s">
        <v>27</v>
      </c>
      <c r="Q11" s="521" t="s">
        <v>262</v>
      </c>
      <c r="R11" s="521" t="s">
        <v>29</v>
      </c>
      <c r="S11" s="522"/>
      <c r="T11" s="525"/>
      <c r="U11" s="528"/>
      <c r="V11" s="528"/>
      <c r="W11" s="522"/>
      <c r="X11" s="522"/>
      <c r="Y11" s="522"/>
      <c r="Z11" s="543"/>
      <c r="AA11" s="536"/>
    </row>
    <row r="12" spans="1:27">
      <c r="A12" s="534"/>
      <c r="B12" s="534"/>
      <c r="C12" s="534"/>
      <c r="D12" s="534"/>
      <c r="E12" s="534"/>
      <c r="F12" s="520"/>
      <c r="G12" s="522"/>
      <c r="H12" s="528"/>
      <c r="I12" s="528"/>
      <c r="J12" s="528"/>
      <c r="K12" s="522"/>
      <c r="L12" s="522"/>
      <c r="M12" s="522"/>
      <c r="N12" s="522"/>
      <c r="O12" s="522"/>
      <c r="P12" s="522"/>
      <c r="Q12" s="522"/>
      <c r="R12" s="522"/>
      <c r="S12" s="522"/>
      <c r="T12" s="525"/>
      <c r="U12" s="528"/>
      <c r="V12" s="528"/>
      <c r="W12" s="522"/>
      <c r="X12" s="522"/>
      <c r="Y12" s="522"/>
      <c r="Z12" s="543"/>
      <c r="AA12" s="536"/>
    </row>
    <row r="13" spans="1:27">
      <c r="A13" s="534"/>
      <c r="B13" s="534"/>
      <c r="C13" s="534"/>
      <c r="D13" s="534"/>
      <c r="E13" s="534"/>
      <c r="F13" s="520"/>
      <c r="G13" s="522"/>
      <c r="H13" s="528"/>
      <c r="I13" s="528"/>
      <c r="J13" s="528"/>
      <c r="K13" s="522"/>
      <c r="L13" s="522"/>
      <c r="M13" s="522"/>
      <c r="N13" s="522"/>
      <c r="O13" s="522"/>
      <c r="P13" s="522"/>
      <c r="Q13" s="522"/>
      <c r="R13" s="522"/>
      <c r="S13" s="522"/>
      <c r="T13" s="525"/>
      <c r="U13" s="528"/>
      <c r="V13" s="528"/>
      <c r="W13" s="522"/>
      <c r="X13" s="522"/>
      <c r="Y13" s="522"/>
      <c r="Z13" s="543"/>
      <c r="AA13" s="536"/>
    </row>
    <row r="14" spans="1:27">
      <c r="A14" s="534"/>
      <c r="B14" s="534"/>
      <c r="C14" s="534"/>
      <c r="D14" s="534"/>
      <c r="E14" s="534"/>
      <c r="F14" s="520"/>
      <c r="G14" s="522"/>
      <c r="H14" s="528"/>
      <c r="I14" s="528"/>
      <c r="J14" s="528"/>
      <c r="K14" s="522"/>
      <c r="L14" s="522"/>
      <c r="M14" s="522"/>
      <c r="N14" s="522"/>
      <c r="O14" s="522"/>
      <c r="P14" s="522"/>
      <c r="Q14" s="522"/>
      <c r="R14" s="522"/>
      <c r="S14" s="522"/>
      <c r="T14" s="525"/>
      <c r="U14" s="528"/>
      <c r="V14" s="528"/>
      <c r="W14" s="522"/>
      <c r="X14" s="522"/>
      <c r="Y14" s="522"/>
      <c r="Z14" s="543"/>
      <c r="AA14" s="536"/>
    </row>
    <row r="15" spans="1:27">
      <c r="A15" s="534"/>
      <c r="B15" s="534"/>
      <c r="C15" s="534"/>
      <c r="D15" s="534"/>
      <c r="E15" s="534"/>
      <c r="F15" s="520"/>
      <c r="G15" s="522"/>
      <c r="H15" s="528"/>
      <c r="I15" s="528"/>
      <c r="J15" s="528"/>
      <c r="K15" s="522"/>
      <c r="L15" s="522"/>
      <c r="M15" s="522"/>
      <c r="N15" s="522"/>
      <c r="O15" s="522"/>
      <c r="P15" s="522"/>
      <c r="Q15" s="522"/>
      <c r="R15" s="522"/>
      <c r="S15" s="522"/>
      <c r="T15" s="525"/>
      <c r="U15" s="528"/>
      <c r="V15" s="528"/>
      <c r="W15" s="522"/>
      <c r="X15" s="522"/>
      <c r="Y15" s="522"/>
      <c r="Z15" s="543"/>
      <c r="AA15" s="536"/>
    </row>
    <row r="16" spans="1:27">
      <c r="A16" s="534"/>
      <c r="B16" s="534"/>
      <c r="C16" s="534"/>
      <c r="D16" s="534"/>
      <c r="E16" s="534"/>
      <c r="F16" s="520"/>
      <c r="G16" s="522"/>
      <c r="H16" s="528"/>
      <c r="I16" s="528"/>
      <c r="J16" s="528"/>
      <c r="K16" s="522"/>
      <c r="L16" s="522"/>
      <c r="M16" s="522"/>
      <c r="N16" s="522"/>
      <c r="O16" s="522"/>
      <c r="P16" s="522"/>
      <c r="Q16" s="522"/>
      <c r="R16" s="522"/>
      <c r="S16" s="522"/>
      <c r="T16" s="525"/>
      <c r="U16" s="528"/>
      <c r="V16" s="528"/>
      <c r="W16" s="522"/>
      <c r="X16" s="522"/>
      <c r="Y16" s="522"/>
      <c r="Z16" s="543"/>
      <c r="AA16" s="536"/>
    </row>
    <row r="17" spans="1:27">
      <c r="A17" s="534"/>
      <c r="B17" s="534"/>
      <c r="C17" s="534"/>
      <c r="D17" s="534"/>
      <c r="E17" s="534"/>
      <c r="F17" s="520"/>
      <c r="G17" s="522"/>
      <c r="H17" s="528"/>
      <c r="I17" s="528"/>
      <c r="J17" s="528"/>
      <c r="K17" s="522"/>
      <c r="L17" s="522"/>
      <c r="M17" s="522"/>
      <c r="N17" s="522"/>
      <c r="O17" s="522"/>
      <c r="P17" s="522"/>
      <c r="Q17" s="522"/>
      <c r="R17" s="522"/>
      <c r="S17" s="522"/>
      <c r="T17" s="525"/>
      <c r="U17" s="528"/>
      <c r="V17" s="528"/>
      <c r="W17" s="522"/>
      <c r="X17" s="522"/>
      <c r="Y17" s="522"/>
      <c r="Z17" s="543"/>
      <c r="AA17" s="536"/>
    </row>
    <row r="18" spans="1:27">
      <c r="A18" s="534"/>
      <c r="B18" s="534"/>
      <c r="C18" s="534"/>
      <c r="D18" s="534"/>
      <c r="E18" s="534"/>
      <c r="F18" s="520"/>
      <c r="G18" s="523"/>
      <c r="H18" s="529"/>
      <c r="I18" s="529"/>
      <c r="J18" s="529"/>
      <c r="K18" s="523"/>
      <c r="L18" s="523"/>
      <c r="M18" s="523"/>
      <c r="N18" s="523"/>
      <c r="O18" s="523"/>
      <c r="P18" s="523"/>
      <c r="Q18" s="523"/>
      <c r="R18" s="523"/>
      <c r="S18" s="523"/>
      <c r="T18" s="526"/>
      <c r="U18" s="529"/>
      <c r="V18" s="529"/>
      <c r="W18" s="523"/>
      <c r="X18" s="523"/>
      <c r="Y18" s="523"/>
      <c r="Z18" s="543"/>
      <c r="AA18" s="536"/>
    </row>
    <row r="19" spans="1:27">
      <c r="A19" s="516"/>
      <c r="B19" s="516"/>
      <c r="C19" s="517"/>
      <c r="D19" s="517"/>
      <c r="E19" s="517"/>
      <c r="F19" s="104">
        <v>1</v>
      </c>
      <c r="G19" s="104">
        <v>2</v>
      </c>
      <c r="H19" s="105">
        <v>3</v>
      </c>
      <c r="I19" s="106">
        <v>4</v>
      </c>
      <c r="J19" s="106">
        <v>5</v>
      </c>
      <c r="K19" s="106">
        <v>6</v>
      </c>
      <c r="L19" s="106">
        <v>7</v>
      </c>
      <c r="M19" s="106">
        <v>8</v>
      </c>
      <c r="N19" s="106">
        <v>9</v>
      </c>
      <c r="O19" s="106">
        <v>10</v>
      </c>
      <c r="P19" s="106">
        <v>11</v>
      </c>
      <c r="Q19" s="106">
        <v>12</v>
      </c>
      <c r="R19" s="106">
        <v>13</v>
      </c>
      <c r="S19" s="106">
        <v>14</v>
      </c>
      <c r="T19" s="106">
        <v>15</v>
      </c>
      <c r="U19" s="106">
        <v>16</v>
      </c>
      <c r="V19" s="104">
        <v>17</v>
      </c>
      <c r="W19" s="104">
        <v>18</v>
      </c>
      <c r="X19" s="104">
        <v>19</v>
      </c>
      <c r="Y19" s="104">
        <v>20</v>
      </c>
      <c r="Z19" s="106">
        <v>21</v>
      </c>
      <c r="AA19" s="104">
        <v>22</v>
      </c>
    </row>
    <row r="20" spans="1:27" s="48" customFormat="1">
      <c r="A20" s="107" t="s">
        <v>263</v>
      </c>
      <c r="B20" s="108"/>
      <c r="C20" s="511" t="s">
        <v>32</v>
      </c>
      <c r="D20" s="511"/>
      <c r="E20" s="511"/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0</v>
      </c>
      <c r="W20" s="109">
        <v>0</v>
      </c>
      <c r="X20" s="109">
        <v>0</v>
      </c>
      <c r="Y20" s="109">
        <v>0</v>
      </c>
      <c r="Z20" s="109">
        <v>0</v>
      </c>
      <c r="AA20" s="109">
        <v>0</v>
      </c>
    </row>
    <row r="21" spans="1:27" s="48" customFormat="1">
      <c r="A21" s="111">
        <v>1.1000000000000001</v>
      </c>
      <c r="B21" s="112"/>
      <c r="C21" s="515" t="s">
        <v>33</v>
      </c>
      <c r="D21" s="515"/>
      <c r="E21" s="515"/>
      <c r="F21" s="113">
        <v>5</v>
      </c>
      <c r="G21" s="114">
        <v>35</v>
      </c>
      <c r="H21" s="115">
        <v>28</v>
      </c>
      <c r="I21" s="59">
        <v>6</v>
      </c>
      <c r="J21" s="59">
        <v>1</v>
      </c>
      <c r="K21" s="116">
        <v>18</v>
      </c>
      <c r="L21" s="117">
        <v>13</v>
      </c>
      <c r="M21" s="117">
        <v>1</v>
      </c>
      <c r="N21" s="117">
        <v>1</v>
      </c>
      <c r="O21" s="117">
        <v>3</v>
      </c>
      <c r="P21" s="117">
        <v>2</v>
      </c>
      <c r="Q21" s="117">
        <v>1</v>
      </c>
      <c r="R21" s="117">
        <v>0</v>
      </c>
      <c r="S21" s="117">
        <v>0</v>
      </c>
      <c r="T21" s="117">
        <v>18</v>
      </c>
      <c r="U21" s="117">
        <v>0</v>
      </c>
      <c r="V21" s="118">
        <v>17</v>
      </c>
      <c r="W21" s="118">
        <v>3</v>
      </c>
      <c r="X21" s="118">
        <v>0</v>
      </c>
      <c r="Y21" s="118">
        <v>0</v>
      </c>
      <c r="Z21" s="117">
        <f>F21+H21-T21-U21</f>
        <v>15</v>
      </c>
      <c r="AA21" s="118">
        <v>2</v>
      </c>
    </row>
    <row r="22" spans="1:27" s="48" customFormat="1">
      <c r="A22" s="119" t="s">
        <v>34</v>
      </c>
      <c r="B22" s="120"/>
      <c r="C22" s="518" t="s">
        <v>35</v>
      </c>
      <c r="D22" s="518"/>
      <c r="E22" s="518"/>
      <c r="F22" s="115">
        <v>12</v>
      </c>
      <c r="G22" s="59">
        <v>46</v>
      </c>
      <c r="H22" s="115">
        <v>39</v>
      </c>
      <c r="I22" s="59">
        <v>6</v>
      </c>
      <c r="J22" s="59">
        <v>1</v>
      </c>
      <c r="K22" s="116">
        <v>31</v>
      </c>
      <c r="L22" s="121">
        <v>17</v>
      </c>
      <c r="M22" s="117">
        <v>5</v>
      </c>
      <c r="N22" s="117">
        <v>5</v>
      </c>
      <c r="O22" s="117">
        <v>4</v>
      </c>
      <c r="P22" s="117">
        <v>0</v>
      </c>
      <c r="Q22" s="117">
        <v>4</v>
      </c>
      <c r="R22" s="117">
        <v>0</v>
      </c>
      <c r="S22" s="117">
        <v>0</v>
      </c>
      <c r="T22" s="117">
        <v>31</v>
      </c>
      <c r="U22" s="117">
        <v>1</v>
      </c>
      <c r="V22" s="117">
        <v>26</v>
      </c>
      <c r="W22" s="117">
        <v>14</v>
      </c>
      <c r="X22" s="117">
        <v>0</v>
      </c>
      <c r="Y22" s="117">
        <v>0</v>
      </c>
      <c r="Z22" s="117">
        <f>F22+H22-T22-U22</f>
        <v>19</v>
      </c>
      <c r="AA22" s="117">
        <v>7</v>
      </c>
    </row>
    <row r="23" spans="1:27" s="124" customFormat="1" ht="22.5">
      <c r="A23" s="122" t="s">
        <v>36</v>
      </c>
      <c r="B23" s="123" t="s">
        <v>264</v>
      </c>
      <c r="C23" s="519" t="s">
        <v>38</v>
      </c>
      <c r="D23" s="519"/>
      <c r="E23" s="519"/>
      <c r="F23" s="115">
        <v>3</v>
      </c>
      <c r="G23" s="59">
        <v>0</v>
      </c>
      <c r="H23" s="115">
        <v>0</v>
      </c>
      <c r="I23" s="59">
        <v>0</v>
      </c>
      <c r="J23" s="59">
        <v>0</v>
      </c>
      <c r="K23" s="116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2</v>
      </c>
      <c r="T23" s="117">
        <v>2</v>
      </c>
      <c r="U23" s="117">
        <v>1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</row>
    <row r="24" spans="1:27" s="124" customFormat="1" ht="22.5">
      <c r="A24" s="125" t="s">
        <v>39</v>
      </c>
      <c r="B24" s="123" t="s">
        <v>264</v>
      </c>
      <c r="C24" s="519" t="s">
        <v>265</v>
      </c>
      <c r="D24" s="519"/>
      <c r="E24" s="519"/>
      <c r="F24" s="115">
        <v>0</v>
      </c>
      <c r="G24" s="59">
        <v>0</v>
      </c>
      <c r="H24" s="115">
        <v>0</v>
      </c>
      <c r="I24" s="59">
        <v>0</v>
      </c>
      <c r="J24" s="59">
        <v>0</v>
      </c>
      <c r="K24" s="116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</row>
    <row r="25" spans="1:27" s="48" customFormat="1">
      <c r="A25" s="111">
        <v>1.2</v>
      </c>
      <c r="B25" s="112"/>
      <c r="C25" s="515" t="s">
        <v>41</v>
      </c>
      <c r="D25" s="515"/>
      <c r="E25" s="515"/>
      <c r="F25" s="115">
        <v>3</v>
      </c>
      <c r="G25" s="59">
        <v>3</v>
      </c>
      <c r="H25" s="115">
        <v>3</v>
      </c>
      <c r="I25" s="59">
        <v>0</v>
      </c>
      <c r="J25" s="59">
        <v>0</v>
      </c>
      <c r="K25" s="116">
        <v>2</v>
      </c>
      <c r="L25" s="117">
        <v>1</v>
      </c>
      <c r="M25" s="117">
        <v>0</v>
      </c>
      <c r="N25" s="117">
        <v>0</v>
      </c>
      <c r="O25" s="117">
        <v>1</v>
      </c>
      <c r="P25" s="117">
        <v>0</v>
      </c>
      <c r="Q25" s="117">
        <v>1</v>
      </c>
      <c r="R25" s="117">
        <v>0</v>
      </c>
      <c r="S25" s="117">
        <v>0</v>
      </c>
      <c r="T25" s="117">
        <v>2</v>
      </c>
      <c r="U25" s="117">
        <v>0</v>
      </c>
      <c r="V25" s="117">
        <v>1</v>
      </c>
      <c r="W25" s="117">
        <v>1</v>
      </c>
      <c r="X25" s="117">
        <v>0</v>
      </c>
      <c r="Y25" s="117">
        <v>0</v>
      </c>
      <c r="Z25" s="117">
        <f t="shared" ref="Z25:Z39" si="0">F25+H25-T25-U25</f>
        <v>4</v>
      </c>
      <c r="AA25" s="117">
        <v>1</v>
      </c>
    </row>
    <row r="26" spans="1:27" s="48" customFormat="1">
      <c r="A26" s="119" t="s">
        <v>42</v>
      </c>
      <c r="B26" s="120"/>
      <c r="C26" s="515" t="s">
        <v>43</v>
      </c>
      <c r="D26" s="515"/>
      <c r="E26" s="515"/>
      <c r="F26" s="115">
        <v>1</v>
      </c>
      <c r="G26" s="59">
        <v>1</v>
      </c>
      <c r="H26" s="115">
        <v>1</v>
      </c>
      <c r="I26" s="59">
        <v>0</v>
      </c>
      <c r="J26" s="59">
        <v>0</v>
      </c>
      <c r="K26" s="116">
        <v>2</v>
      </c>
      <c r="L26" s="117">
        <v>0</v>
      </c>
      <c r="M26" s="117">
        <v>0</v>
      </c>
      <c r="N26" s="117">
        <v>2</v>
      </c>
      <c r="O26" s="117">
        <v>0</v>
      </c>
      <c r="P26" s="117">
        <v>0</v>
      </c>
      <c r="Q26" s="117">
        <v>0</v>
      </c>
      <c r="R26" s="117">
        <v>0</v>
      </c>
      <c r="S26" s="117">
        <v>0</v>
      </c>
      <c r="T26" s="117">
        <v>2</v>
      </c>
      <c r="U26" s="117">
        <v>0</v>
      </c>
      <c r="V26" s="117">
        <v>1</v>
      </c>
      <c r="W26" s="117">
        <v>1</v>
      </c>
      <c r="X26" s="117">
        <v>0</v>
      </c>
      <c r="Y26" s="117">
        <v>0</v>
      </c>
      <c r="Z26" s="117">
        <f t="shared" si="0"/>
        <v>0</v>
      </c>
      <c r="AA26" s="117">
        <v>0</v>
      </c>
    </row>
    <row r="27" spans="1:27" s="48" customFormat="1">
      <c r="A27" s="119" t="s">
        <v>44</v>
      </c>
      <c r="B27" s="126"/>
      <c r="C27" s="494" t="s">
        <v>45</v>
      </c>
      <c r="D27" s="495"/>
      <c r="E27" s="496"/>
      <c r="F27" s="115">
        <v>1</v>
      </c>
      <c r="G27" s="59">
        <v>1</v>
      </c>
      <c r="H27" s="115">
        <v>1</v>
      </c>
      <c r="I27" s="59">
        <v>0</v>
      </c>
      <c r="J27" s="59">
        <v>0</v>
      </c>
      <c r="K27" s="116">
        <v>1</v>
      </c>
      <c r="L27" s="117">
        <v>0</v>
      </c>
      <c r="M27" s="117">
        <v>0</v>
      </c>
      <c r="N27" s="117">
        <v>0</v>
      </c>
      <c r="O27" s="117">
        <v>1</v>
      </c>
      <c r="P27" s="117">
        <v>0</v>
      </c>
      <c r="Q27" s="117">
        <v>1</v>
      </c>
      <c r="R27" s="117">
        <v>0</v>
      </c>
      <c r="S27" s="117">
        <v>0</v>
      </c>
      <c r="T27" s="117">
        <v>1</v>
      </c>
      <c r="U27" s="117">
        <v>0</v>
      </c>
      <c r="V27" s="117">
        <v>1</v>
      </c>
      <c r="W27" s="117">
        <v>0</v>
      </c>
      <c r="X27" s="117">
        <v>0</v>
      </c>
      <c r="Y27" s="117">
        <v>0</v>
      </c>
      <c r="Z27" s="117">
        <f t="shared" si="0"/>
        <v>1</v>
      </c>
      <c r="AA27" s="117">
        <v>0</v>
      </c>
    </row>
    <row r="28" spans="1:27" s="48" customFormat="1">
      <c r="A28" s="119" t="s">
        <v>266</v>
      </c>
      <c r="B28" s="126"/>
      <c r="C28" s="494" t="s">
        <v>47</v>
      </c>
      <c r="D28" s="495"/>
      <c r="E28" s="496"/>
      <c r="F28" s="113">
        <v>0</v>
      </c>
      <c r="G28" s="114">
        <v>0</v>
      </c>
      <c r="H28" s="115">
        <v>0</v>
      </c>
      <c r="I28" s="59">
        <v>0</v>
      </c>
      <c r="J28" s="59">
        <v>0</v>
      </c>
      <c r="K28" s="116">
        <v>0</v>
      </c>
      <c r="L28" s="117">
        <v>0</v>
      </c>
      <c r="M28" s="117">
        <v>0</v>
      </c>
      <c r="N28" s="117">
        <v>0</v>
      </c>
      <c r="O28" s="117">
        <v>0</v>
      </c>
      <c r="P28" s="117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8">
        <v>0</v>
      </c>
      <c r="W28" s="118">
        <v>0</v>
      </c>
      <c r="X28" s="118">
        <v>0</v>
      </c>
      <c r="Y28" s="118">
        <v>0</v>
      </c>
      <c r="Z28" s="117">
        <f t="shared" si="0"/>
        <v>0</v>
      </c>
      <c r="AA28" s="118">
        <v>0</v>
      </c>
    </row>
    <row r="29" spans="1:27" s="48" customFormat="1">
      <c r="A29" s="119" t="s">
        <v>48</v>
      </c>
      <c r="B29" s="120"/>
      <c r="C29" s="515" t="s">
        <v>49</v>
      </c>
      <c r="D29" s="515"/>
      <c r="E29" s="515"/>
      <c r="F29" s="113">
        <v>0</v>
      </c>
      <c r="G29" s="114">
        <v>0</v>
      </c>
      <c r="H29" s="115">
        <v>0</v>
      </c>
      <c r="I29" s="59">
        <v>0</v>
      </c>
      <c r="J29" s="59">
        <v>0</v>
      </c>
      <c r="K29" s="116">
        <v>0</v>
      </c>
      <c r="L29" s="117">
        <v>0</v>
      </c>
      <c r="M29" s="117">
        <v>0</v>
      </c>
      <c r="N29" s="117">
        <v>0</v>
      </c>
      <c r="O29" s="117">
        <v>0</v>
      </c>
      <c r="P29" s="117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8">
        <v>0</v>
      </c>
      <c r="W29" s="118">
        <v>0</v>
      </c>
      <c r="X29" s="118">
        <v>0</v>
      </c>
      <c r="Y29" s="118">
        <v>0</v>
      </c>
      <c r="Z29" s="117">
        <f t="shared" si="0"/>
        <v>0</v>
      </c>
      <c r="AA29" s="118">
        <v>0</v>
      </c>
    </row>
    <row r="30" spans="1:27" s="48" customFormat="1">
      <c r="A30" s="119" t="s">
        <v>50</v>
      </c>
      <c r="B30" s="120"/>
      <c r="C30" s="514" t="s">
        <v>51</v>
      </c>
      <c r="D30" s="514"/>
      <c r="E30" s="514"/>
      <c r="F30" s="113">
        <v>2</v>
      </c>
      <c r="G30" s="114">
        <v>0</v>
      </c>
      <c r="H30" s="115">
        <v>0</v>
      </c>
      <c r="I30" s="59">
        <v>0</v>
      </c>
      <c r="J30" s="59">
        <v>0</v>
      </c>
      <c r="K30" s="116">
        <v>1</v>
      </c>
      <c r="L30" s="117">
        <v>0</v>
      </c>
      <c r="M30" s="117">
        <v>0</v>
      </c>
      <c r="N30" s="117">
        <v>1</v>
      </c>
      <c r="O30" s="117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1</v>
      </c>
      <c r="U30" s="117">
        <v>0</v>
      </c>
      <c r="V30" s="118">
        <v>1</v>
      </c>
      <c r="W30" s="118">
        <v>1</v>
      </c>
      <c r="X30" s="118">
        <v>0</v>
      </c>
      <c r="Y30" s="118">
        <v>0</v>
      </c>
      <c r="Z30" s="117">
        <f t="shared" si="0"/>
        <v>1</v>
      </c>
      <c r="AA30" s="118">
        <v>1</v>
      </c>
    </row>
    <row r="31" spans="1:27" s="48" customFormat="1">
      <c r="A31" s="119" t="s">
        <v>52</v>
      </c>
      <c r="B31" s="126"/>
      <c r="C31" s="494" t="s">
        <v>53</v>
      </c>
      <c r="D31" s="495"/>
      <c r="E31" s="496"/>
      <c r="F31" s="113">
        <v>1</v>
      </c>
      <c r="G31" s="114">
        <v>1</v>
      </c>
      <c r="H31" s="115">
        <v>0</v>
      </c>
      <c r="I31" s="59">
        <v>1</v>
      </c>
      <c r="J31" s="59">
        <v>0</v>
      </c>
      <c r="K31" s="116">
        <v>0</v>
      </c>
      <c r="L31" s="117">
        <v>0</v>
      </c>
      <c r="M31" s="117">
        <v>0</v>
      </c>
      <c r="N31" s="117">
        <v>0</v>
      </c>
      <c r="O31" s="117">
        <v>0</v>
      </c>
      <c r="P31" s="117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7">
        <v>0</v>
      </c>
      <c r="Z31" s="117">
        <f t="shared" si="0"/>
        <v>1</v>
      </c>
      <c r="AA31" s="117">
        <v>1</v>
      </c>
    </row>
    <row r="32" spans="1:27" s="48" customFormat="1">
      <c r="A32" s="119" t="s">
        <v>54</v>
      </c>
      <c r="B32" s="126"/>
      <c r="C32" s="491" t="s">
        <v>55</v>
      </c>
      <c r="D32" s="492"/>
      <c r="E32" s="493"/>
      <c r="F32" s="113">
        <v>6</v>
      </c>
      <c r="G32" s="114">
        <v>35</v>
      </c>
      <c r="H32" s="115">
        <v>29</v>
      </c>
      <c r="I32" s="59">
        <v>6</v>
      </c>
      <c r="J32" s="59">
        <v>0</v>
      </c>
      <c r="K32" s="116">
        <v>17</v>
      </c>
      <c r="L32" s="117">
        <v>6</v>
      </c>
      <c r="M32" s="117">
        <v>1</v>
      </c>
      <c r="N32" s="117">
        <v>4</v>
      </c>
      <c r="O32" s="117">
        <v>6</v>
      </c>
      <c r="P32" s="117">
        <v>0</v>
      </c>
      <c r="Q32" s="117">
        <v>5</v>
      </c>
      <c r="R32" s="117">
        <v>1</v>
      </c>
      <c r="S32" s="117">
        <v>0</v>
      </c>
      <c r="T32" s="117">
        <v>17</v>
      </c>
      <c r="U32" s="117">
        <v>0</v>
      </c>
      <c r="V32" s="117">
        <v>12</v>
      </c>
      <c r="W32" s="117">
        <v>5</v>
      </c>
      <c r="X32" s="117">
        <v>0</v>
      </c>
      <c r="Y32" s="117">
        <v>0</v>
      </c>
      <c r="Z32" s="117">
        <f t="shared" si="0"/>
        <v>18</v>
      </c>
      <c r="AA32" s="117">
        <v>0</v>
      </c>
    </row>
    <row r="33" spans="1:43" s="48" customFormat="1">
      <c r="A33" s="127" t="s">
        <v>56</v>
      </c>
      <c r="B33" s="128"/>
      <c r="C33" s="491" t="s">
        <v>57</v>
      </c>
      <c r="D33" s="492"/>
      <c r="E33" s="493"/>
      <c r="F33" s="129">
        <v>7</v>
      </c>
      <c r="G33" s="130">
        <v>27</v>
      </c>
      <c r="H33" s="131">
        <v>23</v>
      </c>
      <c r="I33" s="110">
        <v>4</v>
      </c>
      <c r="J33" s="110">
        <v>0</v>
      </c>
      <c r="K33" s="116">
        <v>15</v>
      </c>
      <c r="L33" s="106">
        <v>9</v>
      </c>
      <c r="M33" s="106">
        <v>0</v>
      </c>
      <c r="N33" s="106">
        <v>2</v>
      </c>
      <c r="O33" s="106">
        <v>4</v>
      </c>
      <c r="P33" s="106">
        <v>1</v>
      </c>
      <c r="Q33" s="106">
        <v>3</v>
      </c>
      <c r="R33" s="106">
        <v>0</v>
      </c>
      <c r="S33" s="106">
        <v>0</v>
      </c>
      <c r="T33" s="117">
        <v>15</v>
      </c>
      <c r="U33" s="106">
        <v>1</v>
      </c>
      <c r="V33" s="106">
        <v>11</v>
      </c>
      <c r="W33" s="106">
        <v>3</v>
      </c>
      <c r="X33" s="106">
        <v>0</v>
      </c>
      <c r="Y33" s="106">
        <v>0</v>
      </c>
      <c r="Z33" s="117">
        <f t="shared" si="0"/>
        <v>14</v>
      </c>
      <c r="AA33" s="106">
        <v>6</v>
      </c>
    </row>
    <row r="34" spans="1:43" s="48" customFormat="1">
      <c r="A34" s="132" t="s">
        <v>58</v>
      </c>
      <c r="B34" s="133" t="s">
        <v>59</v>
      </c>
      <c r="C34" s="508" t="s">
        <v>60</v>
      </c>
      <c r="D34" s="508"/>
      <c r="E34" s="508"/>
      <c r="F34" s="134">
        <v>0</v>
      </c>
      <c r="G34" s="135">
        <v>0</v>
      </c>
      <c r="H34" s="136">
        <v>0</v>
      </c>
      <c r="I34" s="137">
        <v>0</v>
      </c>
      <c r="J34" s="137">
        <v>0</v>
      </c>
      <c r="K34" s="116">
        <v>0</v>
      </c>
      <c r="L34" s="137">
        <v>0</v>
      </c>
      <c r="M34" s="138">
        <v>0</v>
      </c>
      <c r="N34" s="138">
        <v>0</v>
      </c>
      <c r="O34" s="138">
        <v>0</v>
      </c>
      <c r="P34" s="138">
        <v>0</v>
      </c>
      <c r="Q34" s="138">
        <v>0</v>
      </c>
      <c r="R34" s="138">
        <v>0</v>
      </c>
      <c r="S34" s="138">
        <v>0</v>
      </c>
      <c r="T34" s="117">
        <v>0</v>
      </c>
      <c r="U34" s="138">
        <v>0</v>
      </c>
      <c r="V34" s="138">
        <v>0</v>
      </c>
      <c r="W34" s="138">
        <v>0</v>
      </c>
      <c r="X34" s="138">
        <v>0</v>
      </c>
      <c r="Y34" s="138">
        <v>0</v>
      </c>
      <c r="Z34" s="117">
        <f t="shared" si="0"/>
        <v>0</v>
      </c>
      <c r="AA34" s="138">
        <v>0</v>
      </c>
      <c r="AB34" s="73"/>
      <c r="AC34" s="73"/>
      <c r="AD34" s="73"/>
      <c r="AE34" s="73"/>
      <c r="AF34" s="73"/>
      <c r="AG34" s="73"/>
      <c r="AH34" s="73"/>
      <c r="AI34" s="73"/>
      <c r="AJ34" s="139"/>
      <c r="AK34" s="139"/>
      <c r="AL34" s="139"/>
      <c r="AM34" s="73"/>
      <c r="AN34" s="73"/>
      <c r="AO34" s="73"/>
      <c r="AP34" s="73"/>
      <c r="AQ34" s="73"/>
    </row>
    <row r="35" spans="1:43" s="48" customFormat="1">
      <c r="A35" s="119" t="s">
        <v>61</v>
      </c>
      <c r="B35" s="126"/>
      <c r="C35" s="491" t="s">
        <v>62</v>
      </c>
      <c r="D35" s="492"/>
      <c r="E35" s="493"/>
      <c r="F35" s="113">
        <v>3</v>
      </c>
      <c r="G35" s="114">
        <v>6</v>
      </c>
      <c r="H35" s="115">
        <v>6</v>
      </c>
      <c r="I35" s="59">
        <v>0</v>
      </c>
      <c r="J35" s="59">
        <v>0</v>
      </c>
      <c r="K35" s="116">
        <v>8</v>
      </c>
      <c r="L35" s="117">
        <v>0</v>
      </c>
      <c r="M35" s="117">
        <v>1</v>
      </c>
      <c r="N35" s="117">
        <v>4</v>
      </c>
      <c r="O35" s="117">
        <v>3</v>
      </c>
      <c r="P35" s="117">
        <v>0</v>
      </c>
      <c r="Q35" s="117">
        <v>2</v>
      </c>
      <c r="R35" s="117">
        <v>1</v>
      </c>
      <c r="S35" s="117">
        <v>0</v>
      </c>
      <c r="T35" s="117">
        <v>8</v>
      </c>
      <c r="U35" s="117">
        <v>0</v>
      </c>
      <c r="V35" s="117">
        <v>7</v>
      </c>
      <c r="W35" s="117">
        <v>3</v>
      </c>
      <c r="X35" s="117">
        <v>0</v>
      </c>
      <c r="Y35" s="117">
        <v>0</v>
      </c>
      <c r="Z35" s="117">
        <f t="shared" si="0"/>
        <v>1</v>
      </c>
      <c r="AA35" s="117">
        <v>2</v>
      </c>
    </row>
    <row r="36" spans="1:43" s="48" customFormat="1">
      <c r="A36" s="119" t="s">
        <v>63</v>
      </c>
      <c r="B36" s="120"/>
      <c r="C36" s="515" t="s">
        <v>64</v>
      </c>
      <c r="D36" s="515"/>
      <c r="E36" s="515"/>
      <c r="F36" s="113">
        <v>45</v>
      </c>
      <c r="G36" s="114">
        <v>72</v>
      </c>
      <c r="H36" s="115">
        <v>63</v>
      </c>
      <c r="I36" s="59">
        <v>9</v>
      </c>
      <c r="J36" s="59">
        <v>0</v>
      </c>
      <c r="K36" s="116">
        <v>40</v>
      </c>
      <c r="L36" s="117">
        <v>16</v>
      </c>
      <c r="M36" s="117">
        <v>3</v>
      </c>
      <c r="N36" s="117">
        <v>2</v>
      </c>
      <c r="O36" s="117">
        <v>19</v>
      </c>
      <c r="P36" s="117">
        <v>5</v>
      </c>
      <c r="Q36" s="117">
        <v>13</v>
      </c>
      <c r="R36" s="117">
        <v>1</v>
      </c>
      <c r="S36" s="117">
        <v>0</v>
      </c>
      <c r="T36" s="117">
        <v>40</v>
      </c>
      <c r="U36" s="117">
        <v>0</v>
      </c>
      <c r="V36" s="117">
        <v>34</v>
      </c>
      <c r="W36" s="117">
        <v>8</v>
      </c>
      <c r="X36" s="117">
        <v>0</v>
      </c>
      <c r="Y36" s="117">
        <v>0</v>
      </c>
      <c r="Z36" s="117">
        <f t="shared" si="0"/>
        <v>68</v>
      </c>
      <c r="AA36" s="117">
        <v>15</v>
      </c>
    </row>
    <row r="37" spans="1:43" s="48" customFormat="1">
      <c r="A37" s="132" t="s">
        <v>65</v>
      </c>
      <c r="B37" s="133" t="s">
        <v>59</v>
      </c>
      <c r="C37" s="508" t="s">
        <v>66</v>
      </c>
      <c r="D37" s="508"/>
      <c r="E37" s="508"/>
      <c r="F37" s="140">
        <v>0</v>
      </c>
      <c r="G37" s="135">
        <v>28</v>
      </c>
      <c r="H37" s="136">
        <v>23</v>
      </c>
      <c r="I37" s="137">
        <v>5</v>
      </c>
      <c r="J37" s="137">
        <v>0</v>
      </c>
      <c r="K37" s="116">
        <v>2</v>
      </c>
      <c r="L37" s="137">
        <v>0</v>
      </c>
      <c r="M37" s="141">
        <v>0</v>
      </c>
      <c r="N37" s="141">
        <v>0</v>
      </c>
      <c r="O37" s="141">
        <v>2</v>
      </c>
      <c r="P37" s="141">
        <v>0</v>
      </c>
      <c r="Q37" s="141">
        <v>2</v>
      </c>
      <c r="R37" s="141">
        <v>0</v>
      </c>
      <c r="S37" s="141">
        <v>0</v>
      </c>
      <c r="T37" s="117">
        <v>2</v>
      </c>
      <c r="U37" s="141">
        <v>0</v>
      </c>
      <c r="V37" s="141">
        <v>2</v>
      </c>
      <c r="W37" s="141">
        <v>0</v>
      </c>
      <c r="X37" s="141">
        <v>0</v>
      </c>
      <c r="Y37" s="141">
        <v>0</v>
      </c>
      <c r="Z37" s="117">
        <f t="shared" si="0"/>
        <v>21</v>
      </c>
      <c r="AA37" s="141">
        <v>7</v>
      </c>
      <c r="AB37" s="77"/>
      <c r="AC37" s="77"/>
      <c r="AD37" s="77"/>
      <c r="AE37" s="77"/>
      <c r="AF37" s="77"/>
      <c r="AG37" s="77"/>
      <c r="AH37" s="77"/>
      <c r="AI37" s="77"/>
      <c r="AJ37" s="139"/>
      <c r="AK37" s="139"/>
      <c r="AL37" s="139"/>
      <c r="AM37" s="77"/>
      <c r="AN37" s="77"/>
      <c r="AO37" s="77"/>
      <c r="AP37" s="78"/>
      <c r="AQ37" s="78"/>
    </row>
    <row r="38" spans="1:43" s="48" customFormat="1">
      <c r="A38" s="132" t="s">
        <v>67</v>
      </c>
      <c r="B38" s="133" t="s">
        <v>59</v>
      </c>
      <c r="C38" s="509" t="s">
        <v>68</v>
      </c>
      <c r="D38" s="508"/>
      <c r="E38" s="508"/>
      <c r="F38" s="140">
        <v>0</v>
      </c>
      <c r="G38" s="142">
        <v>6</v>
      </c>
      <c r="H38" s="143">
        <v>3</v>
      </c>
      <c r="I38" s="144">
        <v>3</v>
      </c>
      <c r="J38" s="144">
        <v>0</v>
      </c>
      <c r="K38" s="116">
        <v>0</v>
      </c>
      <c r="L38" s="144">
        <v>0</v>
      </c>
      <c r="M38" s="141">
        <v>0</v>
      </c>
      <c r="N38" s="141">
        <v>0</v>
      </c>
      <c r="O38" s="141">
        <v>0</v>
      </c>
      <c r="P38" s="141">
        <v>0</v>
      </c>
      <c r="Q38" s="141">
        <v>0</v>
      </c>
      <c r="R38" s="141">
        <v>0</v>
      </c>
      <c r="S38" s="141">
        <v>0</v>
      </c>
      <c r="T38" s="117">
        <v>0</v>
      </c>
      <c r="U38" s="141">
        <v>0</v>
      </c>
      <c r="V38" s="141">
        <v>0</v>
      </c>
      <c r="W38" s="141">
        <v>0</v>
      </c>
      <c r="X38" s="141">
        <v>0</v>
      </c>
      <c r="Y38" s="141">
        <v>0</v>
      </c>
      <c r="Z38" s="117">
        <f t="shared" si="0"/>
        <v>3</v>
      </c>
      <c r="AA38" s="141">
        <v>2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145" t="s">
        <v>69</v>
      </c>
      <c r="B39" s="146"/>
      <c r="C39" s="510" t="s">
        <v>70</v>
      </c>
      <c r="D39" s="510"/>
      <c r="E39" s="510"/>
      <c r="F39" s="147">
        <v>11</v>
      </c>
      <c r="G39" s="71">
        <v>19</v>
      </c>
      <c r="H39" s="136">
        <v>14</v>
      </c>
      <c r="I39" s="137">
        <v>4</v>
      </c>
      <c r="J39" s="137">
        <v>1</v>
      </c>
      <c r="K39" s="116">
        <v>14</v>
      </c>
      <c r="L39" s="141">
        <v>5</v>
      </c>
      <c r="M39" s="141">
        <v>2</v>
      </c>
      <c r="N39" s="141">
        <v>4</v>
      </c>
      <c r="O39" s="141">
        <v>3</v>
      </c>
      <c r="P39" s="141">
        <v>0</v>
      </c>
      <c r="Q39" s="141">
        <v>2</v>
      </c>
      <c r="R39" s="141">
        <v>1</v>
      </c>
      <c r="S39" s="141">
        <v>0</v>
      </c>
      <c r="T39" s="117">
        <v>14</v>
      </c>
      <c r="U39" s="141">
        <v>0</v>
      </c>
      <c r="V39" s="148">
        <v>11</v>
      </c>
      <c r="W39" s="148">
        <v>7</v>
      </c>
      <c r="X39" s="148">
        <v>0</v>
      </c>
      <c r="Y39" s="148">
        <v>1</v>
      </c>
      <c r="Z39" s="117">
        <f t="shared" si="0"/>
        <v>11</v>
      </c>
      <c r="AA39" s="148">
        <v>4</v>
      </c>
      <c r="AB39" s="83"/>
      <c r="AC39" s="83"/>
      <c r="AD39" s="83"/>
      <c r="AE39" s="83"/>
      <c r="AF39" s="83"/>
      <c r="AG39" s="83"/>
      <c r="AH39" s="83"/>
      <c r="AI39" s="83"/>
      <c r="AJ39" s="139"/>
      <c r="AK39" s="139"/>
      <c r="AL39" s="139"/>
      <c r="AM39" s="83"/>
      <c r="AN39" s="83"/>
      <c r="AO39" s="83"/>
      <c r="AP39" s="83"/>
      <c r="AQ39" s="83"/>
    </row>
    <row r="40" spans="1:43" s="89" customFormat="1">
      <c r="A40" s="149" t="s">
        <v>71</v>
      </c>
      <c r="B40" s="150"/>
      <c r="C40" s="511" t="s">
        <v>72</v>
      </c>
      <c r="D40" s="511"/>
      <c r="E40" s="511"/>
      <c r="F40" s="109">
        <v>0</v>
      </c>
      <c r="G40" s="109">
        <v>0</v>
      </c>
      <c r="H40" s="109">
        <v>0</v>
      </c>
      <c r="I40" s="109">
        <v>0</v>
      </c>
      <c r="J40" s="109">
        <v>0</v>
      </c>
      <c r="K40" s="109">
        <v>0</v>
      </c>
      <c r="L40" s="109">
        <v>0</v>
      </c>
      <c r="M40" s="109">
        <v>0</v>
      </c>
      <c r="N40" s="109">
        <v>0</v>
      </c>
      <c r="O40" s="109">
        <v>0</v>
      </c>
      <c r="P40" s="109">
        <v>0</v>
      </c>
      <c r="Q40" s="109">
        <v>0</v>
      </c>
      <c r="R40" s="109">
        <v>0</v>
      </c>
      <c r="S40" s="109">
        <v>0</v>
      </c>
      <c r="T40" s="109">
        <v>0</v>
      </c>
      <c r="U40" s="109">
        <v>0</v>
      </c>
      <c r="V40" s="109">
        <v>0</v>
      </c>
      <c r="W40" s="109">
        <v>0</v>
      </c>
      <c r="X40" s="109">
        <v>0</v>
      </c>
      <c r="Y40" s="109">
        <v>0</v>
      </c>
      <c r="Z40" s="109">
        <v>0</v>
      </c>
      <c r="AA40" s="109">
        <v>0</v>
      </c>
    </row>
    <row r="41" spans="1:43" s="48" customFormat="1">
      <c r="A41" s="119" t="s">
        <v>73</v>
      </c>
      <c r="B41" s="120"/>
      <c r="C41" s="512" t="s">
        <v>267</v>
      </c>
      <c r="D41" s="513"/>
      <c r="E41" s="513"/>
      <c r="F41" s="134">
        <v>8</v>
      </c>
      <c r="G41" s="135">
        <v>9</v>
      </c>
      <c r="H41" s="136">
        <v>9</v>
      </c>
      <c r="I41" s="59">
        <v>0</v>
      </c>
      <c r="J41" s="59">
        <v>0</v>
      </c>
      <c r="K41" s="116">
        <v>6</v>
      </c>
      <c r="L41" s="117">
        <v>1</v>
      </c>
      <c r="M41" s="117">
        <v>1</v>
      </c>
      <c r="N41" s="117">
        <v>2</v>
      </c>
      <c r="O41" s="117">
        <v>2</v>
      </c>
      <c r="P41" s="117">
        <v>0</v>
      </c>
      <c r="Q41" s="117">
        <v>2</v>
      </c>
      <c r="R41" s="117">
        <v>0</v>
      </c>
      <c r="S41" s="117">
        <v>0</v>
      </c>
      <c r="T41" s="117">
        <v>6</v>
      </c>
      <c r="U41" s="117">
        <v>0</v>
      </c>
      <c r="V41" s="118">
        <v>6</v>
      </c>
      <c r="W41" s="118">
        <v>3</v>
      </c>
      <c r="X41" s="118">
        <v>0</v>
      </c>
      <c r="Y41" s="118">
        <v>1</v>
      </c>
      <c r="Z41" s="117">
        <f t="shared" ref="Z41:Z48" si="1">F41+H41-T41-U41</f>
        <v>11</v>
      </c>
      <c r="AA41" s="118">
        <v>1</v>
      </c>
    </row>
    <row r="42" spans="1:43" s="48" customFormat="1">
      <c r="A42" s="119" t="s">
        <v>75</v>
      </c>
      <c r="B42" s="120"/>
      <c r="C42" s="514" t="s">
        <v>268</v>
      </c>
      <c r="D42" s="514"/>
      <c r="E42" s="514"/>
      <c r="F42" s="113">
        <v>0</v>
      </c>
      <c r="G42" s="114">
        <v>0</v>
      </c>
      <c r="H42" s="115">
        <v>0</v>
      </c>
      <c r="I42" s="59">
        <v>0</v>
      </c>
      <c r="J42" s="59">
        <v>0</v>
      </c>
      <c r="K42" s="116">
        <v>0</v>
      </c>
      <c r="L42" s="117">
        <v>0</v>
      </c>
      <c r="M42" s="117">
        <v>0</v>
      </c>
      <c r="N42" s="117">
        <v>0</v>
      </c>
      <c r="O42" s="117">
        <v>0</v>
      </c>
      <c r="P42" s="117">
        <v>0</v>
      </c>
      <c r="Q42" s="117">
        <v>0</v>
      </c>
      <c r="R42" s="117">
        <v>0</v>
      </c>
      <c r="S42" s="117">
        <v>0</v>
      </c>
      <c r="T42" s="117">
        <v>0</v>
      </c>
      <c r="U42" s="117">
        <v>0</v>
      </c>
      <c r="V42" s="118">
        <v>0</v>
      </c>
      <c r="W42" s="118">
        <v>1</v>
      </c>
      <c r="X42" s="118">
        <v>0</v>
      </c>
      <c r="Y42" s="118">
        <v>0</v>
      </c>
      <c r="Z42" s="117">
        <f t="shared" si="1"/>
        <v>0</v>
      </c>
      <c r="AA42" s="118">
        <v>0</v>
      </c>
    </row>
    <row r="43" spans="1:43" s="48" customFormat="1">
      <c r="A43" s="119" t="s">
        <v>77</v>
      </c>
      <c r="B43" s="126"/>
      <c r="C43" s="494" t="s">
        <v>269</v>
      </c>
      <c r="D43" s="495"/>
      <c r="E43" s="496"/>
      <c r="F43" s="113">
        <v>1</v>
      </c>
      <c r="G43" s="114">
        <v>3</v>
      </c>
      <c r="H43" s="115">
        <v>3</v>
      </c>
      <c r="I43" s="59">
        <v>0</v>
      </c>
      <c r="J43" s="59">
        <v>0</v>
      </c>
      <c r="K43" s="116">
        <v>3</v>
      </c>
      <c r="L43" s="117">
        <v>0</v>
      </c>
      <c r="M43" s="117">
        <v>0</v>
      </c>
      <c r="N43" s="117">
        <v>0</v>
      </c>
      <c r="O43" s="117">
        <v>3</v>
      </c>
      <c r="P43" s="117">
        <v>0</v>
      </c>
      <c r="Q43" s="117">
        <v>2</v>
      </c>
      <c r="R43" s="117">
        <v>1</v>
      </c>
      <c r="S43" s="117">
        <v>0</v>
      </c>
      <c r="T43" s="117">
        <v>3</v>
      </c>
      <c r="U43" s="117">
        <v>0</v>
      </c>
      <c r="V43" s="118">
        <v>3</v>
      </c>
      <c r="W43" s="118">
        <v>1</v>
      </c>
      <c r="X43" s="118">
        <v>0</v>
      </c>
      <c r="Y43" s="118">
        <v>0</v>
      </c>
      <c r="Z43" s="117">
        <f t="shared" si="1"/>
        <v>1</v>
      </c>
      <c r="AA43" s="118">
        <v>1</v>
      </c>
    </row>
    <row r="44" spans="1:43" s="84" customFormat="1">
      <c r="A44" s="127" t="s">
        <v>79</v>
      </c>
      <c r="B44" s="128"/>
      <c r="C44" s="491" t="s">
        <v>80</v>
      </c>
      <c r="D44" s="492"/>
      <c r="E44" s="493"/>
      <c r="F44" s="129">
        <v>2</v>
      </c>
      <c r="G44" s="130">
        <v>6</v>
      </c>
      <c r="H44" s="131">
        <v>5</v>
      </c>
      <c r="I44" s="110">
        <v>1</v>
      </c>
      <c r="J44" s="110">
        <v>0</v>
      </c>
      <c r="K44" s="116">
        <v>4</v>
      </c>
      <c r="L44" s="106">
        <v>2</v>
      </c>
      <c r="M44" s="106">
        <v>0</v>
      </c>
      <c r="N44" s="106">
        <v>1</v>
      </c>
      <c r="O44" s="106">
        <v>1</v>
      </c>
      <c r="P44" s="106">
        <v>1</v>
      </c>
      <c r="Q44" s="106">
        <v>0</v>
      </c>
      <c r="R44" s="106">
        <v>0</v>
      </c>
      <c r="S44" s="106">
        <v>0</v>
      </c>
      <c r="T44" s="117">
        <v>4</v>
      </c>
      <c r="U44" s="106">
        <v>0</v>
      </c>
      <c r="V44" s="151">
        <v>4</v>
      </c>
      <c r="W44" s="151">
        <v>1</v>
      </c>
      <c r="X44" s="151">
        <v>0</v>
      </c>
      <c r="Y44" s="151">
        <v>1</v>
      </c>
      <c r="Z44" s="117">
        <f t="shared" si="1"/>
        <v>3</v>
      </c>
      <c r="AA44" s="151">
        <v>0</v>
      </c>
    </row>
    <row r="45" spans="1:43" s="84" customFormat="1">
      <c r="A45" s="127" t="s">
        <v>81</v>
      </c>
      <c r="B45" s="128"/>
      <c r="C45" s="491" t="s">
        <v>82</v>
      </c>
      <c r="D45" s="492"/>
      <c r="E45" s="493"/>
      <c r="F45" s="129">
        <v>0</v>
      </c>
      <c r="G45" s="130">
        <v>0</v>
      </c>
      <c r="H45" s="131">
        <v>0</v>
      </c>
      <c r="I45" s="110">
        <v>0</v>
      </c>
      <c r="J45" s="110">
        <v>0</v>
      </c>
      <c r="K45" s="116">
        <v>0</v>
      </c>
      <c r="L45" s="106">
        <v>0</v>
      </c>
      <c r="M45" s="106">
        <v>0</v>
      </c>
      <c r="N45" s="106">
        <v>0</v>
      </c>
      <c r="O45" s="106">
        <v>0</v>
      </c>
      <c r="P45" s="106">
        <v>0</v>
      </c>
      <c r="Q45" s="106">
        <v>0</v>
      </c>
      <c r="R45" s="106">
        <v>0</v>
      </c>
      <c r="S45" s="106">
        <v>0</v>
      </c>
      <c r="T45" s="117">
        <v>0</v>
      </c>
      <c r="U45" s="106">
        <v>0</v>
      </c>
      <c r="V45" s="151">
        <v>0</v>
      </c>
      <c r="W45" s="151">
        <v>0</v>
      </c>
      <c r="X45" s="151">
        <v>0</v>
      </c>
      <c r="Y45" s="151">
        <v>0</v>
      </c>
      <c r="Z45" s="117">
        <f t="shared" si="1"/>
        <v>0</v>
      </c>
      <c r="AA45" s="151">
        <v>0</v>
      </c>
    </row>
    <row r="46" spans="1:43" s="48" customFormat="1">
      <c r="A46" s="119" t="s">
        <v>83</v>
      </c>
      <c r="B46" s="126"/>
      <c r="C46" s="491" t="s">
        <v>84</v>
      </c>
      <c r="D46" s="492"/>
      <c r="E46" s="493"/>
      <c r="F46" s="113">
        <v>5</v>
      </c>
      <c r="G46" s="114">
        <v>13</v>
      </c>
      <c r="H46" s="115">
        <v>12</v>
      </c>
      <c r="I46" s="59">
        <v>1</v>
      </c>
      <c r="J46" s="59">
        <v>0</v>
      </c>
      <c r="K46" s="116">
        <v>8</v>
      </c>
      <c r="L46" s="117">
        <v>4</v>
      </c>
      <c r="M46" s="117">
        <v>0</v>
      </c>
      <c r="N46" s="117">
        <v>4</v>
      </c>
      <c r="O46" s="117">
        <v>0</v>
      </c>
      <c r="P46" s="117">
        <v>0</v>
      </c>
      <c r="Q46" s="117">
        <v>0</v>
      </c>
      <c r="R46" s="117">
        <v>0</v>
      </c>
      <c r="S46" s="117">
        <v>0</v>
      </c>
      <c r="T46" s="117">
        <v>8</v>
      </c>
      <c r="U46" s="117">
        <v>0</v>
      </c>
      <c r="V46" s="118">
        <v>1</v>
      </c>
      <c r="W46" s="118">
        <v>8</v>
      </c>
      <c r="X46" s="118">
        <v>0</v>
      </c>
      <c r="Y46" s="118">
        <v>0</v>
      </c>
      <c r="Z46" s="117">
        <f t="shared" si="1"/>
        <v>9</v>
      </c>
      <c r="AA46" s="118">
        <v>6</v>
      </c>
    </row>
    <row r="47" spans="1:43" s="48" customFormat="1">
      <c r="A47" s="119" t="s">
        <v>85</v>
      </c>
      <c r="B47" s="126"/>
      <c r="C47" s="491" t="s">
        <v>86</v>
      </c>
      <c r="D47" s="492"/>
      <c r="E47" s="493"/>
      <c r="F47" s="113">
        <v>1</v>
      </c>
      <c r="G47" s="114">
        <v>6</v>
      </c>
      <c r="H47" s="115">
        <v>4</v>
      </c>
      <c r="I47" s="59">
        <v>2</v>
      </c>
      <c r="J47" s="59">
        <v>0</v>
      </c>
      <c r="K47" s="116">
        <v>4</v>
      </c>
      <c r="L47" s="117">
        <v>1</v>
      </c>
      <c r="M47" s="117">
        <v>0</v>
      </c>
      <c r="N47" s="117">
        <v>1</v>
      </c>
      <c r="O47" s="117">
        <v>2</v>
      </c>
      <c r="P47" s="117">
        <v>1</v>
      </c>
      <c r="Q47" s="117">
        <v>1</v>
      </c>
      <c r="R47" s="117">
        <v>0</v>
      </c>
      <c r="S47" s="117">
        <v>0</v>
      </c>
      <c r="T47" s="117">
        <v>4</v>
      </c>
      <c r="U47" s="117">
        <v>0</v>
      </c>
      <c r="V47" s="118">
        <v>3</v>
      </c>
      <c r="W47" s="118">
        <v>0</v>
      </c>
      <c r="X47" s="118">
        <v>0</v>
      </c>
      <c r="Y47" s="118">
        <v>0</v>
      </c>
      <c r="Z47" s="117">
        <f t="shared" si="1"/>
        <v>1</v>
      </c>
      <c r="AA47" s="118">
        <v>1</v>
      </c>
    </row>
    <row r="48" spans="1:43" s="48" customFormat="1" ht="22.5">
      <c r="A48" s="125" t="s">
        <v>87</v>
      </c>
      <c r="B48" s="152" t="s">
        <v>264</v>
      </c>
      <c r="C48" s="500" t="s">
        <v>88</v>
      </c>
      <c r="D48" s="501"/>
      <c r="E48" s="502"/>
      <c r="F48" s="113">
        <v>0</v>
      </c>
      <c r="G48" s="114">
        <v>0</v>
      </c>
      <c r="H48" s="115">
        <v>0</v>
      </c>
      <c r="I48" s="59">
        <v>0</v>
      </c>
      <c r="J48" s="59">
        <v>0</v>
      </c>
      <c r="K48" s="116">
        <v>0</v>
      </c>
      <c r="L48" s="117">
        <v>0</v>
      </c>
      <c r="M48" s="117">
        <v>0</v>
      </c>
      <c r="N48" s="117">
        <v>0</v>
      </c>
      <c r="O48" s="117">
        <v>0</v>
      </c>
      <c r="P48" s="117">
        <v>0</v>
      </c>
      <c r="Q48" s="117">
        <v>0</v>
      </c>
      <c r="R48" s="117">
        <v>0</v>
      </c>
      <c r="S48" s="117">
        <v>0</v>
      </c>
      <c r="T48" s="117">
        <v>0</v>
      </c>
      <c r="U48" s="117">
        <v>0</v>
      </c>
      <c r="V48" s="118">
        <v>0</v>
      </c>
      <c r="W48" s="118">
        <v>0</v>
      </c>
      <c r="X48" s="118">
        <v>0</v>
      </c>
      <c r="Y48" s="118">
        <v>0</v>
      </c>
      <c r="Z48" s="117">
        <f t="shared" si="1"/>
        <v>0</v>
      </c>
      <c r="AA48" s="118">
        <v>0</v>
      </c>
    </row>
    <row r="49" spans="1:27" s="48" customFormat="1">
      <c r="A49" s="119" t="s">
        <v>89</v>
      </c>
      <c r="B49" s="126"/>
      <c r="C49" s="491" t="s">
        <v>90</v>
      </c>
      <c r="D49" s="492"/>
      <c r="E49" s="493"/>
      <c r="F49" s="113">
        <v>8</v>
      </c>
      <c r="G49" s="114">
        <v>4</v>
      </c>
      <c r="H49" s="115">
        <v>4</v>
      </c>
      <c r="I49" s="59">
        <v>0</v>
      </c>
      <c r="J49" s="59">
        <v>0</v>
      </c>
      <c r="K49" s="116">
        <v>9</v>
      </c>
      <c r="L49" s="117">
        <v>6</v>
      </c>
      <c r="M49" s="117">
        <v>1</v>
      </c>
      <c r="N49" s="117">
        <v>1</v>
      </c>
      <c r="O49" s="117">
        <v>1</v>
      </c>
      <c r="P49" s="117">
        <v>1</v>
      </c>
      <c r="Q49" s="117">
        <v>0</v>
      </c>
      <c r="R49" s="117">
        <v>0</v>
      </c>
      <c r="S49" s="117">
        <v>0</v>
      </c>
      <c r="T49" s="117">
        <v>9</v>
      </c>
      <c r="U49" s="117">
        <v>0</v>
      </c>
      <c r="V49" s="118">
        <v>10</v>
      </c>
      <c r="W49" s="118">
        <v>1</v>
      </c>
      <c r="X49" s="118">
        <v>0</v>
      </c>
      <c r="Y49" s="118">
        <v>1</v>
      </c>
      <c r="Z49" s="117">
        <f>F49+H49-T49-U49</f>
        <v>3</v>
      </c>
      <c r="AA49" s="118">
        <v>1</v>
      </c>
    </row>
    <row r="50" spans="1:27" s="48" customFormat="1">
      <c r="A50" s="119" t="s">
        <v>91</v>
      </c>
      <c r="B50" s="126"/>
      <c r="C50" s="491" t="s">
        <v>92</v>
      </c>
      <c r="D50" s="492"/>
      <c r="E50" s="493"/>
      <c r="F50" s="113">
        <v>0</v>
      </c>
      <c r="G50" s="114">
        <v>1</v>
      </c>
      <c r="H50" s="115">
        <v>1</v>
      </c>
      <c r="I50" s="59">
        <v>0</v>
      </c>
      <c r="J50" s="59">
        <v>0</v>
      </c>
      <c r="K50" s="116">
        <v>1</v>
      </c>
      <c r="L50" s="117">
        <v>0</v>
      </c>
      <c r="M50" s="117">
        <v>0</v>
      </c>
      <c r="N50" s="117">
        <v>0</v>
      </c>
      <c r="O50" s="117">
        <v>1</v>
      </c>
      <c r="P50" s="117">
        <v>1</v>
      </c>
      <c r="Q50" s="117">
        <v>0</v>
      </c>
      <c r="R50" s="117">
        <v>0</v>
      </c>
      <c r="S50" s="117">
        <v>0</v>
      </c>
      <c r="T50" s="117">
        <v>1</v>
      </c>
      <c r="U50" s="117">
        <v>0</v>
      </c>
      <c r="V50" s="118">
        <v>1</v>
      </c>
      <c r="W50" s="118">
        <v>0</v>
      </c>
      <c r="X50" s="118">
        <v>0</v>
      </c>
      <c r="Y50" s="118">
        <v>0</v>
      </c>
      <c r="Z50" s="117">
        <f>F50+H50-T50-U50</f>
        <v>0</v>
      </c>
      <c r="AA50" s="118">
        <v>0</v>
      </c>
    </row>
    <row r="51" spans="1:27" s="48" customFormat="1">
      <c r="A51" s="119" t="s">
        <v>93</v>
      </c>
      <c r="B51" s="126"/>
      <c r="C51" s="494" t="s">
        <v>70</v>
      </c>
      <c r="D51" s="495"/>
      <c r="E51" s="496"/>
      <c r="F51" s="113">
        <v>2</v>
      </c>
      <c r="G51" s="114">
        <v>8</v>
      </c>
      <c r="H51" s="115">
        <v>7</v>
      </c>
      <c r="I51" s="59">
        <v>1</v>
      </c>
      <c r="J51" s="59">
        <v>0</v>
      </c>
      <c r="K51" s="116">
        <v>5</v>
      </c>
      <c r="L51" s="117">
        <v>2</v>
      </c>
      <c r="M51" s="117">
        <v>0</v>
      </c>
      <c r="N51" s="117">
        <v>1</v>
      </c>
      <c r="O51" s="117">
        <v>2</v>
      </c>
      <c r="P51" s="117">
        <v>1</v>
      </c>
      <c r="Q51" s="117">
        <v>1</v>
      </c>
      <c r="R51" s="117">
        <v>0</v>
      </c>
      <c r="S51" s="117">
        <v>1</v>
      </c>
      <c r="T51" s="117">
        <v>6</v>
      </c>
      <c r="U51" s="117">
        <v>1</v>
      </c>
      <c r="V51" s="118">
        <v>5</v>
      </c>
      <c r="W51" s="118">
        <v>2</v>
      </c>
      <c r="X51" s="118">
        <v>0</v>
      </c>
      <c r="Y51" s="118">
        <v>0</v>
      </c>
      <c r="Z51" s="117">
        <f>F51+H51-T51-U51</f>
        <v>2</v>
      </c>
      <c r="AA51" s="118">
        <v>2</v>
      </c>
    </row>
    <row r="52" spans="1:27" s="92" customFormat="1">
      <c r="A52" s="107" t="s">
        <v>94</v>
      </c>
      <c r="B52" s="153"/>
      <c r="C52" s="484" t="s">
        <v>95</v>
      </c>
      <c r="D52" s="485"/>
      <c r="E52" s="486"/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0</v>
      </c>
      <c r="M52" s="109">
        <v>0</v>
      </c>
      <c r="N52" s="109">
        <v>0</v>
      </c>
      <c r="O52" s="109">
        <v>0</v>
      </c>
      <c r="P52" s="109">
        <v>0</v>
      </c>
      <c r="Q52" s="109">
        <v>0</v>
      </c>
      <c r="R52" s="109">
        <v>0</v>
      </c>
      <c r="S52" s="109">
        <v>0</v>
      </c>
      <c r="T52" s="109">
        <v>0</v>
      </c>
      <c r="U52" s="109">
        <v>0</v>
      </c>
      <c r="V52" s="109">
        <v>0</v>
      </c>
      <c r="W52" s="109">
        <v>0</v>
      </c>
      <c r="X52" s="109">
        <v>0</v>
      </c>
      <c r="Y52" s="109">
        <v>0</v>
      </c>
      <c r="Z52" s="109">
        <v>0</v>
      </c>
      <c r="AA52" s="109">
        <v>0</v>
      </c>
    </row>
    <row r="53" spans="1:27" s="48" customFormat="1">
      <c r="A53" s="119" t="s">
        <v>96</v>
      </c>
      <c r="B53" s="126"/>
      <c r="C53" s="491" t="s">
        <v>97</v>
      </c>
      <c r="D53" s="492"/>
      <c r="E53" s="493"/>
      <c r="F53" s="113">
        <v>2</v>
      </c>
      <c r="G53" s="114">
        <v>2</v>
      </c>
      <c r="H53" s="115">
        <v>2</v>
      </c>
      <c r="I53" s="59">
        <v>0</v>
      </c>
      <c r="J53" s="59">
        <v>0</v>
      </c>
      <c r="K53" s="116">
        <v>2</v>
      </c>
      <c r="L53" s="117">
        <v>0</v>
      </c>
      <c r="M53" s="117">
        <v>0</v>
      </c>
      <c r="N53" s="117">
        <v>1</v>
      </c>
      <c r="O53" s="117">
        <v>1</v>
      </c>
      <c r="P53" s="117">
        <v>0</v>
      </c>
      <c r="Q53" s="117">
        <v>0</v>
      </c>
      <c r="R53" s="117">
        <v>1</v>
      </c>
      <c r="S53" s="117">
        <v>0</v>
      </c>
      <c r="T53" s="117">
        <v>2</v>
      </c>
      <c r="U53" s="117">
        <v>0</v>
      </c>
      <c r="V53" s="118">
        <v>1</v>
      </c>
      <c r="W53" s="118">
        <v>2</v>
      </c>
      <c r="X53" s="118">
        <v>0</v>
      </c>
      <c r="Y53" s="118">
        <v>0</v>
      </c>
      <c r="Z53" s="117">
        <f t="shared" ref="Z53:Z59" si="2">F53+H53-T53-U53</f>
        <v>2</v>
      </c>
      <c r="AA53" s="118">
        <v>1</v>
      </c>
    </row>
    <row r="54" spans="1:27" s="48" customFormat="1">
      <c r="A54" s="119" t="s">
        <v>98</v>
      </c>
      <c r="B54" s="126"/>
      <c r="C54" s="491" t="s">
        <v>99</v>
      </c>
      <c r="D54" s="492"/>
      <c r="E54" s="493"/>
      <c r="F54" s="113">
        <v>0</v>
      </c>
      <c r="G54" s="114">
        <v>0</v>
      </c>
      <c r="H54" s="115">
        <v>0</v>
      </c>
      <c r="I54" s="59">
        <v>0</v>
      </c>
      <c r="J54" s="59">
        <v>0</v>
      </c>
      <c r="K54" s="116">
        <v>0</v>
      </c>
      <c r="L54" s="117">
        <v>0</v>
      </c>
      <c r="M54" s="117">
        <v>0</v>
      </c>
      <c r="N54" s="117">
        <v>0</v>
      </c>
      <c r="O54" s="117">
        <v>0</v>
      </c>
      <c r="P54" s="117">
        <v>0</v>
      </c>
      <c r="Q54" s="117">
        <v>0</v>
      </c>
      <c r="R54" s="117">
        <v>0</v>
      </c>
      <c r="S54" s="117">
        <v>0</v>
      </c>
      <c r="T54" s="117">
        <v>0</v>
      </c>
      <c r="U54" s="117">
        <v>0</v>
      </c>
      <c r="V54" s="118">
        <v>0</v>
      </c>
      <c r="W54" s="118">
        <v>0</v>
      </c>
      <c r="X54" s="118">
        <v>0</v>
      </c>
      <c r="Y54" s="118">
        <v>0</v>
      </c>
      <c r="Z54" s="117">
        <f t="shared" si="2"/>
        <v>0</v>
      </c>
      <c r="AA54" s="118">
        <v>0</v>
      </c>
    </row>
    <row r="55" spans="1:27" s="48" customFormat="1">
      <c r="A55" s="119" t="s">
        <v>100</v>
      </c>
      <c r="B55" s="126"/>
      <c r="C55" s="491" t="s">
        <v>101</v>
      </c>
      <c r="D55" s="492"/>
      <c r="E55" s="493"/>
      <c r="F55" s="113">
        <v>4</v>
      </c>
      <c r="G55" s="114">
        <v>3</v>
      </c>
      <c r="H55" s="115">
        <v>2</v>
      </c>
      <c r="I55" s="59">
        <v>1</v>
      </c>
      <c r="J55" s="59">
        <v>0</v>
      </c>
      <c r="K55" s="116">
        <v>3</v>
      </c>
      <c r="L55" s="117">
        <v>1</v>
      </c>
      <c r="M55" s="117">
        <v>1</v>
      </c>
      <c r="N55" s="117">
        <v>1</v>
      </c>
      <c r="O55" s="117">
        <v>0</v>
      </c>
      <c r="P55" s="117">
        <v>0</v>
      </c>
      <c r="Q55" s="117">
        <v>0</v>
      </c>
      <c r="R55" s="117">
        <v>0</v>
      </c>
      <c r="S55" s="117">
        <v>0</v>
      </c>
      <c r="T55" s="117">
        <v>3</v>
      </c>
      <c r="U55" s="117">
        <v>0</v>
      </c>
      <c r="V55" s="118">
        <v>2</v>
      </c>
      <c r="W55" s="118">
        <v>1</v>
      </c>
      <c r="X55" s="118">
        <v>0</v>
      </c>
      <c r="Y55" s="118">
        <v>0</v>
      </c>
      <c r="Z55" s="117">
        <f t="shared" si="2"/>
        <v>3</v>
      </c>
      <c r="AA55" s="118">
        <v>0</v>
      </c>
    </row>
    <row r="56" spans="1:27" s="84" customFormat="1">
      <c r="A56" s="127" t="s">
        <v>102</v>
      </c>
      <c r="B56" s="128"/>
      <c r="C56" s="491" t="s">
        <v>103</v>
      </c>
      <c r="D56" s="492"/>
      <c r="E56" s="493"/>
      <c r="F56" s="129">
        <v>0</v>
      </c>
      <c r="G56" s="154">
        <v>0</v>
      </c>
      <c r="H56" s="115">
        <v>0</v>
      </c>
      <c r="I56" s="59">
        <v>0</v>
      </c>
      <c r="J56" s="59">
        <v>0</v>
      </c>
      <c r="K56" s="116">
        <v>0</v>
      </c>
      <c r="L56" s="117">
        <v>0</v>
      </c>
      <c r="M56" s="117">
        <v>0</v>
      </c>
      <c r="N56" s="117">
        <v>0</v>
      </c>
      <c r="O56" s="117">
        <v>0</v>
      </c>
      <c r="P56" s="117">
        <v>0</v>
      </c>
      <c r="Q56" s="117">
        <v>0</v>
      </c>
      <c r="R56" s="117">
        <v>0</v>
      </c>
      <c r="S56" s="117">
        <v>0</v>
      </c>
      <c r="T56" s="117">
        <v>0</v>
      </c>
      <c r="U56" s="117">
        <v>0</v>
      </c>
      <c r="V56" s="155">
        <v>0</v>
      </c>
      <c r="W56" s="155">
        <v>0</v>
      </c>
      <c r="X56" s="155">
        <v>0</v>
      </c>
      <c r="Y56" s="155">
        <v>0</v>
      </c>
      <c r="Z56" s="117">
        <f t="shared" si="2"/>
        <v>0</v>
      </c>
      <c r="AA56" s="155">
        <v>0</v>
      </c>
    </row>
    <row r="57" spans="1:27" s="84" customFormat="1" ht="22.5">
      <c r="A57" s="125" t="s">
        <v>104</v>
      </c>
      <c r="B57" s="152" t="s">
        <v>264</v>
      </c>
      <c r="C57" s="500" t="s">
        <v>270</v>
      </c>
      <c r="D57" s="501"/>
      <c r="E57" s="502"/>
      <c r="F57" s="156">
        <v>1</v>
      </c>
      <c r="G57" s="154">
        <v>0</v>
      </c>
      <c r="H57" s="115">
        <v>0</v>
      </c>
      <c r="I57" s="59">
        <v>0</v>
      </c>
      <c r="J57" s="59">
        <v>0</v>
      </c>
      <c r="K57" s="116">
        <v>0</v>
      </c>
      <c r="L57" s="117">
        <v>0</v>
      </c>
      <c r="M57" s="117">
        <v>0</v>
      </c>
      <c r="N57" s="117">
        <v>0</v>
      </c>
      <c r="O57" s="117">
        <v>0</v>
      </c>
      <c r="P57" s="117">
        <v>0</v>
      </c>
      <c r="Q57" s="117">
        <v>0</v>
      </c>
      <c r="R57" s="117">
        <v>0</v>
      </c>
      <c r="S57" s="117">
        <v>1</v>
      </c>
      <c r="T57" s="117">
        <v>1</v>
      </c>
      <c r="U57" s="117">
        <v>0</v>
      </c>
      <c r="V57" s="155">
        <v>0</v>
      </c>
      <c r="W57" s="155">
        <v>0</v>
      </c>
      <c r="X57" s="155">
        <v>0</v>
      </c>
      <c r="Y57" s="155">
        <v>0</v>
      </c>
      <c r="Z57" s="117">
        <f t="shared" si="2"/>
        <v>0</v>
      </c>
      <c r="AA57" s="155">
        <v>0</v>
      </c>
    </row>
    <row r="58" spans="1:27" s="48" customFormat="1">
      <c r="A58" s="119" t="s">
        <v>106</v>
      </c>
      <c r="B58" s="126"/>
      <c r="C58" s="491" t="s">
        <v>107</v>
      </c>
      <c r="D58" s="492"/>
      <c r="E58" s="493"/>
      <c r="F58" s="113">
        <v>4</v>
      </c>
      <c r="G58" s="114">
        <v>10</v>
      </c>
      <c r="H58" s="115">
        <v>8</v>
      </c>
      <c r="I58" s="59">
        <v>2</v>
      </c>
      <c r="J58" s="59">
        <v>0</v>
      </c>
      <c r="K58" s="116">
        <v>8</v>
      </c>
      <c r="L58" s="117">
        <v>6</v>
      </c>
      <c r="M58" s="117">
        <v>0</v>
      </c>
      <c r="N58" s="117">
        <v>1</v>
      </c>
      <c r="O58" s="117">
        <v>1</v>
      </c>
      <c r="P58" s="117">
        <v>0</v>
      </c>
      <c r="Q58" s="117">
        <v>1</v>
      </c>
      <c r="R58" s="117">
        <v>0</v>
      </c>
      <c r="S58" s="117">
        <v>0</v>
      </c>
      <c r="T58" s="117">
        <v>8</v>
      </c>
      <c r="U58" s="117">
        <v>0</v>
      </c>
      <c r="V58" s="118">
        <v>9</v>
      </c>
      <c r="W58" s="118">
        <v>0</v>
      </c>
      <c r="X58" s="118">
        <v>0</v>
      </c>
      <c r="Y58" s="118">
        <v>0</v>
      </c>
      <c r="Z58" s="117">
        <f t="shared" si="2"/>
        <v>4</v>
      </c>
      <c r="AA58" s="118">
        <v>0</v>
      </c>
    </row>
    <row r="59" spans="1:27" s="48" customFormat="1">
      <c r="A59" s="119" t="s">
        <v>108</v>
      </c>
      <c r="B59" s="126"/>
      <c r="C59" s="494" t="s">
        <v>70</v>
      </c>
      <c r="D59" s="495"/>
      <c r="E59" s="496"/>
      <c r="F59" s="113">
        <v>9</v>
      </c>
      <c r="G59" s="114">
        <v>7</v>
      </c>
      <c r="H59" s="115">
        <v>6</v>
      </c>
      <c r="I59" s="59">
        <v>0</v>
      </c>
      <c r="J59" s="59">
        <v>1</v>
      </c>
      <c r="K59" s="116">
        <v>10</v>
      </c>
      <c r="L59" s="117">
        <v>5</v>
      </c>
      <c r="M59" s="117">
        <v>1</v>
      </c>
      <c r="N59" s="117">
        <v>3</v>
      </c>
      <c r="O59" s="117">
        <v>1</v>
      </c>
      <c r="P59" s="117">
        <v>0</v>
      </c>
      <c r="Q59" s="117">
        <v>1</v>
      </c>
      <c r="R59" s="117">
        <v>0</v>
      </c>
      <c r="S59" s="117">
        <v>0</v>
      </c>
      <c r="T59" s="117">
        <v>10</v>
      </c>
      <c r="U59" s="117">
        <v>0</v>
      </c>
      <c r="V59" s="118">
        <v>9</v>
      </c>
      <c r="W59" s="118">
        <v>3</v>
      </c>
      <c r="X59" s="118">
        <v>0</v>
      </c>
      <c r="Y59" s="118">
        <v>0</v>
      </c>
      <c r="Z59" s="117">
        <f t="shared" si="2"/>
        <v>5</v>
      </c>
      <c r="AA59" s="118">
        <v>2</v>
      </c>
    </row>
    <row r="60" spans="1:27" s="89" customFormat="1">
      <c r="A60" s="107" t="s">
        <v>109</v>
      </c>
      <c r="B60" s="153"/>
      <c r="C60" s="484" t="s">
        <v>110</v>
      </c>
      <c r="D60" s="485"/>
      <c r="E60" s="486"/>
      <c r="F60" s="109">
        <v>0</v>
      </c>
      <c r="G60" s="109">
        <v>0</v>
      </c>
      <c r="H60" s="109">
        <v>0</v>
      </c>
      <c r="I60" s="109">
        <v>0</v>
      </c>
      <c r="J60" s="109">
        <v>0</v>
      </c>
      <c r="K60" s="109">
        <v>0</v>
      </c>
      <c r="L60" s="109">
        <v>0</v>
      </c>
      <c r="M60" s="109">
        <v>0</v>
      </c>
      <c r="N60" s="109">
        <v>0</v>
      </c>
      <c r="O60" s="109">
        <v>0</v>
      </c>
      <c r="P60" s="109">
        <v>0</v>
      </c>
      <c r="Q60" s="109">
        <v>0</v>
      </c>
      <c r="R60" s="109">
        <v>0</v>
      </c>
      <c r="S60" s="109">
        <v>0</v>
      </c>
      <c r="T60" s="109">
        <v>0</v>
      </c>
      <c r="U60" s="109">
        <v>0</v>
      </c>
      <c r="V60" s="109">
        <v>0</v>
      </c>
      <c r="W60" s="109">
        <v>0</v>
      </c>
      <c r="X60" s="109">
        <v>0</v>
      </c>
      <c r="Y60" s="109">
        <v>0</v>
      </c>
      <c r="Z60" s="109">
        <v>0</v>
      </c>
      <c r="AA60" s="109">
        <v>0</v>
      </c>
    </row>
    <row r="61" spans="1:27" s="48" customFormat="1">
      <c r="A61" s="119" t="s">
        <v>111</v>
      </c>
      <c r="B61" s="126"/>
      <c r="C61" s="491" t="s">
        <v>112</v>
      </c>
      <c r="D61" s="492"/>
      <c r="E61" s="493"/>
      <c r="F61" s="113">
        <v>25</v>
      </c>
      <c r="G61" s="114">
        <v>96</v>
      </c>
      <c r="H61" s="115">
        <v>85</v>
      </c>
      <c r="I61" s="59">
        <v>11</v>
      </c>
      <c r="J61" s="59">
        <v>0</v>
      </c>
      <c r="K61" s="116">
        <v>81</v>
      </c>
      <c r="L61" s="117">
        <v>57</v>
      </c>
      <c r="M61" s="117">
        <v>0</v>
      </c>
      <c r="N61" s="117">
        <v>1</v>
      </c>
      <c r="O61" s="117">
        <v>23</v>
      </c>
      <c r="P61" s="117">
        <v>21</v>
      </c>
      <c r="Q61" s="117">
        <v>1</v>
      </c>
      <c r="R61" s="117">
        <v>1</v>
      </c>
      <c r="S61" s="117">
        <v>0</v>
      </c>
      <c r="T61" s="117">
        <v>81</v>
      </c>
      <c r="U61" s="117">
        <v>0</v>
      </c>
      <c r="V61" s="118">
        <v>87</v>
      </c>
      <c r="W61" s="118">
        <v>1</v>
      </c>
      <c r="X61" s="118">
        <v>0</v>
      </c>
      <c r="Y61" s="118">
        <v>0</v>
      </c>
      <c r="Z61" s="117">
        <f t="shared" ref="Z61:Z73" si="3">F61+H61-T61-U61</f>
        <v>29</v>
      </c>
      <c r="AA61" s="118">
        <v>1</v>
      </c>
    </row>
    <row r="62" spans="1:27" s="48" customFormat="1">
      <c r="A62" s="119" t="s">
        <v>113</v>
      </c>
      <c r="B62" s="126"/>
      <c r="C62" s="491" t="s">
        <v>114</v>
      </c>
      <c r="D62" s="492"/>
      <c r="E62" s="493"/>
      <c r="F62" s="113">
        <v>5</v>
      </c>
      <c r="G62" s="114">
        <v>25</v>
      </c>
      <c r="H62" s="115">
        <v>24</v>
      </c>
      <c r="I62" s="59">
        <v>1</v>
      </c>
      <c r="J62" s="59">
        <v>0</v>
      </c>
      <c r="K62" s="116">
        <v>20</v>
      </c>
      <c r="L62" s="121">
        <v>10</v>
      </c>
      <c r="M62" s="117">
        <v>8</v>
      </c>
      <c r="N62" s="117">
        <v>0</v>
      </c>
      <c r="O62" s="117">
        <v>2</v>
      </c>
      <c r="P62" s="117">
        <v>1</v>
      </c>
      <c r="Q62" s="117">
        <v>1</v>
      </c>
      <c r="R62" s="117">
        <v>0</v>
      </c>
      <c r="S62" s="117">
        <v>0</v>
      </c>
      <c r="T62" s="117">
        <v>20</v>
      </c>
      <c r="U62" s="117">
        <v>0</v>
      </c>
      <c r="V62" s="118">
        <v>16</v>
      </c>
      <c r="W62" s="118">
        <v>3</v>
      </c>
      <c r="X62" s="118">
        <v>0</v>
      </c>
      <c r="Y62" s="118">
        <v>0</v>
      </c>
      <c r="Z62" s="117">
        <f t="shared" si="3"/>
        <v>9</v>
      </c>
      <c r="AA62" s="118">
        <v>0</v>
      </c>
    </row>
    <row r="63" spans="1:27" s="48" customFormat="1">
      <c r="A63" s="119" t="s">
        <v>115</v>
      </c>
      <c r="B63" s="126"/>
      <c r="C63" s="491" t="s">
        <v>116</v>
      </c>
      <c r="D63" s="492"/>
      <c r="E63" s="493"/>
      <c r="F63" s="113">
        <v>1</v>
      </c>
      <c r="G63" s="114">
        <v>6</v>
      </c>
      <c r="H63" s="115">
        <v>5</v>
      </c>
      <c r="I63" s="59">
        <v>1</v>
      </c>
      <c r="J63" s="59">
        <v>0</v>
      </c>
      <c r="K63" s="116">
        <v>3</v>
      </c>
      <c r="L63" s="117">
        <v>1</v>
      </c>
      <c r="M63" s="117">
        <v>2</v>
      </c>
      <c r="N63" s="117">
        <v>0</v>
      </c>
      <c r="O63" s="117">
        <v>0</v>
      </c>
      <c r="P63" s="117">
        <v>0</v>
      </c>
      <c r="Q63" s="117">
        <v>0</v>
      </c>
      <c r="R63" s="117">
        <v>0</v>
      </c>
      <c r="S63" s="117">
        <v>0</v>
      </c>
      <c r="T63" s="117">
        <v>3</v>
      </c>
      <c r="U63" s="117">
        <v>0</v>
      </c>
      <c r="V63" s="118">
        <v>3</v>
      </c>
      <c r="W63" s="118">
        <v>2</v>
      </c>
      <c r="X63" s="118">
        <v>0</v>
      </c>
      <c r="Y63" s="118">
        <v>0</v>
      </c>
      <c r="Z63" s="117">
        <f t="shared" si="3"/>
        <v>3</v>
      </c>
      <c r="AA63" s="118">
        <v>1</v>
      </c>
    </row>
    <row r="64" spans="1:27" s="48" customFormat="1">
      <c r="A64" s="119" t="s">
        <v>117</v>
      </c>
      <c r="B64" s="126"/>
      <c r="C64" s="491" t="s">
        <v>118</v>
      </c>
      <c r="D64" s="492"/>
      <c r="E64" s="493"/>
      <c r="F64" s="113">
        <v>1</v>
      </c>
      <c r="G64" s="114">
        <v>3</v>
      </c>
      <c r="H64" s="115">
        <v>3</v>
      </c>
      <c r="I64" s="59">
        <v>0</v>
      </c>
      <c r="J64" s="59">
        <v>0</v>
      </c>
      <c r="K64" s="116">
        <v>3</v>
      </c>
      <c r="L64" s="117">
        <v>1</v>
      </c>
      <c r="M64" s="117">
        <v>0</v>
      </c>
      <c r="N64" s="117">
        <v>0</v>
      </c>
      <c r="O64" s="117">
        <v>2</v>
      </c>
      <c r="P64" s="117">
        <v>2</v>
      </c>
      <c r="Q64" s="117">
        <v>0</v>
      </c>
      <c r="R64" s="117">
        <v>0</v>
      </c>
      <c r="S64" s="117">
        <v>0</v>
      </c>
      <c r="T64" s="117">
        <v>3</v>
      </c>
      <c r="U64" s="117">
        <v>0</v>
      </c>
      <c r="V64" s="118">
        <v>3</v>
      </c>
      <c r="W64" s="118">
        <v>0</v>
      </c>
      <c r="X64" s="118">
        <v>0</v>
      </c>
      <c r="Y64" s="118">
        <v>0</v>
      </c>
      <c r="Z64" s="117">
        <f t="shared" si="3"/>
        <v>1</v>
      </c>
      <c r="AA64" s="118">
        <v>1</v>
      </c>
    </row>
    <row r="65" spans="1:27" s="48" customFormat="1">
      <c r="A65" s="119" t="s">
        <v>119</v>
      </c>
      <c r="B65" s="126"/>
      <c r="C65" s="491" t="s">
        <v>120</v>
      </c>
      <c r="D65" s="492"/>
      <c r="E65" s="493"/>
      <c r="F65" s="113">
        <v>0</v>
      </c>
      <c r="G65" s="114">
        <v>0</v>
      </c>
      <c r="H65" s="115">
        <v>0</v>
      </c>
      <c r="I65" s="59">
        <v>0</v>
      </c>
      <c r="J65" s="59">
        <v>0</v>
      </c>
      <c r="K65" s="116">
        <v>0</v>
      </c>
      <c r="L65" s="117">
        <v>0</v>
      </c>
      <c r="M65" s="117">
        <v>0</v>
      </c>
      <c r="N65" s="117">
        <v>0</v>
      </c>
      <c r="O65" s="117">
        <v>0</v>
      </c>
      <c r="P65" s="117">
        <v>0</v>
      </c>
      <c r="Q65" s="117">
        <v>0</v>
      </c>
      <c r="R65" s="117">
        <v>0</v>
      </c>
      <c r="S65" s="117">
        <v>0</v>
      </c>
      <c r="T65" s="117">
        <v>0</v>
      </c>
      <c r="U65" s="117">
        <v>0</v>
      </c>
      <c r="V65" s="118">
        <v>0</v>
      </c>
      <c r="W65" s="118">
        <v>0</v>
      </c>
      <c r="X65" s="118">
        <v>0</v>
      </c>
      <c r="Y65" s="118">
        <v>0</v>
      </c>
      <c r="Z65" s="117">
        <f t="shared" si="3"/>
        <v>0</v>
      </c>
      <c r="AA65" s="118">
        <v>0</v>
      </c>
    </row>
    <row r="66" spans="1:27" s="48" customFormat="1">
      <c r="A66" s="119" t="s">
        <v>121</v>
      </c>
      <c r="B66" s="126"/>
      <c r="C66" s="491" t="s">
        <v>122</v>
      </c>
      <c r="D66" s="492"/>
      <c r="E66" s="493"/>
      <c r="F66" s="113">
        <v>1</v>
      </c>
      <c r="G66" s="114">
        <v>0</v>
      </c>
      <c r="H66" s="115">
        <v>0</v>
      </c>
      <c r="I66" s="59">
        <v>0</v>
      </c>
      <c r="J66" s="59">
        <v>0</v>
      </c>
      <c r="K66" s="116">
        <v>1</v>
      </c>
      <c r="L66" s="117">
        <v>0</v>
      </c>
      <c r="M66" s="117">
        <v>0</v>
      </c>
      <c r="N66" s="117">
        <v>1</v>
      </c>
      <c r="O66" s="117">
        <v>0</v>
      </c>
      <c r="P66" s="117">
        <v>0</v>
      </c>
      <c r="Q66" s="117">
        <v>0</v>
      </c>
      <c r="R66" s="117">
        <v>0</v>
      </c>
      <c r="S66" s="117">
        <v>0</v>
      </c>
      <c r="T66" s="117">
        <v>1</v>
      </c>
      <c r="U66" s="117">
        <v>0</v>
      </c>
      <c r="V66" s="118">
        <v>2</v>
      </c>
      <c r="W66" s="118">
        <v>1</v>
      </c>
      <c r="X66" s="118">
        <v>0</v>
      </c>
      <c r="Y66" s="118">
        <v>0</v>
      </c>
      <c r="Z66" s="117">
        <f t="shared" si="3"/>
        <v>0</v>
      </c>
      <c r="AA66" s="118">
        <v>0</v>
      </c>
    </row>
    <row r="67" spans="1:27" s="48" customFormat="1">
      <c r="A67" s="119" t="s">
        <v>123</v>
      </c>
      <c r="B67" s="126"/>
      <c r="C67" s="491" t="s">
        <v>124</v>
      </c>
      <c r="D67" s="492"/>
      <c r="E67" s="493"/>
      <c r="F67" s="113">
        <v>0</v>
      </c>
      <c r="G67" s="114">
        <v>0</v>
      </c>
      <c r="H67" s="115">
        <v>0</v>
      </c>
      <c r="I67" s="59">
        <v>0</v>
      </c>
      <c r="J67" s="59">
        <v>0</v>
      </c>
      <c r="K67" s="116">
        <v>0</v>
      </c>
      <c r="L67" s="117">
        <v>0</v>
      </c>
      <c r="M67" s="117">
        <v>0</v>
      </c>
      <c r="N67" s="117">
        <v>0</v>
      </c>
      <c r="O67" s="117">
        <v>0</v>
      </c>
      <c r="P67" s="117">
        <v>0</v>
      </c>
      <c r="Q67" s="117">
        <v>0</v>
      </c>
      <c r="R67" s="117">
        <v>0</v>
      </c>
      <c r="S67" s="117">
        <v>0</v>
      </c>
      <c r="T67" s="117">
        <v>0</v>
      </c>
      <c r="U67" s="117">
        <v>0</v>
      </c>
      <c r="V67" s="118">
        <v>0</v>
      </c>
      <c r="W67" s="118">
        <v>0</v>
      </c>
      <c r="X67" s="118">
        <v>0</v>
      </c>
      <c r="Y67" s="118">
        <v>0</v>
      </c>
      <c r="Z67" s="117">
        <f t="shared" si="3"/>
        <v>0</v>
      </c>
      <c r="AA67" s="118">
        <v>0</v>
      </c>
    </row>
    <row r="68" spans="1:27" s="48" customFormat="1">
      <c r="A68" s="119" t="s">
        <v>125</v>
      </c>
      <c r="B68" s="126"/>
      <c r="C68" s="491" t="s">
        <v>126</v>
      </c>
      <c r="D68" s="492"/>
      <c r="E68" s="493"/>
      <c r="F68" s="113">
        <v>1</v>
      </c>
      <c r="G68" s="114">
        <v>7</v>
      </c>
      <c r="H68" s="115">
        <v>5</v>
      </c>
      <c r="I68" s="59">
        <v>2</v>
      </c>
      <c r="J68" s="59">
        <v>0</v>
      </c>
      <c r="K68" s="116">
        <v>5</v>
      </c>
      <c r="L68" s="117">
        <v>4</v>
      </c>
      <c r="M68" s="117">
        <v>0</v>
      </c>
      <c r="N68" s="117">
        <v>0</v>
      </c>
      <c r="O68" s="117">
        <v>1</v>
      </c>
      <c r="P68" s="117">
        <v>0</v>
      </c>
      <c r="Q68" s="117">
        <v>1</v>
      </c>
      <c r="R68" s="117">
        <v>0</v>
      </c>
      <c r="S68" s="117">
        <v>0</v>
      </c>
      <c r="T68" s="117">
        <v>5</v>
      </c>
      <c r="U68" s="117">
        <v>0</v>
      </c>
      <c r="V68" s="118">
        <v>5</v>
      </c>
      <c r="W68" s="118">
        <v>0</v>
      </c>
      <c r="X68" s="118">
        <v>0</v>
      </c>
      <c r="Y68" s="118">
        <v>0</v>
      </c>
      <c r="Z68" s="117">
        <f t="shared" si="3"/>
        <v>1</v>
      </c>
      <c r="AA68" s="118">
        <v>0</v>
      </c>
    </row>
    <row r="69" spans="1:27" s="48" customFormat="1">
      <c r="A69" s="119" t="s">
        <v>127</v>
      </c>
      <c r="B69" s="126"/>
      <c r="C69" s="491" t="s">
        <v>128</v>
      </c>
      <c r="D69" s="492"/>
      <c r="E69" s="493"/>
      <c r="F69" s="113">
        <v>1</v>
      </c>
      <c r="G69" s="114">
        <v>3</v>
      </c>
      <c r="H69" s="115">
        <v>2</v>
      </c>
      <c r="I69" s="59">
        <v>1</v>
      </c>
      <c r="J69" s="59">
        <v>0</v>
      </c>
      <c r="K69" s="116">
        <v>2</v>
      </c>
      <c r="L69" s="117">
        <v>1</v>
      </c>
      <c r="M69" s="117">
        <v>1</v>
      </c>
      <c r="N69" s="117">
        <v>0</v>
      </c>
      <c r="O69" s="117">
        <v>0</v>
      </c>
      <c r="P69" s="117">
        <v>0</v>
      </c>
      <c r="Q69" s="117">
        <v>0</v>
      </c>
      <c r="R69" s="117">
        <v>0</v>
      </c>
      <c r="S69" s="117">
        <v>1</v>
      </c>
      <c r="T69" s="117">
        <v>3</v>
      </c>
      <c r="U69" s="117">
        <v>0</v>
      </c>
      <c r="V69" s="118">
        <v>5</v>
      </c>
      <c r="W69" s="118">
        <v>0</v>
      </c>
      <c r="X69" s="118">
        <v>0</v>
      </c>
      <c r="Y69" s="118">
        <v>1</v>
      </c>
      <c r="Z69" s="117">
        <f t="shared" si="3"/>
        <v>0</v>
      </c>
      <c r="AA69" s="118">
        <v>0</v>
      </c>
    </row>
    <row r="70" spans="1:27" s="48" customFormat="1">
      <c r="A70" s="119" t="s">
        <v>129</v>
      </c>
      <c r="B70" s="126"/>
      <c r="C70" s="491" t="s">
        <v>130</v>
      </c>
      <c r="D70" s="492"/>
      <c r="E70" s="493"/>
      <c r="F70" s="113">
        <v>0</v>
      </c>
      <c r="G70" s="114">
        <v>9</v>
      </c>
      <c r="H70" s="115">
        <v>9</v>
      </c>
      <c r="I70" s="59">
        <v>0</v>
      </c>
      <c r="J70" s="59">
        <v>0</v>
      </c>
      <c r="K70" s="116">
        <v>7</v>
      </c>
      <c r="L70" s="117">
        <v>2</v>
      </c>
      <c r="M70" s="117">
        <v>3</v>
      </c>
      <c r="N70" s="117">
        <v>0</v>
      </c>
      <c r="O70" s="117">
        <v>2</v>
      </c>
      <c r="P70" s="117">
        <v>1</v>
      </c>
      <c r="Q70" s="117">
        <v>1</v>
      </c>
      <c r="R70" s="117">
        <v>0</v>
      </c>
      <c r="S70" s="117">
        <v>0</v>
      </c>
      <c r="T70" s="117">
        <v>7</v>
      </c>
      <c r="U70" s="117">
        <v>0</v>
      </c>
      <c r="V70" s="118">
        <v>7</v>
      </c>
      <c r="W70" s="118">
        <v>0</v>
      </c>
      <c r="X70" s="118">
        <v>0</v>
      </c>
      <c r="Y70" s="118">
        <v>0</v>
      </c>
      <c r="Z70" s="117">
        <f t="shared" si="3"/>
        <v>2</v>
      </c>
      <c r="AA70" s="118">
        <v>0</v>
      </c>
    </row>
    <row r="71" spans="1:27" s="48" customFormat="1">
      <c r="A71" s="119" t="s">
        <v>131</v>
      </c>
      <c r="B71" s="126"/>
      <c r="C71" s="491" t="s">
        <v>132</v>
      </c>
      <c r="D71" s="492"/>
      <c r="E71" s="493"/>
      <c r="F71" s="113">
        <v>1</v>
      </c>
      <c r="G71" s="114">
        <v>5</v>
      </c>
      <c r="H71" s="115">
        <v>5</v>
      </c>
      <c r="I71" s="59">
        <v>0</v>
      </c>
      <c r="J71" s="59">
        <v>0</v>
      </c>
      <c r="K71" s="116">
        <v>1</v>
      </c>
      <c r="L71" s="117">
        <v>0</v>
      </c>
      <c r="M71" s="117">
        <v>0</v>
      </c>
      <c r="N71" s="117">
        <v>1</v>
      </c>
      <c r="O71" s="117">
        <v>0</v>
      </c>
      <c r="P71" s="117">
        <v>0</v>
      </c>
      <c r="Q71" s="117">
        <v>0</v>
      </c>
      <c r="R71" s="117">
        <v>0</v>
      </c>
      <c r="S71" s="117">
        <v>0</v>
      </c>
      <c r="T71" s="117">
        <v>1</v>
      </c>
      <c r="U71" s="117">
        <v>0</v>
      </c>
      <c r="V71" s="118">
        <v>1</v>
      </c>
      <c r="W71" s="118">
        <v>0</v>
      </c>
      <c r="X71" s="118">
        <v>0</v>
      </c>
      <c r="Y71" s="118">
        <v>0</v>
      </c>
      <c r="Z71" s="117">
        <f t="shared" si="3"/>
        <v>5</v>
      </c>
      <c r="AA71" s="118">
        <v>2</v>
      </c>
    </row>
    <row r="72" spans="1:27" s="48" customFormat="1">
      <c r="A72" s="119" t="s">
        <v>133</v>
      </c>
      <c r="B72" s="126"/>
      <c r="C72" s="491" t="s">
        <v>134</v>
      </c>
      <c r="D72" s="492"/>
      <c r="E72" s="493"/>
      <c r="F72" s="113">
        <v>0</v>
      </c>
      <c r="G72" s="114">
        <v>0</v>
      </c>
      <c r="H72" s="115">
        <v>0</v>
      </c>
      <c r="I72" s="59">
        <v>0</v>
      </c>
      <c r="J72" s="59">
        <v>0</v>
      </c>
      <c r="K72" s="116">
        <v>0</v>
      </c>
      <c r="L72" s="117">
        <v>0</v>
      </c>
      <c r="M72" s="117">
        <v>0</v>
      </c>
      <c r="N72" s="117">
        <v>0</v>
      </c>
      <c r="O72" s="117">
        <v>0</v>
      </c>
      <c r="P72" s="117">
        <v>0</v>
      </c>
      <c r="Q72" s="117">
        <v>0</v>
      </c>
      <c r="R72" s="117">
        <v>0</v>
      </c>
      <c r="S72" s="117">
        <v>0</v>
      </c>
      <c r="T72" s="117">
        <v>0</v>
      </c>
      <c r="U72" s="117">
        <v>0</v>
      </c>
      <c r="V72" s="118">
        <v>0</v>
      </c>
      <c r="W72" s="118">
        <v>0</v>
      </c>
      <c r="X72" s="118">
        <v>0</v>
      </c>
      <c r="Y72" s="118">
        <v>0</v>
      </c>
      <c r="Z72" s="117">
        <f t="shared" si="3"/>
        <v>0</v>
      </c>
      <c r="AA72" s="118">
        <v>0</v>
      </c>
    </row>
    <row r="73" spans="1:27" s="48" customFormat="1">
      <c r="A73" s="119" t="s">
        <v>135</v>
      </c>
      <c r="B73" s="126"/>
      <c r="C73" s="494" t="s">
        <v>70</v>
      </c>
      <c r="D73" s="495"/>
      <c r="E73" s="496"/>
      <c r="F73" s="113">
        <v>0</v>
      </c>
      <c r="G73" s="114">
        <v>11</v>
      </c>
      <c r="H73" s="115">
        <v>9</v>
      </c>
      <c r="I73" s="59">
        <v>1</v>
      </c>
      <c r="J73" s="59">
        <v>1</v>
      </c>
      <c r="K73" s="116">
        <v>6</v>
      </c>
      <c r="L73" s="117">
        <v>1</v>
      </c>
      <c r="M73" s="117">
        <v>2</v>
      </c>
      <c r="N73" s="117">
        <v>2</v>
      </c>
      <c r="O73" s="117">
        <v>1</v>
      </c>
      <c r="P73" s="117">
        <v>0</v>
      </c>
      <c r="Q73" s="117">
        <v>1</v>
      </c>
      <c r="R73" s="117">
        <v>0</v>
      </c>
      <c r="S73" s="117">
        <v>0</v>
      </c>
      <c r="T73" s="117">
        <v>6</v>
      </c>
      <c r="U73" s="117">
        <v>0</v>
      </c>
      <c r="V73" s="118">
        <v>4</v>
      </c>
      <c r="W73" s="118">
        <v>3</v>
      </c>
      <c r="X73" s="118">
        <v>0</v>
      </c>
      <c r="Y73" s="118">
        <v>1</v>
      </c>
      <c r="Z73" s="117">
        <f t="shared" si="3"/>
        <v>3</v>
      </c>
      <c r="AA73" s="118">
        <v>0</v>
      </c>
    </row>
    <row r="74" spans="1:27" s="89" customFormat="1">
      <c r="A74" s="107" t="s">
        <v>136</v>
      </c>
      <c r="B74" s="153"/>
      <c r="C74" s="484" t="s">
        <v>137</v>
      </c>
      <c r="D74" s="485"/>
      <c r="E74" s="486"/>
      <c r="F74" s="109">
        <f>F75+F76+F77+F78+F79+F80</f>
        <v>0</v>
      </c>
      <c r="G74" s="109">
        <f t="shared" ref="G74:AA74" si="4">G75+G76+G77+G78+G79+G80</f>
        <v>0</v>
      </c>
      <c r="H74" s="110">
        <f t="shared" si="4"/>
        <v>0</v>
      </c>
      <c r="I74" s="110">
        <f t="shared" si="4"/>
        <v>0</v>
      </c>
      <c r="J74" s="110">
        <f t="shared" si="4"/>
        <v>0</v>
      </c>
      <c r="K74" s="109">
        <f t="shared" si="4"/>
        <v>0</v>
      </c>
      <c r="L74" s="109">
        <f t="shared" si="4"/>
        <v>0</v>
      </c>
      <c r="M74" s="109">
        <f t="shared" si="4"/>
        <v>0</v>
      </c>
      <c r="N74" s="109">
        <f t="shared" si="4"/>
        <v>0</v>
      </c>
      <c r="O74" s="109">
        <f t="shared" si="4"/>
        <v>0</v>
      </c>
      <c r="P74" s="109">
        <f t="shared" si="4"/>
        <v>0</v>
      </c>
      <c r="Q74" s="109">
        <f t="shared" si="4"/>
        <v>0</v>
      </c>
      <c r="R74" s="109">
        <f t="shared" si="4"/>
        <v>0</v>
      </c>
      <c r="S74" s="109">
        <f t="shared" si="4"/>
        <v>0</v>
      </c>
      <c r="T74" s="110">
        <f t="shared" si="4"/>
        <v>0</v>
      </c>
      <c r="U74" s="110">
        <f t="shared" si="4"/>
        <v>0</v>
      </c>
      <c r="V74" s="109">
        <f t="shared" si="4"/>
        <v>0</v>
      </c>
      <c r="W74" s="109">
        <f t="shared" si="4"/>
        <v>0</v>
      </c>
      <c r="X74" s="109">
        <f t="shared" si="4"/>
        <v>0</v>
      </c>
      <c r="Y74" s="109">
        <f t="shared" si="4"/>
        <v>0</v>
      </c>
      <c r="Z74" s="110">
        <f t="shared" si="4"/>
        <v>0</v>
      </c>
      <c r="AA74" s="109">
        <f t="shared" si="4"/>
        <v>0</v>
      </c>
    </row>
    <row r="75" spans="1:27" s="48" customFormat="1">
      <c r="A75" s="119" t="s">
        <v>138</v>
      </c>
      <c r="B75" s="126"/>
      <c r="C75" s="491" t="s">
        <v>139</v>
      </c>
      <c r="D75" s="492"/>
      <c r="E75" s="493"/>
      <c r="F75" s="113">
        <v>0</v>
      </c>
      <c r="G75" s="114">
        <v>0</v>
      </c>
      <c r="H75" s="115">
        <v>0</v>
      </c>
      <c r="I75" s="59">
        <v>0</v>
      </c>
      <c r="J75" s="59">
        <v>0</v>
      </c>
      <c r="K75" s="116">
        <v>0</v>
      </c>
      <c r="L75" s="117">
        <v>0</v>
      </c>
      <c r="M75" s="117">
        <v>0</v>
      </c>
      <c r="N75" s="117">
        <v>0</v>
      </c>
      <c r="O75" s="117">
        <v>0</v>
      </c>
      <c r="P75" s="117">
        <v>0</v>
      </c>
      <c r="Q75" s="117">
        <v>0</v>
      </c>
      <c r="R75" s="117">
        <v>0</v>
      </c>
      <c r="S75" s="117">
        <v>0</v>
      </c>
      <c r="T75" s="117">
        <v>0</v>
      </c>
      <c r="U75" s="117">
        <v>0</v>
      </c>
      <c r="V75" s="118">
        <v>0</v>
      </c>
      <c r="W75" s="118">
        <v>0</v>
      </c>
      <c r="X75" s="118">
        <v>0</v>
      </c>
      <c r="Y75" s="118">
        <v>0</v>
      </c>
      <c r="Z75" s="117">
        <f t="shared" ref="Z75:Z80" si="5">F75+H75-T75-U75</f>
        <v>0</v>
      </c>
      <c r="AA75" s="118">
        <v>0</v>
      </c>
    </row>
    <row r="76" spans="1:27" s="48" customFormat="1">
      <c r="A76" s="119" t="s">
        <v>140</v>
      </c>
      <c r="B76" s="126"/>
      <c r="C76" s="491" t="s">
        <v>141</v>
      </c>
      <c r="D76" s="492"/>
      <c r="E76" s="493"/>
      <c r="F76" s="113">
        <v>0</v>
      </c>
      <c r="G76" s="114">
        <v>0</v>
      </c>
      <c r="H76" s="115">
        <v>0</v>
      </c>
      <c r="I76" s="59">
        <v>0</v>
      </c>
      <c r="J76" s="59">
        <v>0</v>
      </c>
      <c r="K76" s="116">
        <v>0</v>
      </c>
      <c r="L76" s="117">
        <v>0</v>
      </c>
      <c r="M76" s="117">
        <v>0</v>
      </c>
      <c r="N76" s="117">
        <v>0</v>
      </c>
      <c r="O76" s="117">
        <v>0</v>
      </c>
      <c r="P76" s="117">
        <v>0</v>
      </c>
      <c r="Q76" s="117">
        <v>0</v>
      </c>
      <c r="R76" s="117">
        <v>0</v>
      </c>
      <c r="S76" s="117">
        <v>0</v>
      </c>
      <c r="T76" s="117">
        <v>0</v>
      </c>
      <c r="U76" s="117">
        <v>0</v>
      </c>
      <c r="V76" s="118">
        <v>0</v>
      </c>
      <c r="W76" s="118">
        <v>0</v>
      </c>
      <c r="X76" s="118">
        <v>0</v>
      </c>
      <c r="Y76" s="118">
        <v>0</v>
      </c>
      <c r="Z76" s="117">
        <f t="shared" si="5"/>
        <v>0</v>
      </c>
      <c r="AA76" s="118">
        <v>0</v>
      </c>
    </row>
    <row r="77" spans="1:27" s="48" customFormat="1">
      <c r="A77" s="119" t="s">
        <v>142</v>
      </c>
      <c r="B77" s="126"/>
      <c r="C77" s="491" t="s">
        <v>143</v>
      </c>
      <c r="D77" s="492"/>
      <c r="E77" s="493"/>
      <c r="F77" s="113">
        <v>0</v>
      </c>
      <c r="G77" s="114">
        <v>0</v>
      </c>
      <c r="H77" s="115">
        <v>0</v>
      </c>
      <c r="I77" s="59">
        <v>0</v>
      </c>
      <c r="J77" s="59">
        <v>0</v>
      </c>
      <c r="K77" s="116">
        <v>0</v>
      </c>
      <c r="L77" s="117">
        <v>0</v>
      </c>
      <c r="M77" s="117">
        <v>0</v>
      </c>
      <c r="N77" s="117">
        <v>0</v>
      </c>
      <c r="O77" s="117">
        <v>0</v>
      </c>
      <c r="P77" s="117">
        <v>0</v>
      </c>
      <c r="Q77" s="117">
        <v>0</v>
      </c>
      <c r="R77" s="117">
        <v>0</v>
      </c>
      <c r="S77" s="117">
        <v>0</v>
      </c>
      <c r="T77" s="117">
        <v>0</v>
      </c>
      <c r="U77" s="117">
        <v>0</v>
      </c>
      <c r="V77" s="118">
        <v>0</v>
      </c>
      <c r="W77" s="118">
        <v>0</v>
      </c>
      <c r="X77" s="118">
        <v>0</v>
      </c>
      <c r="Y77" s="118">
        <v>0</v>
      </c>
      <c r="Z77" s="117">
        <f t="shared" si="5"/>
        <v>0</v>
      </c>
      <c r="AA77" s="118">
        <v>0</v>
      </c>
    </row>
    <row r="78" spans="1:27" s="48" customFormat="1">
      <c r="A78" s="119" t="s">
        <v>144</v>
      </c>
      <c r="B78" s="126"/>
      <c r="C78" s="491" t="s">
        <v>145</v>
      </c>
      <c r="D78" s="492"/>
      <c r="E78" s="493"/>
      <c r="F78" s="113">
        <v>0</v>
      </c>
      <c r="G78" s="114">
        <v>0</v>
      </c>
      <c r="H78" s="115">
        <v>0</v>
      </c>
      <c r="I78" s="59">
        <v>0</v>
      </c>
      <c r="J78" s="59">
        <v>0</v>
      </c>
      <c r="K78" s="116">
        <v>0</v>
      </c>
      <c r="L78" s="117">
        <v>0</v>
      </c>
      <c r="M78" s="117">
        <v>0</v>
      </c>
      <c r="N78" s="117">
        <v>0</v>
      </c>
      <c r="O78" s="117">
        <v>0</v>
      </c>
      <c r="P78" s="117">
        <v>0</v>
      </c>
      <c r="Q78" s="117">
        <v>0</v>
      </c>
      <c r="R78" s="117">
        <v>0</v>
      </c>
      <c r="S78" s="117">
        <v>0</v>
      </c>
      <c r="T78" s="117">
        <v>0</v>
      </c>
      <c r="U78" s="117">
        <v>0</v>
      </c>
      <c r="V78" s="118">
        <v>0</v>
      </c>
      <c r="W78" s="118">
        <v>0</v>
      </c>
      <c r="X78" s="118">
        <v>0</v>
      </c>
      <c r="Y78" s="118">
        <v>0</v>
      </c>
      <c r="Z78" s="117">
        <f t="shared" si="5"/>
        <v>0</v>
      </c>
      <c r="AA78" s="118">
        <v>0</v>
      </c>
    </row>
    <row r="79" spans="1:27" s="48" customFormat="1">
      <c r="A79" s="119" t="s">
        <v>146</v>
      </c>
      <c r="B79" s="126"/>
      <c r="C79" s="491" t="s">
        <v>147</v>
      </c>
      <c r="D79" s="492"/>
      <c r="E79" s="493"/>
      <c r="F79" s="113">
        <v>0</v>
      </c>
      <c r="G79" s="114">
        <v>0</v>
      </c>
      <c r="H79" s="115">
        <v>0</v>
      </c>
      <c r="I79" s="59">
        <v>0</v>
      </c>
      <c r="J79" s="59">
        <v>0</v>
      </c>
      <c r="K79" s="116">
        <v>0</v>
      </c>
      <c r="L79" s="117">
        <v>0</v>
      </c>
      <c r="M79" s="117">
        <v>0</v>
      </c>
      <c r="N79" s="117">
        <v>0</v>
      </c>
      <c r="O79" s="117">
        <v>0</v>
      </c>
      <c r="P79" s="117">
        <v>0</v>
      </c>
      <c r="Q79" s="117">
        <v>0</v>
      </c>
      <c r="R79" s="117">
        <v>0</v>
      </c>
      <c r="S79" s="117">
        <v>0</v>
      </c>
      <c r="T79" s="117">
        <v>0</v>
      </c>
      <c r="U79" s="117">
        <v>0</v>
      </c>
      <c r="V79" s="118">
        <v>0</v>
      </c>
      <c r="W79" s="118">
        <v>0</v>
      </c>
      <c r="X79" s="118">
        <v>0</v>
      </c>
      <c r="Y79" s="118">
        <v>0</v>
      </c>
      <c r="Z79" s="117">
        <f t="shared" si="5"/>
        <v>0</v>
      </c>
      <c r="AA79" s="118">
        <v>0</v>
      </c>
    </row>
    <row r="80" spans="1:27" s="48" customFormat="1">
      <c r="A80" s="119" t="s">
        <v>148</v>
      </c>
      <c r="B80" s="126"/>
      <c r="C80" s="494" t="s">
        <v>70</v>
      </c>
      <c r="D80" s="495"/>
      <c r="E80" s="496"/>
      <c r="F80" s="113">
        <v>0</v>
      </c>
      <c r="G80" s="114">
        <v>0</v>
      </c>
      <c r="H80" s="115">
        <v>0</v>
      </c>
      <c r="I80" s="59">
        <v>0</v>
      </c>
      <c r="J80" s="59">
        <v>0</v>
      </c>
      <c r="K80" s="116">
        <v>0</v>
      </c>
      <c r="L80" s="117">
        <v>0</v>
      </c>
      <c r="M80" s="117">
        <v>0</v>
      </c>
      <c r="N80" s="117">
        <v>0</v>
      </c>
      <c r="O80" s="117">
        <v>0</v>
      </c>
      <c r="P80" s="117">
        <v>0</v>
      </c>
      <c r="Q80" s="117">
        <v>0</v>
      </c>
      <c r="R80" s="117">
        <v>0</v>
      </c>
      <c r="S80" s="117">
        <v>0</v>
      </c>
      <c r="T80" s="117">
        <v>0</v>
      </c>
      <c r="U80" s="117">
        <v>0</v>
      </c>
      <c r="V80" s="118">
        <v>0</v>
      </c>
      <c r="W80" s="118">
        <v>0</v>
      </c>
      <c r="X80" s="118">
        <v>0</v>
      </c>
      <c r="Y80" s="118">
        <v>0</v>
      </c>
      <c r="Z80" s="117">
        <f t="shared" si="5"/>
        <v>0</v>
      </c>
      <c r="AA80" s="118">
        <v>0</v>
      </c>
    </row>
    <row r="81" spans="1:27" s="92" customFormat="1">
      <c r="A81" s="157" t="s">
        <v>149</v>
      </c>
      <c r="B81" s="158"/>
      <c r="C81" s="484" t="s">
        <v>150</v>
      </c>
      <c r="D81" s="485"/>
      <c r="E81" s="486"/>
      <c r="F81" s="109">
        <v>0</v>
      </c>
      <c r="G81" s="109">
        <v>0</v>
      </c>
      <c r="H81" s="109">
        <v>0</v>
      </c>
      <c r="I81" s="109">
        <v>0</v>
      </c>
      <c r="J81" s="109">
        <v>0</v>
      </c>
      <c r="K81" s="109">
        <v>0</v>
      </c>
      <c r="L81" s="109">
        <v>0</v>
      </c>
      <c r="M81" s="109">
        <v>0</v>
      </c>
      <c r="N81" s="109">
        <v>0</v>
      </c>
      <c r="O81" s="109">
        <v>0</v>
      </c>
      <c r="P81" s="109">
        <v>0</v>
      </c>
      <c r="Q81" s="109">
        <v>0</v>
      </c>
      <c r="R81" s="109">
        <v>0</v>
      </c>
      <c r="S81" s="109">
        <v>0</v>
      </c>
      <c r="T81" s="109">
        <v>0</v>
      </c>
      <c r="U81" s="109">
        <v>0</v>
      </c>
      <c r="V81" s="109">
        <v>0</v>
      </c>
      <c r="W81" s="109">
        <v>0</v>
      </c>
      <c r="X81" s="109">
        <v>0</v>
      </c>
      <c r="Y81" s="109">
        <v>0</v>
      </c>
      <c r="Z81" s="109">
        <v>0</v>
      </c>
      <c r="AA81" s="109">
        <v>0</v>
      </c>
    </row>
    <row r="82" spans="1:27" s="48" customFormat="1">
      <c r="A82" s="119" t="s">
        <v>151</v>
      </c>
      <c r="B82" s="126"/>
      <c r="C82" s="491" t="s">
        <v>152</v>
      </c>
      <c r="D82" s="492"/>
      <c r="E82" s="493"/>
      <c r="F82" s="113">
        <v>0</v>
      </c>
      <c r="G82" s="114">
        <v>1</v>
      </c>
      <c r="H82" s="159">
        <v>1</v>
      </c>
      <c r="I82" s="160">
        <v>0</v>
      </c>
      <c r="J82" s="59">
        <v>0</v>
      </c>
      <c r="K82" s="116">
        <v>1</v>
      </c>
      <c r="L82" s="117">
        <v>1</v>
      </c>
      <c r="M82" s="117">
        <v>0</v>
      </c>
      <c r="N82" s="117">
        <v>0</v>
      </c>
      <c r="O82" s="117">
        <v>0</v>
      </c>
      <c r="P82" s="117">
        <v>0</v>
      </c>
      <c r="Q82" s="117">
        <v>0</v>
      </c>
      <c r="R82" s="117">
        <v>0</v>
      </c>
      <c r="S82" s="117">
        <v>0</v>
      </c>
      <c r="T82" s="117">
        <v>1</v>
      </c>
      <c r="U82" s="117">
        <v>0</v>
      </c>
      <c r="V82" s="118">
        <v>0</v>
      </c>
      <c r="W82" s="118">
        <v>1</v>
      </c>
      <c r="X82" s="118">
        <v>0</v>
      </c>
      <c r="Y82" s="118">
        <v>0</v>
      </c>
      <c r="Z82" s="117">
        <f t="shared" ref="Z82:Z87" si="6">F82+H82-T82-U82</f>
        <v>0</v>
      </c>
      <c r="AA82" s="118">
        <v>0</v>
      </c>
    </row>
    <row r="83" spans="1:27" s="48" customFormat="1">
      <c r="A83" s="119" t="s">
        <v>153</v>
      </c>
      <c r="B83" s="126"/>
      <c r="C83" s="491" t="s">
        <v>154</v>
      </c>
      <c r="D83" s="492"/>
      <c r="E83" s="493"/>
      <c r="F83" s="113">
        <v>2</v>
      </c>
      <c r="G83" s="114">
        <v>3</v>
      </c>
      <c r="H83" s="115">
        <v>3</v>
      </c>
      <c r="I83" s="59">
        <v>0</v>
      </c>
      <c r="J83" s="59">
        <v>0</v>
      </c>
      <c r="K83" s="116">
        <v>4</v>
      </c>
      <c r="L83" s="117">
        <v>2</v>
      </c>
      <c r="M83" s="117">
        <v>1</v>
      </c>
      <c r="N83" s="117">
        <v>0</v>
      </c>
      <c r="O83" s="117">
        <v>1</v>
      </c>
      <c r="P83" s="117">
        <v>1</v>
      </c>
      <c r="Q83" s="117">
        <v>0</v>
      </c>
      <c r="R83" s="117">
        <v>0</v>
      </c>
      <c r="S83" s="117">
        <v>0</v>
      </c>
      <c r="T83" s="117">
        <v>4</v>
      </c>
      <c r="U83" s="117">
        <v>0</v>
      </c>
      <c r="V83" s="118">
        <v>4</v>
      </c>
      <c r="W83" s="118">
        <v>2</v>
      </c>
      <c r="X83" s="118">
        <v>0</v>
      </c>
      <c r="Y83" s="118">
        <v>0</v>
      </c>
      <c r="Z83" s="117">
        <f t="shared" si="6"/>
        <v>1</v>
      </c>
      <c r="AA83" s="118">
        <v>0</v>
      </c>
    </row>
    <row r="84" spans="1:27" s="48" customFormat="1">
      <c r="A84" s="119" t="s">
        <v>155</v>
      </c>
      <c r="B84" s="126"/>
      <c r="C84" s="491" t="s">
        <v>156</v>
      </c>
      <c r="D84" s="492"/>
      <c r="E84" s="493"/>
      <c r="F84" s="113">
        <v>0</v>
      </c>
      <c r="G84" s="114">
        <v>0</v>
      </c>
      <c r="H84" s="115">
        <v>0</v>
      </c>
      <c r="I84" s="59">
        <v>0</v>
      </c>
      <c r="J84" s="59">
        <v>0</v>
      </c>
      <c r="K84" s="116">
        <v>0</v>
      </c>
      <c r="L84" s="117">
        <v>0</v>
      </c>
      <c r="M84" s="117">
        <v>0</v>
      </c>
      <c r="N84" s="117">
        <v>0</v>
      </c>
      <c r="O84" s="117">
        <v>0</v>
      </c>
      <c r="P84" s="117">
        <v>0</v>
      </c>
      <c r="Q84" s="117">
        <v>0</v>
      </c>
      <c r="R84" s="117">
        <v>0</v>
      </c>
      <c r="S84" s="117">
        <v>0</v>
      </c>
      <c r="T84" s="117">
        <v>0</v>
      </c>
      <c r="U84" s="117">
        <v>0</v>
      </c>
      <c r="V84" s="118">
        <v>0</v>
      </c>
      <c r="W84" s="118">
        <v>0</v>
      </c>
      <c r="X84" s="118">
        <v>0</v>
      </c>
      <c r="Y84" s="118">
        <v>0</v>
      </c>
      <c r="Z84" s="117">
        <f t="shared" si="6"/>
        <v>0</v>
      </c>
      <c r="AA84" s="118">
        <v>0</v>
      </c>
    </row>
    <row r="85" spans="1:27" s="84" customFormat="1">
      <c r="A85" s="127" t="s">
        <v>157</v>
      </c>
      <c r="B85" s="128"/>
      <c r="C85" s="478" t="s">
        <v>158</v>
      </c>
      <c r="D85" s="479"/>
      <c r="E85" s="480"/>
      <c r="F85" s="156">
        <v>0</v>
      </c>
      <c r="G85" s="154">
        <v>0</v>
      </c>
      <c r="H85" s="115">
        <v>0</v>
      </c>
      <c r="I85" s="59">
        <v>0</v>
      </c>
      <c r="J85" s="59">
        <v>0</v>
      </c>
      <c r="K85" s="116">
        <v>0</v>
      </c>
      <c r="L85" s="117">
        <v>0</v>
      </c>
      <c r="M85" s="117">
        <v>0</v>
      </c>
      <c r="N85" s="117">
        <v>0</v>
      </c>
      <c r="O85" s="117">
        <v>0</v>
      </c>
      <c r="P85" s="117">
        <v>0</v>
      </c>
      <c r="Q85" s="117">
        <v>0</v>
      </c>
      <c r="R85" s="117">
        <v>0</v>
      </c>
      <c r="S85" s="117">
        <v>0</v>
      </c>
      <c r="T85" s="117">
        <v>0</v>
      </c>
      <c r="U85" s="117">
        <v>0</v>
      </c>
      <c r="V85" s="155">
        <v>0</v>
      </c>
      <c r="W85" s="155">
        <v>0</v>
      </c>
      <c r="X85" s="155">
        <v>0</v>
      </c>
      <c r="Y85" s="155">
        <v>0</v>
      </c>
      <c r="Z85" s="117">
        <f t="shared" si="6"/>
        <v>0</v>
      </c>
      <c r="AA85" s="155">
        <v>0</v>
      </c>
    </row>
    <row r="86" spans="1:27" s="48" customFormat="1">
      <c r="A86" s="119" t="s">
        <v>159</v>
      </c>
      <c r="B86" s="126"/>
      <c r="C86" s="478" t="s">
        <v>160</v>
      </c>
      <c r="D86" s="479"/>
      <c r="E86" s="480"/>
      <c r="F86" s="113">
        <v>1</v>
      </c>
      <c r="G86" s="114">
        <v>1</v>
      </c>
      <c r="H86" s="115">
        <v>1</v>
      </c>
      <c r="I86" s="59">
        <v>0</v>
      </c>
      <c r="J86" s="59">
        <v>0</v>
      </c>
      <c r="K86" s="116">
        <v>1</v>
      </c>
      <c r="L86" s="121">
        <v>0</v>
      </c>
      <c r="M86" s="117">
        <v>1</v>
      </c>
      <c r="N86" s="117">
        <v>0</v>
      </c>
      <c r="O86" s="117">
        <v>0</v>
      </c>
      <c r="P86" s="117">
        <v>0</v>
      </c>
      <c r="Q86" s="117">
        <v>0</v>
      </c>
      <c r="R86" s="117">
        <v>0</v>
      </c>
      <c r="S86" s="117">
        <v>0</v>
      </c>
      <c r="T86" s="117">
        <v>1</v>
      </c>
      <c r="U86" s="117">
        <v>0</v>
      </c>
      <c r="V86" s="118">
        <v>1</v>
      </c>
      <c r="W86" s="118">
        <v>0</v>
      </c>
      <c r="X86" s="118">
        <v>0</v>
      </c>
      <c r="Y86" s="118">
        <v>0</v>
      </c>
      <c r="Z86" s="117">
        <f t="shared" si="6"/>
        <v>1</v>
      </c>
      <c r="AA86" s="118">
        <v>0</v>
      </c>
    </row>
    <row r="87" spans="1:27" s="48" customFormat="1">
      <c r="A87" s="119" t="s">
        <v>161</v>
      </c>
      <c r="B87" s="126"/>
      <c r="C87" s="494" t="s">
        <v>70</v>
      </c>
      <c r="D87" s="495"/>
      <c r="E87" s="496"/>
      <c r="F87" s="113">
        <v>0</v>
      </c>
      <c r="G87" s="114">
        <v>1</v>
      </c>
      <c r="H87" s="115">
        <v>1</v>
      </c>
      <c r="I87" s="59">
        <v>0</v>
      </c>
      <c r="J87" s="59">
        <v>0</v>
      </c>
      <c r="K87" s="116">
        <v>0</v>
      </c>
      <c r="L87" s="117">
        <v>0</v>
      </c>
      <c r="M87" s="117">
        <v>0</v>
      </c>
      <c r="N87" s="117">
        <v>0</v>
      </c>
      <c r="O87" s="117">
        <v>0</v>
      </c>
      <c r="P87" s="117">
        <v>0</v>
      </c>
      <c r="Q87" s="117">
        <v>0</v>
      </c>
      <c r="R87" s="117">
        <v>0</v>
      </c>
      <c r="S87" s="117">
        <v>0</v>
      </c>
      <c r="T87" s="117">
        <v>0</v>
      </c>
      <c r="U87" s="117">
        <v>0</v>
      </c>
      <c r="V87" s="118">
        <v>0</v>
      </c>
      <c r="W87" s="118">
        <v>0</v>
      </c>
      <c r="X87" s="118">
        <v>0</v>
      </c>
      <c r="Y87" s="118">
        <v>1</v>
      </c>
      <c r="Z87" s="117">
        <f t="shared" si="6"/>
        <v>1</v>
      </c>
      <c r="AA87" s="118">
        <v>0</v>
      </c>
    </row>
    <row r="88" spans="1:27" s="92" customFormat="1">
      <c r="A88" s="157" t="s">
        <v>162</v>
      </c>
      <c r="B88" s="158"/>
      <c r="C88" s="484" t="s">
        <v>163</v>
      </c>
      <c r="D88" s="485"/>
      <c r="E88" s="486"/>
      <c r="F88" s="109">
        <v>0</v>
      </c>
      <c r="G88" s="109">
        <v>0</v>
      </c>
      <c r="H88" s="109">
        <v>0</v>
      </c>
      <c r="I88" s="109">
        <v>0</v>
      </c>
      <c r="J88" s="109">
        <v>0</v>
      </c>
      <c r="K88" s="109">
        <v>0</v>
      </c>
      <c r="L88" s="109">
        <v>0</v>
      </c>
      <c r="M88" s="109">
        <v>0</v>
      </c>
      <c r="N88" s="109">
        <v>0</v>
      </c>
      <c r="O88" s="109">
        <v>0</v>
      </c>
      <c r="P88" s="109">
        <v>0</v>
      </c>
      <c r="Q88" s="109">
        <v>0</v>
      </c>
      <c r="R88" s="109">
        <v>0</v>
      </c>
      <c r="S88" s="109">
        <v>0</v>
      </c>
      <c r="T88" s="109">
        <v>0</v>
      </c>
      <c r="U88" s="109">
        <v>0</v>
      </c>
      <c r="V88" s="109">
        <v>0</v>
      </c>
      <c r="W88" s="109">
        <v>0</v>
      </c>
      <c r="X88" s="109">
        <v>0</v>
      </c>
      <c r="Y88" s="109">
        <v>0</v>
      </c>
      <c r="Z88" s="109">
        <v>0</v>
      </c>
      <c r="AA88" s="109">
        <v>0</v>
      </c>
    </row>
    <row r="89" spans="1:27" s="48" customFormat="1">
      <c r="A89" s="119" t="s">
        <v>164</v>
      </c>
      <c r="B89" s="126"/>
      <c r="C89" s="491" t="s">
        <v>165</v>
      </c>
      <c r="D89" s="492"/>
      <c r="E89" s="493"/>
      <c r="F89" s="113">
        <v>1</v>
      </c>
      <c r="G89" s="114">
        <v>0</v>
      </c>
      <c r="H89" s="115">
        <v>0</v>
      </c>
      <c r="I89" s="59">
        <v>0</v>
      </c>
      <c r="J89" s="59">
        <v>0</v>
      </c>
      <c r="K89" s="116">
        <v>0</v>
      </c>
      <c r="L89" s="117">
        <v>0</v>
      </c>
      <c r="M89" s="117">
        <v>0</v>
      </c>
      <c r="N89" s="117">
        <v>0</v>
      </c>
      <c r="O89" s="117">
        <v>0</v>
      </c>
      <c r="P89" s="117">
        <v>0</v>
      </c>
      <c r="Q89" s="117">
        <v>0</v>
      </c>
      <c r="R89" s="117">
        <v>0</v>
      </c>
      <c r="S89" s="117">
        <v>0</v>
      </c>
      <c r="T89" s="117">
        <v>0</v>
      </c>
      <c r="U89" s="117">
        <v>0</v>
      </c>
      <c r="V89" s="118">
        <v>3</v>
      </c>
      <c r="W89" s="118">
        <v>0</v>
      </c>
      <c r="X89" s="118">
        <v>0</v>
      </c>
      <c r="Y89" s="118">
        <v>0</v>
      </c>
      <c r="Z89" s="117">
        <f>F89+H89-T89-U89</f>
        <v>1</v>
      </c>
      <c r="AA89" s="118">
        <v>0</v>
      </c>
    </row>
    <row r="90" spans="1:27" s="48" customFormat="1">
      <c r="A90" s="119" t="s">
        <v>166</v>
      </c>
      <c r="B90" s="126"/>
      <c r="C90" s="494" t="s">
        <v>70</v>
      </c>
      <c r="D90" s="495"/>
      <c r="E90" s="496"/>
      <c r="F90" s="113">
        <v>0</v>
      </c>
      <c r="G90" s="114">
        <v>0</v>
      </c>
      <c r="H90" s="115">
        <v>0</v>
      </c>
      <c r="I90" s="59">
        <v>0</v>
      </c>
      <c r="J90" s="59">
        <v>0</v>
      </c>
      <c r="K90" s="116">
        <v>0</v>
      </c>
      <c r="L90" s="117">
        <v>0</v>
      </c>
      <c r="M90" s="117">
        <v>0</v>
      </c>
      <c r="N90" s="117">
        <v>0</v>
      </c>
      <c r="O90" s="117">
        <v>0</v>
      </c>
      <c r="P90" s="117">
        <v>0</v>
      </c>
      <c r="Q90" s="117">
        <v>0</v>
      </c>
      <c r="R90" s="117">
        <v>0</v>
      </c>
      <c r="S90" s="117">
        <v>0</v>
      </c>
      <c r="T90" s="117">
        <v>0</v>
      </c>
      <c r="U90" s="117">
        <v>0</v>
      </c>
      <c r="V90" s="118">
        <v>1</v>
      </c>
      <c r="W90" s="118">
        <v>0</v>
      </c>
      <c r="X90" s="118">
        <v>0</v>
      </c>
      <c r="Y90" s="118">
        <v>0</v>
      </c>
      <c r="Z90" s="117">
        <f>F90+H90-T90-U90</f>
        <v>0</v>
      </c>
      <c r="AA90" s="118">
        <v>0</v>
      </c>
    </row>
    <row r="91" spans="1:27" s="99" customFormat="1">
      <c r="A91" s="107" t="s">
        <v>167</v>
      </c>
      <c r="B91" s="153"/>
      <c r="C91" s="484" t="s">
        <v>168</v>
      </c>
      <c r="D91" s="485"/>
      <c r="E91" s="486"/>
      <c r="F91" s="109">
        <v>0</v>
      </c>
      <c r="G91" s="109">
        <v>0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  <c r="N91" s="109">
        <v>0</v>
      </c>
      <c r="O91" s="109">
        <v>0</v>
      </c>
      <c r="P91" s="109">
        <v>0</v>
      </c>
      <c r="Q91" s="109">
        <v>0</v>
      </c>
      <c r="R91" s="109">
        <v>0</v>
      </c>
      <c r="S91" s="109">
        <v>0</v>
      </c>
      <c r="T91" s="109">
        <v>0</v>
      </c>
      <c r="U91" s="109">
        <v>0</v>
      </c>
      <c r="V91" s="109">
        <v>0</v>
      </c>
      <c r="W91" s="109">
        <v>0</v>
      </c>
      <c r="X91" s="109">
        <v>0</v>
      </c>
      <c r="Y91" s="109">
        <v>0</v>
      </c>
      <c r="Z91" s="109">
        <v>0</v>
      </c>
      <c r="AA91" s="109">
        <v>0</v>
      </c>
    </row>
    <row r="92" spans="1:27" s="48" customFormat="1">
      <c r="A92" s="127" t="s">
        <v>169</v>
      </c>
      <c r="B92" s="128"/>
      <c r="C92" s="491" t="s">
        <v>170</v>
      </c>
      <c r="D92" s="492"/>
      <c r="E92" s="493"/>
      <c r="F92" s="113">
        <v>0</v>
      </c>
      <c r="G92" s="114">
        <v>0</v>
      </c>
      <c r="H92" s="115">
        <v>0</v>
      </c>
      <c r="I92" s="59">
        <v>0</v>
      </c>
      <c r="J92" s="59">
        <v>0</v>
      </c>
      <c r="K92" s="116">
        <v>0</v>
      </c>
      <c r="L92" s="117">
        <v>0</v>
      </c>
      <c r="M92" s="117">
        <v>0</v>
      </c>
      <c r="N92" s="117">
        <v>0</v>
      </c>
      <c r="O92" s="117">
        <v>0</v>
      </c>
      <c r="P92" s="117">
        <v>0</v>
      </c>
      <c r="Q92" s="117">
        <v>0</v>
      </c>
      <c r="R92" s="117">
        <v>0</v>
      </c>
      <c r="S92" s="117">
        <v>0</v>
      </c>
      <c r="T92" s="117">
        <v>0</v>
      </c>
      <c r="U92" s="117">
        <v>0</v>
      </c>
      <c r="V92" s="118">
        <v>0</v>
      </c>
      <c r="W92" s="118">
        <v>0</v>
      </c>
      <c r="X92" s="118">
        <v>0</v>
      </c>
      <c r="Y92" s="118">
        <v>0</v>
      </c>
      <c r="Z92" s="117">
        <f t="shared" ref="Z92:Z113" si="7">F92+H92-T92-U92</f>
        <v>0</v>
      </c>
      <c r="AA92" s="118">
        <v>0</v>
      </c>
    </row>
    <row r="93" spans="1:27" s="48" customFormat="1">
      <c r="A93" s="127" t="s">
        <v>171</v>
      </c>
      <c r="B93" s="128"/>
      <c r="C93" s="491" t="s">
        <v>172</v>
      </c>
      <c r="D93" s="492"/>
      <c r="E93" s="493"/>
      <c r="F93" s="113">
        <v>1</v>
      </c>
      <c r="G93" s="114">
        <v>11</v>
      </c>
      <c r="H93" s="115">
        <v>11</v>
      </c>
      <c r="I93" s="59">
        <v>0</v>
      </c>
      <c r="J93" s="59">
        <v>0</v>
      </c>
      <c r="K93" s="116">
        <v>8</v>
      </c>
      <c r="L93" s="117">
        <v>4</v>
      </c>
      <c r="M93" s="117">
        <v>1</v>
      </c>
      <c r="N93" s="117">
        <v>0</v>
      </c>
      <c r="O93" s="117">
        <v>3</v>
      </c>
      <c r="P93" s="117">
        <v>0</v>
      </c>
      <c r="Q93" s="117">
        <v>3</v>
      </c>
      <c r="R93" s="117">
        <v>0</v>
      </c>
      <c r="S93" s="117">
        <v>0</v>
      </c>
      <c r="T93" s="117">
        <v>8</v>
      </c>
      <c r="U93" s="117">
        <v>0</v>
      </c>
      <c r="V93" s="118">
        <v>9</v>
      </c>
      <c r="W93" s="118">
        <v>0</v>
      </c>
      <c r="X93" s="118">
        <v>0</v>
      </c>
      <c r="Y93" s="118">
        <v>0</v>
      </c>
      <c r="Z93" s="117">
        <f t="shared" si="7"/>
        <v>4</v>
      </c>
      <c r="AA93" s="118">
        <v>1</v>
      </c>
    </row>
    <row r="94" spans="1:27" s="48" customFormat="1">
      <c r="A94" s="127" t="s">
        <v>173</v>
      </c>
      <c r="B94" s="128"/>
      <c r="C94" s="491" t="s">
        <v>174</v>
      </c>
      <c r="D94" s="492"/>
      <c r="E94" s="493"/>
      <c r="F94" s="113">
        <v>0</v>
      </c>
      <c r="G94" s="114">
        <v>0</v>
      </c>
      <c r="H94" s="115">
        <v>0</v>
      </c>
      <c r="I94" s="59">
        <v>0</v>
      </c>
      <c r="J94" s="59">
        <v>0</v>
      </c>
      <c r="K94" s="116">
        <v>0</v>
      </c>
      <c r="L94" s="117">
        <v>0</v>
      </c>
      <c r="M94" s="117">
        <v>0</v>
      </c>
      <c r="N94" s="117">
        <v>0</v>
      </c>
      <c r="O94" s="117">
        <v>0</v>
      </c>
      <c r="P94" s="117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8">
        <v>0</v>
      </c>
      <c r="W94" s="118">
        <v>0</v>
      </c>
      <c r="X94" s="118">
        <v>0</v>
      </c>
      <c r="Y94" s="118">
        <v>0</v>
      </c>
      <c r="Z94" s="117">
        <f t="shared" si="7"/>
        <v>0</v>
      </c>
      <c r="AA94" s="118">
        <v>0</v>
      </c>
    </row>
    <row r="95" spans="1:27" s="48" customFormat="1">
      <c r="A95" s="119" t="s">
        <v>175</v>
      </c>
      <c r="B95" s="126"/>
      <c r="C95" s="491" t="s">
        <v>176</v>
      </c>
      <c r="D95" s="492"/>
      <c r="E95" s="493"/>
      <c r="F95" s="113">
        <v>7</v>
      </c>
      <c r="G95" s="114">
        <v>31</v>
      </c>
      <c r="H95" s="115">
        <v>27</v>
      </c>
      <c r="I95" s="59">
        <v>4</v>
      </c>
      <c r="J95" s="59">
        <v>0</v>
      </c>
      <c r="K95" s="116">
        <v>34</v>
      </c>
      <c r="L95" s="117">
        <v>26</v>
      </c>
      <c r="M95" s="117">
        <v>1</v>
      </c>
      <c r="N95" s="117">
        <v>3</v>
      </c>
      <c r="O95" s="117">
        <v>4</v>
      </c>
      <c r="P95" s="117">
        <v>0</v>
      </c>
      <c r="Q95" s="117">
        <v>4</v>
      </c>
      <c r="R95" s="117">
        <v>0</v>
      </c>
      <c r="S95" s="117">
        <v>0</v>
      </c>
      <c r="T95" s="117">
        <v>34</v>
      </c>
      <c r="U95" s="117">
        <v>0</v>
      </c>
      <c r="V95" s="118">
        <v>35</v>
      </c>
      <c r="W95" s="118">
        <v>3</v>
      </c>
      <c r="X95" s="118">
        <v>0</v>
      </c>
      <c r="Y95" s="118">
        <v>0</v>
      </c>
      <c r="Z95" s="117">
        <f t="shared" si="7"/>
        <v>0</v>
      </c>
      <c r="AA95" s="118">
        <v>0</v>
      </c>
    </row>
    <row r="96" spans="1:27" s="48" customFormat="1">
      <c r="A96" s="119" t="s">
        <v>177</v>
      </c>
      <c r="B96" s="126"/>
      <c r="C96" s="491" t="s">
        <v>178</v>
      </c>
      <c r="D96" s="492"/>
      <c r="E96" s="493"/>
      <c r="F96" s="113">
        <v>0</v>
      </c>
      <c r="G96" s="114">
        <v>2</v>
      </c>
      <c r="H96" s="115">
        <v>0</v>
      </c>
      <c r="I96" s="59">
        <v>2</v>
      </c>
      <c r="J96" s="59">
        <v>0</v>
      </c>
      <c r="K96" s="116">
        <v>0</v>
      </c>
      <c r="L96" s="117">
        <v>0</v>
      </c>
      <c r="M96" s="117">
        <v>0</v>
      </c>
      <c r="N96" s="117">
        <v>0</v>
      </c>
      <c r="O96" s="117">
        <v>0</v>
      </c>
      <c r="P96" s="117">
        <v>0</v>
      </c>
      <c r="Q96" s="117">
        <v>0</v>
      </c>
      <c r="R96" s="117">
        <v>0</v>
      </c>
      <c r="S96" s="117">
        <v>0</v>
      </c>
      <c r="T96" s="117">
        <v>0</v>
      </c>
      <c r="U96" s="117">
        <v>0</v>
      </c>
      <c r="V96" s="118">
        <v>0</v>
      </c>
      <c r="W96" s="118">
        <v>0</v>
      </c>
      <c r="X96" s="118">
        <v>0</v>
      </c>
      <c r="Y96" s="118">
        <v>0</v>
      </c>
      <c r="Z96" s="117">
        <f t="shared" si="7"/>
        <v>0</v>
      </c>
      <c r="AA96" s="118">
        <v>0</v>
      </c>
    </row>
    <row r="97" spans="1:43" s="48" customFormat="1">
      <c r="A97" s="119" t="s">
        <v>179</v>
      </c>
      <c r="B97" s="126"/>
      <c r="C97" s="491" t="s">
        <v>180</v>
      </c>
      <c r="D97" s="492"/>
      <c r="E97" s="493"/>
      <c r="F97" s="113">
        <v>2</v>
      </c>
      <c r="G97" s="114">
        <v>2</v>
      </c>
      <c r="H97" s="115">
        <v>1</v>
      </c>
      <c r="I97" s="59">
        <v>1</v>
      </c>
      <c r="J97" s="59">
        <v>0</v>
      </c>
      <c r="K97" s="116">
        <v>2</v>
      </c>
      <c r="L97" s="117">
        <v>0</v>
      </c>
      <c r="M97" s="117">
        <v>0</v>
      </c>
      <c r="N97" s="117">
        <v>1</v>
      </c>
      <c r="O97" s="117">
        <v>1</v>
      </c>
      <c r="P97" s="117">
        <v>0</v>
      </c>
      <c r="Q97" s="117">
        <v>1</v>
      </c>
      <c r="R97" s="117">
        <v>0</v>
      </c>
      <c r="S97" s="117">
        <v>0</v>
      </c>
      <c r="T97" s="117">
        <v>2</v>
      </c>
      <c r="U97" s="117">
        <v>0</v>
      </c>
      <c r="V97" s="118">
        <v>1</v>
      </c>
      <c r="W97" s="118">
        <v>1</v>
      </c>
      <c r="X97" s="118">
        <v>0</v>
      </c>
      <c r="Y97" s="118">
        <v>0</v>
      </c>
      <c r="Z97" s="117">
        <f t="shared" si="7"/>
        <v>1</v>
      </c>
      <c r="AA97" s="118">
        <v>1</v>
      </c>
    </row>
    <row r="98" spans="1:43" s="48" customFormat="1">
      <c r="A98" s="119" t="s">
        <v>181</v>
      </c>
      <c r="B98" s="126"/>
      <c r="C98" s="494" t="s">
        <v>182</v>
      </c>
      <c r="D98" s="495"/>
      <c r="E98" s="496"/>
      <c r="F98" s="113">
        <v>2</v>
      </c>
      <c r="G98" s="114">
        <v>0</v>
      </c>
      <c r="H98" s="115">
        <v>0</v>
      </c>
      <c r="I98" s="59">
        <v>0</v>
      </c>
      <c r="J98" s="59">
        <v>0</v>
      </c>
      <c r="K98" s="116">
        <v>2</v>
      </c>
      <c r="L98" s="117">
        <v>0</v>
      </c>
      <c r="M98" s="117">
        <v>0</v>
      </c>
      <c r="N98" s="117">
        <v>0</v>
      </c>
      <c r="O98" s="117">
        <v>2</v>
      </c>
      <c r="P98" s="117">
        <v>0</v>
      </c>
      <c r="Q98" s="117">
        <v>2</v>
      </c>
      <c r="R98" s="117">
        <v>0</v>
      </c>
      <c r="S98" s="117">
        <v>0</v>
      </c>
      <c r="T98" s="117">
        <v>2</v>
      </c>
      <c r="U98" s="117">
        <v>0</v>
      </c>
      <c r="V98" s="118">
        <v>2</v>
      </c>
      <c r="W98" s="118">
        <v>0</v>
      </c>
      <c r="X98" s="118">
        <v>0</v>
      </c>
      <c r="Y98" s="118">
        <v>0</v>
      </c>
      <c r="Z98" s="117">
        <f t="shared" si="7"/>
        <v>0</v>
      </c>
      <c r="AA98" s="118">
        <v>0</v>
      </c>
    </row>
    <row r="99" spans="1:43" s="48" customFormat="1">
      <c r="A99" s="119" t="s">
        <v>183</v>
      </c>
      <c r="B99" s="126"/>
      <c r="C99" s="494" t="s">
        <v>184</v>
      </c>
      <c r="D99" s="495"/>
      <c r="E99" s="496"/>
      <c r="F99" s="113">
        <v>0</v>
      </c>
      <c r="G99" s="114">
        <v>0</v>
      </c>
      <c r="H99" s="115">
        <v>0</v>
      </c>
      <c r="I99" s="59">
        <v>0</v>
      </c>
      <c r="J99" s="59">
        <v>0</v>
      </c>
      <c r="K99" s="116">
        <v>0</v>
      </c>
      <c r="L99" s="117">
        <v>0</v>
      </c>
      <c r="M99" s="117">
        <v>0</v>
      </c>
      <c r="N99" s="117">
        <v>0</v>
      </c>
      <c r="O99" s="117">
        <v>0</v>
      </c>
      <c r="P99" s="117">
        <v>0</v>
      </c>
      <c r="Q99" s="117">
        <v>0</v>
      </c>
      <c r="R99" s="117">
        <v>0</v>
      </c>
      <c r="S99" s="117">
        <v>0</v>
      </c>
      <c r="T99" s="117">
        <v>0</v>
      </c>
      <c r="U99" s="117">
        <v>0</v>
      </c>
      <c r="V99" s="118">
        <v>0</v>
      </c>
      <c r="W99" s="118">
        <v>0</v>
      </c>
      <c r="X99" s="118">
        <v>0</v>
      </c>
      <c r="Y99" s="118">
        <v>0</v>
      </c>
      <c r="Z99" s="117">
        <f t="shared" si="7"/>
        <v>0</v>
      </c>
      <c r="AA99" s="118">
        <v>0</v>
      </c>
    </row>
    <row r="100" spans="1:43" s="48" customFormat="1">
      <c r="A100" s="119" t="s">
        <v>185</v>
      </c>
      <c r="B100" s="126"/>
      <c r="C100" s="491" t="s">
        <v>186</v>
      </c>
      <c r="D100" s="492"/>
      <c r="E100" s="493"/>
      <c r="F100" s="113">
        <v>1</v>
      </c>
      <c r="G100" s="114">
        <v>7</v>
      </c>
      <c r="H100" s="115">
        <v>3</v>
      </c>
      <c r="I100" s="59">
        <v>4</v>
      </c>
      <c r="J100" s="59">
        <v>0</v>
      </c>
      <c r="K100" s="116">
        <v>4</v>
      </c>
      <c r="L100" s="117">
        <v>4</v>
      </c>
      <c r="M100" s="117">
        <v>0</v>
      </c>
      <c r="N100" s="117">
        <v>0</v>
      </c>
      <c r="O100" s="117">
        <v>0</v>
      </c>
      <c r="P100" s="117">
        <v>0</v>
      </c>
      <c r="Q100" s="117">
        <v>0</v>
      </c>
      <c r="R100" s="117">
        <v>0</v>
      </c>
      <c r="S100" s="117">
        <v>0</v>
      </c>
      <c r="T100" s="117">
        <v>4</v>
      </c>
      <c r="U100" s="117">
        <v>0</v>
      </c>
      <c r="V100" s="118">
        <v>4</v>
      </c>
      <c r="W100" s="118">
        <v>0</v>
      </c>
      <c r="X100" s="118">
        <v>0</v>
      </c>
      <c r="Y100" s="118">
        <v>0</v>
      </c>
      <c r="Z100" s="117">
        <f t="shared" si="7"/>
        <v>0</v>
      </c>
      <c r="AA100" s="118">
        <v>0</v>
      </c>
    </row>
    <row r="101" spans="1:43" s="48" customFormat="1">
      <c r="A101" s="119" t="s">
        <v>187</v>
      </c>
      <c r="B101" s="126"/>
      <c r="C101" s="494" t="s">
        <v>188</v>
      </c>
      <c r="D101" s="495"/>
      <c r="E101" s="496"/>
      <c r="F101" s="113">
        <v>3</v>
      </c>
      <c r="G101" s="114">
        <v>21</v>
      </c>
      <c r="H101" s="115">
        <v>20</v>
      </c>
      <c r="I101" s="59">
        <v>1</v>
      </c>
      <c r="J101" s="59">
        <v>0</v>
      </c>
      <c r="K101" s="116">
        <v>23</v>
      </c>
      <c r="L101" s="117">
        <v>16</v>
      </c>
      <c r="M101" s="117">
        <v>1</v>
      </c>
      <c r="N101" s="117">
        <v>3</v>
      </c>
      <c r="O101" s="117">
        <v>3</v>
      </c>
      <c r="P101" s="117">
        <v>0</v>
      </c>
      <c r="Q101" s="117">
        <v>3</v>
      </c>
      <c r="R101" s="117">
        <v>0</v>
      </c>
      <c r="S101" s="117">
        <v>0</v>
      </c>
      <c r="T101" s="117">
        <v>23</v>
      </c>
      <c r="U101" s="117">
        <v>0</v>
      </c>
      <c r="V101" s="118">
        <v>24</v>
      </c>
      <c r="W101" s="118">
        <v>1</v>
      </c>
      <c r="X101" s="118">
        <v>0</v>
      </c>
      <c r="Y101" s="118">
        <v>0</v>
      </c>
      <c r="Z101" s="117">
        <f t="shared" si="7"/>
        <v>0</v>
      </c>
      <c r="AA101" s="118">
        <v>1</v>
      </c>
    </row>
    <row r="102" spans="1:43" s="48" customFormat="1">
      <c r="A102" s="119" t="s">
        <v>189</v>
      </c>
      <c r="B102" s="126"/>
      <c r="C102" s="494" t="s">
        <v>190</v>
      </c>
      <c r="D102" s="495"/>
      <c r="E102" s="496"/>
      <c r="F102" s="113">
        <v>0</v>
      </c>
      <c r="G102" s="114">
        <v>0</v>
      </c>
      <c r="H102" s="115">
        <v>0</v>
      </c>
      <c r="I102" s="59">
        <v>0</v>
      </c>
      <c r="J102" s="59">
        <v>0</v>
      </c>
      <c r="K102" s="116">
        <v>0</v>
      </c>
      <c r="L102" s="117">
        <v>0</v>
      </c>
      <c r="M102" s="117">
        <v>0</v>
      </c>
      <c r="N102" s="117">
        <v>0</v>
      </c>
      <c r="O102" s="117">
        <v>0</v>
      </c>
      <c r="P102" s="117">
        <v>0</v>
      </c>
      <c r="Q102" s="117">
        <v>0</v>
      </c>
      <c r="R102" s="117">
        <v>0</v>
      </c>
      <c r="S102" s="117">
        <v>0</v>
      </c>
      <c r="T102" s="117">
        <v>0</v>
      </c>
      <c r="U102" s="117">
        <v>0</v>
      </c>
      <c r="V102" s="118">
        <v>0</v>
      </c>
      <c r="W102" s="118">
        <v>0</v>
      </c>
      <c r="X102" s="118">
        <v>0</v>
      </c>
      <c r="Y102" s="118">
        <v>0</v>
      </c>
      <c r="Z102" s="117">
        <f t="shared" si="7"/>
        <v>0</v>
      </c>
      <c r="AA102" s="118">
        <v>0</v>
      </c>
    </row>
    <row r="103" spans="1:43" s="48" customFormat="1">
      <c r="A103" s="119" t="s">
        <v>191</v>
      </c>
      <c r="B103" s="126"/>
      <c r="C103" s="494" t="s">
        <v>192</v>
      </c>
      <c r="D103" s="495"/>
      <c r="E103" s="496"/>
      <c r="F103" s="113">
        <v>0</v>
      </c>
      <c r="G103" s="114">
        <v>14</v>
      </c>
      <c r="H103" s="115">
        <v>12</v>
      </c>
      <c r="I103" s="59">
        <v>1</v>
      </c>
      <c r="J103" s="59">
        <v>1</v>
      </c>
      <c r="K103" s="116">
        <v>12</v>
      </c>
      <c r="L103" s="117">
        <v>11</v>
      </c>
      <c r="M103" s="117">
        <v>0</v>
      </c>
      <c r="N103" s="117">
        <v>1</v>
      </c>
      <c r="O103" s="117">
        <v>0</v>
      </c>
      <c r="P103" s="117">
        <v>0</v>
      </c>
      <c r="Q103" s="117">
        <v>0</v>
      </c>
      <c r="R103" s="117">
        <v>0</v>
      </c>
      <c r="S103" s="117">
        <v>0</v>
      </c>
      <c r="T103" s="117">
        <v>12</v>
      </c>
      <c r="U103" s="117">
        <v>0</v>
      </c>
      <c r="V103" s="118">
        <v>13</v>
      </c>
      <c r="W103" s="118">
        <v>1</v>
      </c>
      <c r="X103" s="118">
        <v>0</v>
      </c>
      <c r="Y103" s="118">
        <v>0</v>
      </c>
      <c r="Z103" s="117">
        <f t="shared" si="7"/>
        <v>0</v>
      </c>
      <c r="AA103" s="118">
        <v>0</v>
      </c>
    </row>
    <row r="104" spans="1:43" s="48" customFormat="1">
      <c r="A104" s="119" t="s">
        <v>193</v>
      </c>
      <c r="B104" s="126"/>
      <c r="C104" s="494" t="s">
        <v>194</v>
      </c>
      <c r="D104" s="495"/>
      <c r="E104" s="496"/>
      <c r="F104" s="113">
        <v>0</v>
      </c>
      <c r="G104" s="114">
        <v>0</v>
      </c>
      <c r="H104" s="115">
        <v>0</v>
      </c>
      <c r="I104" s="59">
        <v>0</v>
      </c>
      <c r="J104" s="59">
        <v>0</v>
      </c>
      <c r="K104" s="116">
        <v>0</v>
      </c>
      <c r="L104" s="117">
        <v>0</v>
      </c>
      <c r="M104" s="117">
        <v>0</v>
      </c>
      <c r="N104" s="117">
        <v>0</v>
      </c>
      <c r="O104" s="117">
        <v>0</v>
      </c>
      <c r="P104" s="117">
        <v>0</v>
      </c>
      <c r="Q104" s="117">
        <v>0</v>
      </c>
      <c r="R104" s="117">
        <v>0</v>
      </c>
      <c r="S104" s="117">
        <v>0</v>
      </c>
      <c r="T104" s="117">
        <v>0</v>
      </c>
      <c r="U104" s="117">
        <v>0</v>
      </c>
      <c r="V104" s="118">
        <v>0</v>
      </c>
      <c r="W104" s="118">
        <v>0</v>
      </c>
      <c r="X104" s="118">
        <v>0</v>
      </c>
      <c r="Y104" s="118">
        <v>0</v>
      </c>
      <c r="Z104" s="117">
        <f t="shared" si="7"/>
        <v>0</v>
      </c>
      <c r="AA104" s="118">
        <v>0</v>
      </c>
    </row>
    <row r="105" spans="1:43" s="48" customFormat="1">
      <c r="A105" s="119" t="s">
        <v>195</v>
      </c>
      <c r="B105" s="126"/>
      <c r="C105" s="494" t="s">
        <v>196</v>
      </c>
      <c r="D105" s="495"/>
      <c r="E105" s="496"/>
      <c r="F105" s="113">
        <v>3</v>
      </c>
      <c r="G105" s="114">
        <v>23</v>
      </c>
      <c r="H105" s="115">
        <v>22</v>
      </c>
      <c r="I105" s="59">
        <v>1</v>
      </c>
      <c r="J105" s="59">
        <v>0</v>
      </c>
      <c r="K105" s="116">
        <v>21</v>
      </c>
      <c r="L105" s="117">
        <v>10</v>
      </c>
      <c r="M105" s="117">
        <v>1</v>
      </c>
      <c r="N105" s="117">
        <v>6</v>
      </c>
      <c r="O105" s="117">
        <v>4</v>
      </c>
      <c r="P105" s="117">
        <v>1</v>
      </c>
      <c r="Q105" s="117">
        <v>3</v>
      </c>
      <c r="R105" s="117">
        <v>0</v>
      </c>
      <c r="S105" s="117">
        <v>0</v>
      </c>
      <c r="T105" s="117">
        <v>21</v>
      </c>
      <c r="U105" s="117">
        <v>1</v>
      </c>
      <c r="V105" s="118">
        <v>20</v>
      </c>
      <c r="W105" s="118">
        <v>4</v>
      </c>
      <c r="X105" s="118">
        <v>0</v>
      </c>
      <c r="Y105" s="118">
        <v>0</v>
      </c>
      <c r="Z105" s="117">
        <f t="shared" si="7"/>
        <v>3</v>
      </c>
      <c r="AA105" s="118">
        <v>1</v>
      </c>
    </row>
    <row r="106" spans="1:43" s="48" customFormat="1">
      <c r="A106" s="119" t="s">
        <v>197</v>
      </c>
      <c r="B106" s="126"/>
      <c r="C106" s="494" t="s">
        <v>198</v>
      </c>
      <c r="D106" s="495"/>
      <c r="E106" s="496"/>
      <c r="F106" s="113">
        <v>0</v>
      </c>
      <c r="G106" s="114">
        <v>0</v>
      </c>
      <c r="H106" s="115">
        <v>0</v>
      </c>
      <c r="I106" s="59">
        <v>0</v>
      </c>
      <c r="J106" s="59">
        <v>0</v>
      </c>
      <c r="K106" s="116">
        <v>0</v>
      </c>
      <c r="L106" s="117">
        <v>0</v>
      </c>
      <c r="M106" s="117">
        <v>0</v>
      </c>
      <c r="N106" s="117">
        <v>0</v>
      </c>
      <c r="O106" s="117">
        <v>0</v>
      </c>
      <c r="P106" s="117">
        <v>0</v>
      </c>
      <c r="Q106" s="117">
        <v>0</v>
      </c>
      <c r="R106" s="117">
        <v>0</v>
      </c>
      <c r="S106" s="117">
        <v>0</v>
      </c>
      <c r="T106" s="117">
        <v>0</v>
      </c>
      <c r="U106" s="117">
        <v>0</v>
      </c>
      <c r="V106" s="118">
        <v>0</v>
      </c>
      <c r="W106" s="118">
        <v>0</v>
      </c>
      <c r="X106" s="118">
        <v>0</v>
      </c>
      <c r="Y106" s="118">
        <v>0</v>
      </c>
      <c r="Z106" s="117">
        <f t="shared" si="7"/>
        <v>0</v>
      </c>
      <c r="AA106" s="118">
        <v>0</v>
      </c>
    </row>
    <row r="107" spans="1:43" s="48" customFormat="1">
      <c r="A107" s="119" t="s">
        <v>199</v>
      </c>
      <c r="B107" s="126"/>
      <c r="C107" s="494" t="s">
        <v>200</v>
      </c>
      <c r="D107" s="495"/>
      <c r="E107" s="496"/>
      <c r="F107" s="113">
        <v>4</v>
      </c>
      <c r="G107" s="114">
        <v>37</v>
      </c>
      <c r="H107" s="115">
        <v>26</v>
      </c>
      <c r="I107" s="59">
        <v>9</v>
      </c>
      <c r="J107" s="59">
        <v>2</v>
      </c>
      <c r="K107" s="116">
        <v>25</v>
      </c>
      <c r="L107" s="117">
        <v>22</v>
      </c>
      <c r="M107" s="117">
        <v>0</v>
      </c>
      <c r="N107" s="117">
        <v>0</v>
      </c>
      <c r="O107" s="117">
        <v>3</v>
      </c>
      <c r="P107" s="117">
        <v>0</v>
      </c>
      <c r="Q107" s="117">
        <v>3</v>
      </c>
      <c r="R107" s="117">
        <v>0</v>
      </c>
      <c r="S107" s="117">
        <v>0</v>
      </c>
      <c r="T107" s="117">
        <v>25</v>
      </c>
      <c r="U107" s="117">
        <v>0</v>
      </c>
      <c r="V107" s="118">
        <v>28</v>
      </c>
      <c r="W107" s="118">
        <v>0</v>
      </c>
      <c r="X107" s="118">
        <v>0</v>
      </c>
      <c r="Y107" s="118">
        <v>1</v>
      </c>
      <c r="Z107" s="117">
        <f t="shared" si="7"/>
        <v>5</v>
      </c>
      <c r="AA107" s="118">
        <v>0</v>
      </c>
    </row>
    <row r="108" spans="1:43" s="48" customFormat="1">
      <c r="A108" s="119" t="s">
        <v>201</v>
      </c>
      <c r="B108" s="126"/>
      <c r="C108" s="494" t="s">
        <v>202</v>
      </c>
      <c r="D108" s="495"/>
      <c r="E108" s="496"/>
      <c r="F108" s="113">
        <v>2</v>
      </c>
      <c r="G108" s="114">
        <v>5</v>
      </c>
      <c r="H108" s="115">
        <v>5</v>
      </c>
      <c r="I108" s="59">
        <v>0</v>
      </c>
      <c r="J108" s="59">
        <v>0</v>
      </c>
      <c r="K108" s="116">
        <v>4</v>
      </c>
      <c r="L108" s="117">
        <v>4</v>
      </c>
      <c r="M108" s="117">
        <v>0</v>
      </c>
      <c r="N108" s="117">
        <v>0</v>
      </c>
      <c r="O108" s="117">
        <v>0</v>
      </c>
      <c r="P108" s="117">
        <v>0</v>
      </c>
      <c r="Q108" s="117">
        <v>0</v>
      </c>
      <c r="R108" s="117">
        <v>0</v>
      </c>
      <c r="S108" s="117">
        <v>1</v>
      </c>
      <c r="T108" s="117">
        <v>5</v>
      </c>
      <c r="U108" s="117">
        <v>0</v>
      </c>
      <c r="V108" s="118">
        <v>5</v>
      </c>
      <c r="W108" s="118">
        <v>0</v>
      </c>
      <c r="X108" s="118">
        <v>0</v>
      </c>
      <c r="Y108" s="118">
        <v>0</v>
      </c>
      <c r="Z108" s="117">
        <f t="shared" si="7"/>
        <v>2</v>
      </c>
      <c r="AA108" s="118">
        <v>0</v>
      </c>
    </row>
    <row r="109" spans="1:43" s="48" customFormat="1">
      <c r="A109" s="119" t="s">
        <v>203</v>
      </c>
      <c r="B109" s="126"/>
      <c r="C109" s="494" t="s">
        <v>204</v>
      </c>
      <c r="D109" s="495"/>
      <c r="E109" s="496"/>
      <c r="F109" s="113">
        <v>0</v>
      </c>
      <c r="G109" s="114">
        <v>0</v>
      </c>
      <c r="H109" s="115">
        <v>0</v>
      </c>
      <c r="I109" s="59">
        <v>0</v>
      </c>
      <c r="J109" s="59">
        <v>0</v>
      </c>
      <c r="K109" s="116">
        <v>0</v>
      </c>
      <c r="L109" s="117">
        <v>0</v>
      </c>
      <c r="M109" s="117">
        <v>0</v>
      </c>
      <c r="N109" s="117">
        <v>0</v>
      </c>
      <c r="O109" s="117">
        <v>0</v>
      </c>
      <c r="P109" s="117">
        <v>0</v>
      </c>
      <c r="Q109" s="117">
        <v>0</v>
      </c>
      <c r="R109" s="117">
        <v>0</v>
      </c>
      <c r="S109" s="117">
        <v>0</v>
      </c>
      <c r="T109" s="117">
        <v>0</v>
      </c>
      <c r="U109" s="117">
        <v>0</v>
      </c>
      <c r="V109" s="118">
        <v>0</v>
      </c>
      <c r="W109" s="118">
        <v>0</v>
      </c>
      <c r="X109" s="118">
        <v>0</v>
      </c>
      <c r="Y109" s="118">
        <v>0</v>
      </c>
      <c r="Z109" s="117">
        <f t="shared" si="7"/>
        <v>0</v>
      </c>
      <c r="AA109" s="118">
        <v>0</v>
      </c>
    </row>
    <row r="110" spans="1:43" s="48" customFormat="1">
      <c r="A110" s="132" t="s">
        <v>205</v>
      </c>
      <c r="B110" s="161" t="s">
        <v>206</v>
      </c>
      <c r="C110" s="503" t="s">
        <v>207</v>
      </c>
      <c r="D110" s="504"/>
      <c r="E110" s="504"/>
      <c r="F110" s="134">
        <v>0</v>
      </c>
      <c r="G110" s="135">
        <v>0</v>
      </c>
      <c r="H110" s="136">
        <v>0</v>
      </c>
      <c r="I110" s="137">
        <v>0</v>
      </c>
      <c r="J110" s="137">
        <v>0</v>
      </c>
      <c r="K110" s="116">
        <v>0</v>
      </c>
      <c r="L110" s="137">
        <v>0</v>
      </c>
      <c r="M110" s="141">
        <v>0</v>
      </c>
      <c r="N110" s="141">
        <v>0</v>
      </c>
      <c r="O110" s="141">
        <v>0</v>
      </c>
      <c r="P110" s="141">
        <v>0</v>
      </c>
      <c r="Q110" s="141">
        <v>0</v>
      </c>
      <c r="R110" s="141">
        <v>0</v>
      </c>
      <c r="S110" s="141">
        <v>0</v>
      </c>
      <c r="T110" s="117">
        <v>0</v>
      </c>
      <c r="U110" s="141">
        <v>0</v>
      </c>
      <c r="V110" s="162">
        <v>0</v>
      </c>
      <c r="W110" s="162">
        <v>0</v>
      </c>
      <c r="X110" s="162">
        <v>0</v>
      </c>
      <c r="Y110" s="162">
        <v>0</v>
      </c>
      <c r="Z110" s="117">
        <f t="shared" si="7"/>
        <v>0</v>
      </c>
      <c r="AA110" s="162">
        <v>0</v>
      </c>
      <c r="AB110" s="77"/>
      <c r="AC110" s="77"/>
      <c r="AD110" s="77"/>
      <c r="AE110" s="77"/>
      <c r="AF110" s="77"/>
      <c r="AG110" s="77"/>
      <c r="AH110" s="77"/>
      <c r="AI110" s="77"/>
      <c r="AJ110" s="139"/>
      <c r="AK110" s="139"/>
      <c r="AL110" s="139"/>
      <c r="AM110" s="77"/>
      <c r="AN110" s="77"/>
      <c r="AO110" s="77"/>
      <c r="AP110" s="77"/>
      <c r="AQ110" s="77"/>
    </row>
    <row r="111" spans="1:43" s="48" customFormat="1">
      <c r="A111" s="119" t="s">
        <v>208</v>
      </c>
      <c r="B111" s="126"/>
      <c r="C111" s="491" t="s">
        <v>209</v>
      </c>
      <c r="D111" s="492"/>
      <c r="E111" s="493"/>
      <c r="F111" s="113">
        <v>0</v>
      </c>
      <c r="G111" s="114">
        <v>0</v>
      </c>
      <c r="H111" s="115">
        <v>0</v>
      </c>
      <c r="I111" s="59">
        <v>0</v>
      </c>
      <c r="J111" s="59">
        <v>0</v>
      </c>
      <c r="K111" s="116">
        <v>0</v>
      </c>
      <c r="L111" s="117">
        <v>0</v>
      </c>
      <c r="M111" s="117">
        <v>0</v>
      </c>
      <c r="N111" s="117">
        <v>0</v>
      </c>
      <c r="O111" s="117">
        <v>0</v>
      </c>
      <c r="P111" s="117">
        <v>0</v>
      </c>
      <c r="Q111" s="117">
        <v>0</v>
      </c>
      <c r="R111" s="117">
        <v>0</v>
      </c>
      <c r="S111" s="117">
        <v>0</v>
      </c>
      <c r="T111" s="117">
        <v>0</v>
      </c>
      <c r="U111" s="117">
        <v>0</v>
      </c>
      <c r="V111" s="118">
        <v>0</v>
      </c>
      <c r="W111" s="118">
        <v>0</v>
      </c>
      <c r="X111" s="118">
        <v>0</v>
      </c>
      <c r="Y111" s="118">
        <v>0</v>
      </c>
      <c r="Z111" s="117">
        <f t="shared" si="7"/>
        <v>0</v>
      </c>
      <c r="AA111" s="118">
        <v>0</v>
      </c>
    </row>
    <row r="112" spans="1:43" s="48" customFormat="1" ht="22.5">
      <c r="A112" s="125" t="s">
        <v>210</v>
      </c>
      <c r="B112" s="152" t="s">
        <v>264</v>
      </c>
      <c r="C112" s="500" t="s">
        <v>211</v>
      </c>
      <c r="D112" s="501"/>
      <c r="E112" s="502"/>
      <c r="F112" s="113">
        <v>0</v>
      </c>
      <c r="G112" s="114">
        <v>0</v>
      </c>
      <c r="H112" s="115">
        <v>0</v>
      </c>
      <c r="I112" s="59">
        <v>0</v>
      </c>
      <c r="J112" s="59">
        <v>0</v>
      </c>
      <c r="K112" s="116">
        <v>0</v>
      </c>
      <c r="L112" s="117">
        <v>0</v>
      </c>
      <c r="M112" s="117">
        <v>0</v>
      </c>
      <c r="N112" s="117">
        <v>0</v>
      </c>
      <c r="O112" s="117">
        <v>0</v>
      </c>
      <c r="P112" s="117">
        <v>0</v>
      </c>
      <c r="Q112" s="117">
        <v>0</v>
      </c>
      <c r="R112" s="117">
        <v>0</v>
      </c>
      <c r="S112" s="117">
        <v>0</v>
      </c>
      <c r="T112" s="117">
        <v>0</v>
      </c>
      <c r="U112" s="117">
        <v>0</v>
      </c>
      <c r="V112" s="118">
        <v>0</v>
      </c>
      <c r="W112" s="118">
        <v>0</v>
      </c>
      <c r="X112" s="118">
        <v>0</v>
      </c>
      <c r="Y112" s="118">
        <v>0</v>
      </c>
      <c r="Z112" s="117">
        <f t="shared" si="7"/>
        <v>0</v>
      </c>
      <c r="AA112" s="118">
        <v>0</v>
      </c>
    </row>
    <row r="113" spans="1:27" s="48" customFormat="1">
      <c r="A113" s="119" t="s">
        <v>212</v>
      </c>
      <c r="B113" s="126"/>
      <c r="C113" s="494" t="s">
        <v>70</v>
      </c>
      <c r="D113" s="495"/>
      <c r="E113" s="496"/>
      <c r="F113" s="113">
        <v>0</v>
      </c>
      <c r="G113" s="114">
        <v>3</v>
      </c>
      <c r="H113" s="115">
        <v>1</v>
      </c>
      <c r="I113" s="59">
        <v>2</v>
      </c>
      <c r="J113" s="59">
        <v>0</v>
      </c>
      <c r="K113" s="116">
        <v>0</v>
      </c>
      <c r="L113" s="117">
        <v>0</v>
      </c>
      <c r="M113" s="117">
        <v>0</v>
      </c>
      <c r="N113" s="117">
        <v>0</v>
      </c>
      <c r="O113" s="117">
        <v>0</v>
      </c>
      <c r="P113" s="117">
        <v>0</v>
      </c>
      <c r="Q113" s="117">
        <v>0</v>
      </c>
      <c r="R113" s="117">
        <v>0</v>
      </c>
      <c r="S113" s="117">
        <v>0</v>
      </c>
      <c r="T113" s="117">
        <v>0</v>
      </c>
      <c r="U113" s="117">
        <v>1</v>
      </c>
      <c r="V113" s="118">
        <v>0</v>
      </c>
      <c r="W113" s="118">
        <v>0</v>
      </c>
      <c r="X113" s="118">
        <v>0</v>
      </c>
      <c r="Y113" s="118">
        <v>0</v>
      </c>
      <c r="Z113" s="117">
        <f t="shared" si="7"/>
        <v>0</v>
      </c>
      <c r="AA113" s="118">
        <v>0</v>
      </c>
    </row>
    <row r="114" spans="1:27" s="92" customFormat="1">
      <c r="A114" s="107" t="s">
        <v>213</v>
      </c>
      <c r="B114" s="153"/>
      <c r="C114" s="484" t="s">
        <v>214</v>
      </c>
      <c r="D114" s="485"/>
      <c r="E114" s="486"/>
      <c r="F114" s="109">
        <f>F115+F116+F117</f>
        <v>0</v>
      </c>
      <c r="G114" s="109">
        <f t="shared" ref="G114:AA114" si="8">G115+G116+G117</f>
        <v>0</v>
      </c>
      <c r="H114" s="110">
        <f t="shared" si="8"/>
        <v>0</v>
      </c>
      <c r="I114" s="110">
        <f t="shared" si="8"/>
        <v>0</v>
      </c>
      <c r="J114" s="110">
        <f t="shared" si="8"/>
        <v>0</v>
      </c>
      <c r="K114" s="109">
        <f t="shared" si="8"/>
        <v>0</v>
      </c>
      <c r="L114" s="109">
        <f t="shared" si="8"/>
        <v>0</v>
      </c>
      <c r="M114" s="109">
        <f t="shared" si="8"/>
        <v>0</v>
      </c>
      <c r="N114" s="109">
        <f t="shared" si="8"/>
        <v>0</v>
      </c>
      <c r="O114" s="109">
        <f t="shared" si="8"/>
        <v>0</v>
      </c>
      <c r="P114" s="109">
        <f t="shared" si="8"/>
        <v>0</v>
      </c>
      <c r="Q114" s="109">
        <f t="shared" si="8"/>
        <v>0</v>
      </c>
      <c r="R114" s="109">
        <f t="shared" si="8"/>
        <v>0</v>
      </c>
      <c r="S114" s="109">
        <f t="shared" si="8"/>
        <v>0</v>
      </c>
      <c r="T114" s="110">
        <f t="shared" si="8"/>
        <v>0</v>
      </c>
      <c r="U114" s="110">
        <f t="shared" si="8"/>
        <v>0</v>
      </c>
      <c r="V114" s="109">
        <f t="shared" si="8"/>
        <v>0</v>
      </c>
      <c r="W114" s="109">
        <f t="shared" si="8"/>
        <v>0</v>
      </c>
      <c r="X114" s="109">
        <f t="shared" si="8"/>
        <v>0</v>
      </c>
      <c r="Y114" s="109">
        <f t="shared" si="8"/>
        <v>0</v>
      </c>
      <c r="Z114" s="110">
        <f t="shared" si="8"/>
        <v>0</v>
      </c>
      <c r="AA114" s="109">
        <f t="shared" si="8"/>
        <v>0</v>
      </c>
    </row>
    <row r="115" spans="1:27" s="48" customFormat="1">
      <c r="A115" s="119" t="s">
        <v>215</v>
      </c>
      <c r="B115" s="126"/>
      <c r="C115" s="491" t="s">
        <v>216</v>
      </c>
      <c r="D115" s="492"/>
      <c r="E115" s="493"/>
      <c r="F115" s="113">
        <v>0</v>
      </c>
      <c r="G115" s="114">
        <v>0</v>
      </c>
      <c r="H115" s="115">
        <v>0</v>
      </c>
      <c r="I115" s="59">
        <v>0</v>
      </c>
      <c r="J115" s="59">
        <v>0</v>
      </c>
      <c r="K115" s="116">
        <v>0</v>
      </c>
      <c r="L115" s="117">
        <v>0</v>
      </c>
      <c r="M115" s="117">
        <v>0</v>
      </c>
      <c r="N115" s="117">
        <v>0</v>
      </c>
      <c r="O115" s="117">
        <v>0</v>
      </c>
      <c r="P115" s="117">
        <v>0</v>
      </c>
      <c r="Q115" s="117">
        <v>0</v>
      </c>
      <c r="R115" s="117">
        <v>0</v>
      </c>
      <c r="S115" s="117">
        <v>0</v>
      </c>
      <c r="T115" s="117">
        <v>0</v>
      </c>
      <c r="U115" s="117">
        <v>0</v>
      </c>
      <c r="V115" s="117">
        <v>0</v>
      </c>
      <c r="W115" s="118">
        <v>0</v>
      </c>
      <c r="X115" s="118">
        <v>0</v>
      </c>
      <c r="Y115" s="118">
        <v>0</v>
      </c>
      <c r="Z115" s="117">
        <f>F115+H115-T115-U115</f>
        <v>0</v>
      </c>
      <c r="AA115" s="118">
        <v>0</v>
      </c>
    </row>
    <row r="116" spans="1:27" s="48" customFormat="1">
      <c r="A116" s="119" t="s">
        <v>217</v>
      </c>
      <c r="B116" s="126"/>
      <c r="C116" s="491" t="s">
        <v>218</v>
      </c>
      <c r="D116" s="492"/>
      <c r="E116" s="493"/>
      <c r="F116" s="113">
        <v>0</v>
      </c>
      <c r="G116" s="114">
        <v>0</v>
      </c>
      <c r="H116" s="115">
        <v>0</v>
      </c>
      <c r="I116" s="59">
        <v>0</v>
      </c>
      <c r="J116" s="59">
        <v>0</v>
      </c>
      <c r="K116" s="116">
        <v>0</v>
      </c>
      <c r="L116" s="117">
        <v>0</v>
      </c>
      <c r="M116" s="117">
        <v>0</v>
      </c>
      <c r="N116" s="117">
        <v>0</v>
      </c>
      <c r="O116" s="117">
        <v>0</v>
      </c>
      <c r="P116" s="117">
        <v>0</v>
      </c>
      <c r="Q116" s="117">
        <v>0</v>
      </c>
      <c r="R116" s="117">
        <v>0</v>
      </c>
      <c r="S116" s="117">
        <v>0</v>
      </c>
      <c r="T116" s="117">
        <v>0</v>
      </c>
      <c r="U116" s="117">
        <v>0</v>
      </c>
      <c r="V116" s="117">
        <v>0</v>
      </c>
      <c r="W116" s="118">
        <v>0</v>
      </c>
      <c r="X116" s="118">
        <v>0</v>
      </c>
      <c r="Y116" s="118">
        <v>0</v>
      </c>
      <c r="Z116" s="117">
        <f>F116+H116-T116-U116</f>
        <v>0</v>
      </c>
      <c r="AA116" s="118">
        <v>0</v>
      </c>
    </row>
    <row r="117" spans="1:27" s="48" customFormat="1">
      <c r="A117" s="119" t="s">
        <v>219</v>
      </c>
      <c r="B117" s="126"/>
      <c r="C117" s="494" t="s">
        <v>70</v>
      </c>
      <c r="D117" s="495"/>
      <c r="E117" s="496"/>
      <c r="F117" s="113">
        <v>0</v>
      </c>
      <c r="G117" s="114">
        <v>0</v>
      </c>
      <c r="H117" s="115">
        <v>0</v>
      </c>
      <c r="I117" s="59">
        <v>0</v>
      </c>
      <c r="J117" s="59">
        <v>0</v>
      </c>
      <c r="K117" s="116">
        <v>0</v>
      </c>
      <c r="L117" s="117">
        <v>0</v>
      </c>
      <c r="M117" s="117">
        <v>0</v>
      </c>
      <c r="N117" s="117">
        <v>0</v>
      </c>
      <c r="O117" s="117">
        <v>0</v>
      </c>
      <c r="P117" s="117">
        <v>0</v>
      </c>
      <c r="Q117" s="117">
        <v>0</v>
      </c>
      <c r="R117" s="117">
        <v>0</v>
      </c>
      <c r="S117" s="117">
        <v>0</v>
      </c>
      <c r="T117" s="117">
        <v>0</v>
      </c>
      <c r="U117" s="117">
        <v>0</v>
      </c>
      <c r="V117" s="117">
        <v>0</v>
      </c>
      <c r="W117" s="118">
        <v>0</v>
      </c>
      <c r="X117" s="118">
        <v>0</v>
      </c>
      <c r="Y117" s="118">
        <v>0</v>
      </c>
      <c r="Z117" s="117">
        <f>F117+H117-T117-U117</f>
        <v>0</v>
      </c>
      <c r="AA117" s="118">
        <v>0</v>
      </c>
    </row>
    <row r="118" spans="1:27" s="89" customFormat="1">
      <c r="A118" s="107" t="s">
        <v>220</v>
      </c>
      <c r="B118" s="153"/>
      <c r="C118" s="484" t="s">
        <v>221</v>
      </c>
      <c r="D118" s="485"/>
      <c r="E118" s="486"/>
      <c r="F118" s="109">
        <f>F119+F120+F121+F122+F123+F124</f>
        <v>0</v>
      </c>
      <c r="G118" s="109">
        <f t="shared" ref="G118:AA118" si="9">G119+G120+G121+G122+G123+G124</f>
        <v>0</v>
      </c>
      <c r="H118" s="110">
        <f t="shared" si="9"/>
        <v>0</v>
      </c>
      <c r="I118" s="110">
        <f t="shared" si="9"/>
        <v>0</v>
      </c>
      <c r="J118" s="110">
        <f t="shared" si="9"/>
        <v>0</v>
      </c>
      <c r="K118" s="109">
        <f t="shared" si="9"/>
        <v>0</v>
      </c>
      <c r="L118" s="109">
        <f t="shared" si="9"/>
        <v>0</v>
      </c>
      <c r="M118" s="109">
        <f t="shared" si="9"/>
        <v>0</v>
      </c>
      <c r="N118" s="109">
        <f t="shared" si="9"/>
        <v>0</v>
      </c>
      <c r="O118" s="109">
        <f t="shared" si="9"/>
        <v>0</v>
      </c>
      <c r="P118" s="109">
        <f t="shared" si="9"/>
        <v>0</v>
      </c>
      <c r="Q118" s="109">
        <f t="shared" si="9"/>
        <v>0</v>
      </c>
      <c r="R118" s="109">
        <f t="shared" si="9"/>
        <v>0</v>
      </c>
      <c r="S118" s="109">
        <f t="shared" si="9"/>
        <v>0</v>
      </c>
      <c r="T118" s="110">
        <f t="shared" si="9"/>
        <v>0</v>
      </c>
      <c r="U118" s="110">
        <f t="shared" si="9"/>
        <v>0</v>
      </c>
      <c r="V118" s="109">
        <f t="shared" si="9"/>
        <v>0</v>
      </c>
      <c r="W118" s="109">
        <f t="shared" si="9"/>
        <v>0</v>
      </c>
      <c r="X118" s="109">
        <f t="shared" si="9"/>
        <v>0</v>
      </c>
      <c r="Y118" s="109">
        <f t="shared" si="9"/>
        <v>0</v>
      </c>
      <c r="Z118" s="110">
        <f t="shared" si="9"/>
        <v>0</v>
      </c>
      <c r="AA118" s="109">
        <f t="shared" si="9"/>
        <v>0</v>
      </c>
    </row>
    <row r="119" spans="1:27" s="124" customFormat="1">
      <c r="A119" s="125" t="s">
        <v>222</v>
      </c>
      <c r="B119" s="497" t="s">
        <v>264</v>
      </c>
      <c r="C119" s="500" t="s">
        <v>223</v>
      </c>
      <c r="D119" s="501"/>
      <c r="E119" s="502"/>
      <c r="F119" s="115">
        <v>0</v>
      </c>
      <c r="G119" s="59">
        <v>0</v>
      </c>
      <c r="H119" s="115">
        <v>0</v>
      </c>
      <c r="I119" s="59">
        <v>0</v>
      </c>
      <c r="J119" s="59">
        <v>0</v>
      </c>
      <c r="K119" s="116">
        <v>0</v>
      </c>
      <c r="L119" s="117">
        <v>0</v>
      </c>
      <c r="M119" s="117">
        <v>0</v>
      </c>
      <c r="N119" s="117">
        <v>0</v>
      </c>
      <c r="O119" s="117">
        <v>0</v>
      </c>
      <c r="P119" s="117">
        <v>0</v>
      </c>
      <c r="Q119" s="117">
        <v>0</v>
      </c>
      <c r="R119" s="117">
        <v>0</v>
      </c>
      <c r="S119" s="117">
        <v>0</v>
      </c>
      <c r="T119" s="117">
        <v>0</v>
      </c>
      <c r="U119" s="117">
        <v>0</v>
      </c>
      <c r="V119" s="117">
        <v>0</v>
      </c>
      <c r="W119" s="117">
        <v>0</v>
      </c>
      <c r="X119" s="117">
        <v>0</v>
      </c>
      <c r="Y119" s="117">
        <v>0</v>
      </c>
      <c r="Z119" s="117">
        <f t="shared" ref="Z119:Z124" si="10">F119+H119-T119-U119</f>
        <v>0</v>
      </c>
      <c r="AA119" s="117">
        <v>0</v>
      </c>
    </row>
    <row r="120" spans="1:27" s="124" customFormat="1">
      <c r="A120" s="125" t="s">
        <v>224</v>
      </c>
      <c r="B120" s="498"/>
      <c r="C120" s="500" t="s">
        <v>225</v>
      </c>
      <c r="D120" s="501"/>
      <c r="E120" s="502"/>
      <c r="F120" s="115">
        <v>0</v>
      </c>
      <c r="G120" s="59">
        <v>0</v>
      </c>
      <c r="H120" s="115">
        <v>0</v>
      </c>
      <c r="I120" s="59">
        <v>0</v>
      </c>
      <c r="J120" s="59">
        <v>0</v>
      </c>
      <c r="K120" s="116">
        <v>0</v>
      </c>
      <c r="L120" s="117">
        <v>0</v>
      </c>
      <c r="M120" s="117">
        <v>0</v>
      </c>
      <c r="N120" s="117">
        <v>0</v>
      </c>
      <c r="O120" s="117">
        <v>0</v>
      </c>
      <c r="P120" s="117">
        <v>0</v>
      </c>
      <c r="Q120" s="117">
        <v>0</v>
      </c>
      <c r="R120" s="117">
        <v>0</v>
      </c>
      <c r="S120" s="117">
        <v>0</v>
      </c>
      <c r="T120" s="117">
        <v>0</v>
      </c>
      <c r="U120" s="117">
        <v>0</v>
      </c>
      <c r="V120" s="117">
        <v>0</v>
      </c>
      <c r="W120" s="117">
        <v>0</v>
      </c>
      <c r="X120" s="117">
        <v>0</v>
      </c>
      <c r="Y120" s="117">
        <v>0</v>
      </c>
      <c r="Z120" s="117">
        <f t="shared" si="10"/>
        <v>0</v>
      </c>
      <c r="AA120" s="117">
        <v>0</v>
      </c>
    </row>
    <row r="121" spans="1:27" s="124" customFormat="1">
      <c r="A121" s="125" t="s">
        <v>226</v>
      </c>
      <c r="B121" s="498"/>
      <c r="C121" s="500" t="s">
        <v>227</v>
      </c>
      <c r="D121" s="501"/>
      <c r="E121" s="502"/>
      <c r="F121" s="115">
        <v>0</v>
      </c>
      <c r="G121" s="59">
        <v>0</v>
      </c>
      <c r="H121" s="115">
        <v>0</v>
      </c>
      <c r="I121" s="59">
        <v>0</v>
      </c>
      <c r="J121" s="59">
        <v>0</v>
      </c>
      <c r="K121" s="116">
        <v>0</v>
      </c>
      <c r="L121" s="117">
        <v>0</v>
      </c>
      <c r="M121" s="117">
        <v>0</v>
      </c>
      <c r="N121" s="117">
        <v>0</v>
      </c>
      <c r="O121" s="117">
        <v>0</v>
      </c>
      <c r="P121" s="117">
        <v>0</v>
      </c>
      <c r="Q121" s="117">
        <v>0</v>
      </c>
      <c r="R121" s="117">
        <v>0</v>
      </c>
      <c r="S121" s="117">
        <v>0</v>
      </c>
      <c r="T121" s="117">
        <v>0</v>
      </c>
      <c r="U121" s="117">
        <v>0</v>
      </c>
      <c r="V121" s="117">
        <v>0</v>
      </c>
      <c r="W121" s="117">
        <v>0</v>
      </c>
      <c r="X121" s="117">
        <v>0</v>
      </c>
      <c r="Y121" s="117">
        <v>0</v>
      </c>
      <c r="Z121" s="117">
        <f t="shared" si="10"/>
        <v>0</v>
      </c>
      <c r="AA121" s="117">
        <v>0</v>
      </c>
    </row>
    <row r="122" spans="1:27" s="124" customFormat="1">
      <c r="A122" s="125" t="s">
        <v>228</v>
      </c>
      <c r="B122" s="498"/>
      <c r="C122" s="500" t="s">
        <v>229</v>
      </c>
      <c r="D122" s="501"/>
      <c r="E122" s="502"/>
      <c r="F122" s="115">
        <v>0</v>
      </c>
      <c r="G122" s="59">
        <v>0</v>
      </c>
      <c r="H122" s="115">
        <v>0</v>
      </c>
      <c r="I122" s="59">
        <v>0</v>
      </c>
      <c r="J122" s="59">
        <v>0</v>
      </c>
      <c r="K122" s="116">
        <v>0</v>
      </c>
      <c r="L122" s="117">
        <v>0</v>
      </c>
      <c r="M122" s="117">
        <v>0</v>
      </c>
      <c r="N122" s="117">
        <v>0</v>
      </c>
      <c r="O122" s="117">
        <v>0</v>
      </c>
      <c r="P122" s="117">
        <v>0</v>
      </c>
      <c r="Q122" s="117">
        <v>0</v>
      </c>
      <c r="R122" s="117">
        <v>0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7">
        <v>0</v>
      </c>
      <c r="Z122" s="117">
        <f t="shared" si="10"/>
        <v>0</v>
      </c>
      <c r="AA122" s="117">
        <v>0</v>
      </c>
    </row>
    <row r="123" spans="1:27" s="124" customFormat="1">
      <c r="A123" s="125" t="s">
        <v>230</v>
      </c>
      <c r="B123" s="498"/>
      <c r="C123" s="500" t="s">
        <v>231</v>
      </c>
      <c r="D123" s="501"/>
      <c r="E123" s="502"/>
      <c r="F123" s="115">
        <v>0</v>
      </c>
      <c r="G123" s="59">
        <v>0</v>
      </c>
      <c r="H123" s="115">
        <v>0</v>
      </c>
      <c r="I123" s="59">
        <v>0</v>
      </c>
      <c r="J123" s="59">
        <v>0</v>
      </c>
      <c r="K123" s="116">
        <v>0</v>
      </c>
      <c r="L123" s="117">
        <v>0</v>
      </c>
      <c r="M123" s="117">
        <v>0</v>
      </c>
      <c r="N123" s="117">
        <v>0</v>
      </c>
      <c r="O123" s="117">
        <v>0</v>
      </c>
      <c r="P123" s="117">
        <v>0</v>
      </c>
      <c r="Q123" s="117">
        <v>0</v>
      </c>
      <c r="R123" s="117">
        <v>0</v>
      </c>
      <c r="S123" s="117">
        <v>0</v>
      </c>
      <c r="T123" s="117">
        <v>0</v>
      </c>
      <c r="U123" s="117">
        <v>0</v>
      </c>
      <c r="V123" s="117">
        <v>0</v>
      </c>
      <c r="W123" s="117">
        <v>0</v>
      </c>
      <c r="X123" s="117">
        <v>0</v>
      </c>
      <c r="Y123" s="117">
        <v>0</v>
      </c>
      <c r="Z123" s="117">
        <f t="shared" si="10"/>
        <v>0</v>
      </c>
      <c r="AA123" s="117">
        <v>0</v>
      </c>
    </row>
    <row r="124" spans="1:27" s="124" customFormat="1">
      <c r="A124" s="125" t="s">
        <v>232</v>
      </c>
      <c r="B124" s="499"/>
      <c r="C124" s="505" t="s">
        <v>70</v>
      </c>
      <c r="D124" s="506"/>
      <c r="E124" s="507"/>
      <c r="F124" s="115">
        <v>0</v>
      </c>
      <c r="G124" s="59">
        <v>0</v>
      </c>
      <c r="H124" s="115">
        <v>0</v>
      </c>
      <c r="I124" s="59">
        <v>0</v>
      </c>
      <c r="J124" s="59">
        <v>0</v>
      </c>
      <c r="K124" s="116">
        <v>0</v>
      </c>
      <c r="L124" s="117">
        <v>0</v>
      </c>
      <c r="M124" s="117">
        <v>0</v>
      </c>
      <c r="N124" s="117">
        <v>0</v>
      </c>
      <c r="O124" s="117">
        <v>0</v>
      </c>
      <c r="P124" s="117">
        <v>0</v>
      </c>
      <c r="Q124" s="117">
        <v>0</v>
      </c>
      <c r="R124" s="117">
        <v>0</v>
      </c>
      <c r="S124" s="117">
        <v>0</v>
      </c>
      <c r="T124" s="117">
        <v>0</v>
      </c>
      <c r="U124" s="117">
        <v>0</v>
      </c>
      <c r="V124" s="117">
        <v>0</v>
      </c>
      <c r="W124" s="117">
        <v>0</v>
      </c>
      <c r="X124" s="117">
        <v>0</v>
      </c>
      <c r="Y124" s="117">
        <v>0</v>
      </c>
      <c r="Z124" s="117">
        <f t="shared" si="10"/>
        <v>0</v>
      </c>
      <c r="AA124" s="117">
        <v>0</v>
      </c>
    </row>
    <row r="125" spans="1:27" s="89" customFormat="1">
      <c r="A125" s="107" t="s">
        <v>233</v>
      </c>
      <c r="B125" s="153"/>
      <c r="C125" s="484" t="s">
        <v>234</v>
      </c>
      <c r="D125" s="485"/>
      <c r="E125" s="486"/>
      <c r="F125" s="109">
        <v>0</v>
      </c>
      <c r="G125" s="109">
        <v>0</v>
      </c>
      <c r="H125" s="109">
        <v>0</v>
      </c>
      <c r="I125" s="109">
        <v>0</v>
      </c>
      <c r="J125" s="109">
        <v>0</v>
      </c>
      <c r="K125" s="109">
        <v>0</v>
      </c>
      <c r="L125" s="109">
        <v>0</v>
      </c>
      <c r="M125" s="109">
        <v>0</v>
      </c>
      <c r="N125" s="109">
        <v>0</v>
      </c>
      <c r="O125" s="109">
        <v>0</v>
      </c>
      <c r="P125" s="109">
        <v>0</v>
      </c>
      <c r="Q125" s="109">
        <v>0</v>
      </c>
      <c r="R125" s="109">
        <v>0</v>
      </c>
      <c r="S125" s="109">
        <v>0</v>
      </c>
      <c r="T125" s="109">
        <v>0</v>
      </c>
      <c r="U125" s="109">
        <v>0</v>
      </c>
      <c r="V125" s="109">
        <v>0</v>
      </c>
      <c r="W125" s="109">
        <v>0</v>
      </c>
      <c r="X125" s="109">
        <v>0</v>
      </c>
      <c r="Y125" s="109">
        <v>0</v>
      </c>
      <c r="Z125" s="109">
        <v>0</v>
      </c>
      <c r="AA125" s="109">
        <v>0</v>
      </c>
    </row>
    <row r="126" spans="1:27" s="84" customFormat="1">
      <c r="A126" s="127" t="s">
        <v>235</v>
      </c>
      <c r="B126" s="128"/>
      <c r="C126" s="478" t="s">
        <v>236</v>
      </c>
      <c r="D126" s="479"/>
      <c r="E126" s="480"/>
      <c r="F126" s="156">
        <v>259</v>
      </c>
      <c r="G126" s="154">
        <v>718</v>
      </c>
      <c r="H126" s="115">
        <v>675</v>
      </c>
      <c r="I126" s="59">
        <v>41</v>
      </c>
      <c r="J126" s="59">
        <v>2</v>
      </c>
      <c r="K126" s="116">
        <v>664</v>
      </c>
      <c r="L126" s="121">
        <v>446</v>
      </c>
      <c r="M126" s="117">
        <v>50</v>
      </c>
      <c r="N126" s="117">
        <v>36</v>
      </c>
      <c r="O126" s="117">
        <v>132</v>
      </c>
      <c r="P126" s="117">
        <v>23</v>
      </c>
      <c r="Q126" s="117">
        <v>106</v>
      </c>
      <c r="R126" s="117">
        <v>3</v>
      </c>
      <c r="S126" s="117">
        <v>0</v>
      </c>
      <c r="T126" s="117">
        <v>664</v>
      </c>
      <c r="U126" s="117">
        <v>14</v>
      </c>
      <c r="V126" s="155">
        <v>730</v>
      </c>
      <c r="W126" s="155">
        <v>46</v>
      </c>
      <c r="X126" s="155">
        <v>0</v>
      </c>
      <c r="Y126" s="155">
        <v>8</v>
      </c>
      <c r="Z126" s="117">
        <f t="shared" ref="Z126:Z133" si="11">F126+H126-T126-U126</f>
        <v>256</v>
      </c>
      <c r="AA126" s="155">
        <v>52</v>
      </c>
    </row>
    <row r="127" spans="1:27" s="84" customFormat="1">
      <c r="A127" s="127" t="s">
        <v>237</v>
      </c>
      <c r="B127" s="128"/>
      <c r="C127" s="478" t="s">
        <v>238</v>
      </c>
      <c r="D127" s="479"/>
      <c r="E127" s="480"/>
      <c r="F127" s="156">
        <v>1</v>
      </c>
      <c r="G127" s="154">
        <v>1</v>
      </c>
      <c r="H127" s="115">
        <v>1</v>
      </c>
      <c r="I127" s="59">
        <v>0</v>
      </c>
      <c r="J127" s="59">
        <v>0</v>
      </c>
      <c r="K127" s="116">
        <v>1</v>
      </c>
      <c r="L127" s="117">
        <v>1</v>
      </c>
      <c r="M127" s="117">
        <v>0</v>
      </c>
      <c r="N127" s="117">
        <v>0</v>
      </c>
      <c r="O127" s="117">
        <v>0</v>
      </c>
      <c r="P127" s="117">
        <v>0</v>
      </c>
      <c r="Q127" s="117">
        <v>0</v>
      </c>
      <c r="R127" s="117">
        <v>0</v>
      </c>
      <c r="S127" s="117">
        <v>0</v>
      </c>
      <c r="T127" s="117">
        <v>1</v>
      </c>
      <c r="U127" s="117">
        <v>0</v>
      </c>
      <c r="V127" s="155">
        <v>0</v>
      </c>
      <c r="W127" s="155">
        <v>1</v>
      </c>
      <c r="X127" s="155">
        <v>0</v>
      </c>
      <c r="Y127" s="155">
        <v>0</v>
      </c>
      <c r="Z127" s="117">
        <f t="shared" si="11"/>
        <v>1</v>
      </c>
      <c r="AA127" s="155">
        <v>0</v>
      </c>
    </row>
    <row r="128" spans="1:27" s="84" customFormat="1">
      <c r="A128" s="127" t="s">
        <v>239</v>
      </c>
      <c r="B128" s="128"/>
      <c r="C128" s="478" t="s">
        <v>240</v>
      </c>
      <c r="D128" s="489"/>
      <c r="E128" s="490"/>
      <c r="F128" s="156">
        <v>5</v>
      </c>
      <c r="G128" s="154">
        <v>2</v>
      </c>
      <c r="H128" s="115">
        <v>1</v>
      </c>
      <c r="I128" s="59">
        <v>1</v>
      </c>
      <c r="J128" s="59">
        <v>0</v>
      </c>
      <c r="K128" s="116">
        <v>5</v>
      </c>
      <c r="L128" s="117">
        <v>3</v>
      </c>
      <c r="M128" s="117">
        <v>1</v>
      </c>
      <c r="N128" s="117">
        <v>0</v>
      </c>
      <c r="O128" s="117">
        <v>1</v>
      </c>
      <c r="P128" s="117">
        <v>0</v>
      </c>
      <c r="Q128" s="117">
        <v>1</v>
      </c>
      <c r="R128" s="117">
        <v>0</v>
      </c>
      <c r="S128" s="117">
        <v>0</v>
      </c>
      <c r="T128" s="117">
        <v>5</v>
      </c>
      <c r="U128" s="117">
        <v>0</v>
      </c>
      <c r="V128" s="155">
        <v>4</v>
      </c>
      <c r="W128" s="155">
        <v>2</v>
      </c>
      <c r="X128" s="155">
        <v>0</v>
      </c>
      <c r="Y128" s="155">
        <v>0</v>
      </c>
      <c r="Z128" s="117">
        <f t="shared" si="11"/>
        <v>1</v>
      </c>
      <c r="AA128" s="155">
        <v>2</v>
      </c>
    </row>
    <row r="129" spans="1:27" s="84" customFormat="1">
      <c r="A129" s="127" t="s">
        <v>241</v>
      </c>
      <c r="B129" s="128"/>
      <c r="C129" s="478" t="s">
        <v>242</v>
      </c>
      <c r="D129" s="489"/>
      <c r="E129" s="490"/>
      <c r="F129" s="156">
        <v>0</v>
      </c>
      <c r="G129" s="154">
        <v>2</v>
      </c>
      <c r="H129" s="115">
        <v>1</v>
      </c>
      <c r="I129" s="59">
        <v>0</v>
      </c>
      <c r="J129" s="59">
        <v>1</v>
      </c>
      <c r="K129" s="116">
        <v>1</v>
      </c>
      <c r="L129" s="117">
        <v>0</v>
      </c>
      <c r="M129" s="117">
        <v>0</v>
      </c>
      <c r="N129" s="117">
        <v>1</v>
      </c>
      <c r="O129" s="117">
        <v>0</v>
      </c>
      <c r="P129" s="117">
        <v>0</v>
      </c>
      <c r="Q129" s="117">
        <v>0</v>
      </c>
      <c r="R129" s="117">
        <v>0</v>
      </c>
      <c r="S129" s="117">
        <v>0</v>
      </c>
      <c r="T129" s="117">
        <v>1</v>
      </c>
      <c r="U129" s="117">
        <v>0</v>
      </c>
      <c r="V129" s="155">
        <v>0</v>
      </c>
      <c r="W129" s="155">
        <v>1</v>
      </c>
      <c r="X129" s="155">
        <v>0</v>
      </c>
      <c r="Y129" s="155">
        <v>0</v>
      </c>
      <c r="Z129" s="117">
        <f t="shared" si="11"/>
        <v>0</v>
      </c>
      <c r="AA129" s="155">
        <v>0</v>
      </c>
    </row>
    <row r="130" spans="1:27" s="84" customFormat="1">
      <c r="A130" s="127" t="s">
        <v>243</v>
      </c>
      <c r="B130" s="128"/>
      <c r="C130" s="478" t="s">
        <v>244</v>
      </c>
      <c r="D130" s="479"/>
      <c r="E130" s="480"/>
      <c r="F130" s="156">
        <v>0</v>
      </c>
      <c r="G130" s="154">
        <v>0</v>
      </c>
      <c r="H130" s="115">
        <v>0</v>
      </c>
      <c r="I130" s="59">
        <v>0</v>
      </c>
      <c r="J130" s="59">
        <v>0</v>
      </c>
      <c r="K130" s="116">
        <v>0</v>
      </c>
      <c r="L130" s="117">
        <v>0</v>
      </c>
      <c r="M130" s="117">
        <v>0</v>
      </c>
      <c r="N130" s="117">
        <v>0</v>
      </c>
      <c r="O130" s="117">
        <v>0</v>
      </c>
      <c r="P130" s="117">
        <v>0</v>
      </c>
      <c r="Q130" s="117">
        <v>0</v>
      </c>
      <c r="R130" s="117">
        <v>0</v>
      </c>
      <c r="S130" s="117">
        <v>0</v>
      </c>
      <c r="T130" s="117">
        <v>0</v>
      </c>
      <c r="U130" s="117">
        <v>0</v>
      </c>
      <c r="V130" s="155">
        <v>0</v>
      </c>
      <c r="W130" s="155">
        <v>0</v>
      </c>
      <c r="X130" s="155">
        <v>0</v>
      </c>
      <c r="Y130" s="155">
        <v>0</v>
      </c>
      <c r="Z130" s="117">
        <f t="shared" si="11"/>
        <v>0</v>
      </c>
      <c r="AA130" s="155">
        <v>0</v>
      </c>
    </row>
    <row r="131" spans="1:27" s="84" customFormat="1">
      <c r="A131" s="127" t="s">
        <v>245</v>
      </c>
      <c r="B131" s="128"/>
      <c r="C131" s="478" t="s">
        <v>246</v>
      </c>
      <c r="D131" s="479"/>
      <c r="E131" s="480"/>
      <c r="F131" s="156">
        <v>0</v>
      </c>
      <c r="G131" s="154">
        <v>0</v>
      </c>
      <c r="H131" s="115">
        <v>0</v>
      </c>
      <c r="I131" s="59">
        <v>0</v>
      </c>
      <c r="J131" s="59">
        <v>0</v>
      </c>
      <c r="K131" s="116">
        <v>0</v>
      </c>
      <c r="L131" s="117">
        <v>0</v>
      </c>
      <c r="M131" s="117">
        <v>0</v>
      </c>
      <c r="N131" s="117">
        <v>0</v>
      </c>
      <c r="O131" s="117">
        <v>0</v>
      </c>
      <c r="P131" s="117">
        <v>0</v>
      </c>
      <c r="Q131" s="117">
        <v>0</v>
      </c>
      <c r="R131" s="117">
        <v>0</v>
      </c>
      <c r="S131" s="117">
        <v>0</v>
      </c>
      <c r="T131" s="117">
        <v>0</v>
      </c>
      <c r="U131" s="117">
        <v>0</v>
      </c>
      <c r="V131" s="155">
        <v>0</v>
      </c>
      <c r="W131" s="155">
        <v>0</v>
      </c>
      <c r="X131" s="155">
        <v>0</v>
      </c>
      <c r="Y131" s="155">
        <v>0</v>
      </c>
      <c r="Z131" s="117">
        <f t="shared" si="11"/>
        <v>0</v>
      </c>
      <c r="AA131" s="155">
        <v>0</v>
      </c>
    </row>
    <row r="132" spans="1:27" s="84" customFormat="1">
      <c r="A132" s="127" t="s">
        <v>247</v>
      </c>
      <c r="B132" s="128"/>
      <c r="C132" s="478" t="s">
        <v>248</v>
      </c>
      <c r="D132" s="479"/>
      <c r="E132" s="480"/>
      <c r="F132" s="156">
        <v>0</v>
      </c>
      <c r="G132" s="154">
        <v>0</v>
      </c>
      <c r="H132" s="115">
        <v>0</v>
      </c>
      <c r="I132" s="59">
        <v>0</v>
      </c>
      <c r="J132" s="59">
        <v>0</v>
      </c>
      <c r="K132" s="116">
        <v>0</v>
      </c>
      <c r="L132" s="117">
        <v>0</v>
      </c>
      <c r="M132" s="117">
        <v>0</v>
      </c>
      <c r="N132" s="117">
        <v>0</v>
      </c>
      <c r="O132" s="117">
        <v>0</v>
      </c>
      <c r="P132" s="117">
        <v>0</v>
      </c>
      <c r="Q132" s="117">
        <v>0</v>
      </c>
      <c r="R132" s="117">
        <v>0</v>
      </c>
      <c r="S132" s="117">
        <v>0</v>
      </c>
      <c r="T132" s="117">
        <v>0</v>
      </c>
      <c r="U132" s="117">
        <v>0</v>
      </c>
      <c r="V132" s="155">
        <v>0</v>
      </c>
      <c r="W132" s="155">
        <v>0</v>
      </c>
      <c r="X132" s="155">
        <v>0</v>
      </c>
      <c r="Y132" s="155">
        <v>0</v>
      </c>
      <c r="Z132" s="117">
        <f t="shared" si="11"/>
        <v>0</v>
      </c>
      <c r="AA132" s="155">
        <v>0</v>
      </c>
    </row>
    <row r="133" spans="1:27" s="84" customFormat="1">
      <c r="A133" s="127" t="s">
        <v>249</v>
      </c>
      <c r="B133" s="128"/>
      <c r="C133" s="481" t="s">
        <v>70</v>
      </c>
      <c r="D133" s="482"/>
      <c r="E133" s="483"/>
      <c r="F133" s="156">
        <v>1</v>
      </c>
      <c r="G133" s="154">
        <v>3</v>
      </c>
      <c r="H133" s="115">
        <v>2</v>
      </c>
      <c r="I133" s="59">
        <v>1</v>
      </c>
      <c r="J133" s="59">
        <v>0</v>
      </c>
      <c r="K133" s="116">
        <v>3</v>
      </c>
      <c r="L133" s="117">
        <v>0</v>
      </c>
      <c r="M133" s="117">
        <v>1</v>
      </c>
      <c r="N133" s="117">
        <v>0</v>
      </c>
      <c r="O133" s="117">
        <v>2</v>
      </c>
      <c r="P133" s="117">
        <v>0</v>
      </c>
      <c r="Q133" s="117">
        <v>2</v>
      </c>
      <c r="R133" s="117">
        <v>0</v>
      </c>
      <c r="S133" s="117">
        <v>0</v>
      </c>
      <c r="T133" s="117">
        <v>3</v>
      </c>
      <c r="U133" s="117">
        <v>0</v>
      </c>
      <c r="V133" s="155">
        <v>3</v>
      </c>
      <c r="W133" s="155">
        <v>0</v>
      </c>
      <c r="X133" s="155">
        <v>0</v>
      </c>
      <c r="Y133" s="155">
        <v>0</v>
      </c>
      <c r="Z133" s="117">
        <f t="shared" si="11"/>
        <v>0</v>
      </c>
      <c r="AA133" s="155">
        <v>0</v>
      </c>
    </row>
    <row r="134" spans="1:27" s="89" customFormat="1">
      <c r="A134" s="157" t="s">
        <v>250</v>
      </c>
      <c r="B134" s="158"/>
      <c r="C134" s="484" t="s">
        <v>251</v>
      </c>
      <c r="D134" s="487"/>
      <c r="E134" s="488"/>
      <c r="F134" s="109">
        <v>0</v>
      </c>
      <c r="G134" s="109">
        <v>0</v>
      </c>
      <c r="H134" s="109">
        <v>0</v>
      </c>
      <c r="I134" s="109">
        <v>0</v>
      </c>
      <c r="J134" s="109">
        <v>0</v>
      </c>
      <c r="K134" s="109">
        <v>0</v>
      </c>
      <c r="L134" s="109">
        <v>0</v>
      </c>
      <c r="M134" s="109">
        <v>0</v>
      </c>
      <c r="N134" s="109">
        <v>0</v>
      </c>
      <c r="O134" s="109">
        <v>0</v>
      </c>
      <c r="P134" s="109">
        <v>0</v>
      </c>
      <c r="Q134" s="109">
        <v>0</v>
      </c>
      <c r="R134" s="109">
        <v>0</v>
      </c>
      <c r="S134" s="109">
        <v>0</v>
      </c>
      <c r="T134" s="109">
        <v>0</v>
      </c>
      <c r="U134" s="109">
        <v>0</v>
      </c>
      <c r="V134" s="109">
        <v>0</v>
      </c>
      <c r="W134" s="109">
        <v>0</v>
      </c>
      <c r="X134" s="109">
        <v>0</v>
      </c>
      <c r="Y134" s="109">
        <v>0</v>
      </c>
      <c r="Z134" s="109">
        <v>0</v>
      </c>
      <c r="AA134" s="109">
        <v>0</v>
      </c>
    </row>
    <row r="135" spans="1:27" s="84" customFormat="1">
      <c r="A135" s="127" t="s">
        <v>252</v>
      </c>
      <c r="B135" s="128"/>
      <c r="C135" s="478" t="s">
        <v>253</v>
      </c>
      <c r="D135" s="489"/>
      <c r="E135" s="490"/>
      <c r="F135" s="156">
        <v>0</v>
      </c>
      <c r="G135" s="154">
        <v>1</v>
      </c>
      <c r="H135" s="115">
        <v>1</v>
      </c>
      <c r="I135" s="59">
        <v>0</v>
      </c>
      <c r="J135" s="59">
        <v>0</v>
      </c>
      <c r="K135" s="116">
        <v>0</v>
      </c>
      <c r="L135" s="117">
        <v>0</v>
      </c>
      <c r="M135" s="117">
        <v>0</v>
      </c>
      <c r="N135" s="117">
        <v>0</v>
      </c>
      <c r="O135" s="117">
        <v>0</v>
      </c>
      <c r="P135" s="117">
        <v>0</v>
      </c>
      <c r="Q135" s="117">
        <v>0</v>
      </c>
      <c r="R135" s="117">
        <v>0</v>
      </c>
      <c r="S135" s="117">
        <v>0</v>
      </c>
      <c r="T135" s="117">
        <v>0</v>
      </c>
      <c r="U135" s="117">
        <v>0</v>
      </c>
      <c r="V135" s="155">
        <v>0</v>
      </c>
      <c r="W135" s="155">
        <v>0</v>
      </c>
      <c r="X135" s="155">
        <v>0</v>
      </c>
      <c r="Y135" s="155">
        <v>0</v>
      </c>
      <c r="Z135" s="117">
        <f>F135+H135-T135-U135</f>
        <v>1</v>
      </c>
      <c r="AA135" s="155">
        <v>0</v>
      </c>
    </row>
    <row r="136" spans="1:27" s="84" customFormat="1">
      <c r="A136" s="127" t="s">
        <v>254</v>
      </c>
      <c r="B136" s="128"/>
      <c r="C136" s="478" t="s">
        <v>255</v>
      </c>
      <c r="D136" s="479"/>
      <c r="E136" s="480"/>
      <c r="F136" s="156">
        <v>0</v>
      </c>
      <c r="G136" s="154">
        <v>0</v>
      </c>
      <c r="H136" s="115">
        <v>0</v>
      </c>
      <c r="I136" s="59">
        <v>0</v>
      </c>
      <c r="J136" s="59">
        <v>0</v>
      </c>
      <c r="K136" s="116">
        <v>0</v>
      </c>
      <c r="L136" s="117">
        <v>0</v>
      </c>
      <c r="M136" s="117">
        <v>0</v>
      </c>
      <c r="N136" s="117">
        <v>0</v>
      </c>
      <c r="O136" s="117">
        <v>0</v>
      </c>
      <c r="P136" s="117">
        <v>0</v>
      </c>
      <c r="Q136" s="117">
        <v>0</v>
      </c>
      <c r="R136" s="117">
        <v>0</v>
      </c>
      <c r="S136" s="117">
        <v>0</v>
      </c>
      <c r="T136" s="117">
        <v>0</v>
      </c>
      <c r="U136" s="117">
        <v>0</v>
      </c>
      <c r="V136" s="155">
        <v>0</v>
      </c>
      <c r="W136" s="155">
        <v>0</v>
      </c>
      <c r="X136" s="155">
        <v>0</v>
      </c>
      <c r="Y136" s="155">
        <v>0</v>
      </c>
      <c r="Z136" s="117">
        <f>F136+H136-T136-U136</f>
        <v>0</v>
      </c>
      <c r="AA136" s="155">
        <v>0</v>
      </c>
    </row>
    <row r="137" spans="1:27" s="84" customFormat="1">
      <c r="A137" s="127" t="s">
        <v>256</v>
      </c>
      <c r="B137" s="128"/>
      <c r="C137" s="481" t="s">
        <v>70</v>
      </c>
      <c r="D137" s="482"/>
      <c r="E137" s="483"/>
      <c r="F137" s="156">
        <v>0</v>
      </c>
      <c r="G137" s="154">
        <v>1</v>
      </c>
      <c r="H137" s="115">
        <v>1</v>
      </c>
      <c r="I137" s="59">
        <v>0</v>
      </c>
      <c r="J137" s="59">
        <v>0</v>
      </c>
      <c r="K137" s="116">
        <v>0</v>
      </c>
      <c r="L137" s="117">
        <v>0</v>
      </c>
      <c r="M137" s="117">
        <v>0</v>
      </c>
      <c r="N137" s="117">
        <v>0</v>
      </c>
      <c r="O137" s="117">
        <v>0</v>
      </c>
      <c r="P137" s="117">
        <v>0</v>
      </c>
      <c r="Q137" s="117">
        <v>0</v>
      </c>
      <c r="R137" s="117">
        <v>0</v>
      </c>
      <c r="S137" s="117">
        <v>0</v>
      </c>
      <c r="T137" s="117">
        <v>0</v>
      </c>
      <c r="U137" s="117">
        <v>0</v>
      </c>
      <c r="V137" s="155">
        <v>0</v>
      </c>
      <c r="W137" s="155">
        <v>0</v>
      </c>
      <c r="X137" s="155">
        <v>0</v>
      </c>
      <c r="Y137" s="155">
        <v>0</v>
      </c>
      <c r="Z137" s="117">
        <f>F137+H137-T137-U137</f>
        <v>1</v>
      </c>
      <c r="AA137" s="155">
        <v>0</v>
      </c>
    </row>
    <row r="138" spans="1:27" s="89" customFormat="1">
      <c r="A138" s="157" t="s">
        <v>257</v>
      </c>
      <c r="B138" s="158"/>
      <c r="C138" s="484" t="s">
        <v>70</v>
      </c>
      <c r="D138" s="485"/>
      <c r="E138" s="486"/>
      <c r="F138" s="163">
        <v>13</v>
      </c>
      <c r="G138" s="109">
        <v>52</v>
      </c>
      <c r="H138" s="131">
        <v>34</v>
      </c>
      <c r="I138" s="110">
        <v>16</v>
      </c>
      <c r="J138" s="110">
        <v>2</v>
      </c>
      <c r="K138" s="164">
        <v>34</v>
      </c>
      <c r="L138" s="165">
        <v>21</v>
      </c>
      <c r="M138" s="165">
        <v>1</v>
      </c>
      <c r="N138" s="165">
        <v>5</v>
      </c>
      <c r="O138" s="165">
        <v>7</v>
      </c>
      <c r="P138" s="165">
        <v>2</v>
      </c>
      <c r="Q138" s="165">
        <v>5</v>
      </c>
      <c r="R138" s="165">
        <v>0</v>
      </c>
      <c r="S138" s="165">
        <v>1</v>
      </c>
      <c r="T138" s="117">
        <v>35</v>
      </c>
      <c r="U138" s="106">
        <v>1</v>
      </c>
      <c r="V138" s="165">
        <v>27</v>
      </c>
      <c r="W138" s="165">
        <v>5</v>
      </c>
      <c r="X138" s="165">
        <v>0</v>
      </c>
      <c r="Y138" s="165">
        <v>0</v>
      </c>
      <c r="Z138" s="117">
        <f>F138+H138-T138-U138</f>
        <v>11</v>
      </c>
      <c r="AA138" s="166">
        <v>4</v>
      </c>
    </row>
    <row r="139" spans="1:27" s="89" customFormat="1" ht="14.25">
      <c r="A139" s="157" t="s">
        <v>258</v>
      </c>
      <c r="B139" s="158"/>
      <c r="C139" s="484" t="s">
        <v>15</v>
      </c>
      <c r="D139" s="485"/>
      <c r="E139" s="486"/>
      <c r="F139" s="167">
        <f>SUM(F20:F138)</f>
        <v>491</v>
      </c>
      <c r="G139" s="167">
        <f t="shared" ref="G139:AA139" si="12">SUM(G20:G138)</f>
        <v>1459</v>
      </c>
      <c r="H139" s="167">
        <f t="shared" si="12"/>
        <v>1293</v>
      </c>
      <c r="I139" s="167">
        <f t="shared" si="12"/>
        <v>153</v>
      </c>
      <c r="J139" s="167">
        <f t="shared" si="12"/>
        <v>13</v>
      </c>
      <c r="K139" s="167">
        <f t="shared" si="12"/>
        <v>1192</v>
      </c>
      <c r="L139" s="167">
        <f t="shared" si="12"/>
        <v>743</v>
      </c>
      <c r="M139" s="167">
        <f t="shared" si="12"/>
        <v>92</v>
      </c>
      <c r="N139" s="167">
        <f t="shared" si="12"/>
        <v>102</v>
      </c>
      <c r="O139" s="167">
        <f t="shared" si="12"/>
        <v>255</v>
      </c>
      <c r="P139" s="167">
        <f t="shared" si="12"/>
        <v>65</v>
      </c>
      <c r="Q139" s="167">
        <f t="shared" si="12"/>
        <v>180</v>
      </c>
      <c r="R139" s="167">
        <f t="shared" si="12"/>
        <v>10</v>
      </c>
      <c r="S139" s="167">
        <f t="shared" si="12"/>
        <v>7</v>
      </c>
      <c r="T139" s="167">
        <f t="shared" si="12"/>
        <v>1199</v>
      </c>
      <c r="U139" s="167">
        <f t="shared" si="12"/>
        <v>21</v>
      </c>
      <c r="V139" s="167">
        <f t="shared" si="12"/>
        <v>1225</v>
      </c>
      <c r="W139" s="167">
        <f t="shared" si="12"/>
        <v>147</v>
      </c>
      <c r="X139" s="167">
        <f t="shared" si="12"/>
        <v>0</v>
      </c>
      <c r="Y139" s="167">
        <f t="shared" si="12"/>
        <v>16</v>
      </c>
      <c r="Z139" s="167">
        <f t="shared" si="12"/>
        <v>564</v>
      </c>
      <c r="AA139" s="167">
        <f t="shared" si="12"/>
        <v>130</v>
      </c>
    </row>
    <row r="141" spans="1:27">
      <c r="C141" s="404" t="s">
        <v>274</v>
      </c>
      <c r="D141" s="405"/>
      <c r="E141" s="405"/>
      <c r="F141" s="405"/>
      <c r="G141" s="405"/>
      <c r="H141" s="405"/>
      <c r="I141" s="405"/>
      <c r="J141" s="405"/>
      <c r="K141" s="405"/>
      <c r="L141" s="405"/>
      <c r="M141" s="405"/>
      <c r="N141" s="405"/>
      <c r="O141" s="405"/>
      <c r="P141" s="405"/>
      <c r="Q141" s="405"/>
      <c r="R141" s="405"/>
      <c r="S141" s="406"/>
    </row>
    <row r="142" spans="1:27">
      <c r="C142" s="407"/>
      <c r="D142" s="408"/>
      <c r="E142" s="408"/>
      <c r="F142" s="408"/>
      <c r="G142" s="408"/>
      <c r="H142" s="408"/>
      <c r="I142" s="408"/>
      <c r="J142" s="408"/>
      <c r="K142" s="408"/>
      <c r="L142" s="408"/>
      <c r="M142" s="408"/>
      <c r="N142" s="408"/>
      <c r="O142" s="408"/>
      <c r="P142" s="408"/>
      <c r="Q142" s="408"/>
      <c r="R142" s="408"/>
      <c r="S142" s="409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10"/>
      <c r="D147" s="411"/>
      <c r="E147" s="411"/>
      <c r="F147" s="411"/>
      <c r="G147" s="411"/>
      <c r="H147" s="411"/>
      <c r="I147" s="411"/>
      <c r="J147" s="411"/>
      <c r="K147" s="411"/>
      <c r="L147" s="411"/>
      <c r="M147" s="411"/>
      <c r="N147" s="411"/>
      <c r="O147" s="411"/>
      <c r="P147" s="411"/>
      <c r="Q147" s="411"/>
      <c r="R147" s="411"/>
      <c r="S147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1:S147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7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1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4</v>
      </c>
      <c r="G21" s="51">
        <v>31</v>
      </c>
      <c r="H21" s="51">
        <v>27</v>
      </c>
      <c r="I21" s="51">
        <v>4</v>
      </c>
      <c r="J21" s="51">
        <v>0</v>
      </c>
      <c r="K21" s="52">
        <v>20</v>
      </c>
      <c r="L21" s="52">
        <v>15</v>
      </c>
      <c r="M21" s="52">
        <v>2</v>
      </c>
      <c r="N21" s="52">
        <v>1</v>
      </c>
      <c r="O21" s="52">
        <v>2</v>
      </c>
      <c r="P21" s="52">
        <v>1</v>
      </c>
      <c r="Q21" s="52">
        <v>1</v>
      </c>
      <c r="R21" s="52">
        <v>0</v>
      </c>
      <c r="S21" s="52">
        <v>0</v>
      </c>
      <c r="T21" s="52">
        <v>20</v>
      </c>
      <c r="U21" s="52">
        <v>0</v>
      </c>
      <c r="V21" s="52">
        <v>14</v>
      </c>
      <c r="W21" s="52">
        <v>6</v>
      </c>
      <c r="X21" s="52">
        <v>0</v>
      </c>
      <c r="Y21" s="52">
        <v>0</v>
      </c>
      <c r="Z21" s="52">
        <v>11</v>
      </c>
      <c r="AA21" s="52">
        <v>5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7</v>
      </c>
      <c r="G22" s="59">
        <v>18</v>
      </c>
      <c r="H22" s="59">
        <v>16</v>
      </c>
      <c r="I22" s="55">
        <v>2</v>
      </c>
      <c r="J22" s="55">
        <v>0</v>
      </c>
      <c r="K22" s="56">
        <v>16</v>
      </c>
      <c r="L22" s="56">
        <v>9</v>
      </c>
      <c r="M22" s="56">
        <v>0</v>
      </c>
      <c r="N22" s="56">
        <v>3</v>
      </c>
      <c r="O22" s="56">
        <v>4</v>
      </c>
      <c r="P22" s="56">
        <v>1</v>
      </c>
      <c r="Q22" s="56">
        <v>1</v>
      </c>
      <c r="R22" s="56">
        <v>2</v>
      </c>
      <c r="S22" s="56">
        <v>0</v>
      </c>
      <c r="T22" s="56">
        <v>16</v>
      </c>
      <c r="U22" s="56">
        <v>0</v>
      </c>
      <c r="V22" s="56">
        <v>12</v>
      </c>
      <c r="W22" s="56">
        <v>4</v>
      </c>
      <c r="X22" s="56">
        <v>0</v>
      </c>
      <c r="Y22" s="56">
        <v>0</v>
      </c>
      <c r="Z22" s="56">
        <v>7</v>
      </c>
      <c r="AA22" s="56">
        <v>2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3</v>
      </c>
      <c r="H23" s="59">
        <v>1</v>
      </c>
      <c r="I23" s="55">
        <v>2</v>
      </c>
      <c r="J23" s="55">
        <v>0</v>
      </c>
      <c r="K23" s="56">
        <v>1</v>
      </c>
      <c r="L23" s="56">
        <v>1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1</v>
      </c>
      <c r="U23" s="56">
        <v>0</v>
      </c>
      <c r="V23" s="56">
        <v>1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2</v>
      </c>
      <c r="G25" s="55">
        <v>1</v>
      </c>
      <c r="H25" s="55">
        <v>1</v>
      </c>
      <c r="I25" s="55">
        <v>0</v>
      </c>
      <c r="J25" s="55">
        <v>0</v>
      </c>
      <c r="K25" s="56">
        <v>2</v>
      </c>
      <c r="L25" s="56">
        <v>1</v>
      </c>
      <c r="M25" s="56">
        <v>0</v>
      </c>
      <c r="N25" s="56">
        <v>1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2</v>
      </c>
      <c r="U25" s="56">
        <v>0</v>
      </c>
      <c r="V25" s="56">
        <v>1</v>
      </c>
      <c r="W25" s="56">
        <v>1</v>
      </c>
      <c r="X25" s="56">
        <v>0</v>
      </c>
      <c r="Y25" s="56">
        <v>0</v>
      </c>
      <c r="Z25" s="56">
        <v>1</v>
      </c>
      <c r="AA25" s="56">
        <v>1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3</v>
      </c>
      <c r="H26" s="55">
        <v>0</v>
      </c>
      <c r="I26" s="55">
        <v>2</v>
      </c>
      <c r="J26" s="55">
        <v>1</v>
      </c>
      <c r="K26" s="56">
        <v>1</v>
      </c>
      <c r="L26" s="56">
        <v>0</v>
      </c>
      <c r="M26" s="56">
        <v>0</v>
      </c>
      <c r="N26" s="56">
        <v>1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1</v>
      </c>
      <c r="U26" s="56">
        <v>0</v>
      </c>
      <c r="V26" s="56">
        <v>0</v>
      </c>
      <c r="W26" s="56">
        <v>1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1</v>
      </c>
      <c r="G27" s="55">
        <v>0</v>
      </c>
      <c r="H27" s="55">
        <v>0</v>
      </c>
      <c r="I27" s="55">
        <v>0</v>
      </c>
      <c r="J27" s="55">
        <v>0</v>
      </c>
      <c r="K27" s="56">
        <v>1</v>
      </c>
      <c r="L27" s="56">
        <v>0</v>
      </c>
      <c r="M27" s="56">
        <v>0</v>
      </c>
      <c r="N27" s="56">
        <v>0</v>
      </c>
      <c r="O27" s="56">
        <v>1</v>
      </c>
      <c r="P27" s="56">
        <v>0</v>
      </c>
      <c r="Q27" s="56">
        <v>0</v>
      </c>
      <c r="R27" s="56">
        <v>1</v>
      </c>
      <c r="S27" s="56">
        <v>0</v>
      </c>
      <c r="T27" s="56">
        <v>1</v>
      </c>
      <c r="U27" s="56">
        <v>0</v>
      </c>
      <c r="V27" s="56">
        <v>1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1</v>
      </c>
      <c r="G28" s="51">
        <v>0</v>
      </c>
      <c r="H28" s="51">
        <v>0</v>
      </c>
      <c r="I28" s="51">
        <v>0</v>
      </c>
      <c r="J28" s="51">
        <v>0</v>
      </c>
      <c r="K28" s="52">
        <v>1</v>
      </c>
      <c r="L28" s="52">
        <v>0</v>
      </c>
      <c r="M28" s="52">
        <v>0</v>
      </c>
      <c r="N28" s="52">
        <v>0</v>
      </c>
      <c r="O28" s="52">
        <v>1</v>
      </c>
      <c r="P28" s="52">
        <v>0</v>
      </c>
      <c r="Q28" s="52">
        <v>1</v>
      </c>
      <c r="R28" s="52">
        <v>0</v>
      </c>
      <c r="S28" s="52">
        <v>0</v>
      </c>
      <c r="T28" s="52">
        <v>1</v>
      </c>
      <c r="U28" s="52">
        <v>0</v>
      </c>
      <c r="V28" s="52">
        <v>0</v>
      </c>
      <c r="W28" s="52">
        <v>1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1</v>
      </c>
      <c r="G29" s="51">
        <v>0</v>
      </c>
      <c r="H29" s="51">
        <v>0</v>
      </c>
      <c r="I29" s="51">
        <v>0</v>
      </c>
      <c r="J29" s="51">
        <v>0</v>
      </c>
      <c r="K29" s="52">
        <v>1</v>
      </c>
      <c r="L29" s="52">
        <v>0</v>
      </c>
      <c r="M29" s="52">
        <v>0</v>
      </c>
      <c r="N29" s="52">
        <v>0</v>
      </c>
      <c r="O29" s="52">
        <v>1</v>
      </c>
      <c r="P29" s="52">
        <v>0</v>
      </c>
      <c r="Q29" s="52">
        <v>1</v>
      </c>
      <c r="R29" s="52">
        <v>0</v>
      </c>
      <c r="S29" s="52">
        <v>0</v>
      </c>
      <c r="T29" s="52">
        <v>1</v>
      </c>
      <c r="U29" s="52">
        <v>0</v>
      </c>
      <c r="V29" s="52">
        <v>1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2</v>
      </c>
      <c r="G30" s="51">
        <v>6</v>
      </c>
      <c r="H30" s="51">
        <v>4</v>
      </c>
      <c r="I30" s="51">
        <v>2</v>
      </c>
      <c r="J30" s="51">
        <v>0</v>
      </c>
      <c r="K30" s="52">
        <v>4</v>
      </c>
      <c r="L30" s="52">
        <v>2</v>
      </c>
      <c r="M30" s="52">
        <v>0</v>
      </c>
      <c r="N30" s="52">
        <v>1</v>
      </c>
      <c r="O30" s="52">
        <v>1</v>
      </c>
      <c r="P30" s="52">
        <v>1</v>
      </c>
      <c r="Q30" s="52">
        <v>0</v>
      </c>
      <c r="R30" s="52">
        <v>0</v>
      </c>
      <c r="S30" s="52">
        <v>0</v>
      </c>
      <c r="T30" s="52">
        <v>4</v>
      </c>
      <c r="U30" s="52">
        <v>0</v>
      </c>
      <c r="V30" s="52">
        <v>3</v>
      </c>
      <c r="W30" s="52">
        <v>1</v>
      </c>
      <c r="X30" s="52">
        <v>0</v>
      </c>
      <c r="Y30" s="52">
        <v>0</v>
      </c>
      <c r="Z30" s="52">
        <v>2</v>
      </c>
      <c r="AA30" s="52">
        <v>2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1</v>
      </c>
      <c r="H31" s="51">
        <v>1</v>
      </c>
      <c r="I31" s="51">
        <v>0</v>
      </c>
      <c r="J31" s="51">
        <v>0</v>
      </c>
      <c r="K31" s="52">
        <v>1</v>
      </c>
      <c r="L31" s="52">
        <v>0</v>
      </c>
      <c r="M31" s="56">
        <v>1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1</v>
      </c>
      <c r="U31" s="56">
        <v>0</v>
      </c>
      <c r="V31" s="56">
        <v>1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8</v>
      </c>
      <c r="G32" s="51">
        <v>10</v>
      </c>
      <c r="H32" s="51">
        <v>10</v>
      </c>
      <c r="I32" s="51">
        <v>0</v>
      </c>
      <c r="J32" s="51">
        <v>0</v>
      </c>
      <c r="K32" s="52">
        <v>6</v>
      </c>
      <c r="L32" s="52">
        <v>5</v>
      </c>
      <c r="M32" s="56">
        <v>0</v>
      </c>
      <c r="N32" s="56">
        <v>1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6</v>
      </c>
      <c r="U32" s="56">
        <v>0</v>
      </c>
      <c r="V32" s="56">
        <v>2</v>
      </c>
      <c r="W32" s="56">
        <v>4</v>
      </c>
      <c r="X32" s="56">
        <v>0</v>
      </c>
      <c r="Y32" s="56">
        <v>0</v>
      </c>
      <c r="Z32" s="56">
        <v>12</v>
      </c>
      <c r="AA32" s="56">
        <v>7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1</v>
      </c>
      <c r="G33" s="65">
        <v>13</v>
      </c>
      <c r="H33" s="65">
        <v>12</v>
      </c>
      <c r="I33" s="65">
        <v>1</v>
      </c>
      <c r="J33" s="65">
        <v>0</v>
      </c>
      <c r="K33" s="66">
        <v>8</v>
      </c>
      <c r="L33" s="66">
        <v>5</v>
      </c>
      <c r="M33" s="67">
        <v>0</v>
      </c>
      <c r="N33" s="67">
        <v>2</v>
      </c>
      <c r="O33" s="67">
        <v>1</v>
      </c>
      <c r="P33" s="67">
        <v>0</v>
      </c>
      <c r="Q33" s="67">
        <v>1</v>
      </c>
      <c r="R33" s="67">
        <v>0</v>
      </c>
      <c r="S33" s="67">
        <v>0</v>
      </c>
      <c r="T33" s="67">
        <v>8</v>
      </c>
      <c r="U33" s="67">
        <v>0</v>
      </c>
      <c r="V33" s="67">
        <v>4</v>
      </c>
      <c r="W33" s="67">
        <v>4</v>
      </c>
      <c r="X33" s="67">
        <v>0</v>
      </c>
      <c r="Y33" s="67">
        <v>0</v>
      </c>
      <c r="Z33" s="67">
        <v>5</v>
      </c>
      <c r="AA33" s="67">
        <v>0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2</v>
      </c>
      <c r="H34" s="71">
        <v>2</v>
      </c>
      <c r="I34" s="71">
        <v>0</v>
      </c>
      <c r="J34" s="71">
        <v>0</v>
      </c>
      <c r="K34" s="71">
        <v>1</v>
      </c>
      <c r="L34" s="71">
        <v>1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1</v>
      </c>
      <c r="U34" s="72">
        <v>0</v>
      </c>
      <c r="V34" s="72">
        <v>1</v>
      </c>
      <c r="W34" s="72">
        <v>0</v>
      </c>
      <c r="X34" s="72">
        <v>0</v>
      </c>
      <c r="Y34" s="72">
        <v>0</v>
      </c>
      <c r="Z34" s="72">
        <v>1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3</v>
      </c>
      <c r="G35" s="51">
        <v>2</v>
      </c>
      <c r="H35" s="51">
        <v>2</v>
      </c>
      <c r="I35" s="51">
        <v>0</v>
      </c>
      <c r="J35" s="51">
        <v>0</v>
      </c>
      <c r="K35" s="52">
        <v>4</v>
      </c>
      <c r="L35" s="52">
        <v>2</v>
      </c>
      <c r="M35" s="56">
        <v>1</v>
      </c>
      <c r="N35" s="56">
        <v>0</v>
      </c>
      <c r="O35" s="56">
        <v>1</v>
      </c>
      <c r="P35" s="56">
        <v>0</v>
      </c>
      <c r="Q35" s="56">
        <v>0</v>
      </c>
      <c r="R35" s="56">
        <v>1</v>
      </c>
      <c r="S35" s="56">
        <v>0</v>
      </c>
      <c r="T35" s="56">
        <v>4</v>
      </c>
      <c r="U35" s="56">
        <v>0</v>
      </c>
      <c r="V35" s="56">
        <v>3</v>
      </c>
      <c r="W35" s="56">
        <v>1</v>
      </c>
      <c r="X35" s="56">
        <v>0</v>
      </c>
      <c r="Y35" s="56">
        <v>0</v>
      </c>
      <c r="Z35" s="56">
        <v>1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31</v>
      </c>
      <c r="G36" s="51">
        <v>41</v>
      </c>
      <c r="H36" s="51">
        <v>37</v>
      </c>
      <c r="I36" s="51">
        <v>4</v>
      </c>
      <c r="J36" s="51">
        <v>0</v>
      </c>
      <c r="K36" s="52">
        <v>46</v>
      </c>
      <c r="L36" s="52">
        <v>20</v>
      </c>
      <c r="M36" s="56">
        <v>5</v>
      </c>
      <c r="N36" s="56">
        <v>1</v>
      </c>
      <c r="O36" s="56">
        <v>20</v>
      </c>
      <c r="P36" s="56">
        <v>6</v>
      </c>
      <c r="Q36" s="56">
        <v>9</v>
      </c>
      <c r="R36" s="56">
        <v>5</v>
      </c>
      <c r="S36" s="56">
        <v>0</v>
      </c>
      <c r="T36" s="56">
        <v>46</v>
      </c>
      <c r="U36" s="56">
        <v>1</v>
      </c>
      <c r="V36" s="56">
        <v>35</v>
      </c>
      <c r="W36" s="56">
        <v>10</v>
      </c>
      <c r="X36" s="56">
        <v>0</v>
      </c>
      <c r="Y36" s="56">
        <v>0</v>
      </c>
      <c r="Z36" s="56">
        <v>21</v>
      </c>
      <c r="AA36" s="56">
        <v>15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70">
        <v>13</v>
      </c>
      <c r="H37" s="70">
        <v>12</v>
      </c>
      <c r="I37" s="70">
        <v>1</v>
      </c>
      <c r="J37" s="70">
        <v>0</v>
      </c>
      <c r="K37" s="70">
        <v>6</v>
      </c>
      <c r="L37" s="70">
        <v>2</v>
      </c>
      <c r="M37" s="76">
        <v>1</v>
      </c>
      <c r="N37" s="76">
        <v>0</v>
      </c>
      <c r="O37" s="76">
        <v>3</v>
      </c>
      <c r="P37" s="76">
        <v>0</v>
      </c>
      <c r="Q37" s="76">
        <v>2</v>
      </c>
      <c r="R37" s="76">
        <v>1</v>
      </c>
      <c r="S37" s="76">
        <v>0</v>
      </c>
      <c r="T37" s="76">
        <v>6</v>
      </c>
      <c r="U37" s="76">
        <v>0</v>
      </c>
      <c r="V37" s="76">
        <v>5</v>
      </c>
      <c r="W37" s="76">
        <v>1</v>
      </c>
      <c r="X37" s="76">
        <v>0</v>
      </c>
      <c r="Y37" s="76">
        <v>0</v>
      </c>
      <c r="Z37" s="76">
        <v>6</v>
      </c>
      <c r="AA37" s="76">
        <v>5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1</v>
      </c>
      <c r="H38" s="81">
        <v>1</v>
      </c>
      <c r="I38" s="81">
        <v>0</v>
      </c>
      <c r="J38" s="81">
        <v>0</v>
      </c>
      <c r="K38" s="81">
        <v>1</v>
      </c>
      <c r="L38" s="81">
        <v>0</v>
      </c>
      <c r="M38" s="76">
        <v>0</v>
      </c>
      <c r="N38" s="76">
        <v>0</v>
      </c>
      <c r="O38" s="76">
        <v>1</v>
      </c>
      <c r="P38" s="76">
        <v>0</v>
      </c>
      <c r="Q38" s="76">
        <v>1</v>
      </c>
      <c r="R38" s="76">
        <v>0</v>
      </c>
      <c r="S38" s="76">
        <v>0</v>
      </c>
      <c r="T38" s="76">
        <v>1</v>
      </c>
      <c r="U38" s="76">
        <v>0</v>
      </c>
      <c r="V38" s="76">
        <v>1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8</v>
      </c>
      <c r="G39" s="70">
        <v>39</v>
      </c>
      <c r="H39" s="70">
        <v>34</v>
      </c>
      <c r="I39" s="70">
        <v>5</v>
      </c>
      <c r="J39" s="70">
        <v>0</v>
      </c>
      <c r="K39" s="83">
        <v>20</v>
      </c>
      <c r="L39" s="83">
        <v>10</v>
      </c>
      <c r="M39" s="83">
        <v>1</v>
      </c>
      <c r="N39" s="83">
        <v>2</v>
      </c>
      <c r="O39" s="83">
        <v>7</v>
      </c>
      <c r="P39" s="83">
        <v>1</v>
      </c>
      <c r="Q39" s="83">
        <v>5</v>
      </c>
      <c r="R39" s="83">
        <v>1</v>
      </c>
      <c r="S39" s="83">
        <v>0</v>
      </c>
      <c r="T39" s="83">
        <v>20</v>
      </c>
      <c r="U39" s="83">
        <v>1</v>
      </c>
      <c r="V39" s="83">
        <v>12</v>
      </c>
      <c r="W39" s="83">
        <v>7</v>
      </c>
      <c r="X39" s="83">
        <v>0</v>
      </c>
      <c r="Y39" s="83">
        <v>0</v>
      </c>
      <c r="Z39" s="83">
        <v>21</v>
      </c>
      <c r="AA39" s="83">
        <v>8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2</v>
      </c>
      <c r="G41" s="71">
        <v>3</v>
      </c>
      <c r="H41" s="71">
        <v>2</v>
      </c>
      <c r="I41" s="51">
        <v>1</v>
      </c>
      <c r="J41" s="51">
        <v>0</v>
      </c>
      <c r="K41" s="52">
        <v>2</v>
      </c>
      <c r="L41" s="52">
        <v>1</v>
      </c>
      <c r="M41" s="52">
        <v>0</v>
      </c>
      <c r="N41" s="52">
        <v>0</v>
      </c>
      <c r="O41" s="52">
        <v>1</v>
      </c>
      <c r="P41" s="52">
        <v>1</v>
      </c>
      <c r="Q41" s="52">
        <v>0</v>
      </c>
      <c r="R41" s="52">
        <v>0</v>
      </c>
      <c r="S41" s="52">
        <v>0</v>
      </c>
      <c r="T41" s="52">
        <v>2</v>
      </c>
      <c r="U41" s="52">
        <v>0</v>
      </c>
      <c r="V41" s="52">
        <v>2</v>
      </c>
      <c r="W41" s="52">
        <v>0</v>
      </c>
      <c r="X41" s="52">
        <v>0</v>
      </c>
      <c r="Y41" s="52">
        <v>0</v>
      </c>
      <c r="Z41" s="52">
        <v>2</v>
      </c>
      <c r="AA41" s="52">
        <v>1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1</v>
      </c>
      <c r="H42" s="51">
        <v>1</v>
      </c>
      <c r="I42" s="51">
        <v>0</v>
      </c>
      <c r="J42" s="51">
        <v>0</v>
      </c>
      <c r="K42" s="52">
        <v>1</v>
      </c>
      <c r="L42" s="52">
        <v>0</v>
      </c>
      <c r="M42" s="52">
        <v>0</v>
      </c>
      <c r="N42" s="52">
        <v>0</v>
      </c>
      <c r="O42" s="52">
        <v>1</v>
      </c>
      <c r="P42" s="52">
        <v>0</v>
      </c>
      <c r="Q42" s="52">
        <v>0</v>
      </c>
      <c r="R42" s="52">
        <v>1</v>
      </c>
      <c r="S42" s="52">
        <v>0</v>
      </c>
      <c r="T42" s="52">
        <v>1</v>
      </c>
      <c r="U42" s="52">
        <v>0</v>
      </c>
      <c r="V42" s="52">
        <v>1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2</v>
      </c>
      <c r="G43" s="51">
        <v>6</v>
      </c>
      <c r="H43" s="51">
        <v>5</v>
      </c>
      <c r="I43" s="51">
        <v>1</v>
      </c>
      <c r="J43" s="51">
        <v>0</v>
      </c>
      <c r="K43" s="52">
        <v>5</v>
      </c>
      <c r="L43" s="52">
        <v>3</v>
      </c>
      <c r="M43" s="52">
        <v>0</v>
      </c>
      <c r="N43" s="52">
        <v>2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5</v>
      </c>
      <c r="U43" s="52">
        <v>0</v>
      </c>
      <c r="V43" s="52">
        <v>3</v>
      </c>
      <c r="W43" s="52">
        <v>2</v>
      </c>
      <c r="X43" s="52">
        <v>0</v>
      </c>
      <c r="Y43" s="52">
        <v>0</v>
      </c>
      <c r="Z43" s="52">
        <v>2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1</v>
      </c>
      <c r="G44" s="65">
        <v>1</v>
      </c>
      <c r="H44" s="65">
        <v>1</v>
      </c>
      <c r="I44" s="65">
        <v>0</v>
      </c>
      <c r="J44" s="65">
        <v>0</v>
      </c>
      <c r="K44" s="66">
        <v>2</v>
      </c>
      <c r="L44" s="66">
        <v>0</v>
      </c>
      <c r="M44" s="66">
        <v>0</v>
      </c>
      <c r="N44" s="66">
        <v>1</v>
      </c>
      <c r="O44" s="66">
        <v>1</v>
      </c>
      <c r="P44" s="66">
        <v>1</v>
      </c>
      <c r="Q44" s="66">
        <v>0</v>
      </c>
      <c r="R44" s="66">
        <v>0</v>
      </c>
      <c r="S44" s="66">
        <v>0</v>
      </c>
      <c r="T44" s="66">
        <v>2</v>
      </c>
      <c r="U44" s="66">
        <v>0</v>
      </c>
      <c r="V44" s="66">
        <v>1</v>
      </c>
      <c r="W44" s="66">
        <v>1</v>
      </c>
      <c r="X44" s="66">
        <v>0</v>
      </c>
      <c r="Y44" s="66">
        <v>0</v>
      </c>
      <c r="Z44" s="66">
        <v>0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4</v>
      </c>
      <c r="G46" s="51">
        <v>10</v>
      </c>
      <c r="H46" s="51">
        <v>7</v>
      </c>
      <c r="I46" s="51">
        <v>1</v>
      </c>
      <c r="J46" s="51">
        <v>2</v>
      </c>
      <c r="K46" s="52">
        <v>5</v>
      </c>
      <c r="L46" s="52">
        <v>2</v>
      </c>
      <c r="M46" s="52">
        <v>0</v>
      </c>
      <c r="N46" s="52">
        <v>1</v>
      </c>
      <c r="O46" s="52">
        <v>2</v>
      </c>
      <c r="P46" s="52">
        <v>0</v>
      </c>
      <c r="Q46" s="52">
        <v>0</v>
      </c>
      <c r="R46" s="52">
        <v>2</v>
      </c>
      <c r="S46" s="52">
        <v>0</v>
      </c>
      <c r="T46" s="52">
        <v>5</v>
      </c>
      <c r="U46" s="52">
        <v>1</v>
      </c>
      <c r="V46" s="52">
        <v>1</v>
      </c>
      <c r="W46" s="52">
        <v>3</v>
      </c>
      <c r="X46" s="52">
        <v>0</v>
      </c>
      <c r="Y46" s="52">
        <v>0</v>
      </c>
      <c r="Z46" s="52">
        <v>5</v>
      </c>
      <c r="AA46" s="52">
        <v>1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1</v>
      </c>
      <c r="H47" s="51">
        <v>1</v>
      </c>
      <c r="I47" s="51">
        <v>0</v>
      </c>
      <c r="J47" s="51">
        <v>0</v>
      </c>
      <c r="K47" s="52">
        <v>1</v>
      </c>
      <c r="L47" s="52">
        <v>1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1</v>
      </c>
      <c r="U47" s="52">
        <v>0</v>
      </c>
      <c r="V47" s="52">
        <v>0</v>
      </c>
      <c r="W47" s="52">
        <v>1</v>
      </c>
      <c r="X47" s="52">
        <v>0</v>
      </c>
      <c r="Y47" s="52">
        <v>0</v>
      </c>
      <c r="Z47" s="52">
        <v>0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0</v>
      </c>
      <c r="G48" s="51">
        <v>1</v>
      </c>
      <c r="H48" s="51">
        <v>1</v>
      </c>
      <c r="I48" s="51">
        <v>0</v>
      </c>
      <c r="J48" s="51">
        <v>0</v>
      </c>
      <c r="K48" s="52">
        <v>1</v>
      </c>
      <c r="L48" s="52">
        <v>0</v>
      </c>
      <c r="M48" s="52">
        <v>0</v>
      </c>
      <c r="N48" s="52">
        <v>0</v>
      </c>
      <c r="O48" s="52">
        <v>1</v>
      </c>
      <c r="P48" s="52">
        <v>0</v>
      </c>
      <c r="Q48" s="52">
        <v>1</v>
      </c>
      <c r="R48" s="52">
        <v>0</v>
      </c>
      <c r="S48" s="52">
        <v>0</v>
      </c>
      <c r="T48" s="52">
        <v>1</v>
      </c>
      <c r="U48" s="52">
        <v>0</v>
      </c>
      <c r="V48" s="52">
        <v>1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10</v>
      </c>
      <c r="G49" s="51">
        <v>7</v>
      </c>
      <c r="H49" s="51">
        <v>7</v>
      </c>
      <c r="I49" s="51">
        <v>0</v>
      </c>
      <c r="J49" s="51">
        <v>0</v>
      </c>
      <c r="K49" s="52">
        <v>10</v>
      </c>
      <c r="L49" s="52">
        <v>8</v>
      </c>
      <c r="M49" s="52">
        <v>1</v>
      </c>
      <c r="N49" s="52">
        <v>0</v>
      </c>
      <c r="O49" s="52">
        <v>1</v>
      </c>
      <c r="P49" s="52">
        <v>1</v>
      </c>
      <c r="Q49" s="52">
        <v>0</v>
      </c>
      <c r="R49" s="52">
        <v>0</v>
      </c>
      <c r="S49" s="52">
        <v>0</v>
      </c>
      <c r="T49" s="52">
        <v>10</v>
      </c>
      <c r="U49" s="52">
        <v>1</v>
      </c>
      <c r="V49" s="52">
        <v>7</v>
      </c>
      <c r="W49" s="52">
        <v>2</v>
      </c>
      <c r="X49" s="52">
        <v>0</v>
      </c>
      <c r="Y49" s="52">
        <v>0</v>
      </c>
      <c r="Z49" s="52">
        <v>6</v>
      </c>
      <c r="AA49" s="52">
        <v>4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1</v>
      </c>
      <c r="G50" s="51">
        <v>2</v>
      </c>
      <c r="H50" s="51">
        <v>1</v>
      </c>
      <c r="I50" s="51">
        <v>1</v>
      </c>
      <c r="J50" s="51">
        <v>0</v>
      </c>
      <c r="K50" s="52">
        <v>2</v>
      </c>
      <c r="L50" s="52">
        <v>1</v>
      </c>
      <c r="M50" s="52">
        <v>0</v>
      </c>
      <c r="N50" s="52">
        <v>0</v>
      </c>
      <c r="O50" s="52">
        <v>1</v>
      </c>
      <c r="P50" s="52">
        <v>0</v>
      </c>
      <c r="Q50" s="52">
        <v>1</v>
      </c>
      <c r="R50" s="52">
        <v>0</v>
      </c>
      <c r="S50" s="52">
        <v>0</v>
      </c>
      <c r="T50" s="52">
        <v>2</v>
      </c>
      <c r="U50" s="52">
        <v>0</v>
      </c>
      <c r="V50" s="52">
        <v>2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2</v>
      </c>
      <c r="G51" s="51">
        <v>12</v>
      </c>
      <c r="H51" s="51">
        <v>9</v>
      </c>
      <c r="I51" s="51">
        <v>3</v>
      </c>
      <c r="J51" s="51">
        <v>0</v>
      </c>
      <c r="K51" s="52">
        <v>9</v>
      </c>
      <c r="L51" s="52">
        <v>5</v>
      </c>
      <c r="M51" s="52">
        <v>0</v>
      </c>
      <c r="N51" s="52">
        <v>2</v>
      </c>
      <c r="O51" s="52">
        <v>2</v>
      </c>
      <c r="P51" s="52">
        <v>0</v>
      </c>
      <c r="Q51" s="52">
        <v>2</v>
      </c>
      <c r="R51" s="52">
        <v>0</v>
      </c>
      <c r="S51" s="52">
        <v>0</v>
      </c>
      <c r="T51" s="52">
        <v>9</v>
      </c>
      <c r="U51" s="52">
        <v>0</v>
      </c>
      <c r="V51" s="52">
        <v>7</v>
      </c>
      <c r="W51" s="52">
        <v>2</v>
      </c>
      <c r="X51" s="52">
        <v>0</v>
      </c>
      <c r="Y51" s="52">
        <v>0</v>
      </c>
      <c r="Z51" s="52">
        <v>2</v>
      </c>
      <c r="AA51" s="52">
        <v>1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1</v>
      </c>
      <c r="H53" s="51">
        <v>1</v>
      </c>
      <c r="I53" s="51">
        <v>0</v>
      </c>
      <c r="J53" s="51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1</v>
      </c>
      <c r="AA53" s="52">
        <v>1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2</v>
      </c>
      <c r="G55" s="51">
        <v>2</v>
      </c>
      <c r="H55" s="51">
        <v>2</v>
      </c>
      <c r="I55" s="51">
        <v>0</v>
      </c>
      <c r="J55" s="51">
        <v>0</v>
      </c>
      <c r="K55" s="52">
        <v>4</v>
      </c>
      <c r="L55" s="52">
        <v>1</v>
      </c>
      <c r="M55" s="52">
        <v>0</v>
      </c>
      <c r="N55" s="52">
        <v>1</v>
      </c>
      <c r="O55" s="52">
        <v>2</v>
      </c>
      <c r="P55" s="52">
        <v>1</v>
      </c>
      <c r="Q55" s="52">
        <v>1</v>
      </c>
      <c r="R55" s="52">
        <v>0</v>
      </c>
      <c r="S55" s="52">
        <v>0</v>
      </c>
      <c r="T55" s="52">
        <v>4</v>
      </c>
      <c r="U55" s="52">
        <v>0</v>
      </c>
      <c r="V55" s="52">
        <v>2</v>
      </c>
      <c r="W55" s="52">
        <v>2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1</v>
      </c>
      <c r="G56" s="93">
        <v>1</v>
      </c>
      <c r="H56" s="93">
        <v>0</v>
      </c>
      <c r="I56" s="93">
        <v>1</v>
      </c>
      <c r="J56" s="93">
        <v>0</v>
      </c>
      <c r="K56" s="94">
        <v>1</v>
      </c>
      <c r="L56" s="94">
        <v>0</v>
      </c>
      <c r="M56" s="94">
        <v>1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1</v>
      </c>
      <c r="U56" s="94">
        <v>0</v>
      </c>
      <c r="V56" s="94">
        <v>1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1</v>
      </c>
      <c r="G58" s="51">
        <v>2</v>
      </c>
      <c r="H58" s="51">
        <v>2</v>
      </c>
      <c r="I58" s="51">
        <v>0</v>
      </c>
      <c r="J58" s="51">
        <v>0</v>
      </c>
      <c r="K58" s="52">
        <v>3</v>
      </c>
      <c r="L58" s="52">
        <v>2</v>
      </c>
      <c r="M58" s="52">
        <v>0</v>
      </c>
      <c r="N58" s="52">
        <v>1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3</v>
      </c>
      <c r="U58" s="52">
        <v>0</v>
      </c>
      <c r="V58" s="52">
        <v>2</v>
      </c>
      <c r="W58" s="52">
        <v>1</v>
      </c>
      <c r="X58" s="52">
        <v>0</v>
      </c>
      <c r="Y58" s="52">
        <v>0</v>
      </c>
      <c r="Z58" s="52">
        <v>0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4</v>
      </c>
      <c r="G59" s="51">
        <v>3</v>
      </c>
      <c r="H59" s="51">
        <v>3</v>
      </c>
      <c r="I59" s="51">
        <v>0</v>
      </c>
      <c r="J59" s="51">
        <v>0</v>
      </c>
      <c r="K59" s="52">
        <v>5</v>
      </c>
      <c r="L59" s="52">
        <v>1</v>
      </c>
      <c r="M59" s="52">
        <v>0</v>
      </c>
      <c r="N59" s="52">
        <v>2</v>
      </c>
      <c r="O59" s="52">
        <v>2</v>
      </c>
      <c r="P59" s="52">
        <v>0</v>
      </c>
      <c r="Q59" s="52">
        <v>2</v>
      </c>
      <c r="R59" s="52">
        <v>0</v>
      </c>
      <c r="S59" s="52">
        <v>0</v>
      </c>
      <c r="T59" s="52">
        <v>5</v>
      </c>
      <c r="U59" s="52">
        <v>0</v>
      </c>
      <c r="V59" s="52">
        <v>2</v>
      </c>
      <c r="W59" s="52">
        <v>3</v>
      </c>
      <c r="X59" s="52">
        <v>0</v>
      </c>
      <c r="Y59" s="52">
        <v>0</v>
      </c>
      <c r="Z59" s="52">
        <v>2</v>
      </c>
      <c r="AA59" s="52">
        <v>2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22</v>
      </c>
      <c r="G61" s="51">
        <v>110</v>
      </c>
      <c r="H61" s="51">
        <v>98</v>
      </c>
      <c r="I61" s="51">
        <v>12</v>
      </c>
      <c r="J61" s="51">
        <v>0</v>
      </c>
      <c r="K61" s="52">
        <v>95</v>
      </c>
      <c r="L61" s="52">
        <v>79</v>
      </c>
      <c r="M61" s="52">
        <v>0</v>
      </c>
      <c r="N61" s="52">
        <v>2</v>
      </c>
      <c r="O61" s="52">
        <v>14</v>
      </c>
      <c r="P61" s="52">
        <v>4</v>
      </c>
      <c r="Q61" s="52">
        <v>9</v>
      </c>
      <c r="R61" s="52">
        <v>1</v>
      </c>
      <c r="S61" s="52">
        <v>0</v>
      </c>
      <c r="T61" s="52">
        <v>95</v>
      </c>
      <c r="U61" s="52">
        <v>2</v>
      </c>
      <c r="V61" s="52">
        <v>89</v>
      </c>
      <c r="W61" s="52">
        <v>4</v>
      </c>
      <c r="X61" s="52">
        <v>0</v>
      </c>
      <c r="Y61" s="52">
        <v>0</v>
      </c>
      <c r="Z61" s="52">
        <v>23</v>
      </c>
      <c r="AA61" s="52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3</v>
      </c>
      <c r="G62" s="51">
        <v>35</v>
      </c>
      <c r="H62" s="51">
        <v>33</v>
      </c>
      <c r="I62" s="51">
        <v>2</v>
      </c>
      <c r="J62" s="51">
        <v>0</v>
      </c>
      <c r="K62" s="52">
        <v>27</v>
      </c>
      <c r="L62" s="52">
        <v>9</v>
      </c>
      <c r="M62" s="52">
        <v>11</v>
      </c>
      <c r="N62" s="52">
        <v>2</v>
      </c>
      <c r="O62" s="52">
        <v>5</v>
      </c>
      <c r="P62" s="52">
        <v>4</v>
      </c>
      <c r="Q62" s="52">
        <v>1</v>
      </c>
      <c r="R62" s="52">
        <v>0</v>
      </c>
      <c r="S62" s="52">
        <v>0</v>
      </c>
      <c r="T62" s="52">
        <v>27</v>
      </c>
      <c r="U62" s="52">
        <v>0</v>
      </c>
      <c r="V62" s="52">
        <v>24</v>
      </c>
      <c r="W62" s="52">
        <v>3</v>
      </c>
      <c r="X62" s="52">
        <v>0</v>
      </c>
      <c r="Y62" s="52">
        <v>0</v>
      </c>
      <c r="Z62" s="52">
        <v>9</v>
      </c>
      <c r="AA62" s="52">
        <v>0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1</v>
      </c>
      <c r="G63" s="51">
        <v>3</v>
      </c>
      <c r="H63" s="51">
        <v>2</v>
      </c>
      <c r="I63" s="51">
        <v>1</v>
      </c>
      <c r="J63" s="51">
        <v>0</v>
      </c>
      <c r="K63" s="52">
        <v>3</v>
      </c>
      <c r="L63" s="52">
        <v>1</v>
      </c>
      <c r="M63" s="52">
        <v>0</v>
      </c>
      <c r="N63" s="52">
        <v>1</v>
      </c>
      <c r="O63" s="52">
        <v>1</v>
      </c>
      <c r="P63" s="52">
        <v>1</v>
      </c>
      <c r="Q63" s="52">
        <v>0</v>
      </c>
      <c r="R63" s="52">
        <v>0</v>
      </c>
      <c r="S63" s="52">
        <v>0</v>
      </c>
      <c r="T63" s="52">
        <v>3</v>
      </c>
      <c r="U63" s="52">
        <v>0</v>
      </c>
      <c r="V63" s="52">
        <v>2</v>
      </c>
      <c r="W63" s="52">
        <v>1</v>
      </c>
      <c r="X63" s="52">
        <v>0</v>
      </c>
      <c r="Y63" s="52">
        <v>0</v>
      </c>
      <c r="Z63" s="52">
        <v>0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1</v>
      </c>
      <c r="G64" s="51">
        <v>2</v>
      </c>
      <c r="H64" s="51">
        <v>1</v>
      </c>
      <c r="I64" s="51">
        <v>0</v>
      </c>
      <c r="J64" s="51">
        <v>1</v>
      </c>
      <c r="K64" s="52">
        <v>2</v>
      </c>
      <c r="L64" s="52">
        <v>0</v>
      </c>
      <c r="M64" s="52">
        <v>0</v>
      </c>
      <c r="N64" s="52">
        <v>1</v>
      </c>
      <c r="O64" s="52">
        <v>1</v>
      </c>
      <c r="P64" s="52">
        <v>1</v>
      </c>
      <c r="Q64" s="52">
        <v>0</v>
      </c>
      <c r="R64" s="52">
        <v>0</v>
      </c>
      <c r="S64" s="52">
        <v>0</v>
      </c>
      <c r="T64" s="52">
        <v>2</v>
      </c>
      <c r="U64" s="52">
        <v>0</v>
      </c>
      <c r="V64" s="52">
        <v>1</v>
      </c>
      <c r="W64" s="52">
        <v>1</v>
      </c>
      <c r="X64" s="52">
        <v>0</v>
      </c>
      <c r="Y64" s="52">
        <v>0</v>
      </c>
      <c r="Z64" s="52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4</v>
      </c>
      <c r="H65" s="51">
        <v>4</v>
      </c>
      <c r="I65" s="51">
        <v>0</v>
      </c>
      <c r="J65" s="51">
        <v>0</v>
      </c>
      <c r="K65" s="52">
        <v>2</v>
      </c>
      <c r="L65" s="52">
        <v>1</v>
      </c>
      <c r="M65" s="52">
        <v>0</v>
      </c>
      <c r="N65" s="52">
        <v>1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2</v>
      </c>
      <c r="U65" s="52">
        <v>0</v>
      </c>
      <c r="V65" s="52">
        <v>2</v>
      </c>
      <c r="W65" s="52">
        <v>0</v>
      </c>
      <c r="X65" s="52">
        <v>0</v>
      </c>
      <c r="Y65" s="52">
        <v>0</v>
      </c>
      <c r="Z65" s="52">
        <v>2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5</v>
      </c>
      <c r="H66" s="51">
        <v>4</v>
      </c>
      <c r="I66" s="51">
        <v>0</v>
      </c>
      <c r="J66" s="51">
        <v>1</v>
      </c>
      <c r="K66" s="52">
        <v>2</v>
      </c>
      <c r="L66" s="52">
        <v>2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2</v>
      </c>
      <c r="U66" s="52">
        <v>0</v>
      </c>
      <c r="V66" s="52">
        <v>2</v>
      </c>
      <c r="W66" s="52">
        <v>0</v>
      </c>
      <c r="X66" s="52">
        <v>0</v>
      </c>
      <c r="Y66" s="52">
        <v>0</v>
      </c>
      <c r="Z66" s="52">
        <v>2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0</v>
      </c>
      <c r="G68" s="51">
        <v>4</v>
      </c>
      <c r="H68" s="51">
        <v>3</v>
      </c>
      <c r="I68" s="51">
        <v>1</v>
      </c>
      <c r="J68" s="51">
        <v>0</v>
      </c>
      <c r="K68" s="52">
        <v>3</v>
      </c>
      <c r="L68" s="52">
        <v>2</v>
      </c>
      <c r="M68" s="52">
        <v>0</v>
      </c>
      <c r="N68" s="52">
        <v>1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3</v>
      </c>
      <c r="U68" s="52">
        <v>0</v>
      </c>
      <c r="V68" s="52">
        <v>3</v>
      </c>
      <c r="W68" s="52">
        <v>0</v>
      </c>
      <c r="X68" s="52">
        <v>0</v>
      </c>
      <c r="Y68" s="52">
        <v>0</v>
      </c>
      <c r="Z68" s="52">
        <v>0</v>
      </c>
      <c r="AA68" s="52">
        <v>0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0</v>
      </c>
      <c r="G69" s="51">
        <v>2</v>
      </c>
      <c r="H69" s="51">
        <v>2</v>
      </c>
      <c r="I69" s="51">
        <v>0</v>
      </c>
      <c r="J69" s="51">
        <v>0</v>
      </c>
      <c r="K69" s="52">
        <v>1</v>
      </c>
      <c r="L69" s="52">
        <v>1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1</v>
      </c>
      <c r="U69" s="52">
        <v>0</v>
      </c>
      <c r="V69" s="52">
        <v>1</v>
      </c>
      <c r="W69" s="52">
        <v>0</v>
      </c>
      <c r="X69" s="52">
        <v>0</v>
      </c>
      <c r="Y69" s="52">
        <v>0</v>
      </c>
      <c r="Z69" s="52">
        <v>1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2</v>
      </c>
      <c r="G70" s="51">
        <v>19</v>
      </c>
      <c r="H70" s="51">
        <v>14</v>
      </c>
      <c r="I70" s="51">
        <v>4</v>
      </c>
      <c r="J70" s="51">
        <v>1</v>
      </c>
      <c r="K70" s="52">
        <v>13</v>
      </c>
      <c r="L70" s="52">
        <v>5</v>
      </c>
      <c r="M70" s="52">
        <v>4</v>
      </c>
      <c r="N70" s="52">
        <v>1</v>
      </c>
      <c r="O70" s="52">
        <v>3</v>
      </c>
      <c r="P70" s="52">
        <v>2</v>
      </c>
      <c r="Q70" s="52">
        <v>1</v>
      </c>
      <c r="R70" s="52">
        <v>0</v>
      </c>
      <c r="S70" s="52">
        <v>0</v>
      </c>
      <c r="T70" s="52">
        <v>13</v>
      </c>
      <c r="U70" s="52">
        <v>1</v>
      </c>
      <c r="V70" s="52">
        <v>10</v>
      </c>
      <c r="W70" s="52">
        <v>2</v>
      </c>
      <c r="X70" s="52">
        <v>0</v>
      </c>
      <c r="Y70" s="52">
        <v>0</v>
      </c>
      <c r="Z70" s="52">
        <v>2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1</v>
      </c>
      <c r="H71" s="51">
        <v>0</v>
      </c>
      <c r="I71" s="51">
        <v>0</v>
      </c>
      <c r="J71" s="51">
        <v>1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1</v>
      </c>
      <c r="G73" s="51">
        <v>6</v>
      </c>
      <c r="H73" s="51">
        <v>4</v>
      </c>
      <c r="I73" s="51">
        <v>2</v>
      </c>
      <c r="J73" s="51">
        <v>0</v>
      </c>
      <c r="K73" s="52">
        <v>3</v>
      </c>
      <c r="L73" s="52">
        <v>0</v>
      </c>
      <c r="M73" s="52">
        <v>2</v>
      </c>
      <c r="N73" s="52">
        <v>0</v>
      </c>
      <c r="O73" s="52">
        <v>1</v>
      </c>
      <c r="P73" s="52">
        <v>1</v>
      </c>
      <c r="Q73" s="52">
        <v>0</v>
      </c>
      <c r="R73" s="52">
        <v>0</v>
      </c>
      <c r="S73" s="52">
        <v>0</v>
      </c>
      <c r="T73" s="52">
        <v>3</v>
      </c>
      <c r="U73" s="52">
        <v>0</v>
      </c>
      <c r="V73" s="52">
        <v>0</v>
      </c>
      <c r="W73" s="52">
        <v>0</v>
      </c>
      <c r="X73" s="52">
        <v>0</v>
      </c>
      <c r="Y73" s="52">
        <v>0</v>
      </c>
      <c r="Z73" s="52">
        <v>2</v>
      </c>
      <c r="AA73" s="52">
        <v>1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1</v>
      </c>
      <c r="G77" s="51">
        <v>0</v>
      </c>
      <c r="H77" s="51">
        <v>0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1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0</v>
      </c>
      <c r="H82" s="98">
        <v>0</v>
      </c>
      <c r="I82" s="98">
        <v>0</v>
      </c>
      <c r="J82" s="51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1</v>
      </c>
      <c r="G83" s="51">
        <v>2</v>
      </c>
      <c r="H83" s="51">
        <v>1</v>
      </c>
      <c r="I83" s="51">
        <v>1</v>
      </c>
      <c r="J83" s="51">
        <v>0</v>
      </c>
      <c r="K83" s="52">
        <v>1</v>
      </c>
      <c r="L83" s="52">
        <v>1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1</v>
      </c>
      <c r="U83" s="52">
        <v>0</v>
      </c>
      <c r="V83" s="52">
        <v>0</v>
      </c>
      <c r="W83" s="52">
        <v>1</v>
      </c>
      <c r="X83" s="52">
        <v>0</v>
      </c>
      <c r="Y83" s="52">
        <v>0</v>
      </c>
      <c r="Z83" s="52">
        <v>1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0</v>
      </c>
      <c r="G86" s="51">
        <v>2</v>
      </c>
      <c r="H86" s="51">
        <v>2</v>
      </c>
      <c r="I86" s="51">
        <v>0</v>
      </c>
      <c r="J86" s="51">
        <v>0</v>
      </c>
      <c r="K86" s="52">
        <v>2</v>
      </c>
      <c r="L86" s="52">
        <v>1</v>
      </c>
      <c r="M86" s="52">
        <v>0</v>
      </c>
      <c r="N86" s="52">
        <v>0</v>
      </c>
      <c r="O86" s="52">
        <v>1</v>
      </c>
      <c r="P86" s="52">
        <v>0</v>
      </c>
      <c r="Q86" s="52">
        <v>1</v>
      </c>
      <c r="R86" s="52">
        <v>0</v>
      </c>
      <c r="S86" s="52">
        <v>0</v>
      </c>
      <c r="T86" s="52">
        <v>2</v>
      </c>
      <c r="U86" s="52">
        <v>0</v>
      </c>
      <c r="V86" s="52">
        <v>2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0</v>
      </c>
      <c r="G87" s="51">
        <v>6</v>
      </c>
      <c r="H87" s="51">
        <v>3</v>
      </c>
      <c r="I87" s="51">
        <v>2</v>
      </c>
      <c r="J87" s="51">
        <v>1</v>
      </c>
      <c r="K87" s="52">
        <v>3</v>
      </c>
      <c r="L87" s="52">
        <v>2</v>
      </c>
      <c r="M87" s="52">
        <v>0</v>
      </c>
      <c r="N87" s="52">
        <v>0</v>
      </c>
      <c r="O87" s="52">
        <v>1</v>
      </c>
      <c r="P87" s="52">
        <v>0</v>
      </c>
      <c r="Q87" s="52">
        <v>0</v>
      </c>
      <c r="R87" s="52">
        <v>1</v>
      </c>
      <c r="S87" s="52">
        <v>0</v>
      </c>
      <c r="T87" s="52">
        <v>3</v>
      </c>
      <c r="U87" s="52">
        <v>0</v>
      </c>
      <c r="V87" s="52">
        <v>2</v>
      </c>
      <c r="W87" s="52">
        <v>1</v>
      </c>
      <c r="X87" s="52">
        <v>0</v>
      </c>
      <c r="Y87" s="52">
        <v>0</v>
      </c>
      <c r="Z87" s="52">
        <v>0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9</v>
      </c>
      <c r="G93" s="51">
        <v>24</v>
      </c>
      <c r="H93" s="51">
        <v>16</v>
      </c>
      <c r="I93" s="51">
        <v>6</v>
      </c>
      <c r="J93" s="51">
        <v>2</v>
      </c>
      <c r="K93" s="52">
        <v>16</v>
      </c>
      <c r="L93" s="52">
        <v>11</v>
      </c>
      <c r="M93" s="52">
        <v>2</v>
      </c>
      <c r="N93" s="52">
        <v>0</v>
      </c>
      <c r="O93" s="52">
        <v>3</v>
      </c>
      <c r="P93" s="52">
        <v>0</v>
      </c>
      <c r="Q93" s="52">
        <v>1</v>
      </c>
      <c r="R93" s="52">
        <v>2</v>
      </c>
      <c r="S93" s="52">
        <v>0</v>
      </c>
      <c r="T93" s="52">
        <v>16</v>
      </c>
      <c r="U93" s="52">
        <v>0</v>
      </c>
      <c r="V93" s="52">
        <v>16</v>
      </c>
      <c r="W93" s="52">
        <v>0</v>
      </c>
      <c r="X93" s="52">
        <v>0</v>
      </c>
      <c r="Y93" s="52">
        <v>0</v>
      </c>
      <c r="Z93" s="52">
        <v>9</v>
      </c>
      <c r="AA93" s="52">
        <v>6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1</v>
      </c>
      <c r="G95" s="51">
        <v>34</v>
      </c>
      <c r="H95" s="51">
        <v>25</v>
      </c>
      <c r="I95" s="51">
        <v>9</v>
      </c>
      <c r="J95" s="51">
        <v>0</v>
      </c>
      <c r="K95" s="52">
        <v>23</v>
      </c>
      <c r="L95" s="52">
        <v>20</v>
      </c>
      <c r="M95" s="52">
        <v>0</v>
      </c>
      <c r="N95" s="52">
        <v>2</v>
      </c>
      <c r="O95" s="52">
        <v>1</v>
      </c>
      <c r="P95" s="52">
        <v>0</v>
      </c>
      <c r="Q95" s="52">
        <v>1</v>
      </c>
      <c r="R95" s="52">
        <v>0</v>
      </c>
      <c r="S95" s="52">
        <v>0</v>
      </c>
      <c r="T95" s="52">
        <v>23</v>
      </c>
      <c r="U95" s="52">
        <v>0</v>
      </c>
      <c r="V95" s="52">
        <v>23</v>
      </c>
      <c r="W95" s="52">
        <v>0</v>
      </c>
      <c r="X95" s="52">
        <v>0</v>
      </c>
      <c r="Y95" s="52">
        <v>0</v>
      </c>
      <c r="Z95" s="52">
        <v>3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5</v>
      </c>
      <c r="G100" s="51">
        <v>65</v>
      </c>
      <c r="H100" s="51">
        <v>43</v>
      </c>
      <c r="I100" s="51">
        <v>15</v>
      </c>
      <c r="J100" s="51">
        <v>7</v>
      </c>
      <c r="K100" s="52">
        <v>43</v>
      </c>
      <c r="L100" s="52">
        <v>30</v>
      </c>
      <c r="M100" s="52">
        <v>2</v>
      </c>
      <c r="N100" s="52">
        <v>7</v>
      </c>
      <c r="O100" s="52">
        <v>4</v>
      </c>
      <c r="P100" s="52">
        <v>0</v>
      </c>
      <c r="Q100" s="52">
        <v>4</v>
      </c>
      <c r="R100" s="52">
        <v>0</v>
      </c>
      <c r="S100" s="52">
        <v>2</v>
      </c>
      <c r="T100" s="52">
        <v>45</v>
      </c>
      <c r="U100" s="52">
        <v>0</v>
      </c>
      <c r="V100" s="52">
        <v>38</v>
      </c>
      <c r="W100" s="52">
        <v>7</v>
      </c>
      <c r="X100" s="52">
        <v>0</v>
      </c>
      <c r="Y100" s="52">
        <v>0</v>
      </c>
      <c r="Z100" s="52">
        <v>3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2</v>
      </c>
      <c r="G101" s="51">
        <v>16</v>
      </c>
      <c r="H101" s="51">
        <v>16</v>
      </c>
      <c r="I101" s="51">
        <v>0</v>
      </c>
      <c r="J101" s="51">
        <v>0</v>
      </c>
      <c r="K101" s="52">
        <v>13</v>
      </c>
      <c r="L101" s="52">
        <v>13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13</v>
      </c>
      <c r="U101" s="52">
        <v>0</v>
      </c>
      <c r="V101" s="52">
        <v>13</v>
      </c>
      <c r="W101" s="52">
        <v>0</v>
      </c>
      <c r="X101" s="52">
        <v>0</v>
      </c>
      <c r="Y101" s="52">
        <v>0</v>
      </c>
      <c r="Z101" s="52">
        <v>5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0</v>
      </c>
      <c r="G103" s="51">
        <v>6</v>
      </c>
      <c r="H103" s="51">
        <v>2</v>
      </c>
      <c r="I103" s="51">
        <v>3</v>
      </c>
      <c r="J103" s="51">
        <v>1</v>
      </c>
      <c r="K103" s="52">
        <v>2</v>
      </c>
      <c r="L103" s="52">
        <v>2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2</v>
      </c>
      <c r="U103" s="52">
        <v>0</v>
      </c>
      <c r="V103" s="52">
        <v>2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3</v>
      </c>
      <c r="G105" s="51">
        <v>7</v>
      </c>
      <c r="H105" s="51">
        <v>6</v>
      </c>
      <c r="I105" s="51">
        <v>1</v>
      </c>
      <c r="J105" s="51">
        <v>0</v>
      </c>
      <c r="K105" s="52">
        <v>8</v>
      </c>
      <c r="L105" s="52">
        <v>7</v>
      </c>
      <c r="M105" s="52">
        <v>1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8</v>
      </c>
      <c r="U105" s="52">
        <v>0</v>
      </c>
      <c r="V105" s="52">
        <v>8</v>
      </c>
      <c r="W105" s="52">
        <v>0</v>
      </c>
      <c r="X105" s="52">
        <v>0</v>
      </c>
      <c r="Y105" s="52">
        <v>0</v>
      </c>
      <c r="Z105" s="52">
        <v>1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3</v>
      </c>
      <c r="G107" s="51">
        <v>11</v>
      </c>
      <c r="H107" s="51">
        <v>8</v>
      </c>
      <c r="I107" s="51">
        <v>1</v>
      </c>
      <c r="J107" s="51">
        <v>2</v>
      </c>
      <c r="K107" s="52">
        <v>11</v>
      </c>
      <c r="L107" s="52">
        <v>9</v>
      </c>
      <c r="M107" s="52">
        <v>2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11</v>
      </c>
      <c r="U107" s="52">
        <v>0</v>
      </c>
      <c r="V107" s="52">
        <v>10</v>
      </c>
      <c r="W107" s="52">
        <v>1</v>
      </c>
      <c r="X107" s="52">
        <v>0</v>
      </c>
      <c r="Y107" s="52">
        <v>0</v>
      </c>
      <c r="Z107" s="52">
        <v>0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3</v>
      </c>
      <c r="G108" s="51">
        <v>3</v>
      </c>
      <c r="H108" s="51">
        <v>2</v>
      </c>
      <c r="I108" s="51">
        <v>1</v>
      </c>
      <c r="J108" s="51">
        <v>0</v>
      </c>
      <c r="K108" s="52">
        <v>4</v>
      </c>
      <c r="L108" s="52">
        <v>1</v>
      </c>
      <c r="M108" s="52">
        <v>0</v>
      </c>
      <c r="N108" s="52">
        <v>1</v>
      </c>
      <c r="O108" s="52">
        <v>2</v>
      </c>
      <c r="P108" s="52">
        <v>0</v>
      </c>
      <c r="Q108" s="52">
        <v>1</v>
      </c>
      <c r="R108" s="52">
        <v>1</v>
      </c>
      <c r="S108" s="52">
        <v>0</v>
      </c>
      <c r="T108" s="52">
        <v>4</v>
      </c>
      <c r="U108" s="52">
        <v>0</v>
      </c>
      <c r="V108" s="52">
        <v>3</v>
      </c>
      <c r="W108" s="52">
        <v>1</v>
      </c>
      <c r="X108" s="52">
        <v>0</v>
      </c>
      <c r="Y108" s="52">
        <v>0</v>
      </c>
      <c r="Z108" s="52">
        <v>1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1</v>
      </c>
      <c r="H110" s="71">
        <v>1</v>
      </c>
      <c r="I110" s="71">
        <v>0</v>
      </c>
      <c r="J110" s="71">
        <v>0</v>
      </c>
      <c r="K110" s="71">
        <v>1</v>
      </c>
      <c r="L110" s="71">
        <v>0</v>
      </c>
      <c r="M110" s="77">
        <v>0</v>
      </c>
      <c r="N110" s="77">
        <v>1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1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0</v>
      </c>
      <c r="G119" s="55">
        <v>1</v>
      </c>
      <c r="H119" s="55">
        <v>1</v>
      </c>
      <c r="I119" s="55">
        <v>0</v>
      </c>
      <c r="J119" s="55">
        <v>0</v>
      </c>
      <c r="K119" s="56">
        <v>1</v>
      </c>
      <c r="L119" s="56">
        <v>0</v>
      </c>
      <c r="M119" s="56">
        <v>0</v>
      </c>
      <c r="N119" s="56">
        <v>0</v>
      </c>
      <c r="O119" s="56">
        <v>1</v>
      </c>
      <c r="P119" s="56">
        <v>0</v>
      </c>
      <c r="Q119" s="56">
        <v>0</v>
      </c>
      <c r="R119" s="56">
        <v>1</v>
      </c>
      <c r="S119" s="56">
        <v>0</v>
      </c>
      <c r="T119" s="56">
        <v>1</v>
      </c>
      <c r="U119" s="56">
        <v>0</v>
      </c>
      <c r="V119" s="56">
        <v>1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266</v>
      </c>
      <c r="G126" s="93">
        <v>664</v>
      </c>
      <c r="H126" s="93">
        <v>608</v>
      </c>
      <c r="I126" s="93">
        <v>56</v>
      </c>
      <c r="J126" s="93">
        <v>0</v>
      </c>
      <c r="K126" s="94">
        <v>615</v>
      </c>
      <c r="L126" s="94">
        <v>424</v>
      </c>
      <c r="M126" s="94">
        <v>30</v>
      </c>
      <c r="N126" s="94">
        <v>25</v>
      </c>
      <c r="O126" s="94">
        <v>136</v>
      </c>
      <c r="P126" s="94">
        <v>56</v>
      </c>
      <c r="Q126" s="94">
        <v>50</v>
      </c>
      <c r="R126" s="94">
        <v>30</v>
      </c>
      <c r="S126" s="94">
        <v>0</v>
      </c>
      <c r="T126" s="94">
        <v>615</v>
      </c>
      <c r="U126" s="94">
        <v>7</v>
      </c>
      <c r="V126" s="94">
        <v>564</v>
      </c>
      <c r="W126" s="94">
        <v>44</v>
      </c>
      <c r="X126" s="94">
        <v>0</v>
      </c>
      <c r="Y126" s="94">
        <v>0</v>
      </c>
      <c r="Z126" s="94">
        <v>252</v>
      </c>
      <c r="AA126" s="94">
        <v>115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3</v>
      </c>
      <c r="H127" s="93">
        <v>3</v>
      </c>
      <c r="I127" s="93">
        <v>0</v>
      </c>
      <c r="J127" s="93">
        <v>0</v>
      </c>
      <c r="K127" s="94">
        <v>3</v>
      </c>
      <c r="L127" s="94">
        <v>1</v>
      </c>
      <c r="M127" s="94">
        <v>0</v>
      </c>
      <c r="N127" s="94">
        <v>1</v>
      </c>
      <c r="O127" s="94">
        <v>1</v>
      </c>
      <c r="P127" s="94">
        <v>1</v>
      </c>
      <c r="Q127" s="94">
        <v>0</v>
      </c>
      <c r="R127" s="94">
        <v>0</v>
      </c>
      <c r="S127" s="94">
        <v>0</v>
      </c>
      <c r="T127" s="94">
        <v>3</v>
      </c>
      <c r="U127" s="94">
        <v>0</v>
      </c>
      <c r="V127" s="94">
        <v>1</v>
      </c>
      <c r="W127" s="94">
        <v>2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5</v>
      </c>
      <c r="G128" s="93">
        <v>20</v>
      </c>
      <c r="H128" s="93">
        <v>12</v>
      </c>
      <c r="I128" s="93">
        <v>7</v>
      </c>
      <c r="J128" s="93">
        <v>1</v>
      </c>
      <c r="K128" s="94">
        <v>14</v>
      </c>
      <c r="L128" s="94">
        <v>5</v>
      </c>
      <c r="M128" s="94">
        <v>2</v>
      </c>
      <c r="N128" s="94">
        <v>3</v>
      </c>
      <c r="O128" s="94">
        <v>4</v>
      </c>
      <c r="P128" s="94">
        <v>2</v>
      </c>
      <c r="Q128" s="94">
        <v>1</v>
      </c>
      <c r="R128" s="94">
        <v>1</v>
      </c>
      <c r="S128" s="94">
        <v>0</v>
      </c>
      <c r="T128" s="94">
        <v>14</v>
      </c>
      <c r="U128" s="94">
        <v>0</v>
      </c>
      <c r="V128" s="94">
        <v>9</v>
      </c>
      <c r="W128" s="94">
        <v>5</v>
      </c>
      <c r="X128" s="94">
        <v>0</v>
      </c>
      <c r="Y128" s="94">
        <v>0</v>
      </c>
      <c r="Z128" s="94">
        <v>3</v>
      </c>
      <c r="AA128" s="94">
        <v>1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1</v>
      </c>
      <c r="G129" s="93">
        <v>2</v>
      </c>
      <c r="H129" s="93">
        <v>2</v>
      </c>
      <c r="I129" s="93">
        <v>0</v>
      </c>
      <c r="J129" s="93">
        <v>0</v>
      </c>
      <c r="K129" s="94">
        <v>2</v>
      </c>
      <c r="L129" s="94">
        <v>0</v>
      </c>
      <c r="M129" s="94">
        <v>0</v>
      </c>
      <c r="N129" s="94">
        <v>1</v>
      </c>
      <c r="O129" s="94">
        <v>1</v>
      </c>
      <c r="P129" s="94">
        <v>0</v>
      </c>
      <c r="Q129" s="94">
        <v>1</v>
      </c>
      <c r="R129" s="94">
        <v>0</v>
      </c>
      <c r="S129" s="94">
        <v>0</v>
      </c>
      <c r="T129" s="94">
        <v>2</v>
      </c>
      <c r="U129" s="94">
        <v>0</v>
      </c>
      <c r="V129" s="94">
        <v>1</v>
      </c>
      <c r="W129" s="94">
        <v>1</v>
      </c>
      <c r="X129" s="94">
        <v>0</v>
      </c>
      <c r="Y129" s="94">
        <v>0</v>
      </c>
      <c r="Z129" s="94">
        <v>1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1</v>
      </c>
      <c r="G130" s="93">
        <v>1</v>
      </c>
      <c r="H130" s="93">
        <v>1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2</v>
      </c>
      <c r="W130" s="94">
        <v>0</v>
      </c>
      <c r="X130" s="94">
        <v>0</v>
      </c>
      <c r="Y130" s="94">
        <v>0</v>
      </c>
      <c r="Z130" s="94">
        <v>2</v>
      </c>
      <c r="AA130" s="94">
        <v>1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1</v>
      </c>
      <c r="H131" s="93">
        <v>0</v>
      </c>
      <c r="I131" s="93">
        <v>1</v>
      </c>
      <c r="J131" s="93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0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0</v>
      </c>
      <c r="G133" s="93">
        <v>5</v>
      </c>
      <c r="H133" s="93">
        <v>5</v>
      </c>
      <c r="I133" s="93">
        <v>0</v>
      </c>
      <c r="J133" s="93">
        <v>0</v>
      </c>
      <c r="K133" s="94">
        <v>2</v>
      </c>
      <c r="L133" s="94">
        <v>0</v>
      </c>
      <c r="M133" s="94">
        <v>0</v>
      </c>
      <c r="N133" s="94">
        <v>2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2</v>
      </c>
      <c r="U133" s="94">
        <v>0</v>
      </c>
      <c r="V133" s="94">
        <v>0</v>
      </c>
      <c r="W133" s="94">
        <v>2</v>
      </c>
      <c r="X133" s="94">
        <v>0</v>
      </c>
      <c r="Y133" s="94">
        <v>0</v>
      </c>
      <c r="Z133" s="94">
        <v>3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0</v>
      </c>
      <c r="G138" s="45">
        <v>5</v>
      </c>
      <c r="H138" s="45">
        <v>3</v>
      </c>
      <c r="I138" s="45">
        <v>2</v>
      </c>
      <c r="J138" s="45">
        <v>0</v>
      </c>
      <c r="K138" s="46">
        <v>1</v>
      </c>
      <c r="L138" s="46">
        <v>0</v>
      </c>
      <c r="M138" s="46">
        <v>0</v>
      </c>
      <c r="N138" s="46">
        <v>0</v>
      </c>
      <c r="O138" s="46">
        <v>1</v>
      </c>
      <c r="P138" s="46">
        <v>0</v>
      </c>
      <c r="Q138" s="46">
        <v>1</v>
      </c>
      <c r="R138" s="46">
        <v>0</v>
      </c>
      <c r="S138" s="46">
        <v>0</v>
      </c>
      <c r="T138" s="46">
        <v>1</v>
      </c>
      <c r="U138" s="46">
        <v>0</v>
      </c>
      <c r="V138" s="46">
        <v>1</v>
      </c>
      <c r="W138" s="46">
        <v>0</v>
      </c>
      <c r="X138" s="46">
        <v>0</v>
      </c>
      <c r="Y138" s="46">
        <v>0</v>
      </c>
      <c r="Z138" s="46">
        <v>2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f>SUM(F20:F138)</f>
        <v>431</v>
      </c>
      <c r="G139" s="45">
        <f t="shared" ref="G139:AA139" si="0">SUM(G20:G138)</f>
        <v>1307</v>
      </c>
      <c r="H139" s="45">
        <f t="shared" si="0"/>
        <v>1128</v>
      </c>
      <c r="I139" s="45">
        <f t="shared" si="0"/>
        <v>158</v>
      </c>
      <c r="J139" s="45">
        <f t="shared" si="0"/>
        <v>21</v>
      </c>
      <c r="K139" s="45">
        <f t="shared" si="0"/>
        <v>1107</v>
      </c>
      <c r="L139" s="45">
        <f t="shared" si="0"/>
        <v>725</v>
      </c>
      <c r="M139" s="45">
        <f t="shared" si="0"/>
        <v>69</v>
      </c>
      <c r="N139" s="45">
        <f t="shared" si="0"/>
        <v>75</v>
      </c>
      <c r="O139" s="45">
        <f t="shared" si="0"/>
        <v>238</v>
      </c>
      <c r="P139" s="45">
        <f t="shared" si="0"/>
        <v>86</v>
      </c>
      <c r="Q139" s="45">
        <f t="shared" si="0"/>
        <v>101</v>
      </c>
      <c r="R139" s="45">
        <f t="shared" si="0"/>
        <v>51</v>
      </c>
      <c r="S139" s="45">
        <f t="shared" si="0"/>
        <v>2</v>
      </c>
      <c r="T139" s="45">
        <f t="shared" si="0"/>
        <v>1109</v>
      </c>
      <c r="U139" s="45">
        <f t="shared" si="0"/>
        <v>14</v>
      </c>
      <c r="V139" s="45">
        <f t="shared" si="0"/>
        <v>959</v>
      </c>
      <c r="W139" s="45">
        <f t="shared" si="0"/>
        <v>134</v>
      </c>
      <c r="X139" s="45">
        <f t="shared" si="0"/>
        <v>0</v>
      </c>
      <c r="Y139" s="45">
        <f t="shared" si="0"/>
        <v>0</v>
      </c>
      <c r="Z139" s="45">
        <f t="shared" si="0"/>
        <v>436</v>
      </c>
      <c r="AA139" s="45">
        <f t="shared" si="0"/>
        <v>180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6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276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277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169">
        <v>12</v>
      </c>
      <c r="G21" s="169">
        <v>38</v>
      </c>
      <c r="H21" s="169">
        <v>37</v>
      </c>
      <c r="I21" s="169">
        <v>1</v>
      </c>
      <c r="J21" s="169">
        <v>0</v>
      </c>
      <c r="K21" s="170">
        <v>28</v>
      </c>
      <c r="L21" s="170">
        <v>8</v>
      </c>
      <c r="M21" s="170">
        <v>2</v>
      </c>
      <c r="N21" s="170">
        <v>6</v>
      </c>
      <c r="O21" s="170">
        <v>12</v>
      </c>
      <c r="P21" s="170">
        <v>1</v>
      </c>
      <c r="Q21" s="170">
        <v>8</v>
      </c>
      <c r="R21" s="170">
        <v>3</v>
      </c>
      <c r="S21" s="170">
        <v>0</v>
      </c>
      <c r="T21" s="170">
        <v>28</v>
      </c>
      <c r="U21" s="170">
        <v>0</v>
      </c>
      <c r="V21" s="170">
        <v>28</v>
      </c>
      <c r="W21" s="170">
        <v>7</v>
      </c>
      <c r="X21" s="170">
        <v>0</v>
      </c>
      <c r="Y21" s="170">
        <v>0</v>
      </c>
      <c r="Z21" s="170">
        <v>21</v>
      </c>
      <c r="AA21" s="170">
        <v>4</v>
      </c>
    </row>
    <row r="22" spans="1:27" s="48" customFormat="1">
      <c r="A22" s="53" t="s">
        <v>34</v>
      </c>
      <c r="B22" s="54"/>
      <c r="C22" s="560" t="s">
        <v>35</v>
      </c>
      <c r="D22" s="560"/>
      <c r="E22" s="560"/>
      <c r="F22" s="59">
        <v>12</v>
      </c>
      <c r="G22" s="59">
        <v>25</v>
      </c>
      <c r="H22" s="59">
        <v>24</v>
      </c>
      <c r="I22" s="55">
        <v>1</v>
      </c>
      <c r="J22" s="55">
        <v>0</v>
      </c>
      <c r="K22" s="56">
        <v>27</v>
      </c>
      <c r="L22" s="56">
        <v>11</v>
      </c>
      <c r="M22" s="56">
        <v>1</v>
      </c>
      <c r="N22" s="56">
        <v>4</v>
      </c>
      <c r="O22" s="56">
        <v>11</v>
      </c>
      <c r="P22" s="56">
        <v>2</v>
      </c>
      <c r="Q22" s="56">
        <v>7</v>
      </c>
      <c r="R22" s="56">
        <v>2</v>
      </c>
      <c r="S22" s="56">
        <v>0</v>
      </c>
      <c r="T22" s="56">
        <v>27</v>
      </c>
      <c r="U22" s="56">
        <v>0</v>
      </c>
      <c r="V22" s="56">
        <v>19</v>
      </c>
      <c r="W22" s="56">
        <v>11</v>
      </c>
      <c r="X22" s="56">
        <v>0</v>
      </c>
      <c r="Y22" s="56">
        <v>0</v>
      </c>
      <c r="Z22" s="56">
        <v>9</v>
      </c>
      <c r="AA22" s="56">
        <v>7</v>
      </c>
    </row>
    <row r="23" spans="1:27" s="124" customFormat="1" ht="25.5">
      <c r="A23" s="171" t="s">
        <v>36</v>
      </c>
      <c r="B23" s="172" t="s">
        <v>264</v>
      </c>
      <c r="C23" s="561" t="s">
        <v>38</v>
      </c>
      <c r="D23" s="561"/>
      <c r="E23" s="561"/>
      <c r="F23" s="59">
        <v>0</v>
      </c>
      <c r="G23" s="59">
        <v>0</v>
      </c>
      <c r="H23" s="59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124" customFormat="1" ht="25.5">
      <c r="A24" s="173" t="s">
        <v>39</v>
      </c>
      <c r="B24" s="172" t="s">
        <v>264</v>
      </c>
      <c r="C24" s="561" t="s">
        <v>265</v>
      </c>
      <c r="D24" s="561"/>
      <c r="E24" s="561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2</v>
      </c>
      <c r="H25" s="55">
        <v>2</v>
      </c>
      <c r="I25" s="55">
        <v>0</v>
      </c>
      <c r="J25" s="55">
        <v>0</v>
      </c>
      <c r="K25" s="56">
        <v>2</v>
      </c>
      <c r="L25" s="56">
        <v>1</v>
      </c>
      <c r="M25" s="56">
        <v>0</v>
      </c>
      <c r="N25" s="56">
        <v>1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2</v>
      </c>
      <c r="U25" s="56">
        <v>0</v>
      </c>
      <c r="V25" s="56">
        <v>0</v>
      </c>
      <c r="W25" s="56">
        <v>1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4</v>
      </c>
      <c r="H27" s="55">
        <v>1</v>
      </c>
      <c r="I27" s="55">
        <v>3</v>
      </c>
      <c r="J27" s="55">
        <v>0</v>
      </c>
      <c r="K27" s="56">
        <v>1</v>
      </c>
      <c r="L27" s="56">
        <v>0</v>
      </c>
      <c r="M27" s="56">
        <v>0</v>
      </c>
      <c r="N27" s="56">
        <v>1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1</v>
      </c>
      <c r="U27" s="56">
        <v>0</v>
      </c>
      <c r="V27" s="56">
        <v>0</v>
      </c>
      <c r="W27" s="56">
        <v>1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1</v>
      </c>
      <c r="H28" s="51">
        <v>1</v>
      </c>
      <c r="I28" s="51">
        <v>0</v>
      </c>
      <c r="J28" s="51">
        <v>0</v>
      </c>
      <c r="K28" s="52">
        <v>1</v>
      </c>
      <c r="L28" s="52">
        <v>0</v>
      </c>
      <c r="M28" s="52">
        <v>1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</v>
      </c>
      <c r="U28" s="52">
        <v>0</v>
      </c>
      <c r="V28" s="52">
        <v>0</v>
      </c>
      <c r="W28" s="52">
        <v>1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1</v>
      </c>
      <c r="H29" s="51">
        <v>1</v>
      </c>
      <c r="I29" s="51">
        <v>0</v>
      </c>
      <c r="J29" s="51">
        <v>0</v>
      </c>
      <c r="K29" s="52">
        <v>1</v>
      </c>
      <c r="L29" s="52">
        <v>1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0</v>
      </c>
      <c r="V29" s="52">
        <v>1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0</v>
      </c>
      <c r="G30" s="51">
        <v>2</v>
      </c>
      <c r="H30" s="51">
        <v>2</v>
      </c>
      <c r="I30" s="51">
        <v>0</v>
      </c>
      <c r="J30" s="51">
        <v>0</v>
      </c>
      <c r="K30" s="52">
        <v>2</v>
      </c>
      <c r="L30" s="52">
        <v>2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2</v>
      </c>
      <c r="U30" s="52">
        <v>0</v>
      </c>
      <c r="V30" s="52">
        <v>1</v>
      </c>
      <c r="W30" s="52">
        <v>1</v>
      </c>
      <c r="X30" s="52">
        <v>0</v>
      </c>
      <c r="Y30" s="52">
        <v>0</v>
      </c>
      <c r="Z30" s="52">
        <v>0</v>
      </c>
      <c r="AA30" s="52">
        <v>0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2">
        <v>0</v>
      </c>
      <c r="L31" s="52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19</v>
      </c>
      <c r="G32" s="51">
        <v>27</v>
      </c>
      <c r="H32" s="51">
        <v>26</v>
      </c>
      <c r="I32" s="51">
        <v>1</v>
      </c>
      <c r="J32" s="51">
        <v>0</v>
      </c>
      <c r="K32" s="52">
        <v>25</v>
      </c>
      <c r="L32" s="52">
        <v>13</v>
      </c>
      <c r="M32" s="56">
        <v>1</v>
      </c>
      <c r="N32" s="56">
        <v>4</v>
      </c>
      <c r="O32" s="56">
        <v>7</v>
      </c>
      <c r="P32" s="56">
        <v>2</v>
      </c>
      <c r="Q32" s="56">
        <v>5</v>
      </c>
      <c r="R32" s="56">
        <v>0</v>
      </c>
      <c r="S32" s="56">
        <v>0</v>
      </c>
      <c r="T32" s="56">
        <v>25</v>
      </c>
      <c r="U32" s="56">
        <v>0</v>
      </c>
      <c r="V32" s="56">
        <v>18</v>
      </c>
      <c r="W32" s="56">
        <v>13</v>
      </c>
      <c r="X32" s="56">
        <v>0</v>
      </c>
      <c r="Y32" s="56">
        <v>0</v>
      </c>
      <c r="Z32" s="56">
        <v>20</v>
      </c>
      <c r="AA32" s="56">
        <v>9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2</v>
      </c>
      <c r="G33" s="65">
        <v>17</v>
      </c>
      <c r="H33" s="65">
        <v>17</v>
      </c>
      <c r="I33" s="65">
        <v>0</v>
      </c>
      <c r="J33" s="65">
        <v>0</v>
      </c>
      <c r="K33" s="66">
        <v>11</v>
      </c>
      <c r="L33" s="66">
        <v>3</v>
      </c>
      <c r="M33" s="67">
        <v>1</v>
      </c>
      <c r="N33" s="67">
        <v>2</v>
      </c>
      <c r="O33" s="67">
        <v>5</v>
      </c>
      <c r="P33" s="67">
        <v>1</v>
      </c>
      <c r="Q33" s="67">
        <v>4</v>
      </c>
      <c r="R33" s="67">
        <v>0</v>
      </c>
      <c r="S33" s="67">
        <v>0</v>
      </c>
      <c r="T33" s="67">
        <v>11</v>
      </c>
      <c r="U33" s="67">
        <v>0</v>
      </c>
      <c r="V33" s="67">
        <v>8</v>
      </c>
      <c r="W33" s="67">
        <v>4</v>
      </c>
      <c r="X33" s="67">
        <v>0</v>
      </c>
      <c r="Y33" s="67">
        <v>0</v>
      </c>
      <c r="Z33" s="67">
        <v>8</v>
      </c>
      <c r="AA33" s="67">
        <v>0</v>
      </c>
    </row>
    <row r="34" spans="1:43" s="48" customFormat="1">
      <c r="A34" s="174" t="s">
        <v>58</v>
      </c>
      <c r="B34" s="175" t="s">
        <v>59</v>
      </c>
      <c r="C34" s="555" t="s">
        <v>60</v>
      </c>
      <c r="D34" s="555"/>
      <c r="E34" s="555"/>
      <c r="F34" s="135">
        <v>0</v>
      </c>
      <c r="G34" s="135">
        <v>0</v>
      </c>
      <c r="H34" s="135">
        <v>0</v>
      </c>
      <c r="I34" s="135">
        <v>0</v>
      </c>
      <c r="J34" s="135">
        <v>0</v>
      </c>
      <c r="K34" s="135">
        <v>0</v>
      </c>
      <c r="L34" s="135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139"/>
      <c r="AK34" s="139"/>
      <c r="AL34" s="139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2</v>
      </c>
      <c r="G35" s="51">
        <v>2</v>
      </c>
      <c r="H35" s="51">
        <v>2</v>
      </c>
      <c r="I35" s="51">
        <v>0</v>
      </c>
      <c r="J35" s="51">
        <v>0</v>
      </c>
      <c r="K35" s="52">
        <v>4</v>
      </c>
      <c r="L35" s="52">
        <v>2</v>
      </c>
      <c r="M35" s="56">
        <v>1</v>
      </c>
      <c r="N35" s="56">
        <v>0</v>
      </c>
      <c r="O35" s="56">
        <v>1</v>
      </c>
      <c r="P35" s="56">
        <v>0</v>
      </c>
      <c r="Q35" s="56">
        <v>1</v>
      </c>
      <c r="R35" s="56">
        <v>0</v>
      </c>
      <c r="S35" s="56">
        <v>0</v>
      </c>
      <c r="T35" s="56">
        <v>4</v>
      </c>
      <c r="U35" s="56">
        <v>0</v>
      </c>
      <c r="V35" s="56">
        <v>8</v>
      </c>
      <c r="W35" s="56">
        <v>1</v>
      </c>
      <c r="X35" s="56">
        <v>0</v>
      </c>
      <c r="Y35" s="56">
        <v>0</v>
      </c>
      <c r="Z35" s="56">
        <v>0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26</v>
      </c>
      <c r="G36" s="51">
        <v>38</v>
      </c>
      <c r="H36" s="51">
        <v>37</v>
      </c>
      <c r="I36" s="51">
        <v>1</v>
      </c>
      <c r="J36" s="51">
        <v>0</v>
      </c>
      <c r="K36" s="52">
        <v>46</v>
      </c>
      <c r="L36" s="52">
        <v>11</v>
      </c>
      <c r="M36" s="56">
        <v>1</v>
      </c>
      <c r="N36" s="56">
        <v>10</v>
      </c>
      <c r="O36" s="56">
        <v>24</v>
      </c>
      <c r="P36" s="56">
        <v>5</v>
      </c>
      <c r="Q36" s="56">
        <v>18</v>
      </c>
      <c r="R36" s="56">
        <v>1</v>
      </c>
      <c r="S36" s="56">
        <v>0</v>
      </c>
      <c r="T36" s="56">
        <v>46</v>
      </c>
      <c r="U36" s="56">
        <v>1</v>
      </c>
      <c r="V36" s="56">
        <v>37</v>
      </c>
      <c r="W36" s="56">
        <v>0</v>
      </c>
      <c r="X36" s="56">
        <v>0</v>
      </c>
      <c r="Y36" s="56">
        <v>0</v>
      </c>
      <c r="Z36" s="56">
        <v>16</v>
      </c>
      <c r="AA36" s="56">
        <v>14</v>
      </c>
    </row>
    <row r="37" spans="1:43" s="48" customFormat="1">
      <c r="A37" s="174" t="s">
        <v>65</v>
      </c>
      <c r="B37" s="175" t="s">
        <v>59</v>
      </c>
      <c r="C37" s="555" t="s">
        <v>66</v>
      </c>
      <c r="D37" s="555"/>
      <c r="E37" s="555"/>
      <c r="F37" s="176">
        <v>0</v>
      </c>
      <c r="G37" s="177">
        <v>23</v>
      </c>
      <c r="H37" s="177">
        <v>23</v>
      </c>
      <c r="I37" s="177">
        <v>0</v>
      </c>
      <c r="J37" s="177">
        <v>0</v>
      </c>
      <c r="K37" s="177">
        <v>8</v>
      </c>
      <c r="L37" s="177">
        <v>2</v>
      </c>
      <c r="M37" s="76">
        <v>0</v>
      </c>
      <c r="N37" s="76">
        <v>3</v>
      </c>
      <c r="O37" s="76">
        <v>3</v>
      </c>
      <c r="P37" s="76">
        <v>0</v>
      </c>
      <c r="Q37" s="76">
        <v>2</v>
      </c>
      <c r="R37" s="76">
        <v>1</v>
      </c>
      <c r="S37" s="76">
        <v>0</v>
      </c>
      <c r="T37" s="76">
        <v>8</v>
      </c>
      <c r="U37" s="76">
        <v>0</v>
      </c>
      <c r="V37" s="76">
        <v>2</v>
      </c>
      <c r="W37" s="76">
        <v>3</v>
      </c>
      <c r="X37" s="76">
        <v>0</v>
      </c>
      <c r="Y37" s="76">
        <v>0</v>
      </c>
      <c r="Z37" s="76">
        <v>15</v>
      </c>
      <c r="AA37" s="76">
        <v>9</v>
      </c>
      <c r="AB37" s="77"/>
      <c r="AC37" s="77"/>
      <c r="AD37" s="77"/>
      <c r="AE37" s="77"/>
      <c r="AF37" s="77"/>
      <c r="AG37" s="77"/>
      <c r="AH37" s="77"/>
      <c r="AI37" s="77"/>
      <c r="AJ37" s="139"/>
      <c r="AK37" s="139"/>
      <c r="AL37" s="139"/>
      <c r="AM37" s="77"/>
      <c r="AN37" s="77"/>
      <c r="AO37" s="77"/>
      <c r="AP37" s="78"/>
      <c r="AQ37" s="78"/>
    </row>
    <row r="38" spans="1:43" s="48" customFormat="1">
      <c r="A38" s="174" t="s">
        <v>67</v>
      </c>
      <c r="B38" s="175" t="s">
        <v>59</v>
      </c>
      <c r="C38" s="556" t="s">
        <v>68</v>
      </c>
      <c r="D38" s="555"/>
      <c r="E38" s="555"/>
      <c r="F38" s="142">
        <v>0</v>
      </c>
      <c r="G38" s="178">
        <v>3</v>
      </c>
      <c r="H38" s="178">
        <v>1</v>
      </c>
      <c r="I38" s="178">
        <v>2</v>
      </c>
      <c r="J38" s="142">
        <v>0</v>
      </c>
      <c r="K38" s="142">
        <v>0</v>
      </c>
      <c r="L38" s="142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1</v>
      </c>
      <c r="AA38" s="76">
        <v>1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557" t="s">
        <v>70</v>
      </c>
      <c r="D39" s="557"/>
      <c r="E39" s="557"/>
      <c r="F39" s="70">
        <v>42</v>
      </c>
      <c r="G39" s="70">
        <v>53</v>
      </c>
      <c r="H39" s="70">
        <v>48</v>
      </c>
      <c r="I39" s="70">
        <v>4</v>
      </c>
      <c r="J39" s="70">
        <v>1</v>
      </c>
      <c r="K39" s="83">
        <v>55</v>
      </c>
      <c r="L39" s="83">
        <v>19</v>
      </c>
      <c r="M39" s="83">
        <v>2</v>
      </c>
      <c r="N39" s="83">
        <v>10</v>
      </c>
      <c r="O39" s="83">
        <v>24</v>
      </c>
      <c r="P39" s="83">
        <v>7</v>
      </c>
      <c r="Q39" s="83">
        <v>16</v>
      </c>
      <c r="R39" s="83">
        <v>1</v>
      </c>
      <c r="S39" s="83">
        <v>0</v>
      </c>
      <c r="T39" s="83">
        <v>55</v>
      </c>
      <c r="U39" s="83">
        <v>3</v>
      </c>
      <c r="V39" s="83">
        <v>64</v>
      </c>
      <c r="W39" s="83">
        <v>12</v>
      </c>
      <c r="X39" s="83">
        <v>0</v>
      </c>
      <c r="Y39" s="83">
        <v>0</v>
      </c>
      <c r="Z39" s="83">
        <v>32</v>
      </c>
      <c r="AA39" s="83">
        <v>15</v>
      </c>
      <c r="AB39" s="83"/>
      <c r="AC39" s="83"/>
      <c r="AD39" s="83"/>
      <c r="AE39" s="83"/>
      <c r="AF39" s="83"/>
      <c r="AG39" s="83"/>
      <c r="AH39" s="83"/>
      <c r="AI39" s="83"/>
      <c r="AJ39" s="139"/>
      <c r="AK39" s="139"/>
      <c r="AL39" s="139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558" t="s">
        <v>267</v>
      </c>
      <c r="D41" s="559"/>
      <c r="E41" s="559"/>
      <c r="F41" s="135">
        <v>1</v>
      </c>
      <c r="G41" s="135">
        <v>9</v>
      </c>
      <c r="H41" s="135">
        <v>9</v>
      </c>
      <c r="I41" s="51">
        <v>0</v>
      </c>
      <c r="J41" s="51">
        <v>0</v>
      </c>
      <c r="K41" s="52">
        <v>6</v>
      </c>
      <c r="L41" s="52">
        <v>1</v>
      </c>
      <c r="M41" s="52">
        <v>0</v>
      </c>
      <c r="N41" s="52">
        <v>2</v>
      </c>
      <c r="O41" s="52">
        <v>3</v>
      </c>
      <c r="P41" s="52">
        <v>1</v>
      </c>
      <c r="Q41" s="52">
        <v>2</v>
      </c>
      <c r="R41" s="52">
        <v>0</v>
      </c>
      <c r="S41" s="52">
        <v>0</v>
      </c>
      <c r="T41" s="52">
        <v>6</v>
      </c>
      <c r="U41" s="52">
        <v>0</v>
      </c>
      <c r="V41" s="52">
        <v>3</v>
      </c>
      <c r="W41" s="52">
        <v>3</v>
      </c>
      <c r="X41" s="52">
        <v>0</v>
      </c>
      <c r="Y41" s="52">
        <v>0</v>
      </c>
      <c r="Z41" s="52">
        <v>4</v>
      </c>
      <c r="AA41" s="52">
        <v>1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3</v>
      </c>
      <c r="G43" s="51">
        <v>3</v>
      </c>
      <c r="H43" s="51">
        <v>2</v>
      </c>
      <c r="I43" s="51">
        <v>1</v>
      </c>
      <c r="J43" s="51">
        <v>0</v>
      </c>
      <c r="K43" s="52">
        <v>5</v>
      </c>
      <c r="L43" s="52">
        <v>1</v>
      </c>
      <c r="M43" s="52">
        <v>1</v>
      </c>
      <c r="N43" s="52">
        <v>0</v>
      </c>
      <c r="O43" s="52">
        <v>3</v>
      </c>
      <c r="P43" s="52">
        <v>1</v>
      </c>
      <c r="Q43" s="52">
        <v>2</v>
      </c>
      <c r="R43" s="52">
        <v>0</v>
      </c>
      <c r="S43" s="52">
        <v>0</v>
      </c>
      <c r="T43" s="52">
        <v>5</v>
      </c>
      <c r="U43" s="52">
        <v>0</v>
      </c>
      <c r="V43" s="52">
        <v>5</v>
      </c>
      <c r="W43" s="52">
        <v>1</v>
      </c>
      <c r="X43" s="52">
        <v>0</v>
      </c>
      <c r="Y43" s="52">
        <v>0</v>
      </c>
      <c r="Z43" s="52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0</v>
      </c>
      <c r="G44" s="65">
        <v>6</v>
      </c>
      <c r="H44" s="65">
        <v>6</v>
      </c>
      <c r="I44" s="65">
        <v>0</v>
      </c>
      <c r="J44" s="65">
        <v>0</v>
      </c>
      <c r="K44" s="66">
        <v>4</v>
      </c>
      <c r="L44" s="66">
        <v>2</v>
      </c>
      <c r="M44" s="66">
        <v>0</v>
      </c>
      <c r="N44" s="66">
        <v>0</v>
      </c>
      <c r="O44" s="66">
        <v>2</v>
      </c>
      <c r="P44" s="66">
        <v>0</v>
      </c>
      <c r="Q44" s="66">
        <v>2</v>
      </c>
      <c r="R44" s="66">
        <v>0</v>
      </c>
      <c r="S44" s="66">
        <v>0</v>
      </c>
      <c r="T44" s="66">
        <v>4</v>
      </c>
      <c r="U44" s="66">
        <v>0</v>
      </c>
      <c r="V44" s="66">
        <v>4</v>
      </c>
      <c r="W44" s="66">
        <v>0</v>
      </c>
      <c r="X44" s="66">
        <v>0</v>
      </c>
      <c r="Y44" s="66">
        <v>0</v>
      </c>
      <c r="Z44" s="66">
        <v>2</v>
      </c>
      <c r="AA44" s="66">
        <v>1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3</v>
      </c>
      <c r="G46" s="51">
        <v>25</v>
      </c>
      <c r="H46" s="51">
        <v>24</v>
      </c>
      <c r="I46" s="51">
        <v>1</v>
      </c>
      <c r="J46" s="51">
        <v>0</v>
      </c>
      <c r="K46" s="52">
        <v>16</v>
      </c>
      <c r="L46" s="52">
        <v>4</v>
      </c>
      <c r="M46" s="52">
        <v>1</v>
      </c>
      <c r="N46" s="52">
        <v>5</v>
      </c>
      <c r="O46" s="52">
        <v>6</v>
      </c>
      <c r="P46" s="52">
        <v>0</v>
      </c>
      <c r="Q46" s="52">
        <v>6</v>
      </c>
      <c r="R46" s="52">
        <v>0</v>
      </c>
      <c r="S46" s="52">
        <v>0</v>
      </c>
      <c r="T46" s="52">
        <v>16</v>
      </c>
      <c r="U46" s="52">
        <v>0</v>
      </c>
      <c r="V46" s="52">
        <v>7</v>
      </c>
      <c r="W46" s="52">
        <v>5</v>
      </c>
      <c r="X46" s="52">
        <v>0</v>
      </c>
      <c r="Y46" s="52">
        <v>0</v>
      </c>
      <c r="Z46" s="52">
        <v>11</v>
      </c>
      <c r="AA46" s="52">
        <v>1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1</v>
      </c>
      <c r="G47" s="51">
        <v>5</v>
      </c>
      <c r="H47" s="51">
        <v>5</v>
      </c>
      <c r="I47" s="51">
        <v>0</v>
      </c>
      <c r="J47" s="51">
        <v>0</v>
      </c>
      <c r="K47" s="52">
        <v>5</v>
      </c>
      <c r="L47" s="52">
        <v>3</v>
      </c>
      <c r="M47" s="52">
        <v>0</v>
      </c>
      <c r="N47" s="52">
        <v>0</v>
      </c>
      <c r="O47" s="52">
        <v>2</v>
      </c>
      <c r="P47" s="52">
        <v>0</v>
      </c>
      <c r="Q47" s="52">
        <v>2</v>
      </c>
      <c r="R47" s="52">
        <v>0</v>
      </c>
      <c r="S47" s="52">
        <v>0</v>
      </c>
      <c r="T47" s="52">
        <v>5</v>
      </c>
      <c r="U47" s="52">
        <v>0</v>
      </c>
      <c r="V47" s="52">
        <v>5</v>
      </c>
      <c r="W47" s="52">
        <v>1</v>
      </c>
      <c r="X47" s="52">
        <v>0</v>
      </c>
      <c r="Y47" s="52">
        <v>0</v>
      </c>
      <c r="Z47" s="52">
        <v>1</v>
      </c>
      <c r="AA47" s="52">
        <v>0</v>
      </c>
    </row>
    <row r="48" spans="1:43" s="48" customFormat="1" ht="25.5">
      <c r="A48" s="173" t="s">
        <v>87</v>
      </c>
      <c r="B48" s="179" t="s">
        <v>264</v>
      </c>
      <c r="C48" s="547" t="s">
        <v>88</v>
      </c>
      <c r="D48" s="548"/>
      <c r="E48" s="549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</v>
      </c>
      <c r="G49" s="51">
        <v>11</v>
      </c>
      <c r="H49" s="51">
        <v>10</v>
      </c>
      <c r="I49" s="51">
        <v>0</v>
      </c>
      <c r="J49" s="51">
        <v>1</v>
      </c>
      <c r="K49" s="52">
        <v>7</v>
      </c>
      <c r="L49" s="52">
        <v>3</v>
      </c>
      <c r="M49" s="52">
        <v>1</v>
      </c>
      <c r="N49" s="52">
        <v>1</v>
      </c>
      <c r="O49" s="52">
        <v>2</v>
      </c>
      <c r="P49" s="52">
        <v>1</v>
      </c>
      <c r="Q49" s="52">
        <v>1</v>
      </c>
      <c r="R49" s="52">
        <v>0</v>
      </c>
      <c r="S49" s="52">
        <v>0</v>
      </c>
      <c r="T49" s="52">
        <v>7</v>
      </c>
      <c r="U49" s="52">
        <v>0</v>
      </c>
      <c r="V49" s="52">
        <v>3</v>
      </c>
      <c r="W49" s="52">
        <v>0</v>
      </c>
      <c r="X49" s="52">
        <v>0</v>
      </c>
      <c r="Y49" s="52">
        <v>0</v>
      </c>
      <c r="Z49" s="52">
        <v>4</v>
      </c>
      <c r="AA49" s="52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1</v>
      </c>
      <c r="H50" s="51">
        <v>1</v>
      </c>
      <c r="I50" s="51">
        <v>0</v>
      </c>
      <c r="J50" s="51">
        <v>0</v>
      </c>
      <c r="K50" s="52">
        <v>1</v>
      </c>
      <c r="L50" s="52">
        <v>0</v>
      </c>
      <c r="M50" s="52">
        <v>1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1</v>
      </c>
      <c r="U50" s="52">
        <v>0</v>
      </c>
      <c r="V50" s="52">
        <v>0</v>
      </c>
      <c r="W50" s="52">
        <v>1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19</v>
      </c>
      <c r="G51" s="51">
        <v>18</v>
      </c>
      <c r="H51" s="51">
        <v>16</v>
      </c>
      <c r="I51" s="51">
        <v>0</v>
      </c>
      <c r="J51" s="51">
        <v>2</v>
      </c>
      <c r="K51" s="52">
        <v>26</v>
      </c>
      <c r="L51" s="52">
        <v>13</v>
      </c>
      <c r="M51" s="52">
        <v>3</v>
      </c>
      <c r="N51" s="52">
        <v>3</v>
      </c>
      <c r="O51" s="52">
        <v>7</v>
      </c>
      <c r="P51" s="52">
        <v>3</v>
      </c>
      <c r="Q51" s="52">
        <v>4</v>
      </c>
      <c r="R51" s="52">
        <v>0</v>
      </c>
      <c r="S51" s="52">
        <v>0</v>
      </c>
      <c r="T51" s="52">
        <v>26</v>
      </c>
      <c r="U51" s="52">
        <v>1</v>
      </c>
      <c r="V51" s="52">
        <v>18</v>
      </c>
      <c r="W51" s="52">
        <v>12</v>
      </c>
      <c r="X51" s="52">
        <v>0</v>
      </c>
      <c r="Y51" s="52">
        <v>1</v>
      </c>
      <c r="Z51" s="52">
        <v>8</v>
      </c>
      <c r="AA51" s="52">
        <v>8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1</v>
      </c>
      <c r="G53" s="51">
        <v>2</v>
      </c>
      <c r="H53" s="51">
        <v>2</v>
      </c>
      <c r="I53" s="51">
        <v>0</v>
      </c>
      <c r="J53" s="51">
        <v>0</v>
      </c>
      <c r="K53" s="52">
        <v>2</v>
      </c>
      <c r="L53" s="52">
        <v>0</v>
      </c>
      <c r="M53" s="52">
        <v>0</v>
      </c>
      <c r="N53" s="52">
        <v>2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2</v>
      </c>
      <c r="U53" s="52">
        <v>0</v>
      </c>
      <c r="V53" s="52">
        <v>1</v>
      </c>
      <c r="W53" s="52">
        <v>2</v>
      </c>
      <c r="X53" s="52">
        <v>0</v>
      </c>
      <c r="Y53" s="52">
        <v>0</v>
      </c>
      <c r="Z53" s="52">
        <v>1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1</v>
      </c>
      <c r="H55" s="51">
        <v>1</v>
      </c>
      <c r="I55" s="51">
        <v>0</v>
      </c>
      <c r="J55" s="51">
        <v>0</v>
      </c>
      <c r="K55" s="52">
        <v>1</v>
      </c>
      <c r="L55" s="52">
        <v>0</v>
      </c>
      <c r="M55" s="52">
        <v>1</v>
      </c>
      <c r="N55" s="52">
        <v>0</v>
      </c>
      <c r="O55" s="52">
        <v>1</v>
      </c>
      <c r="P55" s="52">
        <v>0</v>
      </c>
      <c r="Q55" s="52">
        <v>1</v>
      </c>
      <c r="R55" s="52">
        <v>0</v>
      </c>
      <c r="S55" s="52">
        <v>0</v>
      </c>
      <c r="T55" s="52">
        <v>1</v>
      </c>
      <c r="U55" s="52">
        <v>0</v>
      </c>
      <c r="V55" s="52">
        <v>1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0</v>
      </c>
      <c r="H56" s="93">
        <v>0</v>
      </c>
      <c r="I56" s="93">
        <v>0</v>
      </c>
      <c r="J56" s="93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173" t="s">
        <v>104</v>
      </c>
      <c r="B57" s="179" t="s">
        <v>264</v>
      </c>
      <c r="C57" s="547" t="s">
        <v>270</v>
      </c>
      <c r="D57" s="548"/>
      <c r="E57" s="549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0</v>
      </c>
      <c r="G58" s="51">
        <v>5</v>
      </c>
      <c r="H58" s="51">
        <v>5</v>
      </c>
      <c r="I58" s="51">
        <v>0</v>
      </c>
      <c r="J58" s="51">
        <v>0</v>
      </c>
      <c r="K58" s="52">
        <v>3</v>
      </c>
      <c r="L58" s="52">
        <v>0</v>
      </c>
      <c r="M58" s="52">
        <v>0</v>
      </c>
      <c r="N58" s="52">
        <v>2</v>
      </c>
      <c r="O58" s="52">
        <v>1</v>
      </c>
      <c r="P58" s="52">
        <v>0</v>
      </c>
      <c r="Q58" s="52">
        <v>1</v>
      </c>
      <c r="R58" s="52">
        <v>0</v>
      </c>
      <c r="S58" s="52">
        <v>0</v>
      </c>
      <c r="T58" s="52">
        <v>3</v>
      </c>
      <c r="U58" s="52">
        <v>0</v>
      </c>
      <c r="V58" s="52">
        <v>2</v>
      </c>
      <c r="W58" s="52">
        <v>1</v>
      </c>
      <c r="X58" s="52">
        <v>0</v>
      </c>
      <c r="Y58" s="52">
        <v>0</v>
      </c>
      <c r="Z58" s="52">
        <v>2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13</v>
      </c>
      <c r="G59" s="51">
        <v>18</v>
      </c>
      <c r="H59" s="51">
        <v>17</v>
      </c>
      <c r="I59" s="51">
        <v>1</v>
      </c>
      <c r="J59" s="51">
        <v>0</v>
      </c>
      <c r="K59" s="52">
        <v>20</v>
      </c>
      <c r="L59" s="52">
        <v>9</v>
      </c>
      <c r="M59" s="52">
        <v>0</v>
      </c>
      <c r="N59" s="52">
        <v>7</v>
      </c>
      <c r="O59" s="52">
        <v>4</v>
      </c>
      <c r="P59" s="52">
        <v>0</v>
      </c>
      <c r="Q59" s="52">
        <v>4</v>
      </c>
      <c r="R59" s="52">
        <v>0</v>
      </c>
      <c r="S59" s="52">
        <v>0</v>
      </c>
      <c r="T59" s="52">
        <v>20</v>
      </c>
      <c r="U59" s="52">
        <v>0</v>
      </c>
      <c r="V59" s="52">
        <v>18</v>
      </c>
      <c r="W59" s="52">
        <v>8</v>
      </c>
      <c r="X59" s="52">
        <v>0</v>
      </c>
      <c r="Y59" s="52">
        <v>0</v>
      </c>
      <c r="Z59" s="52">
        <v>10</v>
      </c>
      <c r="AA59" s="52">
        <v>1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169">
        <v>25</v>
      </c>
      <c r="G61" s="169">
        <v>82</v>
      </c>
      <c r="H61" s="169">
        <v>79</v>
      </c>
      <c r="I61" s="169">
        <v>3</v>
      </c>
      <c r="J61" s="169">
        <v>0</v>
      </c>
      <c r="K61" s="170">
        <v>75</v>
      </c>
      <c r="L61" s="170">
        <v>45</v>
      </c>
      <c r="M61" s="170">
        <v>5</v>
      </c>
      <c r="N61" s="170">
        <v>1</v>
      </c>
      <c r="O61" s="170">
        <v>24</v>
      </c>
      <c r="P61" s="170">
        <v>0</v>
      </c>
      <c r="Q61" s="170">
        <v>24</v>
      </c>
      <c r="R61" s="170">
        <v>0</v>
      </c>
      <c r="S61" s="170">
        <v>0</v>
      </c>
      <c r="T61" s="170">
        <v>75</v>
      </c>
      <c r="U61" s="170">
        <v>1</v>
      </c>
      <c r="V61" s="170">
        <v>84</v>
      </c>
      <c r="W61" s="170">
        <v>5</v>
      </c>
      <c r="X61" s="170">
        <v>0</v>
      </c>
      <c r="Y61" s="170">
        <v>0</v>
      </c>
      <c r="Z61" s="170">
        <v>28</v>
      </c>
      <c r="AA61" s="170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6</v>
      </c>
      <c r="G62" s="51">
        <v>37</v>
      </c>
      <c r="H62" s="51">
        <v>36</v>
      </c>
      <c r="I62" s="51">
        <v>1</v>
      </c>
      <c r="J62" s="51">
        <v>0</v>
      </c>
      <c r="K62" s="52">
        <v>30</v>
      </c>
      <c r="L62" s="52">
        <v>7</v>
      </c>
      <c r="M62" s="52">
        <v>16</v>
      </c>
      <c r="N62" s="52">
        <v>0</v>
      </c>
      <c r="O62" s="52">
        <v>7</v>
      </c>
      <c r="P62" s="52">
        <v>2</v>
      </c>
      <c r="Q62" s="52">
        <v>5</v>
      </c>
      <c r="R62" s="52">
        <v>0</v>
      </c>
      <c r="S62" s="52">
        <v>0</v>
      </c>
      <c r="T62" s="52">
        <v>30</v>
      </c>
      <c r="U62" s="52">
        <v>0</v>
      </c>
      <c r="V62" s="52">
        <v>26</v>
      </c>
      <c r="W62" s="52">
        <v>7</v>
      </c>
      <c r="X62" s="52">
        <v>0</v>
      </c>
      <c r="Y62" s="52">
        <v>0</v>
      </c>
      <c r="Z62" s="52">
        <v>12</v>
      </c>
      <c r="AA62" s="52">
        <v>0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1</v>
      </c>
      <c r="G63" s="51">
        <v>6</v>
      </c>
      <c r="H63" s="51">
        <v>5</v>
      </c>
      <c r="I63" s="51">
        <v>1</v>
      </c>
      <c r="J63" s="51">
        <v>0</v>
      </c>
      <c r="K63" s="52">
        <v>4</v>
      </c>
      <c r="L63" s="52">
        <v>1</v>
      </c>
      <c r="M63" s="52">
        <v>2</v>
      </c>
      <c r="N63" s="52">
        <v>0</v>
      </c>
      <c r="O63" s="52">
        <v>1</v>
      </c>
      <c r="P63" s="52">
        <v>0</v>
      </c>
      <c r="Q63" s="52">
        <v>1</v>
      </c>
      <c r="R63" s="52">
        <v>0</v>
      </c>
      <c r="S63" s="52">
        <v>0</v>
      </c>
      <c r="T63" s="52">
        <v>4</v>
      </c>
      <c r="U63" s="52">
        <v>1</v>
      </c>
      <c r="V63" s="52">
        <v>5</v>
      </c>
      <c r="W63" s="52">
        <v>0</v>
      </c>
      <c r="X63" s="52">
        <v>0</v>
      </c>
      <c r="Y63" s="52">
        <v>0</v>
      </c>
      <c r="Z63" s="52">
        <v>1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1</v>
      </c>
      <c r="G64" s="51">
        <v>2</v>
      </c>
      <c r="H64" s="51">
        <v>2</v>
      </c>
      <c r="I64" s="51">
        <v>0</v>
      </c>
      <c r="J64" s="51">
        <v>0</v>
      </c>
      <c r="K64" s="52">
        <v>3</v>
      </c>
      <c r="L64" s="52">
        <v>1</v>
      </c>
      <c r="M64" s="52">
        <v>0</v>
      </c>
      <c r="N64" s="52">
        <v>0</v>
      </c>
      <c r="O64" s="52">
        <v>2</v>
      </c>
      <c r="P64" s="52">
        <v>0</v>
      </c>
      <c r="Q64" s="52">
        <v>2</v>
      </c>
      <c r="R64" s="52">
        <v>0</v>
      </c>
      <c r="S64" s="52">
        <v>0</v>
      </c>
      <c r="T64" s="52">
        <v>3</v>
      </c>
      <c r="U64" s="52">
        <v>0</v>
      </c>
      <c r="V64" s="52">
        <v>3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3</v>
      </c>
      <c r="H66" s="51">
        <v>3</v>
      </c>
      <c r="I66" s="51">
        <v>0</v>
      </c>
      <c r="J66" s="51">
        <v>0</v>
      </c>
      <c r="K66" s="52">
        <v>2</v>
      </c>
      <c r="L66" s="52">
        <v>1</v>
      </c>
      <c r="M66" s="52">
        <v>0</v>
      </c>
      <c r="N66" s="52">
        <v>0</v>
      </c>
      <c r="O66" s="52">
        <v>1</v>
      </c>
      <c r="P66" s="52">
        <v>1</v>
      </c>
      <c r="Q66" s="52">
        <v>0</v>
      </c>
      <c r="R66" s="52">
        <v>0</v>
      </c>
      <c r="S66" s="52">
        <v>0</v>
      </c>
      <c r="T66" s="52">
        <v>2</v>
      </c>
      <c r="U66" s="52">
        <v>0</v>
      </c>
      <c r="V66" s="52">
        <v>2</v>
      </c>
      <c r="W66" s="52">
        <v>0</v>
      </c>
      <c r="X66" s="52">
        <v>0</v>
      </c>
      <c r="Y66" s="52">
        <v>0</v>
      </c>
      <c r="Z66" s="52">
        <v>1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4</v>
      </c>
      <c r="H67" s="51">
        <v>4</v>
      </c>
      <c r="I67" s="51">
        <v>0</v>
      </c>
      <c r="J67" s="51">
        <v>0</v>
      </c>
      <c r="K67" s="52">
        <v>3</v>
      </c>
      <c r="L67" s="52">
        <v>2</v>
      </c>
      <c r="M67" s="52">
        <v>0</v>
      </c>
      <c r="N67" s="52">
        <v>1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3</v>
      </c>
      <c r="U67" s="52">
        <v>0</v>
      </c>
      <c r="V67" s="52">
        <v>3</v>
      </c>
      <c r="W67" s="52">
        <v>0</v>
      </c>
      <c r="X67" s="52">
        <v>0</v>
      </c>
      <c r="Y67" s="52">
        <v>0</v>
      </c>
      <c r="Z67" s="52">
        <v>1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0</v>
      </c>
      <c r="G68" s="51">
        <v>4</v>
      </c>
      <c r="H68" s="51">
        <v>4</v>
      </c>
      <c r="I68" s="51">
        <v>0</v>
      </c>
      <c r="J68" s="51">
        <v>0</v>
      </c>
      <c r="K68" s="52">
        <v>3</v>
      </c>
      <c r="L68" s="52">
        <v>2</v>
      </c>
      <c r="M68" s="52">
        <v>0</v>
      </c>
      <c r="N68" s="52">
        <v>1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3</v>
      </c>
      <c r="U68" s="52">
        <v>0</v>
      </c>
      <c r="V68" s="52">
        <v>2</v>
      </c>
      <c r="W68" s="52">
        <v>0</v>
      </c>
      <c r="X68" s="52">
        <v>0</v>
      </c>
      <c r="Y68" s="52">
        <v>0</v>
      </c>
      <c r="Z68" s="52">
        <v>1</v>
      </c>
      <c r="AA68" s="52">
        <v>0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169">
        <v>0</v>
      </c>
      <c r="G69" s="51">
        <v>3</v>
      </c>
      <c r="H69" s="51">
        <v>3</v>
      </c>
      <c r="I69" s="51">
        <v>0</v>
      </c>
      <c r="J69" s="51">
        <v>0</v>
      </c>
      <c r="K69" s="52">
        <v>2</v>
      </c>
      <c r="L69" s="52">
        <v>0</v>
      </c>
      <c r="M69" s="52">
        <v>0</v>
      </c>
      <c r="N69" s="52">
        <v>0</v>
      </c>
      <c r="O69" s="52">
        <v>2</v>
      </c>
      <c r="P69" s="52">
        <v>1</v>
      </c>
      <c r="Q69" s="52">
        <v>1</v>
      </c>
      <c r="R69" s="52">
        <v>0</v>
      </c>
      <c r="S69" s="52">
        <v>0</v>
      </c>
      <c r="T69" s="52">
        <v>2</v>
      </c>
      <c r="U69" s="52">
        <v>0</v>
      </c>
      <c r="V69" s="52">
        <v>2</v>
      </c>
      <c r="W69" s="52">
        <v>0</v>
      </c>
      <c r="X69" s="52">
        <v>0</v>
      </c>
      <c r="Y69" s="52">
        <v>0</v>
      </c>
      <c r="Z69" s="52">
        <v>1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3</v>
      </c>
      <c r="G70" s="51">
        <v>8</v>
      </c>
      <c r="H70" s="51">
        <v>7</v>
      </c>
      <c r="I70" s="51">
        <v>1</v>
      </c>
      <c r="J70" s="51">
        <v>0</v>
      </c>
      <c r="K70" s="52">
        <v>9</v>
      </c>
      <c r="L70" s="52">
        <v>2</v>
      </c>
      <c r="M70" s="52">
        <v>4</v>
      </c>
      <c r="N70" s="52">
        <v>0</v>
      </c>
      <c r="O70" s="52">
        <v>3</v>
      </c>
      <c r="P70" s="52">
        <v>1</v>
      </c>
      <c r="Q70" s="52">
        <v>2</v>
      </c>
      <c r="R70" s="52">
        <v>0</v>
      </c>
      <c r="S70" s="52">
        <v>0</v>
      </c>
      <c r="T70" s="52">
        <v>9</v>
      </c>
      <c r="U70" s="52">
        <v>0</v>
      </c>
      <c r="V70" s="52">
        <v>7</v>
      </c>
      <c r="W70" s="52">
        <v>3</v>
      </c>
      <c r="X70" s="52">
        <v>0</v>
      </c>
      <c r="Y70" s="52">
        <v>0</v>
      </c>
      <c r="Z70" s="52">
        <v>1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4</v>
      </c>
      <c r="H71" s="51">
        <v>4</v>
      </c>
      <c r="I71" s="51">
        <v>0</v>
      </c>
      <c r="J71" s="51">
        <v>0</v>
      </c>
      <c r="K71" s="52">
        <v>3</v>
      </c>
      <c r="L71" s="52">
        <v>0</v>
      </c>
      <c r="M71" s="52">
        <v>0</v>
      </c>
      <c r="N71" s="52">
        <v>0</v>
      </c>
      <c r="O71" s="52">
        <v>3</v>
      </c>
      <c r="P71" s="52">
        <v>2</v>
      </c>
      <c r="Q71" s="52">
        <v>1</v>
      </c>
      <c r="R71" s="52">
        <v>0</v>
      </c>
      <c r="S71" s="52">
        <v>0</v>
      </c>
      <c r="T71" s="52">
        <v>3</v>
      </c>
      <c r="U71" s="52">
        <v>0</v>
      </c>
      <c r="V71" s="52">
        <v>2</v>
      </c>
      <c r="W71" s="52">
        <v>1</v>
      </c>
      <c r="X71" s="52">
        <v>0</v>
      </c>
      <c r="Y71" s="52">
        <v>0</v>
      </c>
      <c r="Z71" s="52">
        <v>1</v>
      </c>
      <c r="AA71" s="52">
        <v>1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2</v>
      </c>
      <c r="G73" s="51">
        <v>8</v>
      </c>
      <c r="H73" s="51">
        <v>7</v>
      </c>
      <c r="I73" s="51">
        <v>1</v>
      </c>
      <c r="J73" s="51">
        <v>0</v>
      </c>
      <c r="K73" s="52">
        <v>7</v>
      </c>
      <c r="L73" s="52">
        <v>4</v>
      </c>
      <c r="M73" s="52">
        <v>1</v>
      </c>
      <c r="N73" s="52">
        <v>0</v>
      </c>
      <c r="O73" s="52">
        <v>2</v>
      </c>
      <c r="P73" s="52">
        <v>0</v>
      </c>
      <c r="Q73" s="52">
        <v>1</v>
      </c>
      <c r="R73" s="52">
        <v>1</v>
      </c>
      <c r="S73" s="52">
        <v>0</v>
      </c>
      <c r="T73" s="52">
        <v>7</v>
      </c>
      <c r="U73" s="52">
        <v>0</v>
      </c>
      <c r="V73" s="52">
        <v>6</v>
      </c>
      <c r="W73" s="52">
        <v>3</v>
      </c>
      <c r="X73" s="52">
        <v>0</v>
      </c>
      <c r="Y73" s="52">
        <v>1</v>
      </c>
      <c r="Z73" s="52">
        <v>2</v>
      </c>
      <c r="AA73" s="52">
        <v>1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2</v>
      </c>
      <c r="H82" s="98">
        <v>2</v>
      </c>
      <c r="I82" s="98">
        <v>0</v>
      </c>
      <c r="J82" s="51">
        <v>0</v>
      </c>
      <c r="K82" s="52">
        <v>2</v>
      </c>
      <c r="L82" s="52">
        <v>1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2</v>
      </c>
      <c r="U82" s="52">
        <v>0</v>
      </c>
      <c r="V82" s="52">
        <v>0</v>
      </c>
      <c r="W82" s="52">
        <v>2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1</v>
      </c>
      <c r="G83" s="51">
        <v>2</v>
      </c>
      <c r="H83" s="51">
        <v>2</v>
      </c>
      <c r="I83" s="51">
        <v>0</v>
      </c>
      <c r="J83" s="51">
        <v>0</v>
      </c>
      <c r="K83" s="52">
        <v>3</v>
      </c>
      <c r="L83" s="52">
        <v>1</v>
      </c>
      <c r="M83" s="52">
        <v>0</v>
      </c>
      <c r="N83" s="52">
        <v>1</v>
      </c>
      <c r="O83" s="52">
        <v>1</v>
      </c>
      <c r="P83" s="52">
        <v>1</v>
      </c>
      <c r="Q83" s="52">
        <v>0</v>
      </c>
      <c r="R83" s="52">
        <v>0</v>
      </c>
      <c r="S83" s="52">
        <v>0</v>
      </c>
      <c r="T83" s="52">
        <v>3</v>
      </c>
      <c r="U83" s="52">
        <v>0</v>
      </c>
      <c r="V83" s="52">
        <v>2</v>
      </c>
      <c r="W83" s="52">
        <v>1</v>
      </c>
      <c r="X83" s="52">
        <v>0</v>
      </c>
      <c r="Y83" s="52">
        <v>0</v>
      </c>
      <c r="Z83" s="52">
        <v>0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3</v>
      </c>
      <c r="G86" s="51">
        <v>53</v>
      </c>
      <c r="H86" s="51">
        <v>49</v>
      </c>
      <c r="I86" s="51">
        <v>3</v>
      </c>
      <c r="J86" s="51">
        <v>1</v>
      </c>
      <c r="K86" s="52">
        <v>46</v>
      </c>
      <c r="L86" s="52">
        <v>12</v>
      </c>
      <c r="M86" s="52">
        <v>5</v>
      </c>
      <c r="N86" s="52">
        <v>0</v>
      </c>
      <c r="O86" s="52">
        <v>29</v>
      </c>
      <c r="P86" s="52">
        <v>15</v>
      </c>
      <c r="Q86" s="52">
        <v>6</v>
      </c>
      <c r="R86" s="52">
        <v>8</v>
      </c>
      <c r="S86" s="52">
        <v>0</v>
      </c>
      <c r="T86" s="52">
        <v>46</v>
      </c>
      <c r="U86" s="52">
        <v>0</v>
      </c>
      <c r="V86" s="52">
        <v>45</v>
      </c>
      <c r="W86" s="52">
        <v>2</v>
      </c>
      <c r="X86" s="52">
        <v>0</v>
      </c>
      <c r="Y86" s="52">
        <v>0</v>
      </c>
      <c r="Z86" s="52">
        <v>6</v>
      </c>
      <c r="AA86" s="52">
        <v>1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1</v>
      </c>
      <c r="G87" s="51">
        <v>0</v>
      </c>
      <c r="H87" s="51">
        <v>0</v>
      </c>
      <c r="I87" s="51">
        <v>0</v>
      </c>
      <c r="J87" s="51">
        <v>0</v>
      </c>
      <c r="K87" s="52">
        <v>1</v>
      </c>
      <c r="L87" s="52">
        <v>1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1</v>
      </c>
      <c r="U87" s="52">
        <v>0</v>
      </c>
      <c r="V87" s="52">
        <v>1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2</v>
      </c>
      <c r="G93" s="51">
        <v>18</v>
      </c>
      <c r="H93" s="51">
        <v>18</v>
      </c>
      <c r="I93" s="51">
        <v>0</v>
      </c>
      <c r="J93" s="51">
        <v>0</v>
      </c>
      <c r="K93" s="52">
        <v>17</v>
      </c>
      <c r="L93" s="52">
        <v>13</v>
      </c>
      <c r="M93" s="52">
        <v>0</v>
      </c>
      <c r="N93" s="52">
        <v>1</v>
      </c>
      <c r="O93" s="52">
        <v>3</v>
      </c>
      <c r="P93" s="52">
        <v>0</v>
      </c>
      <c r="Q93" s="52">
        <v>2</v>
      </c>
      <c r="R93" s="52">
        <v>1</v>
      </c>
      <c r="S93" s="52">
        <v>0</v>
      </c>
      <c r="T93" s="52">
        <v>17</v>
      </c>
      <c r="U93" s="52">
        <v>0</v>
      </c>
      <c r="V93" s="52">
        <v>14</v>
      </c>
      <c r="W93" s="52">
        <v>2</v>
      </c>
      <c r="X93" s="52">
        <v>0</v>
      </c>
      <c r="Y93" s="52">
        <v>0</v>
      </c>
      <c r="Z93" s="52">
        <v>3</v>
      </c>
      <c r="AA93" s="52">
        <v>3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8</v>
      </c>
      <c r="G95" s="51">
        <v>30</v>
      </c>
      <c r="H95" s="51">
        <v>30</v>
      </c>
      <c r="I95" s="51">
        <v>0</v>
      </c>
      <c r="J95" s="51">
        <v>0</v>
      </c>
      <c r="K95" s="52">
        <v>30</v>
      </c>
      <c r="L95" s="52">
        <v>22</v>
      </c>
      <c r="M95" s="52">
        <v>1</v>
      </c>
      <c r="N95" s="52">
        <v>3</v>
      </c>
      <c r="O95" s="52">
        <v>4</v>
      </c>
      <c r="P95" s="52">
        <v>0</v>
      </c>
      <c r="Q95" s="52">
        <v>4</v>
      </c>
      <c r="R95" s="52">
        <v>0</v>
      </c>
      <c r="S95" s="52">
        <v>0</v>
      </c>
      <c r="T95" s="52">
        <v>30</v>
      </c>
      <c r="U95" s="52">
        <v>0</v>
      </c>
      <c r="V95" s="52">
        <v>34</v>
      </c>
      <c r="W95" s="52">
        <v>0</v>
      </c>
      <c r="X95" s="52">
        <v>0</v>
      </c>
      <c r="Y95" s="52">
        <v>0</v>
      </c>
      <c r="Z95" s="52">
        <v>8</v>
      </c>
      <c r="AA95" s="52">
        <v>1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1</v>
      </c>
      <c r="G96" s="51">
        <v>0</v>
      </c>
      <c r="H96" s="51">
        <v>0</v>
      </c>
      <c r="I96" s="51">
        <v>0</v>
      </c>
      <c r="J96" s="51">
        <v>0</v>
      </c>
      <c r="K96" s="52">
        <v>1</v>
      </c>
      <c r="L96" s="52">
        <v>1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1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2</v>
      </c>
      <c r="H97" s="51">
        <v>2</v>
      </c>
      <c r="I97" s="51">
        <v>0</v>
      </c>
      <c r="J97" s="51">
        <v>0</v>
      </c>
      <c r="K97" s="52">
        <v>1</v>
      </c>
      <c r="L97" s="52">
        <v>0</v>
      </c>
      <c r="M97" s="52">
        <v>0</v>
      </c>
      <c r="N97" s="52">
        <v>1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1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1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10</v>
      </c>
      <c r="G100" s="51">
        <v>107</v>
      </c>
      <c r="H100" s="51">
        <v>102</v>
      </c>
      <c r="I100" s="51">
        <v>4</v>
      </c>
      <c r="J100" s="51">
        <v>1</v>
      </c>
      <c r="K100" s="52">
        <v>98</v>
      </c>
      <c r="L100" s="52">
        <v>70</v>
      </c>
      <c r="M100" s="52">
        <v>0</v>
      </c>
      <c r="N100" s="52">
        <v>12</v>
      </c>
      <c r="O100" s="52">
        <v>16</v>
      </c>
      <c r="P100" s="52">
        <v>0</v>
      </c>
      <c r="Q100" s="52">
        <v>15</v>
      </c>
      <c r="R100" s="52">
        <v>1</v>
      </c>
      <c r="S100" s="52">
        <v>0</v>
      </c>
      <c r="T100" s="52">
        <v>98</v>
      </c>
      <c r="U100" s="52">
        <v>0</v>
      </c>
      <c r="V100" s="52">
        <v>100</v>
      </c>
      <c r="W100" s="52">
        <v>6</v>
      </c>
      <c r="X100" s="52">
        <v>0</v>
      </c>
      <c r="Y100" s="52">
        <v>0</v>
      </c>
      <c r="Z100" s="52">
        <v>14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1</v>
      </c>
      <c r="G101" s="51">
        <v>7</v>
      </c>
      <c r="H101" s="51">
        <v>7</v>
      </c>
      <c r="I101" s="51">
        <v>0</v>
      </c>
      <c r="J101" s="51">
        <v>0</v>
      </c>
      <c r="K101" s="52">
        <v>6</v>
      </c>
      <c r="L101" s="52">
        <v>4</v>
      </c>
      <c r="M101" s="52">
        <v>0</v>
      </c>
      <c r="N101" s="52">
        <v>2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6</v>
      </c>
      <c r="U101" s="52">
        <v>0</v>
      </c>
      <c r="V101" s="52">
        <v>6</v>
      </c>
      <c r="W101" s="52">
        <v>1</v>
      </c>
      <c r="X101" s="52">
        <v>0</v>
      </c>
      <c r="Y101" s="52">
        <v>0</v>
      </c>
      <c r="Z101" s="52">
        <v>2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1</v>
      </c>
      <c r="G103" s="51">
        <v>4</v>
      </c>
      <c r="H103" s="51">
        <v>4</v>
      </c>
      <c r="I103" s="51">
        <v>0</v>
      </c>
      <c r="J103" s="51">
        <v>0</v>
      </c>
      <c r="K103" s="52">
        <v>5</v>
      </c>
      <c r="L103" s="52">
        <v>2</v>
      </c>
      <c r="M103" s="52">
        <v>0</v>
      </c>
      <c r="N103" s="52">
        <v>1</v>
      </c>
      <c r="O103" s="52">
        <v>2</v>
      </c>
      <c r="P103" s="52">
        <v>0</v>
      </c>
      <c r="Q103" s="52">
        <v>2</v>
      </c>
      <c r="R103" s="52">
        <v>0</v>
      </c>
      <c r="S103" s="52">
        <v>0</v>
      </c>
      <c r="T103" s="52">
        <v>5</v>
      </c>
      <c r="U103" s="52">
        <v>0</v>
      </c>
      <c r="V103" s="52">
        <v>5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1</v>
      </c>
      <c r="H104" s="51">
        <v>1</v>
      </c>
      <c r="I104" s="51">
        <v>0</v>
      </c>
      <c r="J104" s="51">
        <v>0</v>
      </c>
      <c r="K104" s="52">
        <v>1</v>
      </c>
      <c r="L104" s="52">
        <v>1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1</v>
      </c>
      <c r="U104" s="52">
        <v>0</v>
      </c>
      <c r="V104" s="52">
        <v>1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1</v>
      </c>
      <c r="G105" s="51">
        <v>1</v>
      </c>
      <c r="H105" s="51">
        <v>0</v>
      </c>
      <c r="I105" s="51">
        <v>1</v>
      </c>
      <c r="J105" s="51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0</v>
      </c>
      <c r="W105" s="52">
        <v>0</v>
      </c>
      <c r="X105" s="52">
        <v>0</v>
      </c>
      <c r="Y105" s="52">
        <v>0</v>
      </c>
      <c r="Z105" s="52">
        <v>1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3</v>
      </c>
      <c r="G107" s="51">
        <v>3</v>
      </c>
      <c r="H107" s="51">
        <v>3</v>
      </c>
      <c r="I107" s="51">
        <v>0</v>
      </c>
      <c r="J107" s="51">
        <v>0</v>
      </c>
      <c r="K107" s="52">
        <v>5</v>
      </c>
      <c r="L107" s="52">
        <v>4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5</v>
      </c>
      <c r="U107" s="52">
        <v>0</v>
      </c>
      <c r="V107" s="52">
        <v>5</v>
      </c>
      <c r="W107" s="52">
        <v>0</v>
      </c>
      <c r="X107" s="52">
        <v>0</v>
      </c>
      <c r="Y107" s="52">
        <v>0</v>
      </c>
      <c r="Z107" s="52">
        <v>1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1</v>
      </c>
      <c r="G108" s="51">
        <v>3</v>
      </c>
      <c r="H108" s="51">
        <v>3</v>
      </c>
      <c r="I108" s="51">
        <v>0</v>
      </c>
      <c r="J108" s="51">
        <v>0</v>
      </c>
      <c r="K108" s="52">
        <v>3</v>
      </c>
      <c r="L108" s="52">
        <v>3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3</v>
      </c>
      <c r="U108" s="52">
        <v>0</v>
      </c>
      <c r="V108" s="52">
        <v>1</v>
      </c>
      <c r="W108" s="52">
        <v>1</v>
      </c>
      <c r="X108" s="52">
        <v>0</v>
      </c>
      <c r="Y108" s="52">
        <v>0</v>
      </c>
      <c r="Z108" s="52">
        <v>1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174" t="s">
        <v>205</v>
      </c>
      <c r="B110" s="180" t="s">
        <v>206</v>
      </c>
      <c r="C110" s="550" t="s">
        <v>207</v>
      </c>
      <c r="D110" s="551"/>
      <c r="E110" s="551"/>
      <c r="F110" s="135">
        <v>0</v>
      </c>
      <c r="G110" s="135">
        <v>0</v>
      </c>
      <c r="H110" s="135">
        <v>0</v>
      </c>
      <c r="I110" s="135">
        <v>0</v>
      </c>
      <c r="J110" s="135">
        <v>0</v>
      </c>
      <c r="K110" s="135">
        <v>0</v>
      </c>
      <c r="L110" s="135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139"/>
      <c r="AK110" s="139"/>
      <c r="AL110" s="139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173" t="s">
        <v>210</v>
      </c>
      <c r="B112" s="179" t="s">
        <v>264</v>
      </c>
      <c r="C112" s="547" t="s">
        <v>211</v>
      </c>
      <c r="D112" s="548"/>
      <c r="E112" s="549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2</v>
      </c>
      <c r="G113" s="51">
        <v>0</v>
      </c>
      <c r="H113" s="51">
        <v>0</v>
      </c>
      <c r="I113" s="51">
        <v>0</v>
      </c>
      <c r="J113" s="51">
        <v>0</v>
      </c>
      <c r="K113" s="52">
        <v>2</v>
      </c>
      <c r="L113" s="52">
        <v>1</v>
      </c>
      <c r="M113" s="52">
        <v>0</v>
      </c>
      <c r="N113" s="52">
        <v>0</v>
      </c>
      <c r="O113" s="52">
        <v>1</v>
      </c>
      <c r="P113" s="52">
        <v>0</v>
      </c>
      <c r="Q113" s="52">
        <v>1</v>
      </c>
      <c r="R113" s="52">
        <v>0</v>
      </c>
      <c r="S113" s="52">
        <v>0</v>
      </c>
      <c r="T113" s="52">
        <v>2</v>
      </c>
      <c r="U113" s="52">
        <v>0</v>
      </c>
      <c r="V113" s="52">
        <v>2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124" customFormat="1">
      <c r="A119" s="173" t="s">
        <v>222</v>
      </c>
      <c r="B119" s="544" t="s">
        <v>264</v>
      </c>
      <c r="C119" s="547" t="s">
        <v>223</v>
      </c>
      <c r="D119" s="548"/>
      <c r="E119" s="549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124" customFormat="1">
      <c r="A120" s="173" t="s">
        <v>224</v>
      </c>
      <c r="B120" s="545"/>
      <c r="C120" s="547" t="s">
        <v>225</v>
      </c>
      <c r="D120" s="548"/>
      <c r="E120" s="549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124" customFormat="1">
      <c r="A121" s="173" t="s">
        <v>226</v>
      </c>
      <c r="B121" s="545"/>
      <c r="C121" s="547" t="s">
        <v>227</v>
      </c>
      <c r="D121" s="548"/>
      <c r="E121" s="549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124" customFormat="1">
      <c r="A122" s="173" t="s">
        <v>228</v>
      </c>
      <c r="B122" s="545"/>
      <c r="C122" s="547" t="s">
        <v>229</v>
      </c>
      <c r="D122" s="548"/>
      <c r="E122" s="549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124" customFormat="1">
      <c r="A123" s="173" t="s">
        <v>230</v>
      </c>
      <c r="B123" s="545"/>
      <c r="C123" s="547" t="s">
        <v>231</v>
      </c>
      <c r="D123" s="548"/>
      <c r="E123" s="549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124" customFormat="1">
      <c r="A124" s="173" t="s">
        <v>232</v>
      </c>
      <c r="B124" s="546"/>
      <c r="C124" s="552" t="s">
        <v>70</v>
      </c>
      <c r="D124" s="553"/>
      <c r="E124" s="554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265</v>
      </c>
      <c r="G126" s="93">
        <v>645</v>
      </c>
      <c r="H126" s="93">
        <v>629</v>
      </c>
      <c r="I126" s="93">
        <v>14</v>
      </c>
      <c r="J126" s="93">
        <v>2</v>
      </c>
      <c r="K126" s="94">
        <v>708</v>
      </c>
      <c r="L126" s="94">
        <v>450</v>
      </c>
      <c r="M126" s="94">
        <v>76</v>
      </c>
      <c r="N126" s="94">
        <v>62</v>
      </c>
      <c r="O126" s="94">
        <v>120</v>
      </c>
      <c r="P126" s="94">
        <v>17</v>
      </c>
      <c r="Q126" s="94">
        <v>100</v>
      </c>
      <c r="R126" s="94">
        <v>3</v>
      </c>
      <c r="S126" s="94">
        <v>0</v>
      </c>
      <c r="T126" s="94">
        <v>708</v>
      </c>
      <c r="U126" s="94">
        <v>9</v>
      </c>
      <c r="V126" s="94">
        <v>835</v>
      </c>
      <c r="W126" s="94">
        <v>79</v>
      </c>
      <c r="X126" s="94">
        <v>0</v>
      </c>
      <c r="Y126" s="94">
        <v>1</v>
      </c>
      <c r="Z126" s="94">
        <v>177</v>
      </c>
      <c r="AA126" s="94">
        <v>40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0</v>
      </c>
      <c r="G128" s="93">
        <v>20</v>
      </c>
      <c r="H128" s="93">
        <v>18</v>
      </c>
      <c r="I128" s="93">
        <v>1</v>
      </c>
      <c r="J128" s="93">
        <v>1</v>
      </c>
      <c r="K128" s="94">
        <v>12</v>
      </c>
      <c r="L128" s="94">
        <v>5</v>
      </c>
      <c r="M128" s="94">
        <v>1</v>
      </c>
      <c r="N128" s="94">
        <v>3</v>
      </c>
      <c r="O128" s="94">
        <v>3</v>
      </c>
      <c r="P128" s="94">
        <v>1</v>
      </c>
      <c r="Q128" s="94">
        <v>2</v>
      </c>
      <c r="R128" s="94">
        <v>0</v>
      </c>
      <c r="S128" s="94">
        <v>0</v>
      </c>
      <c r="T128" s="94">
        <v>12</v>
      </c>
      <c r="U128" s="94">
        <v>2</v>
      </c>
      <c r="V128" s="94">
        <v>7</v>
      </c>
      <c r="W128" s="94">
        <v>4</v>
      </c>
      <c r="X128" s="94">
        <v>0</v>
      </c>
      <c r="Y128" s="94">
        <v>0</v>
      </c>
      <c r="Z128" s="94">
        <v>4</v>
      </c>
      <c r="AA128" s="94">
        <v>0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1</v>
      </c>
      <c r="G129" s="93">
        <v>3</v>
      </c>
      <c r="H129" s="93">
        <v>3</v>
      </c>
      <c r="I129" s="93">
        <v>0</v>
      </c>
      <c r="J129" s="93">
        <v>0</v>
      </c>
      <c r="K129" s="94">
        <v>3</v>
      </c>
      <c r="L129" s="94">
        <v>0</v>
      </c>
      <c r="M129" s="94">
        <v>0</v>
      </c>
      <c r="N129" s="94">
        <v>1</v>
      </c>
      <c r="O129" s="94">
        <v>2</v>
      </c>
      <c r="P129" s="94">
        <v>2</v>
      </c>
      <c r="Q129" s="94">
        <v>0</v>
      </c>
      <c r="R129" s="94">
        <v>0</v>
      </c>
      <c r="S129" s="94">
        <v>0</v>
      </c>
      <c r="T129" s="94">
        <v>3</v>
      </c>
      <c r="U129" s="94">
        <v>0</v>
      </c>
      <c r="V129" s="94">
        <v>1</v>
      </c>
      <c r="W129" s="94">
        <v>1</v>
      </c>
      <c r="X129" s="94">
        <v>0</v>
      </c>
      <c r="Y129" s="94">
        <v>0</v>
      </c>
      <c r="Z129" s="94">
        <v>1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1</v>
      </c>
      <c r="G130" s="93">
        <v>0</v>
      </c>
      <c r="H130" s="93">
        <v>0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1</v>
      </c>
      <c r="AA130" s="94">
        <v>1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1</v>
      </c>
      <c r="H131" s="93">
        <v>1</v>
      </c>
      <c r="I131" s="93">
        <v>0</v>
      </c>
      <c r="J131" s="93">
        <v>0</v>
      </c>
      <c r="K131" s="94">
        <v>1</v>
      </c>
      <c r="L131" s="94">
        <v>0</v>
      </c>
      <c r="M131" s="94">
        <v>0</v>
      </c>
      <c r="N131" s="94">
        <v>1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1</v>
      </c>
      <c r="U131" s="94">
        <v>0</v>
      </c>
      <c r="V131" s="94">
        <v>0</v>
      </c>
      <c r="W131" s="94">
        <v>1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13</v>
      </c>
      <c r="G133" s="93">
        <v>12</v>
      </c>
      <c r="H133" s="93">
        <v>11</v>
      </c>
      <c r="I133" s="93">
        <v>1</v>
      </c>
      <c r="J133" s="93">
        <v>0</v>
      </c>
      <c r="K133" s="94">
        <v>19</v>
      </c>
      <c r="L133" s="94">
        <v>4</v>
      </c>
      <c r="M133" s="94">
        <v>4</v>
      </c>
      <c r="N133" s="94">
        <v>6</v>
      </c>
      <c r="O133" s="94">
        <v>5</v>
      </c>
      <c r="P133" s="94">
        <v>0</v>
      </c>
      <c r="Q133" s="94">
        <v>5</v>
      </c>
      <c r="R133" s="94">
        <v>0</v>
      </c>
      <c r="S133" s="94">
        <v>0</v>
      </c>
      <c r="T133" s="94">
        <v>19</v>
      </c>
      <c r="U133" s="94">
        <v>0</v>
      </c>
      <c r="V133" s="94">
        <v>14</v>
      </c>
      <c r="W133" s="94">
        <v>13</v>
      </c>
      <c r="X133" s="94">
        <v>0</v>
      </c>
      <c r="Y133" s="94">
        <v>0</v>
      </c>
      <c r="Z133" s="94">
        <v>5</v>
      </c>
      <c r="AA133" s="94">
        <v>4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1</v>
      </c>
      <c r="G135" s="93">
        <v>0</v>
      </c>
      <c r="H135" s="93">
        <v>0</v>
      </c>
      <c r="I135" s="93">
        <v>0</v>
      </c>
      <c r="J135" s="93">
        <v>0</v>
      </c>
      <c r="K135" s="94">
        <v>1</v>
      </c>
      <c r="L135" s="94">
        <v>1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1</v>
      </c>
      <c r="U135" s="94">
        <v>0</v>
      </c>
      <c r="V135" s="94">
        <v>1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1</v>
      </c>
      <c r="G137" s="93">
        <v>0</v>
      </c>
      <c r="H137" s="93">
        <v>0</v>
      </c>
      <c r="I137" s="93">
        <v>0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1</v>
      </c>
      <c r="AA137" s="94">
        <v>1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</v>
      </c>
      <c r="G138" s="45">
        <v>82</v>
      </c>
      <c r="H138" s="45">
        <v>54</v>
      </c>
      <c r="I138" s="45">
        <v>13</v>
      </c>
      <c r="J138" s="45">
        <v>15</v>
      </c>
      <c r="K138" s="46">
        <v>39</v>
      </c>
      <c r="L138" s="46">
        <v>18</v>
      </c>
      <c r="M138" s="46">
        <v>1</v>
      </c>
      <c r="N138" s="46">
        <v>10</v>
      </c>
      <c r="O138" s="46">
        <v>10</v>
      </c>
      <c r="P138" s="46">
        <v>1</v>
      </c>
      <c r="Q138" s="46">
        <v>8</v>
      </c>
      <c r="R138" s="46">
        <v>1</v>
      </c>
      <c r="S138" s="46">
        <v>0</v>
      </c>
      <c r="T138" s="46">
        <v>39</v>
      </c>
      <c r="U138" s="46">
        <v>2</v>
      </c>
      <c r="V138" s="46">
        <v>30</v>
      </c>
      <c r="W138" s="46">
        <v>9</v>
      </c>
      <c r="X138" s="46">
        <v>0</v>
      </c>
      <c r="Y138" s="46">
        <v>2</v>
      </c>
      <c r="Z138" s="46">
        <v>14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f t="shared" ref="F139:R139" si="0">SUM(F21:F138)</f>
        <v>513</v>
      </c>
      <c r="G139" s="45">
        <f t="shared" si="0"/>
        <v>1497</v>
      </c>
      <c r="H139" s="45">
        <f t="shared" si="0"/>
        <v>1413</v>
      </c>
      <c r="I139" s="45">
        <f t="shared" si="0"/>
        <v>60</v>
      </c>
      <c r="J139" s="45">
        <f t="shared" si="0"/>
        <v>24</v>
      </c>
      <c r="K139" s="45">
        <f t="shared" si="0"/>
        <v>1452</v>
      </c>
      <c r="L139" s="45">
        <f t="shared" si="0"/>
        <v>788</v>
      </c>
      <c r="M139" s="45">
        <f t="shared" si="0"/>
        <v>134</v>
      </c>
      <c r="N139" s="45">
        <f t="shared" si="0"/>
        <v>171</v>
      </c>
      <c r="O139" s="45">
        <f t="shared" si="0"/>
        <v>359</v>
      </c>
      <c r="P139" s="45">
        <f t="shared" si="0"/>
        <v>68</v>
      </c>
      <c r="Q139" s="45">
        <f t="shared" si="0"/>
        <v>268</v>
      </c>
      <c r="R139" s="45">
        <f t="shared" si="0"/>
        <v>23</v>
      </c>
      <c r="S139" s="45"/>
      <c r="T139" s="45">
        <f>SUM(T21:T138)</f>
        <v>1452</v>
      </c>
      <c r="U139" s="45">
        <f>SUM(U21:U138)</f>
        <v>20</v>
      </c>
      <c r="V139" s="45">
        <f>SUM(V21:V138)</f>
        <v>1500</v>
      </c>
      <c r="W139" s="45">
        <f>SUM(W21:W138)</f>
        <v>230</v>
      </c>
      <c r="X139" s="45"/>
      <c r="Y139" s="45">
        <f>SUM(Y21:Y138)</f>
        <v>5</v>
      </c>
      <c r="Z139" s="45">
        <f>SUM(Z21:Z138)</f>
        <v>454</v>
      </c>
      <c r="AA139" s="45">
        <f>SUM(AA21:AA138)</f>
        <v>125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15" workbookViewId="0">
      <selection activeCell="F139" sqref="F20:AA139"/>
    </sheetView>
  </sheetViews>
  <sheetFormatPr defaultRowHeight="12.75"/>
  <cols>
    <col min="1" max="1" width="9.140625" style="41"/>
    <col min="2" max="2" width="9.140625" style="274"/>
    <col min="3" max="18" width="9.140625" style="41"/>
    <col min="19" max="26" width="9.140625" style="168"/>
    <col min="27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278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 ht="12.75" customHeight="1">
      <c r="A3" s="464" t="s">
        <v>279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 ht="12.75" customHeight="1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 ht="12.75" customHeight="1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75" t="s">
        <v>7</v>
      </c>
      <c r="V5" s="475" t="s">
        <v>8</v>
      </c>
      <c r="W5" s="565" t="s">
        <v>9</v>
      </c>
      <c r="X5" s="565"/>
      <c r="Y5" s="565"/>
      <c r="Z5" s="566" t="s">
        <v>10</v>
      </c>
      <c r="AA5" s="468" t="s">
        <v>11</v>
      </c>
    </row>
    <row r="6" spans="1:27" ht="12.75" customHeight="1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76"/>
      <c r="V6" s="476"/>
      <c r="W6" s="565"/>
      <c r="X6" s="565"/>
      <c r="Y6" s="565"/>
      <c r="Z6" s="566"/>
      <c r="AA6" s="468"/>
    </row>
    <row r="7" spans="1:27" ht="12.75" customHeight="1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76"/>
      <c r="V7" s="476"/>
      <c r="W7" s="565"/>
      <c r="X7" s="565"/>
      <c r="Y7" s="565"/>
      <c r="Z7" s="566"/>
      <c r="AA7" s="468"/>
    </row>
    <row r="8" spans="1:27" ht="12.75" customHeight="1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75" t="s">
        <v>24</v>
      </c>
      <c r="T8" s="562" t="s">
        <v>25</v>
      </c>
      <c r="U8" s="476"/>
      <c r="V8" s="476"/>
      <c r="W8" s="476" t="s">
        <v>12</v>
      </c>
      <c r="X8" s="476" t="s">
        <v>13</v>
      </c>
      <c r="Y8" s="476" t="s">
        <v>14</v>
      </c>
      <c r="Z8" s="566"/>
      <c r="AA8" s="468"/>
    </row>
    <row r="9" spans="1:27" ht="12.75" customHeight="1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76"/>
      <c r="T9" s="563"/>
      <c r="U9" s="476"/>
      <c r="V9" s="476"/>
      <c r="W9" s="476"/>
      <c r="X9" s="476"/>
      <c r="Y9" s="476"/>
      <c r="Z9" s="566"/>
      <c r="AA9" s="468"/>
    </row>
    <row r="10" spans="1:27" ht="12.75" customHeight="1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76"/>
      <c r="T10" s="563"/>
      <c r="U10" s="476"/>
      <c r="V10" s="476"/>
      <c r="W10" s="476"/>
      <c r="X10" s="476"/>
      <c r="Y10" s="476"/>
      <c r="Z10" s="566"/>
      <c r="AA10" s="468"/>
    </row>
    <row r="11" spans="1:27" ht="12.75" customHeight="1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76"/>
      <c r="T11" s="563"/>
      <c r="U11" s="476"/>
      <c r="V11" s="476"/>
      <c r="W11" s="476"/>
      <c r="X11" s="476"/>
      <c r="Y11" s="476"/>
      <c r="Z11" s="566"/>
      <c r="AA11" s="468"/>
    </row>
    <row r="12" spans="1:27" ht="12.75" customHeight="1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76"/>
      <c r="T12" s="563"/>
      <c r="U12" s="476"/>
      <c r="V12" s="476"/>
      <c r="W12" s="476"/>
      <c r="X12" s="476"/>
      <c r="Y12" s="476"/>
      <c r="Z12" s="566"/>
      <c r="AA12" s="468"/>
    </row>
    <row r="13" spans="1:27" ht="12.75" customHeight="1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76"/>
      <c r="T13" s="563"/>
      <c r="U13" s="476"/>
      <c r="V13" s="476"/>
      <c r="W13" s="476"/>
      <c r="X13" s="476"/>
      <c r="Y13" s="476"/>
      <c r="Z13" s="566"/>
      <c r="AA13" s="468"/>
    </row>
    <row r="14" spans="1:27" ht="12.75" customHeight="1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76"/>
      <c r="T14" s="563"/>
      <c r="U14" s="476"/>
      <c r="V14" s="476"/>
      <c r="W14" s="476"/>
      <c r="X14" s="476"/>
      <c r="Y14" s="476"/>
      <c r="Z14" s="566"/>
      <c r="AA14" s="468"/>
    </row>
    <row r="15" spans="1:27" ht="12.75" customHeight="1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76"/>
      <c r="T15" s="563"/>
      <c r="U15" s="476"/>
      <c r="V15" s="476"/>
      <c r="W15" s="476"/>
      <c r="X15" s="476"/>
      <c r="Y15" s="476"/>
      <c r="Z15" s="566"/>
      <c r="AA15" s="468"/>
    </row>
    <row r="16" spans="1:27" ht="12.75" customHeight="1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76"/>
      <c r="T16" s="563"/>
      <c r="U16" s="476"/>
      <c r="V16" s="476"/>
      <c r="W16" s="476"/>
      <c r="X16" s="476"/>
      <c r="Y16" s="476"/>
      <c r="Z16" s="566"/>
      <c r="AA16" s="468"/>
    </row>
    <row r="17" spans="1:27" ht="12.75" customHeight="1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76"/>
      <c r="T17" s="563"/>
      <c r="U17" s="476"/>
      <c r="V17" s="476"/>
      <c r="W17" s="476"/>
      <c r="X17" s="476"/>
      <c r="Y17" s="476"/>
      <c r="Z17" s="566"/>
      <c r="AA17" s="468"/>
    </row>
    <row r="18" spans="1:27" ht="12.75" customHeight="1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77"/>
      <c r="T18" s="564"/>
      <c r="U18" s="477"/>
      <c r="V18" s="477"/>
      <c r="W18" s="477"/>
      <c r="X18" s="477"/>
      <c r="Y18" s="477"/>
      <c r="Z18" s="566"/>
      <c r="AA18" s="468"/>
    </row>
    <row r="19" spans="1:27" ht="12.75" customHeight="1">
      <c r="A19" s="452" t="s">
        <v>30</v>
      </c>
      <c r="B19" s="452"/>
      <c r="C19" s="453"/>
      <c r="D19" s="453"/>
      <c r="E19" s="453"/>
      <c r="F19" s="269">
        <v>1</v>
      </c>
      <c r="G19" s="269">
        <v>2</v>
      </c>
      <c r="H19" s="269">
        <v>3</v>
      </c>
      <c r="I19" s="269">
        <v>4</v>
      </c>
      <c r="J19" s="269">
        <v>5</v>
      </c>
      <c r="K19" s="269">
        <v>6</v>
      </c>
      <c r="L19" s="269">
        <v>7</v>
      </c>
      <c r="M19" s="269">
        <v>8</v>
      </c>
      <c r="N19" s="269">
        <v>9</v>
      </c>
      <c r="O19" s="269">
        <v>10</v>
      </c>
      <c r="P19" s="269">
        <v>11</v>
      </c>
      <c r="Q19" s="269">
        <v>12</v>
      </c>
      <c r="R19" s="269">
        <v>13</v>
      </c>
      <c r="S19" s="67">
        <v>14</v>
      </c>
      <c r="T19" s="67">
        <v>15</v>
      </c>
      <c r="U19" s="67">
        <v>16</v>
      </c>
      <c r="V19" s="67">
        <v>17</v>
      </c>
      <c r="W19" s="67">
        <v>18</v>
      </c>
      <c r="X19" s="67">
        <v>19</v>
      </c>
      <c r="Y19" s="67">
        <v>20</v>
      </c>
      <c r="Z19" s="67">
        <v>21</v>
      </c>
      <c r="AA19" s="269">
        <v>22</v>
      </c>
    </row>
    <row r="20" spans="1:27" s="48" customFormat="1" ht="14.25" customHeight="1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46">
        <v>0</v>
      </c>
    </row>
    <row r="21" spans="1:27" s="48" customFormat="1" ht="12.75" customHeight="1">
      <c r="A21" s="49">
        <v>1.1000000000000001</v>
      </c>
      <c r="B21" s="50"/>
      <c r="C21" s="451" t="s">
        <v>33</v>
      </c>
      <c r="D21" s="451"/>
      <c r="E21" s="451"/>
      <c r="F21" s="268">
        <v>67</v>
      </c>
      <c r="G21" s="268">
        <v>70</v>
      </c>
      <c r="H21" s="268">
        <v>65</v>
      </c>
      <c r="I21" s="268">
        <v>4</v>
      </c>
      <c r="J21" s="268">
        <v>1</v>
      </c>
      <c r="K21" s="52">
        <v>62</v>
      </c>
      <c r="L21" s="52">
        <v>27</v>
      </c>
      <c r="M21" s="52">
        <v>2</v>
      </c>
      <c r="N21" s="52">
        <v>15</v>
      </c>
      <c r="O21" s="52">
        <v>18</v>
      </c>
      <c r="P21" s="52">
        <v>0</v>
      </c>
      <c r="Q21" s="52">
        <v>8</v>
      </c>
      <c r="R21" s="52">
        <v>10</v>
      </c>
      <c r="S21" s="56">
        <v>1</v>
      </c>
      <c r="T21" s="56">
        <v>63</v>
      </c>
      <c r="U21" s="56">
        <v>3</v>
      </c>
      <c r="V21" s="56">
        <v>68</v>
      </c>
      <c r="W21" s="56">
        <v>29</v>
      </c>
      <c r="X21" s="56">
        <v>0</v>
      </c>
      <c r="Y21" s="56">
        <v>0</v>
      </c>
      <c r="Z21" s="56">
        <v>66</v>
      </c>
      <c r="AA21" s="52">
        <v>10</v>
      </c>
    </row>
    <row r="22" spans="1:27" s="48" customFormat="1" ht="12.75" customHeight="1">
      <c r="A22" s="53" t="s">
        <v>34</v>
      </c>
      <c r="B22" s="54"/>
      <c r="C22" s="454" t="s">
        <v>35</v>
      </c>
      <c r="D22" s="454"/>
      <c r="E22" s="454"/>
      <c r="F22" s="59">
        <v>23</v>
      </c>
      <c r="G22" s="59">
        <v>22</v>
      </c>
      <c r="H22" s="59">
        <v>21</v>
      </c>
      <c r="I22" s="272">
        <v>1</v>
      </c>
      <c r="J22" s="272">
        <v>0</v>
      </c>
      <c r="K22" s="56">
        <v>22</v>
      </c>
      <c r="L22" s="56">
        <v>5</v>
      </c>
      <c r="M22" s="56">
        <v>2</v>
      </c>
      <c r="N22" s="56">
        <v>7</v>
      </c>
      <c r="O22" s="56">
        <v>8</v>
      </c>
      <c r="P22" s="56">
        <v>0</v>
      </c>
      <c r="Q22" s="56">
        <v>4</v>
      </c>
      <c r="R22" s="56">
        <v>4</v>
      </c>
      <c r="S22" s="56">
        <v>0</v>
      </c>
      <c r="T22" s="56">
        <v>22</v>
      </c>
      <c r="U22" s="56">
        <v>0</v>
      </c>
      <c r="V22" s="56">
        <v>19</v>
      </c>
      <c r="W22" s="56">
        <v>0</v>
      </c>
      <c r="X22" s="56">
        <v>0</v>
      </c>
      <c r="Y22" s="56">
        <v>0</v>
      </c>
      <c r="Z22" s="56">
        <v>22</v>
      </c>
      <c r="AA22" s="56">
        <v>10</v>
      </c>
    </row>
    <row r="23" spans="1:27" s="60" customFormat="1" ht="25.5" customHeight="1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0</v>
      </c>
      <c r="H23" s="59">
        <v>0</v>
      </c>
      <c r="I23" s="272">
        <v>0</v>
      </c>
      <c r="J23" s="272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 customHeight="1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272">
        <v>0</v>
      </c>
      <c r="J24" s="272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 ht="12.75" customHeight="1">
      <c r="A25" s="49">
        <v>1.2</v>
      </c>
      <c r="B25" s="50"/>
      <c r="C25" s="451" t="s">
        <v>41</v>
      </c>
      <c r="D25" s="451"/>
      <c r="E25" s="451"/>
      <c r="F25" s="272">
        <v>3</v>
      </c>
      <c r="G25" s="272">
        <v>7</v>
      </c>
      <c r="H25" s="272">
        <v>7</v>
      </c>
      <c r="I25" s="272">
        <v>0</v>
      </c>
      <c r="J25" s="272">
        <v>0</v>
      </c>
      <c r="K25" s="56">
        <v>4</v>
      </c>
      <c r="L25" s="56">
        <v>1</v>
      </c>
      <c r="M25" s="56">
        <v>0</v>
      </c>
      <c r="N25" s="56">
        <v>0</v>
      </c>
      <c r="O25" s="56">
        <v>3</v>
      </c>
      <c r="P25" s="56">
        <v>2</v>
      </c>
      <c r="Q25" s="56">
        <v>1</v>
      </c>
      <c r="R25" s="56">
        <v>0</v>
      </c>
      <c r="S25" s="56">
        <v>0</v>
      </c>
      <c r="T25" s="56">
        <v>4</v>
      </c>
      <c r="U25" s="56">
        <v>0</v>
      </c>
      <c r="V25" s="56">
        <v>6</v>
      </c>
      <c r="W25" s="56">
        <v>5</v>
      </c>
      <c r="X25" s="56">
        <v>0</v>
      </c>
      <c r="Y25" s="56">
        <v>0</v>
      </c>
      <c r="Z25" s="56">
        <v>6</v>
      </c>
      <c r="AA25" s="56">
        <v>0</v>
      </c>
    </row>
    <row r="26" spans="1:27" s="48" customFormat="1" ht="12.75" customHeight="1">
      <c r="A26" s="53" t="s">
        <v>42</v>
      </c>
      <c r="B26" s="54"/>
      <c r="C26" s="451" t="s">
        <v>43</v>
      </c>
      <c r="D26" s="451"/>
      <c r="E26" s="451"/>
      <c r="F26" s="272">
        <v>4</v>
      </c>
      <c r="G26" s="272">
        <v>1</v>
      </c>
      <c r="H26" s="272">
        <v>1</v>
      </c>
      <c r="I26" s="272">
        <v>0</v>
      </c>
      <c r="J26" s="272">
        <v>0</v>
      </c>
      <c r="K26" s="56">
        <v>1</v>
      </c>
      <c r="L26" s="56">
        <v>0</v>
      </c>
      <c r="M26" s="56">
        <v>0</v>
      </c>
      <c r="N26" s="56">
        <v>1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1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4</v>
      </c>
      <c r="AA26" s="56">
        <v>1</v>
      </c>
    </row>
    <row r="27" spans="1:27" s="48" customFormat="1" ht="12.75" customHeight="1">
      <c r="A27" s="53" t="s">
        <v>44</v>
      </c>
      <c r="B27" s="62"/>
      <c r="C27" s="428" t="s">
        <v>45</v>
      </c>
      <c r="D27" s="429"/>
      <c r="E27" s="430"/>
      <c r="F27" s="272">
        <v>1</v>
      </c>
      <c r="G27" s="272">
        <v>0</v>
      </c>
      <c r="H27" s="272">
        <v>0</v>
      </c>
      <c r="I27" s="272">
        <v>0</v>
      </c>
      <c r="J27" s="272">
        <v>0</v>
      </c>
      <c r="K27" s="56">
        <v>1</v>
      </c>
      <c r="L27" s="56">
        <v>0</v>
      </c>
      <c r="M27" s="56">
        <v>0</v>
      </c>
      <c r="N27" s="56">
        <v>0</v>
      </c>
      <c r="O27" s="56">
        <v>1</v>
      </c>
      <c r="P27" s="56">
        <v>0</v>
      </c>
      <c r="Q27" s="56">
        <v>1</v>
      </c>
      <c r="R27" s="56">
        <v>0</v>
      </c>
      <c r="S27" s="56">
        <v>0</v>
      </c>
      <c r="T27" s="56">
        <v>1</v>
      </c>
      <c r="U27" s="56">
        <v>0</v>
      </c>
      <c r="V27" s="56">
        <v>1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 ht="12.75" customHeight="1">
      <c r="A28" s="53" t="s">
        <v>266</v>
      </c>
      <c r="B28" s="62"/>
      <c r="C28" s="428" t="s">
        <v>47</v>
      </c>
      <c r="D28" s="429"/>
      <c r="E28" s="430"/>
      <c r="F28" s="268">
        <v>0</v>
      </c>
      <c r="G28" s="268">
        <v>0</v>
      </c>
      <c r="H28" s="268">
        <v>0</v>
      </c>
      <c r="I28" s="268">
        <v>0</v>
      </c>
      <c r="J28" s="268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2">
        <v>0</v>
      </c>
    </row>
    <row r="29" spans="1:27" s="48" customFormat="1" ht="12.75" customHeight="1">
      <c r="A29" s="53" t="s">
        <v>48</v>
      </c>
      <c r="B29" s="54"/>
      <c r="C29" s="451" t="s">
        <v>49</v>
      </c>
      <c r="D29" s="451"/>
      <c r="E29" s="451"/>
      <c r="F29" s="268">
        <v>3</v>
      </c>
      <c r="G29" s="268">
        <v>3</v>
      </c>
      <c r="H29" s="268">
        <v>3</v>
      </c>
      <c r="I29" s="268">
        <v>0</v>
      </c>
      <c r="J29" s="268">
        <v>0</v>
      </c>
      <c r="K29" s="52">
        <v>4</v>
      </c>
      <c r="L29" s="52">
        <v>2</v>
      </c>
      <c r="M29" s="52">
        <v>1</v>
      </c>
      <c r="N29" s="52">
        <v>1</v>
      </c>
      <c r="O29" s="52">
        <v>0</v>
      </c>
      <c r="P29" s="52">
        <v>0</v>
      </c>
      <c r="Q29" s="52">
        <v>0</v>
      </c>
      <c r="R29" s="52">
        <v>0</v>
      </c>
      <c r="S29" s="56">
        <v>0</v>
      </c>
      <c r="T29" s="56">
        <v>4</v>
      </c>
      <c r="U29" s="56">
        <v>0</v>
      </c>
      <c r="V29" s="56">
        <v>1</v>
      </c>
      <c r="W29" s="56">
        <v>1</v>
      </c>
      <c r="X29" s="56">
        <v>0</v>
      </c>
      <c r="Y29" s="56">
        <v>0</v>
      </c>
      <c r="Z29" s="56">
        <v>2</v>
      </c>
      <c r="AA29" s="52">
        <v>2</v>
      </c>
    </row>
    <row r="30" spans="1:27" s="48" customFormat="1" ht="12.75" customHeight="1">
      <c r="A30" s="53" t="s">
        <v>50</v>
      </c>
      <c r="B30" s="54"/>
      <c r="C30" s="450" t="s">
        <v>51</v>
      </c>
      <c r="D30" s="450"/>
      <c r="E30" s="450"/>
      <c r="F30" s="268">
        <v>1</v>
      </c>
      <c r="G30" s="268">
        <v>0</v>
      </c>
      <c r="H30" s="268">
        <v>0</v>
      </c>
      <c r="I30" s="268">
        <v>0</v>
      </c>
      <c r="J30" s="268">
        <v>0</v>
      </c>
      <c r="K30" s="52">
        <v>1</v>
      </c>
      <c r="L30" s="52">
        <v>1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6">
        <v>0</v>
      </c>
      <c r="T30" s="56">
        <v>1</v>
      </c>
      <c r="U30" s="56">
        <v>0</v>
      </c>
      <c r="V30" s="56">
        <v>0</v>
      </c>
      <c r="W30" s="56">
        <v>1</v>
      </c>
      <c r="X30" s="56">
        <v>0</v>
      </c>
      <c r="Y30" s="56">
        <v>0</v>
      </c>
      <c r="Z30" s="56">
        <v>0</v>
      </c>
      <c r="AA30" s="52">
        <v>0</v>
      </c>
    </row>
    <row r="31" spans="1:27" s="48" customFormat="1" ht="12.75" customHeight="1">
      <c r="A31" s="53" t="s">
        <v>52</v>
      </c>
      <c r="B31" s="62"/>
      <c r="C31" s="428" t="s">
        <v>53</v>
      </c>
      <c r="D31" s="429"/>
      <c r="E31" s="430"/>
      <c r="F31" s="268">
        <v>1</v>
      </c>
      <c r="G31" s="268">
        <v>0</v>
      </c>
      <c r="H31" s="268">
        <v>0</v>
      </c>
      <c r="I31" s="268">
        <v>0</v>
      </c>
      <c r="J31" s="268">
        <v>0</v>
      </c>
      <c r="K31" s="52">
        <v>1</v>
      </c>
      <c r="L31" s="52">
        <v>0</v>
      </c>
      <c r="M31" s="56">
        <v>0</v>
      </c>
      <c r="N31" s="56">
        <v>1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1</v>
      </c>
      <c r="U31" s="56">
        <v>0</v>
      </c>
      <c r="V31" s="56">
        <v>1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 ht="12.75" customHeight="1">
      <c r="A32" s="53" t="s">
        <v>54</v>
      </c>
      <c r="B32" s="62"/>
      <c r="C32" s="425" t="s">
        <v>55</v>
      </c>
      <c r="D32" s="426"/>
      <c r="E32" s="427"/>
      <c r="F32" s="268">
        <v>23</v>
      </c>
      <c r="G32" s="268">
        <v>35</v>
      </c>
      <c r="H32" s="268">
        <v>34</v>
      </c>
      <c r="I32" s="268">
        <v>1</v>
      </c>
      <c r="J32" s="268">
        <v>0</v>
      </c>
      <c r="K32" s="52">
        <v>43</v>
      </c>
      <c r="L32" s="52">
        <v>27</v>
      </c>
      <c r="M32" s="56">
        <v>2</v>
      </c>
      <c r="N32" s="56">
        <v>3</v>
      </c>
      <c r="O32" s="56">
        <v>11</v>
      </c>
      <c r="P32" s="56">
        <v>4</v>
      </c>
      <c r="Q32" s="56">
        <v>5</v>
      </c>
      <c r="R32" s="56">
        <v>2</v>
      </c>
      <c r="S32" s="56">
        <v>0</v>
      </c>
      <c r="T32" s="56">
        <v>43</v>
      </c>
      <c r="U32" s="56">
        <v>0</v>
      </c>
      <c r="V32" s="56">
        <v>30</v>
      </c>
      <c r="W32" s="56">
        <v>16</v>
      </c>
      <c r="X32" s="56">
        <v>0</v>
      </c>
      <c r="Y32" s="56">
        <v>0</v>
      </c>
      <c r="Z32" s="56">
        <v>14</v>
      </c>
      <c r="AA32" s="56">
        <v>1</v>
      </c>
    </row>
    <row r="33" spans="1:43" s="48" customFormat="1" ht="12.75" customHeight="1">
      <c r="A33" s="63" t="s">
        <v>56</v>
      </c>
      <c r="B33" s="64"/>
      <c r="C33" s="425" t="s">
        <v>57</v>
      </c>
      <c r="D33" s="426"/>
      <c r="E33" s="427"/>
      <c r="F33" s="65">
        <v>13</v>
      </c>
      <c r="G33" s="65">
        <v>8</v>
      </c>
      <c r="H33" s="65">
        <v>7</v>
      </c>
      <c r="I33" s="65">
        <v>1</v>
      </c>
      <c r="J33" s="65">
        <v>0</v>
      </c>
      <c r="K33" s="66">
        <v>14</v>
      </c>
      <c r="L33" s="66">
        <v>6</v>
      </c>
      <c r="M33" s="67">
        <v>0</v>
      </c>
      <c r="N33" s="67">
        <v>5</v>
      </c>
      <c r="O33" s="67">
        <v>3</v>
      </c>
      <c r="P33" s="67">
        <v>1</v>
      </c>
      <c r="Q33" s="67">
        <v>2</v>
      </c>
      <c r="R33" s="67">
        <v>0</v>
      </c>
      <c r="S33" s="67">
        <v>0</v>
      </c>
      <c r="T33" s="67">
        <v>14</v>
      </c>
      <c r="U33" s="67">
        <v>0</v>
      </c>
      <c r="V33" s="67">
        <v>12</v>
      </c>
      <c r="W33" s="67">
        <v>11</v>
      </c>
      <c r="X33" s="67">
        <v>0</v>
      </c>
      <c r="Y33" s="67">
        <v>0</v>
      </c>
      <c r="Z33" s="67">
        <v>6</v>
      </c>
      <c r="AA33" s="67">
        <v>3</v>
      </c>
    </row>
    <row r="34" spans="1:43" s="48" customFormat="1" ht="12.75" customHeigh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276">
        <v>0</v>
      </c>
      <c r="N34" s="276">
        <v>0</v>
      </c>
      <c r="O34" s="276">
        <v>0</v>
      </c>
      <c r="P34" s="276">
        <v>0</v>
      </c>
      <c r="Q34" s="276">
        <v>0</v>
      </c>
      <c r="R34" s="276">
        <v>0</v>
      </c>
      <c r="S34" s="276">
        <v>0</v>
      </c>
      <c r="T34" s="276">
        <v>0</v>
      </c>
      <c r="U34" s="276">
        <v>0</v>
      </c>
      <c r="V34" s="276">
        <v>0</v>
      </c>
      <c r="W34" s="276">
        <v>0</v>
      </c>
      <c r="X34" s="276">
        <v>0</v>
      </c>
      <c r="Y34" s="276">
        <v>0</v>
      </c>
      <c r="Z34" s="276">
        <v>0</v>
      </c>
      <c r="AA34" s="276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 ht="12.75" customHeight="1">
      <c r="A35" s="53" t="s">
        <v>61</v>
      </c>
      <c r="B35" s="62"/>
      <c r="C35" s="425" t="s">
        <v>62</v>
      </c>
      <c r="D35" s="426"/>
      <c r="E35" s="427"/>
      <c r="F35" s="268">
        <v>0</v>
      </c>
      <c r="G35" s="268">
        <v>4</v>
      </c>
      <c r="H35" s="268">
        <v>3</v>
      </c>
      <c r="I35" s="268">
        <v>1</v>
      </c>
      <c r="J35" s="268">
        <v>0</v>
      </c>
      <c r="K35" s="52">
        <v>0</v>
      </c>
      <c r="L35" s="52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3</v>
      </c>
      <c r="AA35" s="56">
        <v>1</v>
      </c>
    </row>
    <row r="36" spans="1:43" s="48" customFormat="1" ht="12.75" customHeight="1">
      <c r="A36" s="53" t="s">
        <v>63</v>
      </c>
      <c r="B36" s="54"/>
      <c r="C36" s="451" t="s">
        <v>64</v>
      </c>
      <c r="D36" s="451"/>
      <c r="E36" s="451"/>
      <c r="F36" s="268">
        <v>52</v>
      </c>
      <c r="G36" s="268">
        <v>51</v>
      </c>
      <c r="H36" s="268">
        <v>44</v>
      </c>
      <c r="I36" s="268">
        <v>7</v>
      </c>
      <c r="J36" s="268">
        <v>0</v>
      </c>
      <c r="K36" s="52">
        <v>33</v>
      </c>
      <c r="L36" s="52">
        <v>10</v>
      </c>
      <c r="M36" s="56">
        <v>0</v>
      </c>
      <c r="N36" s="56">
        <v>5</v>
      </c>
      <c r="O36" s="56">
        <v>18</v>
      </c>
      <c r="P36" s="56">
        <v>8</v>
      </c>
      <c r="Q36" s="56">
        <v>8</v>
      </c>
      <c r="R36" s="56">
        <v>2</v>
      </c>
      <c r="S36" s="56">
        <v>0</v>
      </c>
      <c r="T36" s="56">
        <v>33</v>
      </c>
      <c r="U36" s="56">
        <v>0</v>
      </c>
      <c r="V36" s="56">
        <v>29</v>
      </c>
      <c r="W36" s="56">
        <v>6</v>
      </c>
      <c r="X36" s="56">
        <v>0</v>
      </c>
      <c r="Y36" s="56">
        <v>0</v>
      </c>
      <c r="Z36" s="56">
        <v>63</v>
      </c>
      <c r="AA36" s="56">
        <v>21</v>
      </c>
    </row>
    <row r="37" spans="1:43" s="48" customFormat="1" ht="12.75" customHeigh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271">
        <v>16</v>
      </c>
      <c r="H37" s="271">
        <v>15</v>
      </c>
      <c r="I37" s="271">
        <v>1</v>
      </c>
      <c r="J37" s="271">
        <v>0</v>
      </c>
      <c r="K37" s="271">
        <v>2</v>
      </c>
      <c r="L37" s="271">
        <v>1</v>
      </c>
      <c r="M37" s="76">
        <v>0</v>
      </c>
      <c r="N37" s="76">
        <v>0</v>
      </c>
      <c r="O37" s="76">
        <v>1</v>
      </c>
      <c r="P37" s="76">
        <v>0</v>
      </c>
      <c r="Q37" s="76">
        <v>1</v>
      </c>
      <c r="R37" s="76">
        <v>0</v>
      </c>
      <c r="S37" s="76">
        <v>0</v>
      </c>
      <c r="T37" s="76">
        <v>2</v>
      </c>
      <c r="U37" s="76">
        <v>0</v>
      </c>
      <c r="V37" s="76">
        <v>2</v>
      </c>
      <c r="W37" s="76">
        <v>0</v>
      </c>
      <c r="X37" s="76">
        <v>0</v>
      </c>
      <c r="Y37" s="76">
        <v>0</v>
      </c>
      <c r="Z37" s="76">
        <v>13</v>
      </c>
      <c r="AA37" s="76">
        <v>4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 ht="12.75" customHeigh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2</v>
      </c>
      <c r="H38" s="81">
        <v>2</v>
      </c>
      <c r="I38" s="81">
        <v>0</v>
      </c>
      <c r="J38" s="81">
        <v>0</v>
      </c>
      <c r="K38" s="81">
        <v>0</v>
      </c>
      <c r="L38" s="81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2</v>
      </c>
      <c r="AA38" s="76">
        <v>1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271">
        <v>56</v>
      </c>
      <c r="G39" s="271">
        <v>79</v>
      </c>
      <c r="H39" s="271">
        <v>65</v>
      </c>
      <c r="I39" s="271">
        <v>14</v>
      </c>
      <c r="J39" s="271">
        <v>0</v>
      </c>
      <c r="K39" s="83">
        <v>66</v>
      </c>
      <c r="L39" s="83">
        <v>14</v>
      </c>
      <c r="M39" s="83">
        <v>11</v>
      </c>
      <c r="N39" s="83">
        <v>20</v>
      </c>
      <c r="O39" s="83">
        <v>21</v>
      </c>
      <c r="P39" s="83">
        <v>9</v>
      </c>
      <c r="Q39" s="83">
        <v>10</v>
      </c>
      <c r="R39" s="83">
        <v>2</v>
      </c>
      <c r="S39" s="76">
        <v>0</v>
      </c>
      <c r="T39" s="76">
        <v>66</v>
      </c>
      <c r="U39" s="76">
        <v>0</v>
      </c>
      <c r="V39" s="76">
        <v>45</v>
      </c>
      <c r="W39" s="76">
        <v>21</v>
      </c>
      <c r="X39" s="76">
        <v>0</v>
      </c>
      <c r="Y39" s="76">
        <v>0</v>
      </c>
      <c r="Z39" s="76">
        <v>55</v>
      </c>
      <c r="AA39" s="83">
        <v>18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 customHeight="1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88">
        <v>0</v>
      </c>
    </row>
    <row r="41" spans="1:43" s="48" customFormat="1" ht="12.75" customHeight="1">
      <c r="A41" s="53" t="s">
        <v>73</v>
      </c>
      <c r="B41" s="54"/>
      <c r="C41" s="448" t="s">
        <v>267</v>
      </c>
      <c r="D41" s="449"/>
      <c r="E41" s="449"/>
      <c r="F41" s="71">
        <v>2</v>
      </c>
      <c r="G41" s="71">
        <v>17</v>
      </c>
      <c r="H41" s="71">
        <v>16</v>
      </c>
      <c r="I41" s="268">
        <v>1</v>
      </c>
      <c r="J41" s="268">
        <v>0</v>
      </c>
      <c r="K41" s="52">
        <v>7</v>
      </c>
      <c r="L41" s="52">
        <v>4</v>
      </c>
      <c r="M41" s="52">
        <v>0</v>
      </c>
      <c r="N41" s="52">
        <v>1</v>
      </c>
      <c r="O41" s="52">
        <v>2</v>
      </c>
      <c r="P41" s="52">
        <v>1</v>
      </c>
      <c r="Q41" s="52">
        <v>1</v>
      </c>
      <c r="R41" s="52">
        <v>0</v>
      </c>
      <c r="S41" s="56">
        <v>0</v>
      </c>
      <c r="T41" s="56">
        <v>7</v>
      </c>
      <c r="U41" s="56">
        <v>0</v>
      </c>
      <c r="V41" s="56">
        <v>6</v>
      </c>
      <c r="W41" s="56">
        <v>3</v>
      </c>
      <c r="X41" s="56">
        <v>0</v>
      </c>
      <c r="Y41" s="56">
        <v>0</v>
      </c>
      <c r="Z41" s="56">
        <v>11</v>
      </c>
      <c r="AA41" s="52">
        <v>1</v>
      </c>
    </row>
    <row r="42" spans="1:43" s="48" customFormat="1" ht="12.75" customHeight="1">
      <c r="A42" s="53" t="s">
        <v>75</v>
      </c>
      <c r="B42" s="54"/>
      <c r="C42" s="450" t="s">
        <v>268</v>
      </c>
      <c r="D42" s="450"/>
      <c r="E42" s="450"/>
      <c r="F42" s="268">
        <v>0</v>
      </c>
      <c r="G42" s="268">
        <v>0</v>
      </c>
      <c r="H42" s="268">
        <v>0</v>
      </c>
      <c r="I42" s="268">
        <v>0</v>
      </c>
      <c r="J42" s="268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2">
        <v>0</v>
      </c>
    </row>
    <row r="43" spans="1:43" s="48" customFormat="1" ht="12.75" customHeight="1">
      <c r="A43" s="53" t="s">
        <v>77</v>
      </c>
      <c r="B43" s="62"/>
      <c r="C43" s="428" t="s">
        <v>269</v>
      </c>
      <c r="D43" s="429"/>
      <c r="E43" s="430"/>
      <c r="F43" s="268">
        <v>12</v>
      </c>
      <c r="G43" s="268">
        <v>22</v>
      </c>
      <c r="H43" s="268">
        <v>21</v>
      </c>
      <c r="I43" s="268">
        <v>1</v>
      </c>
      <c r="J43" s="268">
        <v>0</v>
      </c>
      <c r="K43" s="52">
        <v>9</v>
      </c>
      <c r="L43" s="52">
        <v>1</v>
      </c>
      <c r="M43" s="52">
        <v>2</v>
      </c>
      <c r="N43" s="52">
        <v>2</v>
      </c>
      <c r="O43" s="52">
        <v>4</v>
      </c>
      <c r="P43" s="52">
        <v>1</v>
      </c>
      <c r="Q43" s="52">
        <v>3</v>
      </c>
      <c r="R43" s="52">
        <v>0</v>
      </c>
      <c r="S43" s="56">
        <v>0</v>
      </c>
      <c r="T43" s="56">
        <v>9</v>
      </c>
      <c r="U43" s="56">
        <v>0</v>
      </c>
      <c r="V43" s="56">
        <v>5</v>
      </c>
      <c r="W43" s="56">
        <v>3</v>
      </c>
      <c r="X43" s="56">
        <v>0</v>
      </c>
      <c r="Y43" s="56">
        <v>0</v>
      </c>
      <c r="Z43" s="56">
        <v>24</v>
      </c>
      <c r="AA43" s="52">
        <v>1</v>
      </c>
    </row>
    <row r="44" spans="1:43" s="84" customFormat="1" ht="12.75" customHeight="1">
      <c r="A44" s="63" t="s">
        <v>79</v>
      </c>
      <c r="B44" s="64"/>
      <c r="C44" s="425" t="s">
        <v>80</v>
      </c>
      <c r="D44" s="426"/>
      <c r="E44" s="427"/>
      <c r="F44" s="65">
        <v>2</v>
      </c>
      <c r="G44" s="65">
        <v>3</v>
      </c>
      <c r="H44" s="65">
        <v>3</v>
      </c>
      <c r="I44" s="65">
        <v>0</v>
      </c>
      <c r="J44" s="65">
        <v>0</v>
      </c>
      <c r="K44" s="66">
        <v>3</v>
      </c>
      <c r="L44" s="66">
        <v>1</v>
      </c>
      <c r="M44" s="66">
        <v>0</v>
      </c>
      <c r="N44" s="66">
        <v>2</v>
      </c>
      <c r="O44" s="66">
        <v>0</v>
      </c>
      <c r="P44" s="66">
        <v>0</v>
      </c>
      <c r="Q44" s="66">
        <v>0</v>
      </c>
      <c r="R44" s="66">
        <v>0</v>
      </c>
      <c r="S44" s="67">
        <v>0</v>
      </c>
      <c r="T44" s="67">
        <v>3</v>
      </c>
      <c r="U44" s="67">
        <v>0</v>
      </c>
      <c r="V44" s="67">
        <v>2</v>
      </c>
      <c r="W44" s="67">
        <v>2</v>
      </c>
      <c r="X44" s="67">
        <v>0</v>
      </c>
      <c r="Y44" s="67">
        <v>0</v>
      </c>
      <c r="Z44" s="67">
        <v>2</v>
      </c>
      <c r="AA44" s="66">
        <v>0</v>
      </c>
    </row>
    <row r="45" spans="1:43" s="84" customFormat="1" ht="12.75" customHeigh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6">
        <v>0</v>
      </c>
    </row>
    <row r="46" spans="1:43" s="48" customFormat="1" ht="12.75" customHeight="1">
      <c r="A46" s="53" t="s">
        <v>83</v>
      </c>
      <c r="B46" s="62"/>
      <c r="C46" s="425" t="s">
        <v>84</v>
      </c>
      <c r="D46" s="426"/>
      <c r="E46" s="427"/>
      <c r="F46" s="268">
        <v>51</v>
      </c>
      <c r="G46" s="268">
        <v>55</v>
      </c>
      <c r="H46" s="268">
        <v>50</v>
      </c>
      <c r="I46" s="268">
        <v>5</v>
      </c>
      <c r="J46" s="268">
        <v>0</v>
      </c>
      <c r="K46" s="52">
        <v>47</v>
      </c>
      <c r="L46" s="52">
        <v>10</v>
      </c>
      <c r="M46" s="52">
        <v>4</v>
      </c>
      <c r="N46" s="52">
        <v>17</v>
      </c>
      <c r="O46" s="52">
        <v>16</v>
      </c>
      <c r="P46" s="52">
        <v>5</v>
      </c>
      <c r="Q46" s="52">
        <v>10</v>
      </c>
      <c r="R46" s="52">
        <v>1</v>
      </c>
      <c r="S46" s="56">
        <v>2</v>
      </c>
      <c r="T46" s="56">
        <v>49</v>
      </c>
      <c r="U46" s="56">
        <v>0</v>
      </c>
      <c r="V46" s="56">
        <v>31</v>
      </c>
      <c r="W46" s="56">
        <v>19</v>
      </c>
      <c r="X46" s="56">
        <v>0</v>
      </c>
      <c r="Y46" s="56">
        <v>0</v>
      </c>
      <c r="Z46" s="56">
        <v>52</v>
      </c>
      <c r="AA46" s="52">
        <v>13</v>
      </c>
    </row>
    <row r="47" spans="1:43" s="48" customFormat="1" ht="12.75" customHeight="1">
      <c r="A47" s="53" t="s">
        <v>85</v>
      </c>
      <c r="B47" s="62"/>
      <c r="C47" s="425" t="s">
        <v>86</v>
      </c>
      <c r="D47" s="426"/>
      <c r="E47" s="427"/>
      <c r="F47" s="268">
        <v>2</v>
      </c>
      <c r="G47" s="268">
        <v>3</v>
      </c>
      <c r="H47" s="268">
        <v>3</v>
      </c>
      <c r="I47" s="268">
        <v>0</v>
      </c>
      <c r="J47" s="268">
        <v>0</v>
      </c>
      <c r="K47" s="52">
        <v>5</v>
      </c>
      <c r="L47" s="52">
        <v>2</v>
      </c>
      <c r="M47" s="52">
        <v>0</v>
      </c>
      <c r="N47" s="52">
        <v>1</v>
      </c>
      <c r="O47" s="52">
        <v>2</v>
      </c>
      <c r="P47" s="52">
        <v>1</v>
      </c>
      <c r="Q47" s="52">
        <v>1</v>
      </c>
      <c r="R47" s="52">
        <v>0</v>
      </c>
      <c r="S47" s="56">
        <v>0</v>
      </c>
      <c r="T47" s="56">
        <v>5</v>
      </c>
      <c r="U47" s="56">
        <v>0</v>
      </c>
      <c r="V47" s="56">
        <v>5</v>
      </c>
      <c r="W47" s="56">
        <v>0</v>
      </c>
      <c r="X47" s="56">
        <v>0</v>
      </c>
      <c r="Y47" s="56">
        <v>0</v>
      </c>
      <c r="Z47" s="56">
        <v>0</v>
      </c>
      <c r="AA47" s="52">
        <v>0</v>
      </c>
    </row>
    <row r="48" spans="1:43" s="48" customFormat="1" ht="25.5" customHeight="1">
      <c r="A48" s="61" t="s">
        <v>87</v>
      </c>
      <c r="B48" s="90" t="s">
        <v>264</v>
      </c>
      <c r="C48" s="434" t="s">
        <v>88</v>
      </c>
      <c r="D48" s="435"/>
      <c r="E48" s="436"/>
      <c r="F48" s="268">
        <v>0</v>
      </c>
      <c r="G48" s="268">
        <v>0</v>
      </c>
      <c r="H48" s="268">
        <v>0</v>
      </c>
      <c r="I48" s="268">
        <v>0</v>
      </c>
      <c r="J48" s="268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2">
        <v>0</v>
      </c>
    </row>
    <row r="49" spans="1:27" s="48" customFormat="1" ht="12.75" customHeight="1">
      <c r="A49" s="53" t="s">
        <v>89</v>
      </c>
      <c r="B49" s="62"/>
      <c r="C49" s="425" t="s">
        <v>90</v>
      </c>
      <c r="D49" s="426"/>
      <c r="E49" s="427"/>
      <c r="F49" s="268">
        <v>26</v>
      </c>
      <c r="G49" s="268">
        <v>43</v>
      </c>
      <c r="H49" s="268">
        <v>35</v>
      </c>
      <c r="I49" s="268">
        <v>8</v>
      </c>
      <c r="J49" s="268">
        <v>0</v>
      </c>
      <c r="K49" s="52">
        <v>31</v>
      </c>
      <c r="L49" s="52">
        <v>15</v>
      </c>
      <c r="M49" s="52">
        <v>3</v>
      </c>
      <c r="N49" s="52">
        <v>6</v>
      </c>
      <c r="O49" s="52">
        <v>7</v>
      </c>
      <c r="P49" s="52">
        <v>1</v>
      </c>
      <c r="Q49" s="52">
        <v>6</v>
      </c>
      <c r="R49" s="52">
        <v>0</v>
      </c>
      <c r="S49" s="56">
        <v>0</v>
      </c>
      <c r="T49" s="56">
        <v>31</v>
      </c>
      <c r="U49" s="56">
        <v>0</v>
      </c>
      <c r="V49" s="56">
        <v>24</v>
      </c>
      <c r="W49" s="56">
        <v>9</v>
      </c>
      <c r="X49" s="56">
        <v>0</v>
      </c>
      <c r="Y49" s="56">
        <v>0</v>
      </c>
      <c r="Z49" s="56">
        <v>30</v>
      </c>
      <c r="AA49" s="52">
        <v>12</v>
      </c>
    </row>
    <row r="50" spans="1:27" s="48" customFormat="1" ht="12.75" customHeight="1">
      <c r="A50" s="53" t="s">
        <v>91</v>
      </c>
      <c r="B50" s="62"/>
      <c r="C50" s="425" t="s">
        <v>92</v>
      </c>
      <c r="D50" s="426"/>
      <c r="E50" s="427"/>
      <c r="F50" s="268">
        <v>17</v>
      </c>
      <c r="G50" s="268">
        <v>14</v>
      </c>
      <c r="H50" s="268">
        <v>13</v>
      </c>
      <c r="I50" s="268">
        <v>1</v>
      </c>
      <c r="J50" s="268">
        <v>0</v>
      </c>
      <c r="K50" s="52">
        <v>20</v>
      </c>
      <c r="L50" s="52">
        <v>5</v>
      </c>
      <c r="M50" s="52">
        <v>3</v>
      </c>
      <c r="N50" s="52">
        <v>3</v>
      </c>
      <c r="O50" s="52">
        <v>9</v>
      </c>
      <c r="P50" s="52">
        <v>2</v>
      </c>
      <c r="Q50" s="52">
        <v>5</v>
      </c>
      <c r="R50" s="52">
        <v>2</v>
      </c>
      <c r="S50" s="56">
        <v>0</v>
      </c>
      <c r="T50" s="56">
        <v>20</v>
      </c>
      <c r="U50" s="56">
        <v>0</v>
      </c>
      <c r="V50" s="56">
        <v>14</v>
      </c>
      <c r="W50" s="56">
        <v>7</v>
      </c>
      <c r="X50" s="56">
        <v>0</v>
      </c>
      <c r="Y50" s="56">
        <v>0</v>
      </c>
      <c r="Z50" s="56">
        <v>10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268">
        <v>22</v>
      </c>
      <c r="G51" s="268">
        <v>74</v>
      </c>
      <c r="H51" s="268">
        <v>59</v>
      </c>
      <c r="I51" s="268">
        <v>10</v>
      </c>
      <c r="J51" s="268">
        <v>5</v>
      </c>
      <c r="K51" s="52">
        <v>40</v>
      </c>
      <c r="L51" s="52">
        <v>5</v>
      </c>
      <c r="M51" s="52">
        <v>4</v>
      </c>
      <c r="N51" s="52">
        <v>14</v>
      </c>
      <c r="O51" s="52">
        <v>17</v>
      </c>
      <c r="P51" s="52">
        <v>2</v>
      </c>
      <c r="Q51" s="52">
        <v>10</v>
      </c>
      <c r="R51" s="52">
        <v>5</v>
      </c>
      <c r="S51" s="56">
        <v>0</v>
      </c>
      <c r="T51" s="56">
        <v>40</v>
      </c>
      <c r="U51" s="56">
        <v>0</v>
      </c>
      <c r="V51" s="56">
        <v>31</v>
      </c>
      <c r="W51" s="56">
        <v>16</v>
      </c>
      <c r="X51" s="56">
        <v>0</v>
      </c>
      <c r="Y51" s="56">
        <v>0</v>
      </c>
      <c r="Z51" s="56">
        <v>41</v>
      </c>
      <c r="AA51" s="52">
        <v>11</v>
      </c>
    </row>
    <row r="52" spans="1:27" s="92" customFormat="1" ht="14.25" customHeight="1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46">
        <v>0</v>
      </c>
    </row>
    <row r="53" spans="1:27" s="48" customFormat="1" ht="12.75" customHeight="1">
      <c r="A53" s="53" t="s">
        <v>96</v>
      </c>
      <c r="B53" s="62"/>
      <c r="C53" s="425" t="s">
        <v>97</v>
      </c>
      <c r="D53" s="426"/>
      <c r="E53" s="427"/>
      <c r="F53" s="268">
        <v>2</v>
      </c>
      <c r="G53" s="268">
        <v>3</v>
      </c>
      <c r="H53" s="268">
        <v>3</v>
      </c>
      <c r="I53" s="268">
        <v>0</v>
      </c>
      <c r="J53" s="268">
        <v>0</v>
      </c>
      <c r="K53" s="52">
        <v>1</v>
      </c>
      <c r="L53" s="52">
        <v>0</v>
      </c>
      <c r="M53" s="52">
        <v>0</v>
      </c>
      <c r="N53" s="52">
        <v>0</v>
      </c>
      <c r="O53" s="52">
        <v>1</v>
      </c>
      <c r="P53" s="52">
        <v>0</v>
      </c>
      <c r="Q53" s="52">
        <v>1</v>
      </c>
      <c r="R53" s="52">
        <v>0</v>
      </c>
      <c r="S53" s="56">
        <v>0</v>
      </c>
      <c r="T53" s="56">
        <v>1</v>
      </c>
      <c r="U53" s="56">
        <v>0</v>
      </c>
      <c r="V53" s="56">
        <v>1</v>
      </c>
      <c r="W53" s="56">
        <v>0</v>
      </c>
      <c r="X53" s="56">
        <v>0</v>
      </c>
      <c r="Y53" s="56">
        <v>0</v>
      </c>
      <c r="Z53" s="56">
        <v>4</v>
      </c>
      <c r="AA53" s="52">
        <v>1</v>
      </c>
    </row>
    <row r="54" spans="1:27" s="48" customFormat="1" ht="12.75" customHeight="1">
      <c r="A54" s="53" t="s">
        <v>98</v>
      </c>
      <c r="B54" s="62"/>
      <c r="C54" s="425" t="s">
        <v>99</v>
      </c>
      <c r="D54" s="426"/>
      <c r="E54" s="427"/>
      <c r="F54" s="268">
        <v>0</v>
      </c>
      <c r="G54" s="268">
        <v>0</v>
      </c>
      <c r="H54" s="268">
        <v>0</v>
      </c>
      <c r="I54" s="268">
        <v>0</v>
      </c>
      <c r="J54" s="268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2">
        <v>0</v>
      </c>
    </row>
    <row r="55" spans="1:27" s="48" customFormat="1" ht="12.75" customHeight="1">
      <c r="A55" s="53" t="s">
        <v>100</v>
      </c>
      <c r="B55" s="62"/>
      <c r="C55" s="425" t="s">
        <v>101</v>
      </c>
      <c r="D55" s="426"/>
      <c r="E55" s="427"/>
      <c r="F55" s="268">
        <v>1</v>
      </c>
      <c r="G55" s="268">
        <v>0</v>
      </c>
      <c r="H55" s="268">
        <v>0</v>
      </c>
      <c r="I55" s="268">
        <v>0</v>
      </c>
      <c r="J55" s="268">
        <v>0</v>
      </c>
      <c r="K55" s="52">
        <v>1</v>
      </c>
      <c r="L55" s="52">
        <v>0</v>
      </c>
      <c r="M55" s="52">
        <v>0</v>
      </c>
      <c r="N55" s="52">
        <v>1</v>
      </c>
      <c r="O55" s="52">
        <v>0</v>
      </c>
      <c r="P55" s="52">
        <v>0</v>
      </c>
      <c r="Q55" s="52">
        <v>0</v>
      </c>
      <c r="R55" s="52">
        <v>0</v>
      </c>
      <c r="S55" s="56">
        <v>0</v>
      </c>
      <c r="T55" s="56">
        <v>1</v>
      </c>
      <c r="U55" s="56">
        <v>0</v>
      </c>
      <c r="V55" s="56">
        <v>1</v>
      </c>
      <c r="W55" s="56">
        <v>0</v>
      </c>
      <c r="X55" s="56">
        <v>0</v>
      </c>
      <c r="Y55" s="56">
        <v>0</v>
      </c>
      <c r="Z55" s="56">
        <v>0</v>
      </c>
      <c r="AA55" s="52">
        <v>0</v>
      </c>
    </row>
    <row r="56" spans="1:27" s="84" customFormat="1" ht="12.75" customHeigh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270">
        <v>0</v>
      </c>
      <c r="H56" s="270">
        <v>0</v>
      </c>
      <c r="I56" s="270">
        <v>0</v>
      </c>
      <c r="J56" s="270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94">
        <v>0</v>
      </c>
    </row>
    <row r="57" spans="1:27" s="84" customFormat="1" ht="25.5" customHeight="1">
      <c r="A57" s="61" t="s">
        <v>104</v>
      </c>
      <c r="B57" s="90" t="s">
        <v>264</v>
      </c>
      <c r="C57" s="434" t="s">
        <v>270</v>
      </c>
      <c r="D57" s="435"/>
      <c r="E57" s="436"/>
      <c r="F57" s="270">
        <v>0</v>
      </c>
      <c r="G57" s="270">
        <v>0</v>
      </c>
      <c r="H57" s="270">
        <v>0</v>
      </c>
      <c r="I57" s="270">
        <v>0</v>
      </c>
      <c r="J57" s="270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94">
        <v>0</v>
      </c>
    </row>
    <row r="58" spans="1:27" s="48" customFormat="1" ht="12.75" customHeight="1">
      <c r="A58" s="53" t="s">
        <v>106</v>
      </c>
      <c r="B58" s="62"/>
      <c r="C58" s="425" t="s">
        <v>107</v>
      </c>
      <c r="D58" s="426"/>
      <c r="E58" s="427"/>
      <c r="F58" s="268">
        <v>0</v>
      </c>
      <c r="G58" s="268">
        <v>11</v>
      </c>
      <c r="H58" s="268">
        <v>8</v>
      </c>
      <c r="I58" s="268">
        <v>3</v>
      </c>
      <c r="J58" s="268">
        <v>0</v>
      </c>
      <c r="K58" s="52">
        <v>3</v>
      </c>
      <c r="L58" s="52">
        <v>2</v>
      </c>
      <c r="M58" s="52">
        <v>0</v>
      </c>
      <c r="N58" s="52">
        <v>1</v>
      </c>
      <c r="O58" s="52">
        <v>0</v>
      </c>
      <c r="P58" s="52">
        <v>0</v>
      </c>
      <c r="Q58" s="52">
        <v>0</v>
      </c>
      <c r="R58" s="52">
        <v>0</v>
      </c>
      <c r="S58" s="56">
        <v>0</v>
      </c>
      <c r="T58" s="56">
        <v>3</v>
      </c>
      <c r="U58" s="56">
        <v>0</v>
      </c>
      <c r="V58" s="56">
        <v>3</v>
      </c>
      <c r="W58" s="56">
        <v>0</v>
      </c>
      <c r="X58" s="56">
        <v>0</v>
      </c>
      <c r="Y58" s="56">
        <v>0</v>
      </c>
      <c r="Z58" s="56">
        <v>5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268">
        <v>17</v>
      </c>
      <c r="G59" s="268">
        <v>44</v>
      </c>
      <c r="H59" s="268">
        <v>40</v>
      </c>
      <c r="I59" s="268">
        <v>4</v>
      </c>
      <c r="J59" s="268">
        <v>0</v>
      </c>
      <c r="K59" s="52">
        <v>37</v>
      </c>
      <c r="L59" s="52">
        <v>17</v>
      </c>
      <c r="M59" s="52">
        <v>2</v>
      </c>
      <c r="N59" s="52">
        <v>9</v>
      </c>
      <c r="O59" s="52">
        <v>9</v>
      </c>
      <c r="P59" s="52">
        <v>3</v>
      </c>
      <c r="Q59" s="52">
        <v>6</v>
      </c>
      <c r="R59" s="52">
        <v>0</v>
      </c>
      <c r="S59" s="56">
        <v>1</v>
      </c>
      <c r="T59" s="56">
        <v>38</v>
      </c>
      <c r="U59" s="56">
        <v>0</v>
      </c>
      <c r="V59" s="56">
        <v>28</v>
      </c>
      <c r="W59" s="56">
        <v>11</v>
      </c>
      <c r="X59" s="56">
        <v>0</v>
      </c>
      <c r="Y59" s="56">
        <v>0</v>
      </c>
      <c r="Z59" s="56">
        <v>19</v>
      </c>
      <c r="AA59" s="52">
        <v>2</v>
      </c>
    </row>
    <row r="60" spans="1:27" s="89" customFormat="1" ht="14.25" customHeight="1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88">
        <v>0</v>
      </c>
    </row>
    <row r="61" spans="1:27" s="48" customFormat="1" ht="12.75" customHeight="1">
      <c r="A61" s="53" t="s">
        <v>111</v>
      </c>
      <c r="B61" s="62"/>
      <c r="C61" s="425" t="s">
        <v>112</v>
      </c>
      <c r="D61" s="426"/>
      <c r="E61" s="427"/>
      <c r="F61" s="268">
        <v>24</v>
      </c>
      <c r="G61" s="268">
        <v>116</v>
      </c>
      <c r="H61" s="268">
        <v>97</v>
      </c>
      <c r="I61" s="268">
        <v>12</v>
      </c>
      <c r="J61" s="268">
        <v>7</v>
      </c>
      <c r="K61" s="52">
        <v>82</v>
      </c>
      <c r="L61" s="52">
        <v>60</v>
      </c>
      <c r="M61" s="52">
        <v>10</v>
      </c>
      <c r="N61" s="52">
        <v>3</v>
      </c>
      <c r="O61" s="52">
        <v>9</v>
      </c>
      <c r="P61" s="52">
        <v>1</v>
      </c>
      <c r="Q61" s="52">
        <v>6</v>
      </c>
      <c r="R61" s="52">
        <v>2</v>
      </c>
      <c r="S61" s="56">
        <v>2</v>
      </c>
      <c r="T61" s="56">
        <v>84</v>
      </c>
      <c r="U61" s="56">
        <v>1</v>
      </c>
      <c r="V61" s="56">
        <v>68</v>
      </c>
      <c r="W61" s="56">
        <v>5</v>
      </c>
      <c r="X61" s="56">
        <v>0</v>
      </c>
      <c r="Y61" s="56">
        <v>0</v>
      </c>
      <c r="Z61" s="56">
        <v>36</v>
      </c>
      <c r="AA61" s="52">
        <v>4</v>
      </c>
    </row>
    <row r="62" spans="1:27" s="48" customFormat="1" ht="12.75" customHeight="1">
      <c r="A62" s="53" t="s">
        <v>113</v>
      </c>
      <c r="B62" s="62"/>
      <c r="C62" s="425" t="s">
        <v>114</v>
      </c>
      <c r="D62" s="426"/>
      <c r="E62" s="427"/>
      <c r="F62" s="268">
        <v>17</v>
      </c>
      <c r="G62" s="268">
        <v>28</v>
      </c>
      <c r="H62" s="268">
        <v>26</v>
      </c>
      <c r="I62" s="268">
        <v>2</v>
      </c>
      <c r="J62" s="268">
        <v>0</v>
      </c>
      <c r="K62" s="52">
        <v>25</v>
      </c>
      <c r="L62" s="52">
        <v>9</v>
      </c>
      <c r="M62" s="52">
        <v>10</v>
      </c>
      <c r="N62" s="52">
        <v>1</v>
      </c>
      <c r="O62" s="52">
        <v>5</v>
      </c>
      <c r="P62" s="52">
        <v>0</v>
      </c>
      <c r="Q62" s="52">
        <v>5</v>
      </c>
      <c r="R62" s="52">
        <v>0</v>
      </c>
      <c r="S62" s="56">
        <v>0</v>
      </c>
      <c r="T62" s="56">
        <v>25</v>
      </c>
      <c r="U62" s="56">
        <v>0</v>
      </c>
      <c r="V62" s="56">
        <v>18</v>
      </c>
      <c r="W62" s="56">
        <v>7</v>
      </c>
      <c r="X62" s="56">
        <v>0</v>
      </c>
      <c r="Y62" s="56">
        <v>0</v>
      </c>
      <c r="Z62" s="56">
        <v>18</v>
      </c>
      <c r="AA62" s="52">
        <v>0</v>
      </c>
    </row>
    <row r="63" spans="1:27" s="48" customFormat="1" ht="12.75" customHeight="1">
      <c r="A63" s="53" t="s">
        <v>115</v>
      </c>
      <c r="B63" s="62"/>
      <c r="C63" s="425" t="s">
        <v>116</v>
      </c>
      <c r="D63" s="426"/>
      <c r="E63" s="427"/>
      <c r="F63" s="268">
        <v>5</v>
      </c>
      <c r="G63" s="268">
        <v>6</v>
      </c>
      <c r="H63" s="268">
        <v>6</v>
      </c>
      <c r="I63" s="268">
        <v>0</v>
      </c>
      <c r="J63" s="268">
        <v>0</v>
      </c>
      <c r="K63" s="52">
        <v>4</v>
      </c>
      <c r="L63" s="52">
        <v>0</v>
      </c>
      <c r="M63" s="52">
        <v>2</v>
      </c>
      <c r="N63" s="52">
        <v>0</v>
      </c>
      <c r="O63" s="52">
        <v>2</v>
      </c>
      <c r="P63" s="52">
        <v>1</v>
      </c>
      <c r="Q63" s="52">
        <v>1</v>
      </c>
      <c r="R63" s="52">
        <v>0</v>
      </c>
      <c r="S63" s="56">
        <v>0</v>
      </c>
      <c r="T63" s="56">
        <v>4</v>
      </c>
      <c r="U63" s="56">
        <v>0</v>
      </c>
      <c r="V63" s="56">
        <v>4</v>
      </c>
      <c r="W63" s="56">
        <v>0</v>
      </c>
      <c r="X63" s="56">
        <v>0</v>
      </c>
      <c r="Y63" s="56">
        <v>0</v>
      </c>
      <c r="Z63" s="56">
        <v>7</v>
      </c>
      <c r="AA63" s="52">
        <v>1</v>
      </c>
    </row>
    <row r="64" spans="1:27" s="48" customFormat="1" ht="12.75" customHeight="1">
      <c r="A64" s="53" t="s">
        <v>117</v>
      </c>
      <c r="B64" s="62"/>
      <c r="C64" s="425" t="s">
        <v>118</v>
      </c>
      <c r="D64" s="426"/>
      <c r="E64" s="427"/>
      <c r="F64" s="268">
        <v>0</v>
      </c>
      <c r="G64" s="268">
        <v>3</v>
      </c>
      <c r="H64" s="268">
        <v>3</v>
      </c>
      <c r="I64" s="268">
        <v>0</v>
      </c>
      <c r="J64" s="268">
        <v>0</v>
      </c>
      <c r="K64" s="52">
        <v>2</v>
      </c>
      <c r="L64" s="52">
        <v>1</v>
      </c>
      <c r="M64" s="52">
        <v>0</v>
      </c>
      <c r="N64" s="52">
        <v>0</v>
      </c>
      <c r="O64" s="52">
        <v>1</v>
      </c>
      <c r="P64" s="52">
        <v>0</v>
      </c>
      <c r="Q64" s="52">
        <v>1</v>
      </c>
      <c r="R64" s="52">
        <v>0</v>
      </c>
      <c r="S64" s="56">
        <v>1</v>
      </c>
      <c r="T64" s="56">
        <v>3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2">
        <v>0</v>
      </c>
    </row>
    <row r="65" spans="1:27" s="48" customFormat="1" ht="12.75" customHeight="1">
      <c r="A65" s="53" t="s">
        <v>119</v>
      </c>
      <c r="B65" s="62"/>
      <c r="C65" s="425" t="s">
        <v>120</v>
      </c>
      <c r="D65" s="426"/>
      <c r="E65" s="427"/>
      <c r="F65" s="268">
        <v>0</v>
      </c>
      <c r="G65" s="268">
        <v>0</v>
      </c>
      <c r="H65" s="268">
        <v>0</v>
      </c>
      <c r="I65" s="268">
        <v>0</v>
      </c>
      <c r="J65" s="268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2">
        <v>0</v>
      </c>
    </row>
    <row r="66" spans="1:27" s="48" customFormat="1" ht="12.75" customHeight="1">
      <c r="A66" s="53" t="s">
        <v>121</v>
      </c>
      <c r="B66" s="62"/>
      <c r="C66" s="425" t="s">
        <v>122</v>
      </c>
      <c r="D66" s="426"/>
      <c r="E66" s="427"/>
      <c r="F66" s="268">
        <v>0</v>
      </c>
      <c r="G66" s="268">
        <v>51</v>
      </c>
      <c r="H66" s="268">
        <v>51</v>
      </c>
      <c r="I66" s="268">
        <v>0</v>
      </c>
      <c r="J66" s="268">
        <v>0</v>
      </c>
      <c r="K66" s="52">
        <v>50</v>
      </c>
      <c r="L66" s="52">
        <v>50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6">
        <v>0</v>
      </c>
      <c r="T66" s="56">
        <v>50</v>
      </c>
      <c r="U66" s="56">
        <v>0</v>
      </c>
      <c r="V66" s="56">
        <v>45</v>
      </c>
      <c r="W66" s="56">
        <v>0</v>
      </c>
      <c r="X66" s="56">
        <v>0</v>
      </c>
      <c r="Y66" s="56">
        <v>0</v>
      </c>
      <c r="Z66" s="56">
        <v>1</v>
      </c>
      <c r="AA66" s="52">
        <v>0</v>
      </c>
    </row>
    <row r="67" spans="1:27" s="48" customFormat="1" ht="12.75" customHeight="1">
      <c r="A67" s="53" t="s">
        <v>123</v>
      </c>
      <c r="B67" s="62"/>
      <c r="C67" s="425" t="s">
        <v>124</v>
      </c>
      <c r="D67" s="426"/>
      <c r="E67" s="427"/>
      <c r="F67" s="268">
        <v>1</v>
      </c>
      <c r="G67" s="268">
        <v>1</v>
      </c>
      <c r="H67" s="268">
        <v>1</v>
      </c>
      <c r="I67" s="268">
        <v>0</v>
      </c>
      <c r="J67" s="268">
        <v>0</v>
      </c>
      <c r="K67" s="52">
        <v>1</v>
      </c>
      <c r="L67" s="52">
        <v>1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6">
        <v>0</v>
      </c>
      <c r="T67" s="56">
        <v>1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1</v>
      </c>
      <c r="AA67" s="52">
        <v>0</v>
      </c>
    </row>
    <row r="68" spans="1:27" s="48" customFormat="1" ht="12.75" customHeight="1">
      <c r="A68" s="53" t="s">
        <v>125</v>
      </c>
      <c r="B68" s="62"/>
      <c r="C68" s="425" t="s">
        <v>126</v>
      </c>
      <c r="D68" s="426"/>
      <c r="E68" s="427"/>
      <c r="F68" s="268">
        <v>0</v>
      </c>
      <c r="G68" s="268">
        <v>4</v>
      </c>
      <c r="H68" s="268">
        <v>4</v>
      </c>
      <c r="I68" s="268">
        <v>0</v>
      </c>
      <c r="J68" s="268">
        <v>0</v>
      </c>
      <c r="K68" s="52">
        <v>3</v>
      </c>
      <c r="L68" s="52">
        <v>1</v>
      </c>
      <c r="M68" s="52">
        <v>0</v>
      </c>
      <c r="N68" s="52">
        <v>0</v>
      </c>
      <c r="O68" s="52">
        <v>2</v>
      </c>
      <c r="P68" s="52">
        <v>0</v>
      </c>
      <c r="Q68" s="52">
        <v>2</v>
      </c>
      <c r="R68" s="52">
        <v>0</v>
      </c>
      <c r="S68" s="56">
        <v>0</v>
      </c>
      <c r="T68" s="56">
        <v>3</v>
      </c>
      <c r="U68" s="56">
        <v>0</v>
      </c>
      <c r="V68" s="56">
        <v>3</v>
      </c>
      <c r="W68" s="56">
        <v>0</v>
      </c>
      <c r="X68" s="56">
        <v>0</v>
      </c>
      <c r="Y68" s="56">
        <v>0</v>
      </c>
      <c r="Z68" s="56">
        <v>1</v>
      </c>
      <c r="AA68" s="52">
        <v>0</v>
      </c>
    </row>
    <row r="69" spans="1:27" s="48" customFormat="1" ht="12.75" customHeight="1">
      <c r="A69" s="53" t="s">
        <v>127</v>
      </c>
      <c r="B69" s="62"/>
      <c r="C69" s="425" t="s">
        <v>128</v>
      </c>
      <c r="D69" s="426"/>
      <c r="E69" s="427"/>
      <c r="F69" s="268">
        <v>1</v>
      </c>
      <c r="G69" s="268">
        <v>1</v>
      </c>
      <c r="H69" s="268">
        <v>1</v>
      </c>
      <c r="I69" s="268">
        <v>0</v>
      </c>
      <c r="J69" s="268">
        <v>0</v>
      </c>
      <c r="K69" s="52">
        <v>2</v>
      </c>
      <c r="L69" s="52">
        <v>1</v>
      </c>
      <c r="M69" s="52">
        <v>0</v>
      </c>
      <c r="N69" s="52">
        <v>0</v>
      </c>
      <c r="O69" s="52">
        <v>1</v>
      </c>
      <c r="P69" s="52">
        <v>0</v>
      </c>
      <c r="Q69" s="52">
        <v>1</v>
      </c>
      <c r="R69" s="52">
        <v>0</v>
      </c>
      <c r="S69" s="56">
        <v>0</v>
      </c>
      <c r="T69" s="56">
        <v>2</v>
      </c>
      <c r="U69" s="56">
        <v>0</v>
      </c>
      <c r="V69" s="56">
        <v>2</v>
      </c>
      <c r="W69" s="56">
        <v>0</v>
      </c>
      <c r="X69" s="56">
        <v>0</v>
      </c>
      <c r="Y69" s="56">
        <v>0</v>
      </c>
      <c r="Z69" s="56">
        <v>0</v>
      </c>
      <c r="AA69" s="52">
        <v>0</v>
      </c>
    </row>
    <row r="70" spans="1:27" s="48" customFormat="1" ht="12.75" customHeight="1">
      <c r="A70" s="53" t="s">
        <v>129</v>
      </c>
      <c r="B70" s="62"/>
      <c r="C70" s="425" t="s">
        <v>130</v>
      </c>
      <c r="D70" s="426"/>
      <c r="E70" s="427"/>
      <c r="F70" s="268">
        <v>1</v>
      </c>
      <c r="G70" s="268">
        <v>7</v>
      </c>
      <c r="H70" s="268">
        <v>7</v>
      </c>
      <c r="I70" s="268">
        <v>0</v>
      </c>
      <c r="J70" s="268">
        <v>0</v>
      </c>
      <c r="K70" s="52">
        <v>2</v>
      </c>
      <c r="L70" s="52">
        <v>2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6">
        <v>0</v>
      </c>
      <c r="T70" s="56">
        <v>2</v>
      </c>
      <c r="U70" s="56">
        <v>0</v>
      </c>
      <c r="V70" s="56">
        <v>2</v>
      </c>
      <c r="W70" s="56">
        <v>0</v>
      </c>
      <c r="X70" s="56">
        <v>0</v>
      </c>
      <c r="Y70" s="56">
        <v>0</v>
      </c>
      <c r="Z70" s="56">
        <v>6</v>
      </c>
      <c r="AA70" s="52">
        <v>0</v>
      </c>
    </row>
    <row r="71" spans="1:27" s="48" customFormat="1" ht="12.75" customHeight="1">
      <c r="A71" s="53" t="s">
        <v>131</v>
      </c>
      <c r="B71" s="62"/>
      <c r="C71" s="425" t="s">
        <v>132</v>
      </c>
      <c r="D71" s="426"/>
      <c r="E71" s="427"/>
      <c r="F71" s="268">
        <v>1</v>
      </c>
      <c r="G71" s="268">
        <v>4</v>
      </c>
      <c r="H71" s="268">
        <v>4</v>
      </c>
      <c r="I71" s="268">
        <v>0</v>
      </c>
      <c r="J71" s="268">
        <v>0</v>
      </c>
      <c r="K71" s="52">
        <v>1</v>
      </c>
      <c r="L71" s="52">
        <v>1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6">
        <v>0</v>
      </c>
      <c r="T71" s="56">
        <v>1</v>
      </c>
      <c r="U71" s="56">
        <v>0</v>
      </c>
      <c r="V71" s="56">
        <v>1</v>
      </c>
      <c r="W71" s="56">
        <v>0</v>
      </c>
      <c r="X71" s="56">
        <v>0</v>
      </c>
      <c r="Y71" s="56">
        <v>0</v>
      </c>
      <c r="Z71" s="56">
        <v>4</v>
      </c>
      <c r="AA71" s="52">
        <v>1</v>
      </c>
    </row>
    <row r="72" spans="1:27" s="48" customFormat="1" ht="12.75" customHeight="1">
      <c r="A72" s="53" t="s">
        <v>133</v>
      </c>
      <c r="B72" s="62"/>
      <c r="C72" s="425" t="s">
        <v>134</v>
      </c>
      <c r="D72" s="426"/>
      <c r="E72" s="427"/>
      <c r="F72" s="268">
        <v>0</v>
      </c>
      <c r="G72" s="268">
        <v>0</v>
      </c>
      <c r="H72" s="268">
        <v>0</v>
      </c>
      <c r="I72" s="268">
        <v>0</v>
      </c>
      <c r="J72" s="268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268">
        <v>8</v>
      </c>
      <c r="G73" s="268">
        <v>6</v>
      </c>
      <c r="H73" s="268">
        <v>6</v>
      </c>
      <c r="I73" s="268">
        <v>0</v>
      </c>
      <c r="J73" s="268">
        <v>0</v>
      </c>
      <c r="K73" s="52">
        <v>8</v>
      </c>
      <c r="L73" s="52">
        <v>2</v>
      </c>
      <c r="M73" s="52">
        <v>0</v>
      </c>
      <c r="N73" s="52">
        <v>2</v>
      </c>
      <c r="O73" s="52">
        <v>4</v>
      </c>
      <c r="P73" s="52">
        <v>2</v>
      </c>
      <c r="Q73" s="52">
        <v>2</v>
      </c>
      <c r="R73" s="52">
        <v>0</v>
      </c>
      <c r="S73" s="56">
        <v>0</v>
      </c>
      <c r="T73" s="56">
        <v>8</v>
      </c>
      <c r="U73" s="56">
        <v>0</v>
      </c>
      <c r="V73" s="56">
        <v>5</v>
      </c>
      <c r="W73" s="56">
        <v>2</v>
      </c>
      <c r="X73" s="56">
        <v>0</v>
      </c>
      <c r="Y73" s="56">
        <v>0</v>
      </c>
      <c r="Z73" s="56">
        <v>6</v>
      </c>
      <c r="AA73" s="52">
        <v>0</v>
      </c>
    </row>
    <row r="74" spans="1:27" s="89" customFormat="1" ht="14.25" customHeight="1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88">
        <v>0</v>
      </c>
    </row>
    <row r="75" spans="1:27" s="48" customFormat="1" ht="12.75" customHeight="1">
      <c r="A75" s="53" t="s">
        <v>138</v>
      </c>
      <c r="B75" s="62"/>
      <c r="C75" s="425" t="s">
        <v>139</v>
      </c>
      <c r="D75" s="426"/>
      <c r="E75" s="427"/>
      <c r="F75" s="268">
        <v>0</v>
      </c>
      <c r="G75" s="268">
        <v>0</v>
      </c>
      <c r="H75" s="268">
        <v>0</v>
      </c>
      <c r="I75" s="268">
        <v>0</v>
      </c>
      <c r="J75" s="268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2">
        <v>0</v>
      </c>
    </row>
    <row r="76" spans="1:27" s="48" customFormat="1" ht="12.75" customHeight="1">
      <c r="A76" s="53" t="s">
        <v>140</v>
      </c>
      <c r="B76" s="62"/>
      <c r="C76" s="425" t="s">
        <v>141</v>
      </c>
      <c r="D76" s="426"/>
      <c r="E76" s="427"/>
      <c r="F76" s="268">
        <v>0</v>
      </c>
      <c r="G76" s="268">
        <v>0</v>
      </c>
      <c r="H76" s="268">
        <v>0</v>
      </c>
      <c r="I76" s="268">
        <v>0</v>
      </c>
      <c r="J76" s="268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2">
        <v>0</v>
      </c>
    </row>
    <row r="77" spans="1:27" s="48" customFormat="1" ht="12.75" customHeight="1">
      <c r="A77" s="53" t="s">
        <v>142</v>
      </c>
      <c r="B77" s="62"/>
      <c r="C77" s="425" t="s">
        <v>143</v>
      </c>
      <c r="D77" s="426"/>
      <c r="E77" s="427"/>
      <c r="F77" s="268">
        <v>0</v>
      </c>
      <c r="G77" s="268">
        <v>0</v>
      </c>
      <c r="H77" s="268">
        <v>0</v>
      </c>
      <c r="I77" s="268">
        <v>0</v>
      </c>
      <c r="J77" s="268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2">
        <v>0</v>
      </c>
    </row>
    <row r="78" spans="1:27" s="48" customFormat="1" ht="12.75" customHeight="1">
      <c r="A78" s="53" t="s">
        <v>144</v>
      </c>
      <c r="B78" s="62"/>
      <c r="C78" s="425" t="s">
        <v>145</v>
      </c>
      <c r="D78" s="426"/>
      <c r="E78" s="427"/>
      <c r="F78" s="268">
        <v>0</v>
      </c>
      <c r="G78" s="268">
        <v>0</v>
      </c>
      <c r="H78" s="268">
        <v>0</v>
      </c>
      <c r="I78" s="268">
        <v>0</v>
      </c>
      <c r="J78" s="268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6">
        <v>0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2">
        <v>0</v>
      </c>
    </row>
    <row r="79" spans="1:27" s="48" customFormat="1" ht="12.75" customHeight="1">
      <c r="A79" s="53" t="s">
        <v>146</v>
      </c>
      <c r="B79" s="62"/>
      <c r="C79" s="425" t="s">
        <v>147</v>
      </c>
      <c r="D79" s="426"/>
      <c r="E79" s="427"/>
      <c r="F79" s="268">
        <v>1</v>
      </c>
      <c r="G79" s="268">
        <v>2</v>
      </c>
      <c r="H79" s="268">
        <v>2</v>
      </c>
      <c r="I79" s="268">
        <v>0</v>
      </c>
      <c r="J79" s="268">
        <v>0</v>
      </c>
      <c r="K79" s="52">
        <v>1</v>
      </c>
      <c r="L79" s="52">
        <v>0</v>
      </c>
      <c r="M79" s="52">
        <v>0</v>
      </c>
      <c r="N79" s="52">
        <v>1</v>
      </c>
      <c r="O79" s="52">
        <v>0</v>
      </c>
      <c r="P79" s="52">
        <v>0</v>
      </c>
      <c r="Q79" s="52">
        <v>0</v>
      </c>
      <c r="R79" s="52">
        <v>0</v>
      </c>
      <c r="S79" s="56">
        <v>0</v>
      </c>
      <c r="T79" s="56">
        <v>1</v>
      </c>
      <c r="U79" s="56">
        <v>0</v>
      </c>
      <c r="V79" s="56">
        <v>0</v>
      </c>
      <c r="W79" s="56">
        <v>1</v>
      </c>
      <c r="X79" s="56">
        <v>0</v>
      </c>
      <c r="Y79" s="56">
        <v>0</v>
      </c>
      <c r="Z79" s="56">
        <v>2</v>
      </c>
      <c r="AA79" s="52">
        <v>1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268">
        <v>0</v>
      </c>
      <c r="G80" s="268">
        <v>0</v>
      </c>
      <c r="H80" s="268">
        <v>0</v>
      </c>
      <c r="I80" s="268">
        <v>0</v>
      </c>
      <c r="J80" s="268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2">
        <v>0</v>
      </c>
    </row>
    <row r="81" spans="1:27" s="92" customFormat="1" ht="14.25" customHeight="1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273">
        <v>0</v>
      </c>
      <c r="I81" s="273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46">
        <v>0</v>
      </c>
    </row>
    <row r="82" spans="1:27" s="48" customFormat="1" ht="12.75" customHeight="1">
      <c r="A82" s="53" t="s">
        <v>151</v>
      </c>
      <c r="B82" s="62"/>
      <c r="C82" s="425" t="s">
        <v>152</v>
      </c>
      <c r="D82" s="426"/>
      <c r="E82" s="427"/>
      <c r="F82" s="268">
        <v>2</v>
      </c>
      <c r="G82" s="268">
        <v>3</v>
      </c>
      <c r="H82" s="98">
        <v>3</v>
      </c>
      <c r="I82" s="98">
        <v>0</v>
      </c>
      <c r="J82" s="268">
        <v>0</v>
      </c>
      <c r="K82" s="52">
        <v>2</v>
      </c>
      <c r="L82" s="52">
        <v>1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6">
        <v>0</v>
      </c>
      <c r="T82" s="56">
        <v>2</v>
      </c>
      <c r="U82" s="56">
        <v>0</v>
      </c>
      <c r="V82" s="56">
        <v>1</v>
      </c>
      <c r="W82" s="56">
        <v>1</v>
      </c>
      <c r="X82" s="56">
        <v>0</v>
      </c>
      <c r="Y82" s="56">
        <v>0</v>
      </c>
      <c r="Z82" s="56">
        <v>3</v>
      </c>
      <c r="AA82" s="52">
        <v>0</v>
      </c>
    </row>
    <row r="83" spans="1:27" s="48" customFormat="1" ht="12.75" customHeight="1">
      <c r="A83" s="53" t="s">
        <v>153</v>
      </c>
      <c r="B83" s="62"/>
      <c r="C83" s="425" t="s">
        <v>154</v>
      </c>
      <c r="D83" s="426"/>
      <c r="E83" s="427"/>
      <c r="F83" s="268">
        <v>19</v>
      </c>
      <c r="G83" s="268">
        <v>35</v>
      </c>
      <c r="H83" s="268">
        <v>30</v>
      </c>
      <c r="I83" s="268">
        <v>5</v>
      </c>
      <c r="J83" s="268">
        <v>0</v>
      </c>
      <c r="K83" s="52">
        <v>35</v>
      </c>
      <c r="L83" s="52">
        <v>8</v>
      </c>
      <c r="M83" s="52">
        <v>4</v>
      </c>
      <c r="N83" s="52">
        <v>12</v>
      </c>
      <c r="O83" s="52">
        <v>11</v>
      </c>
      <c r="P83" s="52">
        <v>3</v>
      </c>
      <c r="Q83" s="52">
        <v>8</v>
      </c>
      <c r="R83" s="52">
        <v>0</v>
      </c>
      <c r="S83" s="56">
        <v>0</v>
      </c>
      <c r="T83" s="56">
        <v>35</v>
      </c>
      <c r="U83" s="56">
        <v>0</v>
      </c>
      <c r="V83" s="56">
        <v>19</v>
      </c>
      <c r="W83" s="56">
        <v>16</v>
      </c>
      <c r="X83" s="56">
        <v>0</v>
      </c>
      <c r="Y83" s="56">
        <v>0</v>
      </c>
      <c r="Z83" s="56">
        <v>14</v>
      </c>
      <c r="AA83" s="52">
        <v>0</v>
      </c>
    </row>
    <row r="84" spans="1:27" s="48" customFormat="1" ht="12.75" customHeight="1">
      <c r="A84" s="53" t="s">
        <v>155</v>
      </c>
      <c r="B84" s="62"/>
      <c r="C84" s="425" t="s">
        <v>156</v>
      </c>
      <c r="D84" s="426"/>
      <c r="E84" s="427"/>
      <c r="F84" s="268">
        <v>0</v>
      </c>
      <c r="G84" s="268">
        <v>0</v>
      </c>
      <c r="H84" s="268">
        <v>0</v>
      </c>
      <c r="I84" s="268">
        <v>0</v>
      </c>
      <c r="J84" s="268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6">
        <v>0</v>
      </c>
      <c r="T84" s="56">
        <v>0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6">
        <v>0</v>
      </c>
      <c r="AA84" s="52">
        <v>0</v>
      </c>
    </row>
    <row r="85" spans="1:27" s="84" customFormat="1" ht="12.75" customHeight="1">
      <c r="A85" s="63" t="s">
        <v>157</v>
      </c>
      <c r="B85" s="64"/>
      <c r="C85" s="395" t="s">
        <v>158</v>
      </c>
      <c r="D85" s="396"/>
      <c r="E85" s="397"/>
      <c r="F85" s="270">
        <v>0</v>
      </c>
      <c r="G85" s="270">
        <v>1</v>
      </c>
      <c r="H85" s="270">
        <v>1</v>
      </c>
      <c r="I85" s="270">
        <v>0</v>
      </c>
      <c r="J85" s="270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1</v>
      </c>
      <c r="AA85" s="94">
        <v>0</v>
      </c>
    </row>
    <row r="86" spans="1:27" s="48" customFormat="1" ht="12.75" customHeight="1">
      <c r="A86" s="53" t="s">
        <v>159</v>
      </c>
      <c r="B86" s="62"/>
      <c r="C86" s="395" t="s">
        <v>160</v>
      </c>
      <c r="D86" s="396"/>
      <c r="E86" s="397"/>
      <c r="F86" s="268">
        <v>18</v>
      </c>
      <c r="G86" s="268">
        <v>36</v>
      </c>
      <c r="H86" s="268">
        <v>32</v>
      </c>
      <c r="I86" s="268">
        <v>4</v>
      </c>
      <c r="J86" s="268">
        <v>0</v>
      </c>
      <c r="K86" s="52">
        <v>42</v>
      </c>
      <c r="L86" s="52">
        <v>5</v>
      </c>
      <c r="M86" s="52">
        <v>14</v>
      </c>
      <c r="N86" s="52">
        <v>7</v>
      </c>
      <c r="O86" s="52">
        <v>16</v>
      </c>
      <c r="P86" s="52">
        <v>13</v>
      </c>
      <c r="Q86" s="52">
        <v>3</v>
      </c>
      <c r="R86" s="52">
        <v>0</v>
      </c>
      <c r="S86" s="56">
        <v>0</v>
      </c>
      <c r="T86" s="56">
        <v>42</v>
      </c>
      <c r="U86" s="56">
        <v>0</v>
      </c>
      <c r="V86" s="56">
        <v>19</v>
      </c>
      <c r="W86" s="56">
        <v>10</v>
      </c>
      <c r="X86" s="56">
        <v>0</v>
      </c>
      <c r="Y86" s="56">
        <v>0</v>
      </c>
      <c r="Z86" s="56">
        <v>8</v>
      </c>
      <c r="AA86" s="52">
        <v>6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268">
        <v>18</v>
      </c>
      <c r="G87" s="268">
        <v>10</v>
      </c>
      <c r="H87" s="268">
        <v>8</v>
      </c>
      <c r="I87" s="268">
        <v>2</v>
      </c>
      <c r="J87" s="268">
        <v>0</v>
      </c>
      <c r="K87" s="52">
        <v>15</v>
      </c>
      <c r="L87" s="52">
        <v>2</v>
      </c>
      <c r="M87" s="52">
        <v>1</v>
      </c>
      <c r="N87" s="52">
        <v>6</v>
      </c>
      <c r="O87" s="52">
        <v>6</v>
      </c>
      <c r="P87" s="52">
        <v>2</v>
      </c>
      <c r="Q87" s="52">
        <v>4</v>
      </c>
      <c r="R87" s="52">
        <v>0</v>
      </c>
      <c r="S87" s="56">
        <v>0</v>
      </c>
      <c r="T87" s="56">
        <v>15</v>
      </c>
      <c r="U87" s="56">
        <v>0</v>
      </c>
      <c r="V87" s="56">
        <v>10</v>
      </c>
      <c r="W87" s="56">
        <v>4</v>
      </c>
      <c r="X87" s="56">
        <v>0</v>
      </c>
      <c r="Y87" s="56">
        <v>0</v>
      </c>
      <c r="Z87" s="56">
        <v>11</v>
      </c>
      <c r="AA87" s="52">
        <v>2</v>
      </c>
    </row>
    <row r="88" spans="1:27" s="92" customFormat="1" ht="12.75" customHeigh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46">
        <v>0</v>
      </c>
    </row>
    <row r="89" spans="1:27" s="48" customFormat="1" ht="12.75" customHeight="1">
      <c r="A89" s="53" t="s">
        <v>164</v>
      </c>
      <c r="B89" s="62"/>
      <c r="C89" s="425" t="s">
        <v>165</v>
      </c>
      <c r="D89" s="426"/>
      <c r="E89" s="427"/>
      <c r="F89" s="268">
        <v>0</v>
      </c>
      <c r="G89" s="268">
        <v>0</v>
      </c>
      <c r="H89" s="268">
        <v>0</v>
      </c>
      <c r="I89" s="268">
        <v>0</v>
      </c>
      <c r="J89" s="268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6">
        <v>0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268">
        <v>0</v>
      </c>
      <c r="G90" s="268">
        <v>1</v>
      </c>
      <c r="H90" s="268">
        <v>1</v>
      </c>
      <c r="I90" s="268">
        <v>0</v>
      </c>
      <c r="J90" s="268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1</v>
      </c>
      <c r="AA90" s="52">
        <v>0</v>
      </c>
    </row>
    <row r="91" spans="1:27" s="99" customFormat="1" ht="12.75" customHeigh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46">
        <v>0</v>
      </c>
    </row>
    <row r="92" spans="1:27" s="48" customFormat="1" ht="12.75" customHeight="1">
      <c r="A92" s="63" t="s">
        <v>169</v>
      </c>
      <c r="B92" s="64"/>
      <c r="C92" s="425" t="s">
        <v>170</v>
      </c>
      <c r="D92" s="426"/>
      <c r="E92" s="427"/>
      <c r="F92" s="268">
        <v>0</v>
      </c>
      <c r="G92" s="268">
        <v>0</v>
      </c>
      <c r="H92" s="268">
        <v>0</v>
      </c>
      <c r="I92" s="268">
        <v>0</v>
      </c>
      <c r="J92" s="268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6">
        <v>0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2">
        <v>0</v>
      </c>
    </row>
    <row r="93" spans="1:27" s="48" customFormat="1" ht="12.75" customHeight="1">
      <c r="A93" s="63" t="s">
        <v>171</v>
      </c>
      <c r="B93" s="64"/>
      <c r="C93" s="425" t="s">
        <v>172</v>
      </c>
      <c r="D93" s="426"/>
      <c r="E93" s="427"/>
      <c r="F93" s="268">
        <v>2</v>
      </c>
      <c r="G93" s="268">
        <v>25</v>
      </c>
      <c r="H93" s="268">
        <v>19</v>
      </c>
      <c r="I93" s="268">
        <v>4</v>
      </c>
      <c r="J93" s="268">
        <v>2</v>
      </c>
      <c r="K93" s="52">
        <v>16</v>
      </c>
      <c r="L93" s="52">
        <v>12</v>
      </c>
      <c r="M93" s="52">
        <v>0</v>
      </c>
      <c r="N93" s="52">
        <v>1</v>
      </c>
      <c r="O93" s="52">
        <v>3</v>
      </c>
      <c r="P93" s="52">
        <v>0</v>
      </c>
      <c r="Q93" s="52">
        <v>3</v>
      </c>
      <c r="R93" s="52">
        <v>0</v>
      </c>
      <c r="S93" s="56">
        <v>0</v>
      </c>
      <c r="T93" s="56">
        <v>16</v>
      </c>
      <c r="U93" s="56">
        <v>0</v>
      </c>
      <c r="V93" s="56">
        <v>18</v>
      </c>
      <c r="W93" s="56">
        <v>1</v>
      </c>
      <c r="X93" s="56">
        <v>0</v>
      </c>
      <c r="Y93" s="56">
        <v>0</v>
      </c>
      <c r="Z93" s="56">
        <v>5</v>
      </c>
      <c r="AA93" s="52">
        <v>0</v>
      </c>
    </row>
    <row r="94" spans="1:27" s="48" customFormat="1" ht="12.75" customHeight="1">
      <c r="A94" s="63" t="s">
        <v>173</v>
      </c>
      <c r="B94" s="64"/>
      <c r="C94" s="425" t="s">
        <v>174</v>
      </c>
      <c r="D94" s="426"/>
      <c r="E94" s="427"/>
      <c r="F94" s="268">
        <v>0</v>
      </c>
      <c r="G94" s="268">
        <v>0</v>
      </c>
      <c r="H94" s="268">
        <v>0</v>
      </c>
      <c r="I94" s="268">
        <v>0</v>
      </c>
      <c r="J94" s="268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6">
        <v>0</v>
      </c>
      <c r="T94" s="56">
        <v>0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6">
        <v>0</v>
      </c>
      <c r="AA94" s="52">
        <v>0</v>
      </c>
    </row>
    <row r="95" spans="1:27" s="48" customFormat="1" ht="12.75" customHeight="1">
      <c r="A95" s="53" t="s">
        <v>175</v>
      </c>
      <c r="B95" s="62"/>
      <c r="C95" s="425" t="s">
        <v>176</v>
      </c>
      <c r="D95" s="426"/>
      <c r="E95" s="427"/>
      <c r="F95" s="268">
        <v>0</v>
      </c>
      <c r="G95" s="268">
        <v>0</v>
      </c>
      <c r="H95" s="268">
        <v>0</v>
      </c>
      <c r="I95" s="268">
        <v>0</v>
      </c>
      <c r="J95" s="268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  <c r="Q95" s="52">
        <v>0</v>
      </c>
      <c r="R95" s="52">
        <v>0</v>
      </c>
      <c r="S95" s="56">
        <v>0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6">
        <v>0</v>
      </c>
      <c r="AA95" s="52">
        <v>0</v>
      </c>
    </row>
    <row r="96" spans="1:27" s="48" customFormat="1" ht="12.75" customHeight="1">
      <c r="A96" s="53" t="s">
        <v>177</v>
      </c>
      <c r="B96" s="62"/>
      <c r="C96" s="425" t="s">
        <v>178</v>
      </c>
      <c r="D96" s="426"/>
      <c r="E96" s="427"/>
      <c r="F96" s="268">
        <v>0</v>
      </c>
      <c r="G96" s="268">
        <v>0</v>
      </c>
      <c r="H96" s="268">
        <v>0</v>
      </c>
      <c r="I96" s="268">
        <v>0</v>
      </c>
      <c r="J96" s="268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6">
        <v>0</v>
      </c>
      <c r="AA96" s="52">
        <v>0</v>
      </c>
    </row>
    <row r="97" spans="1:43" s="48" customFormat="1" ht="12.75" customHeight="1">
      <c r="A97" s="53" t="s">
        <v>179</v>
      </c>
      <c r="B97" s="62"/>
      <c r="C97" s="425" t="s">
        <v>180</v>
      </c>
      <c r="D97" s="426"/>
      <c r="E97" s="427"/>
      <c r="F97" s="268">
        <v>0</v>
      </c>
      <c r="G97" s="268">
        <v>0</v>
      </c>
      <c r="H97" s="268">
        <v>0</v>
      </c>
      <c r="I97" s="268">
        <v>0</v>
      </c>
      <c r="J97" s="268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0</v>
      </c>
      <c r="AA97" s="52">
        <v>0</v>
      </c>
    </row>
    <row r="98" spans="1:43" s="48" customFormat="1" ht="12.75" customHeight="1">
      <c r="A98" s="53" t="s">
        <v>181</v>
      </c>
      <c r="B98" s="62"/>
      <c r="C98" s="428" t="s">
        <v>182</v>
      </c>
      <c r="D98" s="429"/>
      <c r="E98" s="430"/>
      <c r="F98" s="268">
        <v>0</v>
      </c>
      <c r="G98" s="268">
        <v>0</v>
      </c>
      <c r="H98" s="268">
        <v>0</v>
      </c>
      <c r="I98" s="268">
        <v>0</v>
      </c>
      <c r="J98" s="268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6">
        <v>0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6">
        <v>0</v>
      </c>
      <c r="AA98" s="52">
        <v>0</v>
      </c>
    </row>
    <row r="99" spans="1:43" s="48" customFormat="1" ht="12.75" customHeight="1">
      <c r="A99" s="53" t="s">
        <v>183</v>
      </c>
      <c r="B99" s="62"/>
      <c r="C99" s="428" t="s">
        <v>184</v>
      </c>
      <c r="D99" s="429"/>
      <c r="E99" s="430"/>
      <c r="F99" s="268">
        <v>0</v>
      </c>
      <c r="G99" s="268">
        <v>0</v>
      </c>
      <c r="H99" s="268">
        <v>0</v>
      </c>
      <c r="I99" s="268">
        <v>0</v>
      </c>
      <c r="J99" s="268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6">
        <v>0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6">
        <v>0</v>
      </c>
      <c r="AA99" s="52">
        <v>0</v>
      </c>
    </row>
    <row r="100" spans="1:43" s="48" customFormat="1" ht="12.75" customHeight="1">
      <c r="A100" s="53" t="s">
        <v>185</v>
      </c>
      <c r="B100" s="62"/>
      <c r="C100" s="425" t="s">
        <v>186</v>
      </c>
      <c r="D100" s="426"/>
      <c r="E100" s="427"/>
      <c r="F100" s="268">
        <v>0</v>
      </c>
      <c r="G100" s="268">
        <v>0</v>
      </c>
      <c r="H100" s="268">
        <v>0</v>
      </c>
      <c r="I100" s="268">
        <v>0</v>
      </c>
      <c r="J100" s="268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0</v>
      </c>
      <c r="S100" s="56">
        <v>0</v>
      </c>
      <c r="T100" s="56">
        <v>0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6">
        <v>0</v>
      </c>
      <c r="AA100" s="52">
        <v>0</v>
      </c>
    </row>
    <row r="101" spans="1:43" s="48" customFormat="1" ht="12.75" customHeight="1">
      <c r="A101" s="53" t="s">
        <v>187</v>
      </c>
      <c r="B101" s="62"/>
      <c r="C101" s="428" t="s">
        <v>188</v>
      </c>
      <c r="D101" s="429"/>
      <c r="E101" s="430"/>
      <c r="F101" s="268">
        <v>0</v>
      </c>
      <c r="G101" s="268">
        <v>0</v>
      </c>
      <c r="H101" s="268">
        <v>0</v>
      </c>
      <c r="I101" s="268">
        <v>0</v>
      </c>
      <c r="J101" s="268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6">
        <v>0</v>
      </c>
      <c r="T101" s="56">
        <v>0</v>
      </c>
      <c r="U101" s="56">
        <v>0</v>
      </c>
      <c r="V101" s="56">
        <v>0</v>
      </c>
      <c r="W101" s="56">
        <v>0</v>
      </c>
      <c r="X101" s="56">
        <v>0</v>
      </c>
      <c r="Y101" s="56">
        <v>0</v>
      </c>
      <c r="Z101" s="56">
        <v>0</v>
      </c>
      <c r="AA101" s="52">
        <v>0</v>
      </c>
    </row>
    <row r="102" spans="1:43" s="48" customFormat="1" ht="12.75" customHeight="1">
      <c r="A102" s="53" t="s">
        <v>189</v>
      </c>
      <c r="B102" s="62"/>
      <c r="C102" s="428" t="s">
        <v>190</v>
      </c>
      <c r="D102" s="429"/>
      <c r="E102" s="430"/>
      <c r="F102" s="268">
        <v>0</v>
      </c>
      <c r="G102" s="268">
        <v>0</v>
      </c>
      <c r="H102" s="268">
        <v>0</v>
      </c>
      <c r="I102" s="268">
        <v>0</v>
      </c>
      <c r="J102" s="268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2">
        <v>0</v>
      </c>
    </row>
    <row r="103" spans="1:43" s="48" customFormat="1" ht="12.75" customHeight="1">
      <c r="A103" s="53" t="s">
        <v>191</v>
      </c>
      <c r="B103" s="62"/>
      <c r="C103" s="428" t="s">
        <v>192</v>
      </c>
      <c r="D103" s="429"/>
      <c r="E103" s="430"/>
      <c r="F103" s="268">
        <v>0</v>
      </c>
      <c r="G103" s="268">
        <v>0</v>
      </c>
      <c r="H103" s="268">
        <v>0</v>
      </c>
      <c r="I103" s="268">
        <v>0</v>
      </c>
      <c r="J103" s="268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2">
        <v>0</v>
      </c>
    </row>
    <row r="104" spans="1:43" s="48" customFormat="1" ht="12.75" customHeight="1">
      <c r="A104" s="53" t="s">
        <v>193</v>
      </c>
      <c r="B104" s="62"/>
      <c r="C104" s="428" t="s">
        <v>194</v>
      </c>
      <c r="D104" s="429"/>
      <c r="E104" s="430"/>
      <c r="F104" s="268">
        <v>0</v>
      </c>
      <c r="G104" s="268">
        <v>0</v>
      </c>
      <c r="H104" s="268">
        <v>0</v>
      </c>
      <c r="I104" s="268">
        <v>0</v>
      </c>
      <c r="J104" s="268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6">
        <v>0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2">
        <v>0</v>
      </c>
    </row>
    <row r="105" spans="1:43" s="48" customFormat="1" ht="12.75" customHeight="1">
      <c r="A105" s="53" t="s">
        <v>195</v>
      </c>
      <c r="B105" s="62"/>
      <c r="C105" s="428" t="s">
        <v>196</v>
      </c>
      <c r="D105" s="429"/>
      <c r="E105" s="430"/>
      <c r="F105" s="268">
        <v>0</v>
      </c>
      <c r="G105" s="268">
        <v>0</v>
      </c>
      <c r="H105" s="268">
        <v>0</v>
      </c>
      <c r="I105" s="268">
        <v>0</v>
      </c>
      <c r="J105" s="268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6">
        <v>0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2">
        <v>0</v>
      </c>
    </row>
    <row r="106" spans="1:43" s="48" customFormat="1" ht="12.75" customHeight="1">
      <c r="A106" s="53" t="s">
        <v>197</v>
      </c>
      <c r="B106" s="62"/>
      <c r="C106" s="428" t="s">
        <v>198</v>
      </c>
      <c r="D106" s="429"/>
      <c r="E106" s="430"/>
      <c r="F106" s="268">
        <v>0</v>
      </c>
      <c r="G106" s="268">
        <v>0</v>
      </c>
      <c r="H106" s="268">
        <v>0</v>
      </c>
      <c r="I106" s="268">
        <v>0</v>
      </c>
      <c r="J106" s="268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6">
        <v>0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2">
        <v>0</v>
      </c>
    </row>
    <row r="107" spans="1:43" s="48" customFormat="1" ht="12.75" customHeight="1">
      <c r="A107" s="53" t="s">
        <v>199</v>
      </c>
      <c r="B107" s="62"/>
      <c r="C107" s="428" t="s">
        <v>200</v>
      </c>
      <c r="D107" s="429"/>
      <c r="E107" s="430"/>
      <c r="F107" s="268">
        <v>0</v>
      </c>
      <c r="G107" s="268">
        <v>0</v>
      </c>
      <c r="H107" s="268">
        <v>0</v>
      </c>
      <c r="I107" s="268">
        <v>0</v>
      </c>
      <c r="J107" s="268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6">
        <v>0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2">
        <v>0</v>
      </c>
    </row>
    <row r="108" spans="1:43" s="48" customFormat="1" ht="12.75" customHeight="1">
      <c r="A108" s="53" t="s">
        <v>201</v>
      </c>
      <c r="B108" s="62"/>
      <c r="C108" s="428" t="s">
        <v>202</v>
      </c>
      <c r="D108" s="429"/>
      <c r="E108" s="430"/>
      <c r="F108" s="268">
        <v>0</v>
      </c>
      <c r="G108" s="268">
        <v>0</v>
      </c>
      <c r="H108" s="268">
        <v>0</v>
      </c>
      <c r="I108" s="268">
        <v>0</v>
      </c>
      <c r="J108" s="268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6">
        <v>0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2">
        <v>0</v>
      </c>
    </row>
    <row r="109" spans="1:43" s="48" customFormat="1" ht="12.75" customHeight="1">
      <c r="A109" s="53" t="s">
        <v>203</v>
      </c>
      <c r="B109" s="62"/>
      <c r="C109" s="428" t="s">
        <v>204</v>
      </c>
      <c r="D109" s="429"/>
      <c r="E109" s="430"/>
      <c r="F109" s="268">
        <v>0</v>
      </c>
      <c r="G109" s="268">
        <v>0</v>
      </c>
      <c r="H109" s="268">
        <v>0</v>
      </c>
      <c r="I109" s="268">
        <v>0</v>
      </c>
      <c r="J109" s="268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6">
        <v>0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2">
        <v>0</v>
      </c>
    </row>
    <row r="110" spans="1:43" s="48" customFormat="1" ht="12.75" customHeigh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 ht="12.75" customHeight="1">
      <c r="A111" s="53" t="s">
        <v>208</v>
      </c>
      <c r="B111" s="62"/>
      <c r="C111" s="425" t="s">
        <v>209</v>
      </c>
      <c r="D111" s="426"/>
      <c r="E111" s="427"/>
      <c r="F111" s="268">
        <v>0</v>
      </c>
      <c r="G111" s="268">
        <v>0</v>
      </c>
      <c r="H111" s="268">
        <v>0</v>
      </c>
      <c r="I111" s="268">
        <v>0</v>
      </c>
      <c r="J111" s="268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2">
        <v>0</v>
      </c>
    </row>
    <row r="112" spans="1:43" s="48" customFormat="1" ht="25.5" customHeight="1">
      <c r="A112" s="61" t="s">
        <v>210</v>
      </c>
      <c r="B112" s="90" t="s">
        <v>264</v>
      </c>
      <c r="C112" s="434" t="s">
        <v>211</v>
      </c>
      <c r="D112" s="435"/>
      <c r="E112" s="436"/>
      <c r="F112" s="268">
        <v>0</v>
      </c>
      <c r="G112" s="268">
        <v>0</v>
      </c>
      <c r="H112" s="268">
        <v>0</v>
      </c>
      <c r="I112" s="268">
        <v>0</v>
      </c>
      <c r="J112" s="268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6">
        <v>0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268">
        <v>4</v>
      </c>
      <c r="G113" s="268">
        <v>0</v>
      </c>
      <c r="H113" s="268">
        <v>0</v>
      </c>
      <c r="I113" s="268">
        <v>0</v>
      </c>
      <c r="J113" s="268">
        <v>0</v>
      </c>
      <c r="K113" s="52">
        <v>2</v>
      </c>
      <c r="L113" s="52">
        <v>1</v>
      </c>
      <c r="M113" s="52">
        <v>1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6">
        <v>0</v>
      </c>
      <c r="T113" s="56">
        <v>2</v>
      </c>
      <c r="U113" s="56">
        <v>0</v>
      </c>
      <c r="V113" s="56">
        <v>2</v>
      </c>
      <c r="W113" s="56">
        <v>0</v>
      </c>
      <c r="X113" s="56">
        <v>0</v>
      </c>
      <c r="Y113" s="56">
        <v>0</v>
      </c>
      <c r="Z113" s="56">
        <v>2</v>
      </c>
      <c r="AA113" s="52">
        <v>0</v>
      </c>
    </row>
    <row r="114" spans="1:27" s="92" customFormat="1" ht="14.25" customHeight="1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46">
        <v>0</v>
      </c>
    </row>
    <row r="115" spans="1:27" s="48" customFormat="1" ht="12.75" customHeight="1">
      <c r="A115" s="53" t="s">
        <v>215</v>
      </c>
      <c r="B115" s="62"/>
      <c r="C115" s="425" t="s">
        <v>216</v>
      </c>
      <c r="D115" s="426"/>
      <c r="E115" s="427"/>
      <c r="F115" s="268">
        <v>0</v>
      </c>
      <c r="G115" s="268">
        <v>3</v>
      </c>
      <c r="H115" s="268">
        <v>1</v>
      </c>
      <c r="I115" s="268">
        <v>1</v>
      </c>
      <c r="J115" s="268">
        <v>1</v>
      </c>
      <c r="K115" s="52">
        <v>1</v>
      </c>
      <c r="L115" s="52">
        <v>0</v>
      </c>
      <c r="M115" s="52">
        <v>0</v>
      </c>
      <c r="N115" s="52">
        <v>1</v>
      </c>
      <c r="O115" s="52">
        <v>0</v>
      </c>
      <c r="P115" s="52">
        <v>0</v>
      </c>
      <c r="Q115" s="52">
        <v>0</v>
      </c>
      <c r="R115" s="52">
        <v>0</v>
      </c>
      <c r="S115" s="56">
        <v>0</v>
      </c>
      <c r="T115" s="56">
        <v>1</v>
      </c>
      <c r="U115" s="56">
        <v>0</v>
      </c>
      <c r="V115" s="56">
        <v>1</v>
      </c>
      <c r="W115" s="56">
        <v>0</v>
      </c>
      <c r="X115" s="56">
        <v>0</v>
      </c>
      <c r="Y115" s="56">
        <v>0</v>
      </c>
      <c r="Z115" s="56">
        <v>0</v>
      </c>
      <c r="AA115" s="52">
        <v>0</v>
      </c>
    </row>
    <row r="116" spans="1:27" s="48" customFormat="1" ht="12.75" customHeight="1">
      <c r="A116" s="53" t="s">
        <v>217</v>
      </c>
      <c r="B116" s="62"/>
      <c r="C116" s="425" t="s">
        <v>218</v>
      </c>
      <c r="D116" s="426"/>
      <c r="E116" s="427"/>
      <c r="F116" s="268">
        <v>0</v>
      </c>
      <c r="G116" s="268">
        <v>0</v>
      </c>
      <c r="H116" s="268">
        <v>0</v>
      </c>
      <c r="I116" s="268">
        <v>0</v>
      </c>
      <c r="J116" s="268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6">
        <v>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268">
        <v>0</v>
      </c>
      <c r="G117" s="268">
        <v>0</v>
      </c>
      <c r="H117" s="268">
        <v>0</v>
      </c>
      <c r="I117" s="268">
        <v>0</v>
      </c>
      <c r="J117" s="268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6">
        <v>0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2">
        <v>0</v>
      </c>
    </row>
    <row r="118" spans="1:27" s="89" customFormat="1" ht="14.25" customHeight="1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46">
        <v>0</v>
      </c>
    </row>
    <row r="119" spans="1:27" s="60" customFormat="1" ht="12.75" customHeight="1">
      <c r="A119" s="61" t="s">
        <v>222</v>
      </c>
      <c r="B119" s="431" t="s">
        <v>264</v>
      </c>
      <c r="C119" s="434" t="s">
        <v>223</v>
      </c>
      <c r="D119" s="435"/>
      <c r="E119" s="436"/>
      <c r="F119" s="272">
        <v>0</v>
      </c>
      <c r="G119" s="272">
        <v>0</v>
      </c>
      <c r="H119" s="272">
        <v>0</v>
      </c>
      <c r="I119" s="272">
        <v>0</v>
      </c>
      <c r="J119" s="272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 ht="12.75" customHeight="1">
      <c r="A120" s="61" t="s">
        <v>224</v>
      </c>
      <c r="B120" s="432"/>
      <c r="C120" s="434" t="s">
        <v>225</v>
      </c>
      <c r="D120" s="435"/>
      <c r="E120" s="436"/>
      <c r="F120" s="272">
        <v>0</v>
      </c>
      <c r="G120" s="272">
        <v>0</v>
      </c>
      <c r="H120" s="272">
        <v>0</v>
      </c>
      <c r="I120" s="272">
        <v>0</v>
      </c>
      <c r="J120" s="272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 ht="12.75" customHeight="1">
      <c r="A121" s="61" t="s">
        <v>226</v>
      </c>
      <c r="B121" s="432"/>
      <c r="C121" s="434" t="s">
        <v>227</v>
      </c>
      <c r="D121" s="435"/>
      <c r="E121" s="436"/>
      <c r="F121" s="272">
        <v>0</v>
      </c>
      <c r="G121" s="272">
        <v>0</v>
      </c>
      <c r="H121" s="272">
        <v>0</v>
      </c>
      <c r="I121" s="272">
        <v>0</v>
      </c>
      <c r="J121" s="272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 ht="12.75" customHeight="1">
      <c r="A122" s="61" t="s">
        <v>228</v>
      </c>
      <c r="B122" s="432"/>
      <c r="C122" s="434" t="s">
        <v>229</v>
      </c>
      <c r="D122" s="435"/>
      <c r="E122" s="436"/>
      <c r="F122" s="272">
        <v>0</v>
      </c>
      <c r="G122" s="272">
        <v>0</v>
      </c>
      <c r="H122" s="272">
        <v>0</v>
      </c>
      <c r="I122" s="272">
        <v>0</v>
      </c>
      <c r="J122" s="272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 ht="12.75" customHeight="1">
      <c r="A123" s="61" t="s">
        <v>230</v>
      </c>
      <c r="B123" s="432"/>
      <c r="C123" s="434" t="s">
        <v>231</v>
      </c>
      <c r="D123" s="435"/>
      <c r="E123" s="436"/>
      <c r="F123" s="272">
        <v>0</v>
      </c>
      <c r="G123" s="272">
        <v>0</v>
      </c>
      <c r="H123" s="272">
        <v>0</v>
      </c>
      <c r="I123" s="272">
        <v>0</v>
      </c>
      <c r="J123" s="272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272">
        <v>0</v>
      </c>
      <c r="G124" s="272">
        <v>0</v>
      </c>
      <c r="H124" s="272">
        <v>0</v>
      </c>
      <c r="I124" s="272">
        <v>0</v>
      </c>
      <c r="J124" s="272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 customHeight="1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56">
        <v>0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88">
        <v>0</v>
      </c>
    </row>
    <row r="126" spans="1:27" s="84" customFormat="1" ht="14.25" customHeight="1">
      <c r="A126" s="63" t="s">
        <v>235</v>
      </c>
      <c r="B126" s="64"/>
      <c r="C126" s="413" t="s">
        <v>236</v>
      </c>
      <c r="D126" s="414"/>
      <c r="E126" s="415"/>
      <c r="F126" s="270">
        <v>1463</v>
      </c>
      <c r="G126" s="270">
        <v>1392</v>
      </c>
      <c r="H126" s="270">
        <v>1237</v>
      </c>
      <c r="I126" s="270">
        <v>152</v>
      </c>
      <c r="J126" s="270">
        <v>3</v>
      </c>
      <c r="K126" s="94">
        <v>1363</v>
      </c>
      <c r="L126" s="94">
        <v>672</v>
      </c>
      <c r="M126" s="94">
        <v>203</v>
      </c>
      <c r="N126" s="94">
        <v>111</v>
      </c>
      <c r="O126" s="94">
        <v>377</v>
      </c>
      <c r="P126" s="94">
        <v>80</v>
      </c>
      <c r="Q126" s="94">
        <v>297</v>
      </c>
      <c r="R126" s="94">
        <v>0</v>
      </c>
      <c r="S126" s="56">
        <v>0</v>
      </c>
      <c r="T126" s="56">
        <v>1363</v>
      </c>
      <c r="U126" s="56">
        <v>0</v>
      </c>
      <c r="V126" s="56">
        <v>963</v>
      </c>
      <c r="W126" s="56">
        <v>110</v>
      </c>
      <c r="X126" s="56">
        <v>0</v>
      </c>
      <c r="Y126" s="56">
        <v>7</v>
      </c>
      <c r="Z126" s="56">
        <v>1337</v>
      </c>
      <c r="AA126" s="94">
        <v>559</v>
      </c>
    </row>
    <row r="127" spans="1:27" s="84" customFormat="1" ht="14.25" customHeight="1">
      <c r="A127" s="63" t="s">
        <v>237</v>
      </c>
      <c r="B127" s="64"/>
      <c r="C127" s="413" t="s">
        <v>238</v>
      </c>
      <c r="D127" s="414"/>
      <c r="E127" s="415"/>
      <c r="F127" s="270">
        <v>0</v>
      </c>
      <c r="G127" s="270">
        <v>2</v>
      </c>
      <c r="H127" s="270">
        <v>2</v>
      </c>
      <c r="I127" s="270">
        <v>0</v>
      </c>
      <c r="J127" s="270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56">
        <v>0</v>
      </c>
      <c r="T127" s="56">
        <v>0</v>
      </c>
      <c r="U127" s="56">
        <v>0</v>
      </c>
      <c r="V127" s="56">
        <v>0</v>
      </c>
      <c r="W127" s="56">
        <v>0</v>
      </c>
      <c r="X127" s="56">
        <v>0</v>
      </c>
      <c r="Y127" s="56">
        <v>0</v>
      </c>
      <c r="Z127" s="56">
        <v>2</v>
      </c>
      <c r="AA127" s="94">
        <v>0</v>
      </c>
    </row>
    <row r="128" spans="1:27" s="84" customFormat="1" ht="14.25" customHeight="1">
      <c r="A128" s="63" t="s">
        <v>239</v>
      </c>
      <c r="B128" s="64"/>
      <c r="C128" s="413" t="s">
        <v>240</v>
      </c>
      <c r="D128" s="423"/>
      <c r="E128" s="424"/>
      <c r="F128" s="270">
        <v>30</v>
      </c>
      <c r="G128" s="270">
        <v>71</v>
      </c>
      <c r="H128" s="270">
        <v>52</v>
      </c>
      <c r="I128" s="270">
        <v>19</v>
      </c>
      <c r="J128" s="270">
        <v>0</v>
      </c>
      <c r="K128" s="94">
        <v>42</v>
      </c>
      <c r="L128" s="94">
        <v>15</v>
      </c>
      <c r="M128" s="94">
        <v>0</v>
      </c>
      <c r="N128" s="94">
        <v>14</v>
      </c>
      <c r="O128" s="94">
        <v>13</v>
      </c>
      <c r="P128" s="94">
        <v>3</v>
      </c>
      <c r="Q128" s="94">
        <v>10</v>
      </c>
      <c r="R128" s="94">
        <v>0</v>
      </c>
      <c r="S128" s="56">
        <v>0</v>
      </c>
      <c r="T128" s="56">
        <v>42</v>
      </c>
      <c r="U128" s="56">
        <v>0</v>
      </c>
      <c r="V128" s="56">
        <v>36</v>
      </c>
      <c r="W128" s="56">
        <v>20</v>
      </c>
      <c r="X128" s="56">
        <v>0</v>
      </c>
      <c r="Y128" s="56">
        <v>3</v>
      </c>
      <c r="Z128" s="56">
        <v>40</v>
      </c>
      <c r="AA128" s="94">
        <v>12</v>
      </c>
    </row>
    <row r="129" spans="1:27" s="84" customFormat="1" ht="14.25" customHeight="1">
      <c r="A129" s="63" t="s">
        <v>241</v>
      </c>
      <c r="B129" s="64"/>
      <c r="C129" s="413" t="s">
        <v>242</v>
      </c>
      <c r="D129" s="423"/>
      <c r="E129" s="424"/>
      <c r="F129" s="270">
        <v>0</v>
      </c>
      <c r="G129" s="270">
        <v>4</v>
      </c>
      <c r="H129" s="270">
        <v>3</v>
      </c>
      <c r="I129" s="270">
        <v>1</v>
      </c>
      <c r="J129" s="270">
        <v>0</v>
      </c>
      <c r="K129" s="94">
        <v>2</v>
      </c>
      <c r="L129" s="94">
        <v>0</v>
      </c>
      <c r="M129" s="94">
        <v>0</v>
      </c>
      <c r="N129" s="94">
        <v>2</v>
      </c>
      <c r="O129" s="94">
        <v>0</v>
      </c>
      <c r="P129" s="94">
        <v>0</v>
      </c>
      <c r="Q129" s="94">
        <v>0</v>
      </c>
      <c r="R129" s="94">
        <v>0</v>
      </c>
      <c r="S129" s="56">
        <v>0</v>
      </c>
      <c r="T129" s="56">
        <v>2</v>
      </c>
      <c r="U129" s="56">
        <v>0</v>
      </c>
      <c r="V129" s="56">
        <v>1</v>
      </c>
      <c r="W129" s="56">
        <v>1</v>
      </c>
      <c r="X129" s="56">
        <v>0</v>
      </c>
      <c r="Y129" s="56">
        <v>1</v>
      </c>
      <c r="Z129" s="56">
        <v>1</v>
      </c>
      <c r="AA129" s="94">
        <v>0</v>
      </c>
    </row>
    <row r="130" spans="1:27" s="84" customFormat="1" ht="14.25" customHeight="1">
      <c r="A130" s="63" t="s">
        <v>243</v>
      </c>
      <c r="B130" s="64"/>
      <c r="C130" s="413" t="s">
        <v>244</v>
      </c>
      <c r="D130" s="414"/>
      <c r="E130" s="415"/>
      <c r="F130" s="270">
        <v>0</v>
      </c>
      <c r="G130" s="270">
        <v>0</v>
      </c>
      <c r="H130" s="270">
        <v>0</v>
      </c>
      <c r="I130" s="270">
        <v>0</v>
      </c>
      <c r="J130" s="270">
        <v>0</v>
      </c>
      <c r="K130" s="270">
        <v>0</v>
      </c>
      <c r="L130" s="270">
        <v>0</v>
      </c>
      <c r="M130" s="270">
        <v>0</v>
      </c>
      <c r="N130" s="270">
        <v>0</v>
      </c>
      <c r="O130" s="270">
        <v>0</v>
      </c>
      <c r="P130" s="270">
        <v>0</v>
      </c>
      <c r="Q130" s="270">
        <v>0</v>
      </c>
      <c r="R130" s="270">
        <v>0</v>
      </c>
      <c r="S130" s="270">
        <v>0</v>
      </c>
      <c r="T130" s="270">
        <v>0</v>
      </c>
      <c r="U130" s="270">
        <v>0</v>
      </c>
      <c r="V130" s="270">
        <v>0</v>
      </c>
      <c r="W130" s="270">
        <v>0</v>
      </c>
      <c r="X130" s="270">
        <v>0</v>
      </c>
      <c r="Y130" s="270">
        <v>0</v>
      </c>
      <c r="Z130" s="270">
        <v>0</v>
      </c>
      <c r="AA130" s="270">
        <v>0</v>
      </c>
    </row>
    <row r="131" spans="1:27" s="84" customFormat="1" ht="14.25" customHeight="1">
      <c r="A131" s="63" t="s">
        <v>245</v>
      </c>
      <c r="B131" s="64"/>
      <c r="C131" s="413" t="s">
        <v>246</v>
      </c>
      <c r="D131" s="414"/>
      <c r="E131" s="415"/>
      <c r="F131" s="270">
        <v>1</v>
      </c>
      <c r="G131" s="270">
        <v>2</v>
      </c>
      <c r="H131" s="270">
        <v>2</v>
      </c>
      <c r="I131" s="270">
        <v>0</v>
      </c>
      <c r="J131" s="270">
        <v>0</v>
      </c>
      <c r="K131" s="94">
        <v>1</v>
      </c>
      <c r="L131" s="94">
        <v>0</v>
      </c>
      <c r="M131" s="94">
        <v>0</v>
      </c>
      <c r="N131" s="94">
        <v>1</v>
      </c>
      <c r="O131" s="94">
        <v>0</v>
      </c>
      <c r="P131" s="94">
        <v>0</v>
      </c>
      <c r="Q131" s="94">
        <v>0</v>
      </c>
      <c r="R131" s="94">
        <v>0</v>
      </c>
      <c r="S131" s="56">
        <v>0</v>
      </c>
      <c r="T131" s="56">
        <v>1</v>
      </c>
      <c r="U131" s="56">
        <v>0</v>
      </c>
      <c r="V131" s="56">
        <v>1</v>
      </c>
      <c r="W131" s="56">
        <v>0</v>
      </c>
      <c r="X131" s="56">
        <v>0</v>
      </c>
      <c r="Y131" s="56">
        <v>0</v>
      </c>
      <c r="Z131" s="56">
        <v>2</v>
      </c>
      <c r="AA131" s="94">
        <v>0</v>
      </c>
    </row>
    <row r="132" spans="1:27" s="84" customFormat="1" ht="14.25" customHeight="1">
      <c r="A132" s="63" t="s">
        <v>247</v>
      </c>
      <c r="B132" s="64"/>
      <c r="C132" s="413" t="s">
        <v>248</v>
      </c>
      <c r="D132" s="414"/>
      <c r="E132" s="415"/>
      <c r="F132" s="270">
        <v>0</v>
      </c>
      <c r="G132" s="270">
        <v>0</v>
      </c>
      <c r="H132" s="270">
        <v>0</v>
      </c>
      <c r="I132" s="270">
        <v>0</v>
      </c>
      <c r="J132" s="270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56">
        <v>0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  <c r="Y132" s="56">
        <v>0</v>
      </c>
      <c r="Z132" s="56">
        <v>0</v>
      </c>
      <c r="AA132" s="94">
        <v>0</v>
      </c>
    </row>
    <row r="133" spans="1:27" s="84" customFormat="1" ht="14.25" customHeight="1">
      <c r="A133" s="63" t="s">
        <v>249</v>
      </c>
      <c r="B133" s="64"/>
      <c r="C133" s="416" t="s">
        <v>70</v>
      </c>
      <c r="D133" s="417"/>
      <c r="E133" s="418"/>
      <c r="F133" s="270">
        <v>12</v>
      </c>
      <c r="G133" s="270">
        <v>7</v>
      </c>
      <c r="H133" s="270">
        <v>5</v>
      </c>
      <c r="I133" s="270">
        <v>2</v>
      </c>
      <c r="J133" s="270">
        <v>0</v>
      </c>
      <c r="K133" s="94">
        <v>9</v>
      </c>
      <c r="L133" s="94">
        <v>3</v>
      </c>
      <c r="M133" s="94">
        <v>1</v>
      </c>
      <c r="N133" s="94">
        <v>3</v>
      </c>
      <c r="O133" s="94">
        <v>2</v>
      </c>
      <c r="P133" s="94">
        <v>0</v>
      </c>
      <c r="Q133" s="94">
        <v>2</v>
      </c>
      <c r="R133" s="94">
        <v>0</v>
      </c>
      <c r="S133" s="56">
        <v>1</v>
      </c>
      <c r="T133" s="56">
        <v>10</v>
      </c>
      <c r="U133" s="56">
        <v>1</v>
      </c>
      <c r="V133" s="56">
        <v>7</v>
      </c>
      <c r="W133" s="56">
        <v>5</v>
      </c>
      <c r="X133" s="56">
        <v>0</v>
      </c>
      <c r="Y133" s="56">
        <v>0</v>
      </c>
      <c r="Z133" s="56">
        <v>6</v>
      </c>
      <c r="AA133" s="94">
        <v>3</v>
      </c>
    </row>
    <row r="134" spans="1:27" s="89" customFormat="1" ht="14.25" customHeight="1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56">
        <v>0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  <c r="Y134" s="56">
        <v>0</v>
      </c>
      <c r="Z134" s="56">
        <v>0</v>
      </c>
      <c r="AA134" s="88">
        <v>0</v>
      </c>
    </row>
    <row r="135" spans="1:27" s="84" customFormat="1" ht="12.75" customHeight="1">
      <c r="A135" s="63" t="s">
        <v>252</v>
      </c>
      <c r="B135" s="64"/>
      <c r="C135" s="395" t="s">
        <v>253</v>
      </c>
      <c r="D135" s="421"/>
      <c r="E135" s="422"/>
      <c r="F135" s="270">
        <v>2</v>
      </c>
      <c r="G135" s="270">
        <v>18</v>
      </c>
      <c r="H135" s="270">
        <v>16</v>
      </c>
      <c r="I135" s="270">
        <v>2</v>
      </c>
      <c r="J135" s="270">
        <v>0</v>
      </c>
      <c r="K135" s="94">
        <v>4</v>
      </c>
      <c r="L135" s="94">
        <v>1</v>
      </c>
      <c r="M135" s="94">
        <v>2</v>
      </c>
      <c r="N135" s="94">
        <v>0</v>
      </c>
      <c r="O135" s="94">
        <v>1</v>
      </c>
      <c r="P135" s="94">
        <v>0</v>
      </c>
      <c r="Q135" s="94">
        <v>1</v>
      </c>
      <c r="R135" s="94">
        <v>0</v>
      </c>
      <c r="S135" s="56">
        <v>0</v>
      </c>
      <c r="T135" s="56">
        <v>4</v>
      </c>
      <c r="U135" s="56">
        <v>0</v>
      </c>
      <c r="V135" s="56">
        <v>4</v>
      </c>
      <c r="W135" s="56">
        <v>0</v>
      </c>
      <c r="X135" s="56">
        <v>0</v>
      </c>
      <c r="Y135" s="56">
        <v>0</v>
      </c>
      <c r="Z135" s="56">
        <v>14</v>
      </c>
      <c r="AA135" s="94">
        <v>0</v>
      </c>
    </row>
    <row r="136" spans="1:27" s="84" customFormat="1" ht="12.75" customHeight="1">
      <c r="A136" s="63" t="s">
        <v>254</v>
      </c>
      <c r="B136" s="64"/>
      <c r="C136" s="395" t="s">
        <v>255</v>
      </c>
      <c r="D136" s="396"/>
      <c r="E136" s="397"/>
      <c r="F136" s="270">
        <v>0</v>
      </c>
      <c r="G136" s="270">
        <v>2</v>
      </c>
      <c r="H136" s="270">
        <v>1</v>
      </c>
      <c r="I136" s="270">
        <v>1</v>
      </c>
      <c r="J136" s="270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56">
        <v>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1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270">
        <v>0</v>
      </c>
      <c r="G137" s="270">
        <v>0</v>
      </c>
      <c r="H137" s="270">
        <v>0</v>
      </c>
      <c r="I137" s="270">
        <v>0</v>
      </c>
      <c r="J137" s="270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56">
        <v>0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94">
        <v>0</v>
      </c>
    </row>
    <row r="138" spans="1:27" s="89" customFormat="1" ht="14.25" customHeight="1">
      <c r="A138" s="95" t="s">
        <v>257</v>
      </c>
      <c r="B138" s="96"/>
      <c r="C138" s="401" t="s">
        <v>70</v>
      </c>
      <c r="D138" s="402"/>
      <c r="E138" s="403"/>
      <c r="F138" s="45">
        <v>34</v>
      </c>
      <c r="G138" s="45">
        <v>197</v>
      </c>
      <c r="H138" s="45">
        <v>148</v>
      </c>
      <c r="I138" s="45">
        <v>35</v>
      </c>
      <c r="J138" s="45">
        <v>14</v>
      </c>
      <c r="K138" s="46">
        <v>93</v>
      </c>
      <c r="L138" s="46">
        <v>45</v>
      </c>
      <c r="M138" s="46">
        <v>4</v>
      </c>
      <c r="N138" s="46">
        <v>28</v>
      </c>
      <c r="O138" s="46">
        <v>16</v>
      </c>
      <c r="P138" s="46">
        <v>4</v>
      </c>
      <c r="Q138" s="46">
        <v>12</v>
      </c>
      <c r="R138" s="46">
        <v>0</v>
      </c>
      <c r="S138" s="67">
        <v>0</v>
      </c>
      <c r="T138" s="67">
        <v>93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89</v>
      </c>
      <c r="AA138" s="46">
        <v>8</v>
      </c>
    </row>
    <row r="139" spans="1:27" s="89" customFormat="1" ht="14.25">
      <c r="A139" s="95"/>
      <c r="B139" s="96"/>
      <c r="C139" s="401"/>
      <c r="D139" s="402"/>
      <c r="E139" s="403"/>
      <c r="F139" s="45">
        <f>SUM(F20:F138)</f>
        <v>2065</v>
      </c>
      <c r="G139" s="45">
        <f t="shared" ref="G139:AA139" si="0">SUM(G20:G138)</f>
        <v>2625</v>
      </c>
      <c r="H139" s="45">
        <f t="shared" si="0"/>
        <v>2287</v>
      </c>
      <c r="I139" s="45">
        <f t="shared" si="0"/>
        <v>305</v>
      </c>
      <c r="J139" s="45">
        <f t="shared" si="0"/>
        <v>33</v>
      </c>
      <c r="K139" s="45">
        <f t="shared" si="0"/>
        <v>2266</v>
      </c>
      <c r="L139" s="45">
        <f t="shared" si="0"/>
        <v>1049</v>
      </c>
      <c r="M139" s="45">
        <f t="shared" si="0"/>
        <v>288</v>
      </c>
      <c r="N139" s="45">
        <f t="shared" si="0"/>
        <v>309</v>
      </c>
      <c r="O139" s="45">
        <f t="shared" si="0"/>
        <v>620</v>
      </c>
      <c r="P139" s="45">
        <f t="shared" si="0"/>
        <v>149</v>
      </c>
      <c r="Q139" s="45">
        <f t="shared" si="0"/>
        <v>441</v>
      </c>
      <c r="R139" s="45">
        <f t="shared" si="0"/>
        <v>30</v>
      </c>
      <c r="S139" s="181">
        <f t="shared" si="0"/>
        <v>8</v>
      </c>
      <c r="T139" s="181">
        <f t="shared" si="0"/>
        <v>2274</v>
      </c>
      <c r="U139" s="181">
        <f t="shared" si="0"/>
        <v>5</v>
      </c>
      <c r="V139" s="181">
        <f t="shared" si="0"/>
        <v>1595</v>
      </c>
      <c r="W139" s="181">
        <f t="shared" si="0"/>
        <v>343</v>
      </c>
      <c r="X139" s="181">
        <f t="shared" si="0"/>
        <v>0</v>
      </c>
      <c r="Y139" s="181">
        <f t="shared" si="0"/>
        <v>11</v>
      </c>
      <c r="Z139" s="181">
        <f t="shared" si="0"/>
        <v>2073</v>
      </c>
      <c r="AA139" s="45">
        <f t="shared" si="0"/>
        <v>710</v>
      </c>
    </row>
    <row r="142" spans="1:27" ht="12.75" customHeight="1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3" workbookViewId="0">
      <selection activeCell="A131" sqref="A131:XFD131"/>
    </sheetView>
  </sheetViews>
  <sheetFormatPr defaultRowHeight="12.75"/>
  <cols>
    <col min="1" max="1" width="9.140625" style="41"/>
    <col min="2" max="2" width="9.140625" style="236"/>
    <col min="3" max="15" width="9.140625" style="41"/>
    <col min="16" max="18" width="9.140625" style="168"/>
    <col min="19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293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75" t="s">
        <v>27</v>
      </c>
      <c r="Q11" s="475" t="s">
        <v>262</v>
      </c>
      <c r="R11" s="475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76"/>
      <c r="Q12" s="476"/>
      <c r="R12" s="476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76"/>
      <c r="Q13" s="476"/>
      <c r="R13" s="476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76"/>
      <c r="Q14" s="476"/>
      <c r="R14" s="476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76"/>
      <c r="Q15" s="476"/>
      <c r="R15" s="476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76"/>
      <c r="Q16" s="476"/>
      <c r="R16" s="476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76"/>
      <c r="Q17" s="476"/>
      <c r="R17" s="476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77"/>
      <c r="Q18" s="477"/>
      <c r="R18" s="477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231">
        <v>1</v>
      </c>
      <c r="G19" s="231">
        <v>2</v>
      </c>
      <c r="H19" s="231">
        <v>3</v>
      </c>
      <c r="I19" s="231">
        <v>4</v>
      </c>
      <c r="J19" s="231">
        <v>5</v>
      </c>
      <c r="K19" s="231">
        <v>6</v>
      </c>
      <c r="L19" s="231">
        <v>7</v>
      </c>
      <c r="M19" s="231">
        <v>8</v>
      </c>
      <c r="N19" s="231">
        <v>9</v>
      </c>
      <c r="O19" s="231">
        <v>10</v>
      </c>
      <c r="P19" s="67">
        <v>11</v>
      </c>
      <c r="Q19" s="67">
        <v>12</v>
      </c>
      <c r="R19" s="67">
        <v>13</v>
      </c>
      <c r="S19" s="231">
        <v>14</v>
      </c>
      <c r="T19" s="231">
        <v>15</v>
      </c>
      <c r="U19" s="231">
        <v>16</v>
      </c>
      <c r="V19" s="231">
        <v>17</v>
      </c>
      <c r="W19" s="231">
        <v>18</v>
      </c>
      <c r="X19" s="231">
        <v>19</v>
      </c>
      <c r="Y19" s="231">
        <v>20</v>
      </c>
      <c r="Z19" s="231">
        <v>21</v>
      </c>
      <c r="AA19" s="231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67">
        <v>0</v>
      </c>
      <c r="Q20" s="67">
        <v>0</v>
      </c>
      <c r="R20" s="67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230">
        <v>10</v>
      </c>
      <c r="G21" s="230">
        <v>4</v>
      </c>
      <c r="H21" s="230">
        <v>3</v>
      </c>
      <c r="I21" s="230">
        <v>1</v>
      </c>
      <c r="J21" s="230">
        <v>0</v>
      </c>
      <c r="K21" s="52">
        <v>5</v>
      </c>
      <c r="L21" s="52">
        <v>1</v>
      </c>
      <c r="M21" s="52">
        <v>0</v>
      </c>
      <c r="N21" s="52">
        <v>1</v>
      </c>
      <c r="O21" s="52">
        <v>3</v>
      </c>
      <c r="P21" s="56">
        <v>2</v>
      </c>
      <c r="Q21" s="56">
        <v>1</v>
      </c>
      <c r="R21" s="56">
        <v>0</v>
      </c>
      <c r="S21" s="52">
        <v>0</v>
      </c>
      <c r="T21" s="52">
        <v>5</v>
      </c>
      <c r="U21" s="52">
        <v>0</v>
      </c>
      <c r="V21" s="52">
        <v>5</v>
      </c>
      <c r="W21" s="52">
        <v>0</v>
      </c>
      <c r="X21" s="52">
        <v>0</v>
      </c>
      <c r="Y21" s="52">
        <v>0</v>
      </c>
      <c r="Z21" s="52">
        <v>8</v>
      </c>
      <c r="AA21" s="52">
        <v>6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8</v>
      </c>
      <c r="G22" s="59">
        <v>6</v>
      </c>
      <c r="H22" s="59">
        <v>5</v>
      </c>
      <c r="I22" s="234">
        <v>1</v>
      </c>
      <c r="J22" s="234">
        <v>0</v>
      </c>
      <c r="K22" s="56">
        <v>5</v>
      </c>
      <c r="L22" s="56">
        <v>1</v>
      </c>
      <c r="M22" s="56">
        <v>0</v>
      </c>
      <c r="N22" s="56">
        <v>1</v>
      </c>
      <c r="O22" s="56">
        <v>3</v>
      </c>
      <c r="P22" s="56">
        <v>1</v>
      </c>
      <c r="Q22" s="56">
        <v>2</v>
      </c>
      <c r="R22" s="56">
        <v>0</v>
      </c>
      <c r="S22" s="56">
        <v>0</v>
      </c>
      <c r="T22" s="56">
        <v>5</v>
      </c>
      <c r="U22" s="56">
        <v>0</v>
      </c>
      <c r="V22" s="56">
        <v>4</v>
      </c>
      <c r="W22" s="56">
        <v>1</v>
      </c>
      <c r="X22" s="56">
        <v>0</v>
      </c>
      <c r="Y22" s="56">
        <v>0</v>
      </c>
      <c r="Z22" s="56">
        <v>8</v>
      </c>
      <c r="AA22" s="56">
        <v>1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0</v>
      </c>
      <c r="H23" s="59">
        <v>0</v>
      </c>
      <c r="I23" s="234">
        <v>0</v>
      </c>
      <c r="J23" s="234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22</v>
      </c>
      <c r="G24" s="59">
        <v>0</v>
      </c>
      <c r="H24" s="59">
        <v>0</v>
      </c>
      <c r="I24" s="234">
        <v>0</v>
      </c>
      <c r="J24" s="234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22</v>
      </c>
      <c r="AA24" s="56">
        <v>20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234">
        <v>2</v>
      </c>
      <c r="G25" s="234">
        <v>3</v>
      </c>
      <c r="H25" s="234">
        <v>3</v>
      </c>
      <c r="I25" s="234">
        <v>0</v>
      </c>
      <c r="J25" s="234">
        <v>0</v>
      </c>
      <c r="K25" s="56">
        <v>2</v>
      </c>
      <c r="L25" s="56">
        <v>2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2</v>
      </c>
      <c r="U25" s="56">
        <v>0</v>
      </c>
      <c r="V25" s="56">
        <v>2</v>
      </c>
      <c r="W25" s="56">
        <v>0</v>
      </c>
      <c r="X25" s="56">
        <v>0</v>
      </c>
      <c r="Y25" s="56">
        <v>0</v>
      </c>
      <c r="Z25" s="56">
        <v>3</v>
      </c>
      <c r="AA25" s="56">
        <v>2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234">
        <v>0</v>
      </c>
      <c r="G26" s="234">
        <v>1</v>
      </c>
      <c r="H26" s="234">
        <v>1</v>
      </c>
      <c r="I26" s="234">
        <v>0</v>
      </c>
      <c r="J26" s="234">
        <v>0</v>
      </c>
      <c r="K26" s="56">
        <v>1</v>
      </c>
      <c r="L26" s="56">
        <v>0</v>
      </c>
      <c r="M26" s="56">
        <v>0</v>
      </c>
      <c r="N26" s="56">
        <v>0</v>
      </c>
      <c r="O26" s="56">
        <v>1</v>
      </c>
      <c r="P26" s="56">
        <v>0</v>
      </c>
      <c r="Q26" s="56">
        <v>1</v>
      </c>
      <c r="R26" s="56">
        <v>0</v>
      </c>
      <c r="S26" s="56">
        <v>0</v>
      </c>
      <c r="T26" s="56">
        <v>1</v>
      </c>
      <c r="U26" s="56">
        <v>0</v>
      </c>
      <c r="V26" s="56">
        <v>1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234">
        <v>2</v>
      </c>
      <c r="G27" s="234">
        <v>0</v>
      </c>
      <c r="H27" s="234">
        <v>0</v>
      </c>
      <c r="I27" s="234">
        <v>0</v>
      </c>
      <c r="J27" s="234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2</v>
      </c>
      <c r="AA27" s="56">
        <v>1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230">
        <v>0</v>
      </c>
      <c r="G28" s="230">
        <v>0</v>
      </c>
      <c r="H28" s="230">
        <v>0</v>
      </c>
      <c r="I28" s="230">
        <v>0</v>
      </c>
      <c r="J28" s="230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6">
        <v>0</v>
      </c>
      <c r="Q28" s="56">
        <v>0</v>
      </c>
      <c r="R28" s="56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230">
        <v>3</v>
      </c>
      <c r="G29" s="230">
        <v>2</v>
      </c>
      <c r="H29" s="230">
        <v>1</v>
      </c>
      <c r="I29" s="230">
        <v>1</v>
      </c>
      <c r="J29" s="230">
        <v>0</v>
      </c>
      <c r="K29" s="52">
        <v>2</v>
      </c>
      <c r="L29" s="52">
        <v>2</v>
      </c>
      <c r="M29" s="52">
        <v>0</v>
      </c>
      <c r="N29" s="52">
        <v>0</v>
      </c>
      <c r="O29" s="52">
        <v>0</v>
      </c>
      <c r="P29" s="56">
        <v>0</v>
      </c>
      <c r="Q29" s="56">
        <v>0</v>
      </c>
      <c r="R29" s="56">
        <v>0</v>
      </c>
      <c r="S29" s="52">
        <v>0</v>
      </c>
      <c r="T29" s="52">
        <v>2</v>
      </c>
      <c r="U29" s="52">
        <v>0</v>
      </c>
      <c r="V29" s="52">
        <v>2</v>
      </c>
      <c r="W29" s="52">
        <v>0</v>
      </c>
      <c r="X29" s="52">
        <v>0</v>
      </c>
      <c r="Y29" s="52">
        <v>0</v>
      </c>
      <c r="Z29" s="52">
        <v>2</v>
      </c>
      <c r="AA29" s="52">
        <v>2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230">
        <v>5</v>
      </c>
      <c r="G30" s="230">
        <v>1</v>
      </c>
      <c r="H30" s="230">
        <v>1</v>
      </c>
      <c r="I30" s="230">
        <v>0</v>
      </c>
      <c r="J30" s="230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6">
        <v>0</v>
      </c>
      <c r="Q30" s="56">
        <v>0</v>
      </c>
      <c r="R30" s="56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6</v>
      </c>
      <c r="AA30" s="52">
        <v>5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230">
        <v>3</v>
      </c>
      <c r="G31" s="230">
        <v>6</v>
      </c>
      <c r="H31" s="230">
        <v>4</v>
      </c>
      <c r="I31" s="230">
        <v>2</v>
      </c>
      <c r="J31" s="230">
        <v>0</v>
      </c>
      <c r="K31" s="52">
        <v>2</v>
      </c>
      <c r="L31" s="52">
        <v>0</v>
      </c>
      <c r="M31" s="56">
        <v>0</v>
      </c>
      <c r="N31" s="56">
        <v>1</v>
      </c>
      <c r="O31" s="56">
        <v>1</v>
      </c>
      <c r="P31" s="56">
        <v>0</v>
      </c>
      <c r="Q31" s="56">
        <v>1</v>
      </c>
      <c r="R31" s="56">
        <v>0</v>
      </c>
      <c r="S31" s="56">
        <v>0</v>
      </c>
      <c r="T31" s="56">
        <v>2</v>
      </c>
      <c r="U31" s="56">
        <v>0</v>
      </c>
      <c r="V31" s="56">
        <v>2</v>
      </c>
      <c r="W31" s="56">
        <v>0</v>
      </c>
      <c r="X31" s="56">
        <v>0</v>
      </c>
      <c r="Y31" s="56">
        <v>0</v>
      </c>
      <c r="Z31" s="56">
        <v>5</v>
      </c>
      <c r="AA31" s="56">
        <v>3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230">
        <v>13</v>
      </c>
      <c r="G32" s="230">
        <v>22</v>
      </c>
      <c r="H32" s="230">
        <v>21</v>
      </c>
      <c r="I32" s="230">
        <v>1</v>
      </c>
      <c r="J32" s="230">
        <v>0</v>
      </c>
      <c r="K32" s="52">
        <v>15</v>
      </c>
      <c r="L32" s="52">
        <v>7</v>
      </c>
      <c r="M32" s="56">
        <v>0</v>
      </c>
      <c r="N32" s="56">
        <v>3</v>
      </c>
      <c r="O32" s="56">
        <v>5</v>
      </c>
      <c r="P32" s="56">
        <v>0</v>
      </c>
      <c r="Q32" s="56">
        <v>5</v>
      </c>
      <c r="R32" s="56">
        <v>0</v>
      </c>
      <c r="S32" s="56">
        <v>0</v>
      </c>
      <c r="T32" s="56">
        <v>15</v>
      </c>
      <c r="U32" s="56">
        <v>0</v>
      </c>
      <c r="V32" s="56">
        <v>11</v>
      </c>
      <c r="W32" s="56">
        <v>3</v>
      </c>
      <c r="X32" s="56">
        <v>0</v>
      </c>
      <c r="Y32" s="56">
        <v>0</v>
      </c>
      <c r="Z32" s="56">
        <v>19</v>
      </c>
      <c r="AA32" s="56">
        <v>4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6</v>
      </c>
      <c r="G33" s="65">
        <v>24</v>
      </c>
      <c r="H33" s="65">
        <v>20</v>
      </c>
      <c r="I33" s="65">
        <v>4</v>
      </c>
      <c r="J33" s="65">
        <v>0</v>
      </c>
      <c r="K33" s="66">
        <v>15</v>
      </c>
      <c r="L33" s="66">
        <v>9</v>
      </c>
      <c r="M33" s="67">
        <v>2</v>
      </c>
      <c r="N33" s="67">
        <v>0</v>
      </c>
      <c r="O33" s="67">
        <v>4</v>
      </c>
      <c r="P33" s="67">
        <v>0</v>
      </c>
      <c r="Q33" s="67">
        <v>4</v>
      </c>
      <c r="R33" s="67">
        <v>0</v>
      </c>
      <c r="S33" s="67">
        <v>0</v>
      </c>
      <c r="T33" s="67">
        <v>15</v>
      </c>
      <c r="U33" s="67">
        <v>0</v>
      </c>
      <c r="V33" s="67">
        <v>10</v>
      </c>
      <c r="W33" s="67">
        <v>5</v>
      </c>
      <c r="X33" s="67">
        <v>0</v>
      </c>
      <c r="Y33" s="67">
        <v>0</v>
      </c>
      <c r="Z33" s="67">
        <v>11</v>
      </c>
      <c r="AA33" s="67">
        <v>3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230">
        <v>0</v>
      </c>
      <c r="G35" s="230">
        <v>0</v>
      </c>
      <c r="H35" s="230">
        <v>0</v>
      </c>
      <c r="I35" s="230">
        <v>0</v>
      </c>
      <c r="J35" s="230">
        <v>0</v>
      </c>
      <c r="K35" s="52">
        <v>0</v>
      </c>
      <c r="L35" s="52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230">
        <v>27</v>
      </c>
      <c r="G36" s="230">
        <v>32</v>
      </c>
      <c r="H36" s="230">
        <v>23</v>
      </c>
      <c r="I36" s="230">
        <v>9</v>
      </c>
      <c r="J36" s="230">
        <v>0</v>
      </c>
      <c r="K36" s="52">
        <v>13</v>
      </c>
      <c r="L36" s="52">
        <v>5</v>
      </c>
      <c r="M36" s="56">
        <v>2</v>
      </c>
      <c r="N36" s="56">
        <v>1</v>
      </c>
      <c r="O36" s="56">
        <v>5</v>
      </c>
      <c r="P36" s="56">
        <v>2</v>
      </c>
      <c r="Q36" s="56">
        <v>3</v>
      </c>
      <c r="R36" s="56">
        <v>0</v>
      </c>
      <c r="S36" s="56">
        <v>0</v>
      </c>
      <c r="T36" s="56">
        <v>13</v>
      </c>
      <c r="U36" s="56">
        <v>0</v>
      </c>
      <c r="V36" s="56">
        <v>11</v>
      </c>
      <c r="W36" s="56">
        <v>2</v>
      </c>
      <c r="X36" s="56">
        <v>0</v>
      </c>
      <c r="Y36" s="56">
        <v>0</v>
      </c>
      <c r="Z36" s="56">
        <v>37</v>
      </c>
      <c r="AA36" s="56">
        <v>23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233">
        <v>3</v>
      </c>
      <c r="H37" s="233">
        <v>3</v>
      </c>
      <c r="I37" s="233">
        <v>0</v>
      </c>
      <c r="J37" s="233">
        <v>0</v>
      </c>
      <c r="K37" s="233">
        <v>1</v>
      </c>
      <c r="L37" s="233">
        <v>1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1</v>
      </c>
      <c r="U37" s="76">
        <v>0</v>
      </c>
      <c r="V37" s="76">
        <v>1</v>
      </c>
      <c r="W37" s="76">
        <v>0</v>
      </c>
      <c r="X37" s="76">
        <v>0</v>
      </c>
      <c r="Y37" s="76">
        <v>0</v>
      </c>
      <c r="Z37" s="76">
        <v>2</v>
      </c>
      <c r="AA37" s="76">
        <v>2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5</v>
      </c>
      <c r="H38" s="81">
        <v>4</v>
      </c>
      <c r="I38" s="81">
        <v>1</v>
      </c>
      <c r="J38" s="81">
        <v>0</v>
      </c>
      <c r="K38" s="81">
        <v>2</v>
      </c>
      <c r="L38" s="81">
        <v>0</v>
      </c>
      <c r="M38" s="76">
        <v>0</v>
      </c>
      <c r="N38" s="76">
        <v>0</v>
      </c>
      <c r="O38" s="76">
        <v>2</v>
      </c>
      <c r="P38" s="76">
        <v>0</v>
      </c>
      <c r="Q38" s="76">
        <v>2</v>
      </c>
      <c r="R38" s="76">
        <v>0</v>
      </c>
      <c r="S38" s="76">
        <v>0</v>
      </c>
      <c r="T38" s="76">
        <v>2</v>
      </c>
      <c r="U38" s="76">
        <v>0</v>
      </c>
      <c r="V38" s="76">
        <v>2</v>
      </c>
      <c r="W38" s="76">
        <v>0</v>
      </c>
      <c r="X38" s="76">
        <v>0</v>
      </c>
      <c r="Y38" s="76">
        <v>0</v>
      </c>
      <c r="Z38" s="76">
        <v>1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233">
        <v>58</v>
      </c>
      <c r="G39" s="233">
        <v>108</v>
      </c>
      <c r="H39" s="233">
        <v>88</v>
      </c>
      <c r="I39" s="233">
        <v>20</v>
      </c>
      <c r="J39" s="233">
        <v>0</v>
      </c>
      <c r="K39" s="83">
        <v>69</v>
      </c>
      <c r="L39" s="83">
        <v>33</v>
      </c>
      <c r="M39" s="83">
        <v>5</v>
      </c>
      <c r="N39" s="83">
        <v>5</v>
      </c>
      <c r="O39" s="83">
        <v>26</v>
      </c>
      <c r="P39" s="76">
        <v>7</v>
      </c>
      <c r="Q39" s="76">
        <v>19</v>
      </c>
      <c r="R39" s="76">
        <v>0</v>
      </c>
      <c r="S39" s="83">
        <v>0</v>
      </c>
      <c r="T39" s="83">
        <v>69</v>
      </c>
      <c r="U39" s="83">
        <v>0</v>
      </c>
      <c r="V39" s="83">
        <v>45</v>
      </c>
      <c r="W39" s="83">
        <v>12</v>
      </c>
      <c r="X39" s="83">
        <v>0</v>
      </c>
      <c r="Y39" s="83">
        <v>0</v>
      </c>
      <c r="Z39" s="83">
        <v>77</v>
      </c>
      <c r="AA39" s="83">
        <v>20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56">
        <v>0</v>
      </c>
      <c r="Q40" s="56">
        <v>0</v>
      </c>
      <c r="R40" s="56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13</v>
      </c>
      <c r="G41" s="71">
        <v>33</v>
      </c>
      <c r="H41" s="71">
        <v>26</v>
      </c>
      <c r="I41" s="230">
        <v>7</v>
      </c>
      <c r="J41" s="230">
        <v>0</v>
      </c>
      <c r="K41" s="52">
        <v>17</v>
      </c>
      <c r="L41" s="52">
        <v>5</v>
      </c>
      <c r="M41" s="52">
        <v>0</v>
      </c>
      <c r="N41" s="52">
        <v>7</v>
      </c>
      <c r="O41" s="52">
        <v>5</v>
      </c>
      <c r="P41" s="56">
        <v>2</v>
      </c>
      <c r="Q41" s="56">
        <v>3</v>
      </c>
      <c r="R41" s="56">
        <v>0</v>
      </c>
      <c r="S41" s="52">
        <v>0</v>
      </c>
      <c r="T41" s="52">
        <v>17</v>
      </c>
      <c r="U41" s="52">
        <v>1</v>
      </c>
      <c r="V41" s="52">
        <v>12</v>
      </c>
      <c r="W41" s="52">
        <v>4</v>
      </c>
      <c r="X41" s="52">
        <v>0</v>
      </c>
      <c r="Y41" s="52">
        <v>0</v>
      </c>
      <c r="Z41" s="52">
        <v>19</v>
      </c>
      <c r="AA41" s="52">
        <v>6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230">
        <v>0</v>
      </c>
      <c r="G42" s="230">
        <v>1</v>
      </c>
      <c r="H42" s="230">
        <v>0</v>
      </c>
      <c r="I42" s="230">
        <v>1</v>
      </c>
      <c r="J42" s="230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6">
        <v>0</v>
      </c>
      <c r="Q42" s="56">
        <v>0</v>
      </c>
      <c r="R42" s="56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230">
        <v>0</v>
      </c>
      <c r="G43" s="230">
        <v>1</v>
      </c>
      <c r="H43" s="230">
        <v>1</v>
      </c>
      <c r="I43" s="230">
        <v>0</v>
      </c>
      <c r="J43" s="230">
        <v>0</v>
      </c>
      <c r="K43" s="52">
        <v>1</v>
      </c>
      <c r="L43" s="52">
        <v>0</v>
      </c>
      <c r="M43" s="52">
        <v>0</v>
      </c>
      <c r="N43" s="52">
        <v>0</v>
      </c>
      <c r="O43" s="52">
        <v>1</v>
      </c>
      <c r="P43" s="56">
        <v>0</v>
      </c>
      <c r="Q43" s="56">
        <v>1</v>
      </c>
      <c r="R43" s="56">
        <v>0</v>
      </c>
      <c r="S43" s="52">
        <v>0</v>
      </c>
      <c r="T43" s="52">
        <v>1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1</v>
      </c>
      <c r="G44" s="65">
        <v>2</v>
      </c>
      <c r="H44" s="65">
        <v>1</v>
      </c>
      <c r="I44" s="65">
        <v>1</v>
      </c>
      <c r="J44" s="65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7">
        <v>0</v>
      </c>
      <c r="Q44" s="67">
        <v>0</v>
      </c>
      <c r="R44" s="67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2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1</v>
      </c>
      <c r="H45" s="65">
        <v>1</v>
      </c>
      <c r="I45" s="65">
        <v>0</v>
      </c>
      <c r="J45" s="65">
        <v>0</v>
      </c>
      <c r="K45" s="66">
        <v>1</v>
      </c>
      <c r="L45" s="66">
        <v>1</v>
      </c>
      <c r="M45" s="66">
        <v>0</v>
      </c>
      <c r="N45" s="66">
        <v>0</v>
      </c>
      <c r="O45" s="66">
        <v>0</v>
      </c>
      <c r="P45" s="67">
        <v>0</v>
      </c>
      <c r="Q45" s="67">
        <v>0</v>
      </c>
      <c r="R45" s="67">
        <v>0</v>
      </c>
      <c r="S45" s="66">
        <v>0</v>
      </c>
      <c r="T45" s="66">
        <v>1</v>
      </c>
      <c r="U45" s="66">
        <v>0</v>
      </c>
      <c r="V45" s="66">
        <v>1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230">
        <v>8</v>
      </c>
      <c r="G46" s="230">
        <v>1</v>
      </c>
      <c r="H46" s="230">
        <v>1</v>
      </c>
      <c r="I46" s="230">
        <v>0</v>
      </c>
      <c r="J46" s="230">
        <v>0</v>
      </c>
      <c r="K46" s="52">
        <v>4</v>
      </c>
      <c r="L46" s="52">
        <v>0</v>
      </c>
      <c r="M46" s="52">
        <v>1</v>
      </c>
      <c r="N46" s="52">
        <v>2</v>
      </c>
      <c r="O46" s="52">
        <v>1</v>
      </c>
      <c r="P46" s="56">
        <v>0</v>
      </c>
      <c r="Q46" s="56">
        <v>1</v>
      </c>
      <c r="R46" s="56">
        <v>0</v>
      </c>
      <c r="S46" s="52">
        <v>0</v>
      </c>
      <c r="T46" s="52">
        <v>4</v>
      </c>
      <c r="U46" s="52">
        <v>1</v>
      </c>
      <c r="V46" s="52">
        <v>0</v>
      </c>
      <c r="W46" s="52">
        <v>0</v>
      </c>
      <c r="X46" s="52">
        <v>0</v>
      </c>
      <c r="Y46" s="52">
        <v>0</v>
      </c>
      <c r="Z46" s="52">
        <v>4</v>
      </c>
      <c r="AA46" s="52">
        <v>1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230">
        <v>0</v>
      </c>
      <c r="G47" s="230">
        <v>1</v>
      </c>
      <c r="H47" s="230">
        <v>1</v>
      </c>
      <c r="I47" s="230">
        <v>0</v>
      </c>
      <c r="J47" s="230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6">
        <v>0</v>
      </c>
      <c r="Q47" s="56">
        <v>0</v>
      </c>
      <c r="R47" s="56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1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230">
        <v>1</v>
      </c>
      <c r="G48" s="230">
        <v>0</v>
      </c>
      <c r="H48" s="230">
        <v>0</v>
      </c>
      <c r="I48" s="230">
        <v>0</v>
      </c>
      <c r="J48" s="230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6">
        <v>0</v>
      </c>
      <c r="Q48" s="56">
        <v>0</v>
      </c>
      <c r="R48" s="56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1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230">
        <v>2</v>
      </c>
      <c r="G49" s="230">
        <v>1</v>
      </c>
      <c r="H49" s="230">
        <v>1</v>
      </c>
      <c r="I49" s="230">
        <v>0</v>
      </c>
      <c r="J49" s="230">
        <v>0</v>
      </c>
      <c r="K49" s="52">
        <v>1</v>
      </c>
      <c r="L49" s="52">
        <v>1</v>
      </c>
      <c r="M49" s="52">
        <v>0</v>
      </c>
      <c r="N49" s="52">
        <v>0</v>
      </c>
      <c r="O49" s="52">
        <v>0</v>
      </c>
      <c r="P49" s="56">
        <v>0</v>
      </c>
      <c r="Q49" s="56">
        <v>0</v>
      </c>
      <c r="R49" s="56">
        <v>0</v>
      </c>
      <c r="S49" s="52">
        <v>0</v>
      </c>
      <c r="T49" s="52">
        <v>1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2</v>
      </c>
      <c r="AA49" s="52">
        <v>1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230">
        <v>1</v>
      </c>
      <c r="G50" s="230">
        <v>1</v>
      </c>
      <c r="H50" s="230">
        <v>1</v>
      </c>
      <c r="I50" s="230">
        <v>0</v>
      </c>
      <c r="J50" s="230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6">
        <v>0</v>
      </c>
      <c r="Q50" s="56">
        <v>0</v>
      </c>
      <c r="R50" s="56">
        <v>0</v>
      </c>
      <c r="S50" s="52">
        <v>0</v>
      </c>
      <c r="T50" s="52">
        <v>0</v>
      </c>
      <c r="U50" s="52">
        <v>1</v>
      </c>
      <c r="V50" s="52">
        <v>0</v>
      </c>
      <c r="W50" s="52">
        <v>0</v>
      </c>
      <c r="X50" s="52">
        <v>0</v>
      </c>
      <c r="Y50" s="52">
        <v>0</v>
      </c>
      <c r="Z50" s="52">
        <v>1</v>
      </c>
      <c r="AA50" s="52">
        <v>1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230">
        <v>4</v>
      </c>
      <c r="G51" s="230">
        <v>11</v>
      </c>
      <c r="H51" s="230">
        <v>9</v>
      </c>
      <c r="I51" s="230">
        <v>2</v>
      </c>
      <c r="J51" s="230">
        <v>0</v>
      </c>
      <c r="K51" s="52">
        <v>6</v>
      </c>
      <c r="L51" s="52">
        <v>1</v>
      </c>
      <c r="M51" s="52">
        <v>0</v>
      </c>
      <c r="N51" s="52">
        <v>1</v>
      </c>
      <c r="O51" s="52">
        <v>4</v>
      </c>
      <c r="P51" s="56">
        <v>0</v>
      </c>
      <c r="Q51" s="56">
        <v>4</v>
      </c>
      <c r="R51" s="56">
        <v>0</v>
      </c>
      <c r="S51" s="52">
        <v>0</v>
      </c>
      <c r="T51" s="52">
        <v>6</v>
      </c>
      <c r="U51" s="52">
        <v>0</v>
      </c>
      <c r="V51" s="52">
        <v>2</v>
      </c>
      <c r="W51" s="52">
        <v>2</v>
      </c>
      <c r="X51" s="52">
        <v>0</v>
      </c>
      <c r="Y51" s="52">
        <v>0</v>
      </c>
      <c r="Z51" s="52">
        <v>7</v>
      </c>
      <c r="AA51" s="52">
        <v>4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67">
        <v>0</v>
      </c>
      <c r="Q52" s="67">
        <v>0</v>
      </c>
      <c r="R52" s="67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230">
        <v>0</v>
      </c>
      <c r="G53" s="230">
        <v>2</v>
      </c>
      <c r="H53" s="230">
        <v>2</v>
      </c>
      <c r="I53" s="230">
        <v>0</v>
      </c>
      <c r="J53" s="230">
        <v>0</v>
      </c>
      <c r="K53" s="52">
        <v>1</v>
      </c>
      <c r="L53" s="52">
        <v>0</v>
      </c>
      <c r="M53" s="52">
        <v>1</v>
      </c>
      <c r="N53" s="52">
        <v>0</v>
      </c>
      <c r="O53" s="52">
        <v>0</v>
      </c>
      <c r="P53" s="56">
        <v>0</v>
      </c>
      <c r="Q53" s="56">
        <v>0</v>
      </c>
      <c r="R53" s="56">
        <v>0</v>
      </c>
      <c r="S53" s="52">
        <v>0</v>
      </c>
      <c r="T53" s="52">
        <v>1</v>
      </c>
      <c r="U53" s="52">
        <v>0</v>
      </c>
      <c r="V53" s="52">
        <v>0</v>
      </c>
      <c r="W53" s="52">
        <v>1</v>
      </c>
      <c r="X53" s="52">
        <v>0</v>
      </c>
      <c r="Y53" s="52">
        <v>0</v>
      </c>
      <c r="Z53" s="52">
        <v>1</v>
      </c>
      <c r="AA53" s="52">
        <v>1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230">
        <v>0</v>
      </c>
      <c r="G54" s="230">
        <v>2</v>
      </c>
      <c r="H54" s="230">
        <v>2</v>
      </c>
      <c r="I54" s="230">
        <v>0</v>
      </c>
      <c r="J54" s="230">
        <v>0</v>
      </c>
      <c r="K54" s="52">
        <v>1</v>
      </c>
      <c r="L54" s="52">
        <v>0</v>
      </c>
      <c r="M54" s="52">
        <v>0</v>
      </c>
      <c r="N54" s="52">
        <v>1</v>
      </c>
      <c r="O54" s="52">
        <v>0</v>
      </c>
      <c r="P54" s="56">
        <v>0</v>
      </c>
      <c r="Q54" s="56">
        <v>0</v>
      </c>
      <c r="R54" s="56">
        <v>0</v>
      </c>
      <c r="S54" s="52">
        <v>0</v>
      </c>
      <c r="T54" s="52">
        <v>1</v>
      </c>
      <c r="U54" s="52">
        <v>0</v>
      </c>
      <c r="V54" s="52">
        <v>1</v>
      </c>
      <c r="W54" s="52">
        <v>0</v>
      </c>
      <c r="X54" s="52">
        <v>0</v>
      </c>
      <c r="Y54" s="52">
        <v>0</v>
      </c>
      <c r="Z54" s="52">
        <v>1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230">
        <v>0</v>
      </c>
      <c r="G55" s="230">
        <v>0</v>
      </c>
      <c r="H55" s="230">
        <v>0</v>
      </c>
      <c r="I55" s="230">
        <v>0</v>
      </c>
      <c r="J55" s="230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6">
        <v>0</v>
      </c>
      <c r="Q55" s="56">
        <v>0</v>
      </c>
      <c r="R55" s="56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232">
        <v>0</v>
      </c>
      <c r="H56" s="232">
        <v>0</v>
      </c>
      <c r="I56" s="232">
        <v>0</v>
      </c>
      <c r="J56" s="232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56">
        <v>0</v>
      </c>
      <c r="Q56" s="56">
        <v>0</v>
      </c>
      <c r="R56" s="56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232">
        <v>4</v>
      </c>
      <c r="G57" s="232">
        <v>0</v>
      </c>
      <c r="H57" s="232">
        <v>0</v>
      </c>
      <c r="I57" s="232">
        <v>0</v>
      </c>
      <c r="J57" s="232">
        <v>0</v>
      </c>
      <c r="K57" s="94">
        <v>2</v>
      </c>
      <c r="L57" s="94">
        <v>0</v>
      </c>
      <c r="M57" s="94">
        <v>1</v>
      </c>
      <c r="N57" s="94">
        <v>1</v>
      </c>
      <c r="O57" s="94">
        <v>0</v>
      </c>
      <c r="P57" s="56">
        <v>0</v>
      </c>
      <c r="Q57" s="56">
        <v>0</v>
      </c>
      <c r="R57" s="56">
        <v>0</v>
      </c>
      <c r="S57" s="94">
        <v>0</v>
      </c>
      <c r="T57" s="94">
        <v>2</v>
      </c>
      <c r="U57" s="94">
        <v>0</v>
      </c>
      <c r="V57" s="94">
        <v>0</v>
      </c>
      <c r="W57" s="94">
        <v>2</v>
      </c>
      <c r="X57" s="94">
        <v>0</v>
      </c>
      <c r="Y57" s="94">
        <v>0</v>
      </c>
      <c r="Z57" s="94">
        <v>2</v>
      </c>
      <c r="AA57" s="94">
        <v>1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230">
        <v>4</v>
      </c>
      <c r="G58" s="230">
        <v>2</v>
      </c>
      <c r="H58" s="230">
        <v>0</v>
      </c>
      <c r="I58" s="230">
        <v>2</v>
      </c>
      <c r="J58" s="230">
        <v>0</v>
      </c>
      <c r="K58" s="52">
        <v>3</v>
      </c>
      <c r="L58" s="52">
        <v>1</v>
      </c>
      <c r="M58" s="52">
        <v>0</v>
      </c>
      <c r="N58" s="52">
        <v>1</v>
      </c>
      <c r="O58" s="52">
        <v>1</v>
      </c>
      <c r="P58" s="56">
        <v>0</v>
      </c>
      <c r="Q58" s="56">
        <v>1</v>
      </c>
      <c r="R58" s="56">
        <v>0</v>
      </c>
      <c r="S58" s="52">
        <v>0</v>
      </c>
      <c r="T58" s="52">
        <v>3</v>
      </c>
      <c r="U58" s="52">
        <v>0</v>
      </c>
      <c r="V58" s="52">
        <v>3</v>
      </c>
      <c r="W58" s="52">
        <v>0</v>
      </c>
      <c r="X58" s="52">
        <v>0</v>
      </c>
      <c r="Y58" s="52">
        <v>0</v>
      </c>
      <c r="Z58" s="52">
        <v>1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230">
        <v>1</v>
      </c>
      <c r="G59" s="230">
        <v>27</v>
      </c>
      <c r="H59" s="230">
        <v>22</v>
      </c>
      <c r="I59" s="230">
        <v>5</v>
      </c>
      <c r="J59" s="230">
        <v>0</v>
      </c>
      <c r="K59" s="52">
        <v>15</v>
      </c>
      <c r="L59" s="52">
        <v>9</v>
      </c>
      <c r="M59" s="52">
        <v>1</v>
      </c>
      <c r="N59" s="52">
        <v>1</v>
      </c>
      <c r="O59" s="52">
        <v>4</v>
      </c>
      <c r="P59" s="56">
        <v>1</v>
      </c>
      <c r="Q59" s="56">
        <v>3</v>
      </c>
      <c r="R59" s="56">
        <v>0</v>
      </c>
      <c r="S59" s="52">
        <v>1</v>
      </c>
      <c r="T59" s="52">
        <v>16</v>
      </c>
      <c r="U59" s="52">
        <v>0</v>
      </c>
      <c r="V59" s="52">
        <v>14</v>
      </c>
      <c r="W59" s="52">
        <v>1</v>
      </c>
      <c r="X59" s="52">
        <v>0</v>
      </c>
      <c r="Y59" s="52">
        <v>0</v>
      </c>
      <c r="Z59" s="52">
        <v>6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56">
        <v>0</v>
      </c>
      <c r="Q60" s="56">
        <v>0</v>
      </c>
      <c r="R60" s="56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230">
        <v>28</v>
      </c>
      <c r="G61" s="230">
        <v>121</v>
      </c>
      <c r="H61" s="230">
        <v>99</v>
      </c>
      <c r="I61" s="230">
        <v>22</v>
      </c>
      <c r="J61" s="230">
        <v>0</v>
      </c>
      <c r="K61" s="52">
        <v>91</v>
      </c>
      <c r="L61" s="52">
        <v>68</v>
      </c>
      <c r="M61" s="52">
        <v>2</v>
      </c>
      <c r="N61" s="52">
        <v>1</v>
      </c>
      <c r="O61" s="52">
        <v>20</v>
      </c>
      <c r="P61" s="56">
        <v>0</v>
      </c>
      <c r="Q61" s="56">
        <v>20</v>
      </c>
      <c r="R61" s="56">
        <v>0</v>
      </c>
      <c r="S61" s="52">
        <v>0</v>
      </c>
      <c r="T61" s="52">
        <v>91</v>
      </c>
      <c r="U61" s="52">
        <v>0</v>
      </c>
      <c r="V61" s="52">
        <v>88</v>
      </c>
      <c r="W61" s="52">
        <v>0</v>
      </c>
      <c r="X61" s="52">
        <v>0</v>
      </c>
      <c r="Y61" s="52">
        <v>0</v>
      </c>
      <c r="Z61" s="52">
        <v>36</v>
      </c>
      <c r="AA61" s="52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230">
        <v>15</v>
      </c>
      <c r="G62" s="230">
        <v>57</v>
      </c>
      <c r="H62" s="230">
        <v>54</v>
      </c>
      <c r="I62" s="230">
        <v>2</v>
      </c>
      <c r="J62" s="230">
        <v>1</v>
      </c>
      <c r="K62" s="52">
        <v>48</v>
      </c>
      <c r="L62" s="52">
        <v>19</v>
      </c>
      <c r="M62" s="52">
        <v>18</v>
      </c>
      <c r="N62" s="52">
        <v>1</v>
      </c>
      <c r="O62" s="52">
        <v>10</v>
      </c>
      <c r="P62" s="56">
        <v>4</v>
      </c>
      <c r="Q62" s="56">
        <v>6</v>
      </c>
      <c r="R62" s="56">
        <v>0</v>
      </c>
      <c r="S62" s="52">
        <v>0</v>
      </c>
      <c r="T62" s="52">
        <v>48</v>
      </c>
      <c r="U62" s="52">
        <v>0</v>
      </c>
      <c r="V62" s="52">
        <v>44</v>
      </c>
      <c r="W62" s="52">
        <v>3</v>
      </c>
      <c r="X62" s="52">
        <v>0</v>
      </c>
      <c r="Y62" s="52">
        <v>0</v>
      </c>
      <c r="Z62" s="52">
        <v>21</v>
      </c>
      <c r="AA62" s="52">
        <v>6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230">
        <v>3</v>
      </c>
      <c r="G63" s="230">
        <v>9</v>
      </c>
      <c r="H63" s="230">
        <v>8</v>
      </c>
      <c r="I63" s="230">
        <v>1</v>
      </c>
      <c r="J63" s="230">
        <v>0</v>
      </c>
      <c r="K63" s="52">
        <v>10</v>
      </c>
      <c r="L63" s="52">
        <v>4</v>
      </c>
      <c r="M63" s="52">
        <v>3</v>
      </c>
      <c r="N63" s="52">
        <v>2</v>
      </c>
      <c r="O63" s="52">
        <v>1</v>
      </c>
      <c r="P63" s="56">
        <v>1</v>
      </c>
      <c r="Q63" s="56">
        <v>0</v>
      </c>
      <c r="R63" s="56">
        <v>0</v>
      </c>
      <c r="S63" s="52">
        <v>0</v>
      </c>
      <c r="T63" s="52">
        <v>10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1</v>
      </c>
      <c r="AA63" s="52">
        <v>1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230">
        <v>1</v>
      </c>
      <c r="G64" s="230">
        <v>2</v>
      </c>
      <c r="H64" s="230">
        <v>2</v>
      </c>
      <c r="I64" s="230">
        <v>0</v>
      </c>
      <c r="J64" s="230">
        <v>0</v>
      </c>
      <c r="K64" s="52">
        <v>1</v>
      </c>
      <c r="L64" s="52">
        <v>1</v>
      </c>
      <c r="M64" s="52">
        <v>0</v>
      </c>
      <c r="N64" s="52">
        <v>0</v>
      </c>
      <c r="O64" s="52">
        <v>0</v>
      </c>
      <c r="P64" s="56">
        <v>0</v>
      </c>
      <c r="Q64" s="56">
        <v>0</v>
      </c>
      <c r="R64" s="56">
        <v>0</v>
      </c>
      <c r="S64" s="52">
        <v>0</v>
      </c>
      <c r="T64" s="52">
        <v>1</v>
      </c>
      <c r="U64" s="52">
        <v>0</v>
      </c>
      <c r="V64" s="52">
        <v>0</v>
      </c>
      <c r="W64" s="52">
        <v>1</v>
      </c>
      <c r="X64" s="52">
        <v>0</v>
      </c>
      <c r="Y64" s="52">
        <v>0</v>
      </c>
      <c r="Z64" s="52">
        <v>2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230">
        <v>0</v>
      </c>
      <c r="G65" s="230">
        <v>0</v>
      </c>
      <c r="H65" s="230">
        <v>0</v>
      </c>
      <c r="I65" s="230">
        <v>0</v>
      </c>
      <c r="J65" s="230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6">
        <v>0</v>
      </c>
      <c r="Q65" s="56">
        <v>0</v>
      </c>
      <c r="R65" s="56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230">
        <v>0</v>
      </c>
      <c r="G66" s="230">
        <v>2</v>
      </c>
      <c r="H66" s="230">
        <v>2</v>
      </c>
      <c r="I66" s="230">
        <v>0</v>
      </c>
      <c r="J66" s="230">
        <v>0</v>
      </c>
      <c r="K66" s="52">
        <v>2</v>
      </c>
      <c r="L66" s="52">
        <v>2</v>
      </c>
      <c r="M66" s="52">
        <v>0</v>
      </c>
      <c r="N66" s="52">
        <v>0</v>
      </c>
      <c r="O66" s="52">
        <v>0</v>
      </c>
      <c r="P66" s="56">
        <v>0</v>
      </c>
      <c r="Q66" s="56">
        <v>0</v>
      </c>
      <c r="R66" s="56">
        <v>0</v>
      </c>
      <c r="S66" s="52">
        <v>0</v>
      </c>
      <c r="T66" s="52">
        <v>2</v>
      </c>
      <c r="U66" s="52">
        <v>0</v>
      </c>
      <c r="V66" s="52">
        <v>2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230">
        <v>0</v>
      </c>
      <c r="G67" s="230">
        <v>0</v>
      </c>
      <c r="H67" s="230">
        <v>0</v>
      </c>
      <c r="I67" s="230">
        <v>0</v>
      </c>
      <c r="J67" s="230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6">
        <v>0</v>
      </c>
      <c r="Q67" s="56">
        <v>0</v>
      </c>
      <c r="R67" s="56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230">
        <v>4</v>
      </c>
      <c r="G68" s="230">
        <v>13</v>
      </c>
      <c r="H68" s="230">
        <v>12</v>
      </c>
      <c r="I68" s="230">
        <v>1</v>
      </c>
      <c r="J68" s="230">
        <v>0</v>
      </c>
      <c r="K68" s="52">
        <v>9</v>
      </c>
      <c r="L68" s="52">
        <v>4</v>
      </c>
      <c r="M68" s="52">
        <v>0</v>
      </c>
      <c r="N68" s="52">
        <v>1</v>
      </c>
      <c r="O68" s="52">
        <v>4</v>
      </c>
      <c r="P68" s="56">
        <v>2</v>
      </c>
      <c r="Q68" s="56">
        <v>2</v>
      </c>
      <c r="R68" s="56">
        <v>0</v>
      </c>
      <c r="S68" s="52">
        <v>0</v>
      </c>
      <c r="T68" s="52">
        <v>9</v>
      </c>
      <c r="U68" s="52">
        <v>1</v>
      </c>
      <c r="V68" s="52">
        <v>0</v>
      </c>
      <c r="W68" s="52">
        <v>0</v>
      </c>
      <c r="X68" s="52">
        <v>0</v>
      </c>
      <c r="Y68" s="52">
        <v>0</v>
      </c>
      <c r="Z68" s="52">
        <v>6</v>
      </c>
      <c r="AA68" s="52">
        <v>1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230">
        <v>0</v>
      </c>
      <c r="G69" s="230">
        <v>10</v>
      </c>
      <c r="H69" s="230">
        <v>10</v>
      </c>
      <c r="I69" s="230">
        <v>0</v>
      </c>
      <c r="J69" s="230">
        <v>0</v>
      </c>
      <c r="K69" s="52">
        <v>6</v>
      </c>
      <c r="L69" s="52">
        <v>2</v>
      </c>
      <c r="M69" s="52">
        <v>1</v>
      </c>
      <c r="N69" s="52">
        <v>1</v>
      </c>
      <c r="O69" s="52">
        <v>2</v>
      </c>
      <c r="P69" s="56">
        <v>1</v>
      </c>
      <c r="Q69" s="56">
        <v>1</v>
      </c>
      <c r="R69" s="56">
        <v>0</v>
      </c>
      <c r="S69" s="52">
        <v>0</v>
      </c>
      <c r="T69" s="52">
        <v>6</v>
      </c>
      <c r="U69" s="52">
        <v>0</v>
      </c>
      <c r="V69" s="52">
        <v>5</v>
      </c>
      <c r="W69" s="52">
        <v>1</v>
      </c>
      <c r="X69" s="52">
        <v>0</v>
      </c>
      <c r="Y69" s="52">
        <v>0</v>
      </c>
      <c r="Z69" s="52">
        <v>4</v>
      </c>
      <c r="AA69" s="52">
        <v>2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230">
        <v>1</v>
      </c>
      <c r="G70" s="230">
        <v>12</v>
      </c>
      <c r="H70" s="230">
        <v>11</v>
      </c>
      <c r="I70" s="230">
        <v>1</v>
      </c>
      <c r="J70" s="230">
        <v>0</v>
      </c>
      <c r="K70" s="52">
        <v>6</v>
      </c>
      <c r="L70" s="52">
        <v>3</v>
      </c>
      <c r="M70" s="52">
        <v>0</v>
      </c>
      <c r="N70" s="52">
        <v>0</v>
      </c>
      <c r="O70" s="52">
        <v>3</v>
      </c>
      <c r="P70" s="56">
        <v>2</v>
      </c>
      <c r="Q70" s="56">
        <v>1</v>
      </c>
      <c r="R70" s="56">
        <v>0</v>
      </c>
      <c r="S70" s="52">
        <v>0</v>
      </c>
      <c r="T70" s="52">
        <v>6</v>
      </c>
      <c r="U70" s="52">
        <v>0</v>
      </c>
      <c r="V70" s="52">
        <v>5</v>
      </c>
      <c r="W70" s="52">
        <v>0</v>
      </c>
      <c r="X70" s="52">
        <v>0</v>
      </c>
      <c r="Y70" s="52">
        <v>0</v>
      </c>
      <c r="Z70" s="52">
        <v>6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230">
        <v>0</v>
      </c>
      <c r="G71" s="230">
        <v>0</v>
      </c>
      <c r="H71" s="230">
        <v>0</v>
      </c>
      <c r="I71" s="230">
        <v>0</v>
      </c>
      <c r="J71" s="230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6">
        <v>0</v>
      </c>
      <c r="Q71" s="56">
        <v>0</v>
      </c>
      <c r="R71" s="56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230">
        <v>0</v>
      </c>
      <c r="G72" s="230">
        <v>0</v>
      </c>
      <c r="H72" s="230">
        <v>0</v>
      </c>
      <c r="I72" s="230">
        <v>0</v>
      </c>
      <c r="J72" s="230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6">
        <v>0</v>
      </c>
      <c r="Q72" s="56">
        <v>0</v>
      </c>
      <c r="R72" s="56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230">
        <v>0</v>
      </c>
      <c r="G73" s="230">
        <v>5</v>
      </c>
      <c r="H73" s="230">
        <v>4</v>
      </c>
      <c r="I73" s="230">
        <v>1</v>
      </c>
      <c r="J73" s="230">
        <v>0</v>
      </c>
      <c r="K73" s="52">
        <v>2</v>
      </c>
      <c r="L73" s="52">
        <v>1</v>
      </c>
      <c r="M73" s="52">
        <v>1</v>
      </c>
      <c r="N73" s="52">
        <v>0</v>
      </c>
      <c r="O73" s="52">
        <v>0</v>
      </c>
      <c r="P73" s="56">
        <v>0</v>
      </c>
      <c r="Q73" s="56">
        <v>0</v>
      </c>
      <c r="R73" s="56">
        <v>0</v>
      </c>
      <c r="S73" s="52">
        <v>0</v>
      </c>
      <c r="T73" s="52">
        <v>2</v>
      </c>
      <c r="U73" s="52">
        <v>0</v>
      </c>
      <c r="V73" s="52">
        <v>2</v>
      </c>
      <c r="W73" s="52">
        <v>0</v>
      </c>
      <c r="X73" s="52">
        <v>0</v>
      </c>
      <c r="Y73" s="52">
        <v>0</v>
      </c>
      <c r="Z73" s="52">
        <v>2</v>
      </c>
      <c r="AA73" s="52">
        <v>2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56">
        <v>0</v>
      </c>
      <c r="Q74" s="56">
        <v>0</v>
      </c>
      <c r="R74" s="56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230">
        <v>0</v>
      </c>
      <c r="G75" s="230">
        <v>0</v>
      </c>
      <c r="H75" s="230">
        <v>0</v>
      </c>
      <c r="I75" s="230">
        <v>0</v>
      </c>
      <c r="J75" s="230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6">
        <v>0</v>
      </c>
      <c r="Q75" s="56">
        <v>0</v>
      </c>
      <c r="R75" s="56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230">
        <v>0</v>
      </c>
      <c r="G76" s="230">
        <v>0</v>
      </c>
      <c r="H76" s="230">
        <v>0</v>
      </c>
      <c r="I76" s="230">
        <v>0</v>
      </c>
      <c r="J76" s="230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6">
        <v>0</v>
      </c>
      <c r="Q76" s="56">
        <v>0</v>
      </c>
      <c r="R76" s="56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230">
        <v>0</v>
      </c>
      <c r="G77" s="230">
        <v>0</v>
      </c>
      <c r="H77" s="230">
        <v>0</v>
      </c>
      <c r="I77" s="230">
        <v>0</v>
      </c>
      <c r="J77" s="230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6">
        <v>0</v>
      </c>
      <c r="Q77" s="56">
        <v>0</v>
      </c>
      <c r="R77" s="56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230">
        <v>0</v>
      </c>
      <c r="G78" s="230">
        <v>0</v>
      </c>
      <c r="H78" s="230">
        <v>0</v>
      </c>
      <c r="I78" s="230">
        <v>0</v>
      </c>
      <c r="J78" s="230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6">
        <v>0</v>
      </c>
      <c r="Q78" s="56">
        <v>0</v>
      </c>
      <c r="R78" s="56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230">
        <v>0</v>
      </c>
      <c r="G79" s="230">
        <v>0</v>
      </c>
      <c r="H79" s="230">
        <v>0</v>
      </c>
      <c r="I79" s="230">
        <v>0</v>
      </c>
      <c r="J79" s="230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6">
        <v>0</v>
      </c>
      <c r="Q79" s="56">
        <v>0</v>
      </c>
      <c r="R79" s="56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230">
        <v>0</v>
      </c>
      <c r="G80" s="230">
        <v>0</v>
      </c>
      <c r="H80" s="230">
        <v>0</v>
      </c>
      <c r="I80" s="230">
        <v>0</v>
      </c>
      <c r="J80" s="230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6">
        <v>0</v>
      </c>
      <c r="Q80" s="56">
        <v>0</v>
      </c>
      <c r="R80" s="56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235">
        <v>0</v>
      </c>
      <c r="I81" s="235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67">
        <v>0</v>
      </c>
      <c r="Q81" s="67">
        <v>0</v>
      </c>
      <c r="R81" s="67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230">
        <v>1</v>
      </c>
      <c r="G82" s="230">
        <v>4</v>
      </c>
      <c r="H82" s="98">
        <v>4</v>
      </c>
      <c r="I82" s="98">
        <v>0</v>
      </c>
      <c r="J82" s="230">
        <v>0</v>
      </c>
      <c r="K82" s="52">
        <v>4</v>
      </c>
      <c r="L82" s="52">
        <v>0</v>
      </c>
      <c r="M82" s="52">
        <v>0</v>
      </c>
      <c r="N82" s="52">
        <v>2</v>
      </c>
      <c r="O82" s="52">
        <v>2</v>
      </c>
      <c r="P82" s="56">
        <v>0</v>
      </c>
      <c r="Q82" s="56">
        <v>2</v>
      </c>
      <c r="R82" s="56">
        <v>0</v>
      </c>
      <c r="S82" s="52">
        <v>0</v>
      </c>
      <c r="T82" s="52">
        <v>4</v>
      </c>
      <c r="U82" s="52">
        <v>3</v>
      </c>
      <c r="V82" s="52">
        <v>1</v>
      </c>
      <c r="W82" s="52">
        <v>0</v>
      </c>
      <c r="X82" s="52">
        <v>0</v>
      </c>
      <c r="Y82" s="52">
        <v>0</v>
      </c>
      <c r="Z82" s="52">
        <v>1</v>
      </c>
      <c r="AA82" s="52">
        <v>1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230">
        <v>0</v>
      </c>
      <c r="G83" s="230">
        <v>3</v>
      </c>
      <c r="H83" s="230">
        <v>3</v>
      </c>
      <c r="I83" s="230">
        <v>0</v>
      </c>
      <c r="J83" s="230">
        <v>0</v>
      </c>
      <c r="K83" s="52">
        <v>1</v>
      </c>
      <c r="L83" s="52">
        <v>0</v>
      </c>
      <c r="M83" s="52">
        <v>0</v>
      </c>
      <c r="N83" s="52">
        <v>0</v>
      </c>
      <c r="O83" s="52">
        <v>1</v>
      </c>
      <c r="P83" s="56">
        <v>1</v>
      </c>
      <c r="Q83" s="56">
        <v>0</v>
      </c>
      <c r="R83" s="56">
        <v>0</v>
      </c>
      <c r="S83" s="52">
        <v>0</v>
      </c>
      <c r="T83" s="52">
        <v>1</v>
      </c>
      <c r="U83" s="52">
        <v>1</v>
      </c>
      <c r="V83" s="52">
        <v>0</v>
      </c>
      <c r="W83" s="52">
        <v>0</v>
      </c>
      <c r="X83" s="52">
        <v>0</v>
      </c>
      <c r="Y83" s="52">
        <v>0</v>
      </c>
      <c r="Z83" s="52">
        <v>2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230">
        <v>0</v>
      </c>
      <c r="G84" s="230">
        <v>0</v>
      </c>
      <c r="H84" s="230">
        <v>0</v>
      </c>
      <c r="I84" s="230">
        <v>0</v>
      </c>
      <c r="J84" s="230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6">
        <v>0</v>
      </c>
      <c r="Q84" s="56">
        <v>0</v>
      </c>
      <c r="R84" s="56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232">
        <v>0</v>
      </c>
      <c r="G85" s="232">
        <v>0</v>
      </c>
      <c r="H85" s="232">
        <v>0</v>
      </c>
      <c r="I85" s="232">
        <v>0</v>
      </c>
      <c r="J85" s="232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56">
        <v>0</v>
      </c>
      <c r="Q85" s="56">
        <v>0</v>
      </c>
      <c r="R85" s="56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230">
        <v>0</v>
      </c>
      <c r="G86" s="230">
        <v>13</v>
      </c>
      <c r="H86" s="230">
        <v>13</v>
      </c>
      <c r="I86" s="230">
        <v>0</v>
      </c>
      <c r="J86" s="230">
        <v>0</v>
      </c>
      <c r="K86" s="52">
        <v>3</v>
      </c>
      <c r="L86" s="52">
        <v>0</v>
      </c>
      <c r="M86" s="52">
        <v>1</v>
      </c>
      <c r="N86" s="52">
        <v>1</v>
      </c>
      <c r="O86" s="52">
        <v>1</v>
      </c>
      <c r="P86" s="56">
        <v>0</v>
      </c>
      <c r="Q86" s="56">
        <v>1</v>
      </c>
      <c r="R86" s="56">
        <v>0</v>
      </c>
      <c r="S86" s="52">
        <v>0</v>
      </c>
      <c r="T86" s="52">
        <v>3</v>
      </c>
      <c r="U86" s="52">
        <v>2</v>
      </c>
      <c r="V86" s="52">
        <v>1</v>
      </c>
      <c r="W86" s="52">
        <v>0</v>
      </c>
      <c r="X86" s="52">
        <v>0</v>
      </c>
      <c r="Y86" s="52">
        <v>0</v>
      </c>
      <c r="Z86" s="52">
        <v>10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230">
        <v>0</v>
      </c>
      <c r="G87" s="230">
        <v>0</v>
      </c>
      <c r="H87" s="230">
        <v>0</v>
      </c>
      <c r="I87" s="230">
        <v>0</v>
      </c>
      <c r="J87" s="230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6">
        <v>0</v>
      </c>
      <c r="Q87" s="56">
        <v>0</v>
      </c>
      <c r="R87" s="56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67">
        <v>0</v>
      </c>
      <c r="Q88" s="67">
        <v>0</v>
      </c>
      <c r="R88" s="67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230">
        <v>2</v>
      </c>
      <c r="G89" s="230">
        <v>0</v>
      </c>
      <c r="H89" s="230">
        <v>0</v>
      </c>
      <c r="I89" s="230">
        <v>0</v>
      </c>
      <c r="J89" s="230">
        <v>0</v>
      </c>
      <c r="K89" s="52">
        <v>1</v>
      </c>
      <c r="L89" s="52">
        <v>0</v>
      </c>
      <c r="M89" s="52">
        <v>0</v>
      </c>
      <c r="N89" s="52">
        <v>0</v>
      </c>
      <c r="O89" s="52">
        <v>1</v>
      </c>
      <c r="P89" s="56">
        <v>0</v>
      </c>
      <c r="Q89" s="56">
        <v>1</v>
      </c>
      <c r="R89" s="56">
        <v>0</v>
      </c>
      <c r="S89" s="52">
        <v>0</v>
      </c>
      <c r="T89" s="52">
        <v>1</v>
      </c>
      <c r="U89" s="52">
        <v>0</v>
      </c>
      <c r="V89" s="52">
        <v>1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230">
        <v>0</v>
      </c>
      <c r="G90" s="230">
        <v>0</v>
      </c>
      <c r="H90" s="230">
        <v>0</v>
      </c>
      <c r="I90" s="230">
        <v>0</v>
      </c>
      <c r="J90" s="230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6">
        <v>0</v>
      </c>
      <c r="Q90" s="56">
        <v>0</v>
      </c>
      <c r="R90" s="56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67">
        <v>0</v>
      </c>
      <c r="Q91" s="67">
        <v>0</v>
      </c>
      <c r="R91" s="67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230">
        <v>0</v>
      </c>
      <c r="G92" s="230">
        <v>0</v>
      </c>
      <c r="H92" s="230">
        <v>0</v>
      </c>
      <c r="I92" s="230">
        <v>0</v>
      </c>
      <c r="J92" s="230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6">
        <v>0</v>
      </c>
      <c r="Q92" s="56">
        <v>0</v>
      </c>
      <c r="R92" s="56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230">
        <v>23</v>
      </c>
      <c r="G93" s="230">
        <v>24</v>
      </c>
      <c r="H93" s="230">
        <v>23</v>
      </c>
      <c r="I93" s="230">
        <v>1</v>
      </c>
      <c r="J93" s="230">
        <v>0</v>
      </c>
      <c r="K93" s="52">
        <v>33</v>
      </c>
      <c r="L93" s="52">
        <v>28</v>
      </c>
      <c r="M93" s="52">
        <v>0</v>
      </c>
      <c r="N93" s="52">
        <v>1</v>
      </c>
      <c r="O93" s="52">
        <v>4</v>
      </c>
      <c r="P93" s="56">
        <v>0</v>
      </c>
      <c r="Q93" s="56">
        <v>4</v>
      </c>
      <c r="R93" s="56">
        <v>0</v>
      </c>
      <c r="S93" s="52">
        <v>0</v>
      </c>
      <c r="T93" s="52">
        <v>33</v>
      </c>
      <c r="U93" s="52">
        <v>0</v>
      </c>
      <c r="V93" s="52">
        <v>30</v>
      </c>
      <c r="W93" s="52">
        <v>0</v>
      </c>
      <c r="X93" s="52">
        <v>0</v>
      </c>
      <c r="Y93" s="52">
        <v>0</v>
      </c>
      <c r="Z93" s="52">
        <v>13</v>
      </c>
      <c r="AA93" s="52">
        <v>9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230">
        <v>0</v>
      </c>
      <c r="G94" s="230">
        <v>15</v>
      </c>
      <c r="H94" s="230">
        <v>15</v>
      </c>
      <c r="I94" s="230">
        <v>0</v>
      </c>
      <c r="J94" s="230">
        <v>0</v>
      </c>
      <c r="K94" s="52">
        <v>15</v>
      </c>
      <c r="L94" s="52">
        <v>11</v>
      </c>
      <c r="M94" s="52">
        <v>0</v>
      </c>
      <c r="N94" s="52">
        <v>1</v>
      </c>
      <c r="O94" s="52">
        <v>3</v>
      </c>
      <c r="P94" s="56">
        <v>0</v>
      </c>
      <c r="Q94" s="56">
        <v>3</v>
      </c>
      <c r="R94" s="56">
        <v>0</v>
      </c>
      <c r="S94" s="52">
        <v>0</v>
      </c>
      <c r="T94" s="52">
        <v>15</v>
      </c>
      <c r="U94" s="52">
        <v>0</v>
      </c>
      <c r="V94" s="52">
        <v>14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230">
        <v>6</v>
      </c>
      <c r="G95" s="230">
        <v>38</v>
      </c>
      <c r="H95" s="230">
        <v>29</v>
      </c>
      <c r="I95" s="230">
        <v>9</v>
      </c>
      <c r="J95" s="230">
        <v>0</v>
      </c>
      <c r="K95" s="52">
        <v>28</v>
      </c>
      <c r="L95" s="52">
        <v>21</v>
      </c>
      <c r="M95" s="52">
        <v>0</v>
      </c>
      <c r="N95" s="52">
        <v>2</v>
      </c>
      <c r="O95" s="52">
        <v>5</v>
      </c>
      <c r="P95" s="56">
        <v>0</v>
      </c>
      <c r="Q95" s="56">
        <v>5</v>
      </c>
      <c r="R95" s="56">
        <v>0</v>
      </c>
      <c r="S95" s="52">
        <v>0</v>
      </c>
      <c r="T95" s="52">
        <v>28</v>
      </c>
      <c r="U95" s="52">
        <v>0</v>
      </c>
      <c r="V95" s="52">
        <v>26</v>
      </c>
      <c r="W95" s="52">
        <v>0</v>
      </c>
      <c r="X95" s="52">
        <v>0</v>
      </c>
      <c r="Y95" s="52">
        <v>0</v>
      </c>
      <c r="Z95" s="52">
        <v>7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230">
        <v>0</v>
      </c>
      <c r="G96" s="230">
        <v>0</v>
      </c>
      <c r="H96" s="230">
        <v>0</v>
      </c>
      <c r="I96" s="230">
        <v>0</v>
      </c>
      <c r="J96" s="230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6">
        <v>0</v>
      </c>
      <c r="Q96" s="56">
        <v>0</v>
      </c>
      <c r="R96" s="56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230">
        <v>0</v>
      </c>
      <c r="G97" s="230">
        <v>0</v>
      </c>
      <c r="H97" s="230">
        <v>0</v>
      </c>
      <c r="I97" s="230">
        <v>0</v>
      </c>
      <c r="J97" s="230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6">
        <v>0</v>
      </c>
      <c r="Q97" s="56">
        <v>0</v>
      </c>
      <c r="R97" s="56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230">
        <v>0</v>
      </c>
      <c r="G98" s="230">
        <v>0</v>
      </c>
      <c r="H98" s="230">
        <v>0</v>
      </c>
      <c r="I98" s="230">
        <v>0</v>
      </c>
      <c r="J98" s="230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6">
        <v>0</v>
      </c>
      <c r="Q98" s="56">
        <v>0</v>
      </c>
      <c r="R98" s="56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230">
        <v>0</v>
      </c>
      <c r="G99" s="230">
        <v>0</v>
      </c>
      <c r="H99" s="230">
        <v>0</v>
      </c>
      <c r="I99" s="230">
        <v>0</v>
      </c>
      <c r="J99" s="230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6">
        <v>0</v>
      </c>
      <c r="Q99" s="56">
        <v>0</v>
      </c>
      <c r="R99" s="56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230">
        <v>0</v>
      </c>
      <c r="G100" s="230">
        <v>0</v>
      </c>
      <c r="H100" s="230">
        <v>0</v>
      </c>
      <c r="I100" s="230">
        <v>0</v>
      </c>
      <c r="J100" s="230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6">
        <v>0</v>
      </c>
      <c r="Q100" s="56">
        <v>0</v>
      </c>
      <c r="R100" s="56">
        <v>0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230">
        <v>4</v>
      </c>
      <c r="G101" s="230">
        <v>24</v>
      </c>
      <c r="H101" s="230">
        <v>21</v>
      </c>
      <c r="I101" s="230">
        <v>3</v>
      </c>
      <c r="J101" s="230">
        <v>0</v>
      </c>
      <c r="K101" s="52">
        <v>23</v>
      </c>
      <c r="L101" s="52">
        <v>20</v>
      </c>
      <c r="M101" s="52">
        <v>1</v>
      </c>
      <c r="N101" s="52">
        <v>2</v>
      </c>
      <c r="O101" s="52">
        <v>0</v>
      </c>
      <c r="P101" s="56">
        <v>0</v>
      </c>
      <c r="Q101" s="56">
        <v>0</v>
      </c>
      <c r="R101" s="56">
        <v>0</v>
      </c>
      <c r="S101" s="52">
        <v>0</v>
      </c>
      <c r="T101" s="52">
        <v>23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2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230">
        <v>0</v>
      </c>
      <c r="G102" s="230">
        <v>0</v>
      </c>
      <c r="H102" s="230">
        <v>0</v>
      </c>
      <c r="I102" s="230">
        <v>0</v>
      </c>
      <c r="J102" s="230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6">
        <v>0</v>
      </c>
      <c r="Q102" s="56">
        <v>0</v>
      </c>
      <c r="R102" s="56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230">
        <v>0</v>
      </c>
      <c r="G103" s="230">
        <v>3</v>
      </c>
      <c r="H103" s="230">
        <v>3</v>
      </c>
      <c r="I103" s="230">
        <v>0</v>
      </c>
      <c r="J103" s="230">
        <v>0</v>
      </c>
      <c r="K103" s="52">
        <v>2</v>
      </c>
      <c r="L103" s="52">
        <v>1</v>
      </c>
      <c r="M103" s="52">
        <v>0</v>
      </c>
      <c r="N103" s="52">
        <v>0</v>
      </c>
      <c r="O103" s="52">
        <v>1</v>
      </c>
      <c r="P103" s="56">
        <v>0</v>
      </c>
      <c r="Q103" s="56">
        <v>1</v>
      </c>
      <c r="R103" s="56">
        <v>0</v>
      </c>
      <c r="S103" s="52">
        <v>0</v>
      </c>
      <c r="T103" s="52">
        <v>2</v>
      </c>
      <c r="U103" s="52">
        <v>0</v>
      </c>
      <c r="V103" s="52">
        <v>2</v>
      </c>
      <c r="W103" s="52">
        <v>0</v>
      </c>
      <c r="X103" s="52">
        <v>0</v>
      </c>
      <c r="Y103" s="52">
        <v>0</v>
      </c>
      <c r="Z103" s="52">
        <v>1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230">
        <v>0</v>
      </c>
      <c r="G104" s="230">
        <v>0</v>
      </c>
      <c r="H104" s="230">
        <v>0</v>
      </c>
      <c r="I104" s="230">
        <v>0</v>
      </c>
      <c r="J104" s="230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6">
        <v>0</v>
      </c>
      <c r="Q104" s="56">
        <v>0</v>
      </c>
      <c r="R104" s="56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230">
        <v>4</v>
      </c>
      <c r="G105" s="230">
        <v>0</v>
      </c>
      <c r="H105" s="230">
        <v>0</v>
      </c>
      <c r="I105" s="230">
        <v>0</v>
      </c>
      <c r="J105" s="230">
        <v>0</v>
      </c>
      <c r="K105" s="52">
        <v>3</v>
      </c>
      <c r="L105" s="52">
        <v>0</v>
      </c>
      <c r="M105" s="52">
        <v>1</v>
      </c>
      <c r="N105" s="52">
        <v>2</v>
      </c>
      <c r="O105" s="52">
        <v>0</v>
      </c>
      <c r="P105" s="56">
        <v>0</v>
      </c>
      <c r="Q105" s="56">
        <v>0</v>
      </c>
      <c r="R105" s="56">
        <v>0</v>
      </c>
      <c r="S105" s="52">
        <v>0</v>
      </c>
      <c r="T105" s="52">
        <v>3</v>
      </c>
      <c r="U105" s="52">
        <v>0</v>
      </c>
      <c r="V105" s="52">
        <v>2</v>
      </c>
      <c r="W105" s="52">
        <v>0</v>
      </c>
      <c r="X105" s="52">
        <v>0</v>
      </c>
      <c r="Y105" s="52">
        <v>0</v>
      </c>
      <c r="Z105" s="52">
        <v>1</v>
      </c>
      <c r="AA105" s="52">
        <v>1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230">
        <v>0</v>
      </c>
      <c r="G106" s="230">
        <v>0</v>
      </c>
      <c r="H106" s="230">
        <v>0</v>
      </c>
      <c r="I106" s="230">
        <v>0</v>
      </c>
      <c r="J106" s="230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6">
        <v>0</v>
      </c>
      <c r="Q106" s="56">
        <v>0</v>
      </c>
      <c r="R106" s="56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230">
        <v>0</v>
      </c>
      <c r="G107" s="230">
        <v>8</v>
      </c>
      <c r="H107" s="230">
        <v>4</v>
      </c>
      <c r="I107" s="230">
        <v>4</v>
      </c>
      <c r="J107" s="230">
        <v>0</v>
      </c>
      <c r="K107" s="52">
        <v>4</v>
      </c>
      <c r="L107" s="52">
        <v>4</v>
      </c>
      <c r="M107" s="52">
        <v>0</v>
      </c>
      <c r="N107" s="52">
        <v>0</v>
      </c>
      <c r="O107" s="52">
        <v>0</v>
      </c>
      <c r="P107" s="56">
        <v>0</v>
      </c>
      <c r="Q107" s="56">
        <v>0</v>
      </c>
      <c r="R107" s="56">
        <v>0</v>
      </c>
      <c r="S107" s="52">
        <v>0</v>
      </c>
      <c r="T107" s="52">
        <v>4</v>
      </c>
      <c r="U107" s="52">
        <v>0</v>
      </c>
      <c r="V107" s="52">
        <v>4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230">
        <v>1</v>
      </c>
      <c r="G108" s="230">
        <v>0</v>
      </c>
      <c r="H108" s="230">
        <v>0</v>
      </c>
      <c r="I108" s="230">
        <v>0</v>
      </c>
      <c r="J108" s="230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6">
        <v>0</v>
      </c>
      <c r="Q108" s="56">
        <v>0</v>
      </c>
      <c r="R108" s="56">
        <v>0</v>
      </c>
      <c r="S108" s="52">
        <v>0</v>
      </c>
      <c r="T108" s="52">
        <v>0</v>
      </c>
      <c r="U108" s="52">
        <v>0</v>
      </c>
      <c r="V108" s="52">
        <v>0</v>
      </c>
      <c r="W108" s="52">
        <v>0</v>
      </c>
      <c r="X108" s="52">
        <v>0</v>
      </c>
      <c r="Y108" s="52">
        <v>0</v>
      </c>
      <c r="Z108" s="52">
        <v>1</v>
      </c>
      <c r="AA108" s="52">
        <v>1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230">
        <v>0</v>
      </c>
      <c r="G109" s="230">
        <v>0</v>
      </c>
      <c r="H109" s="230">
        <v>0</v>
      </c>
      <c r="I109" s="230">
        <v>0</v>
      </c>
      <c r="J109" s="230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6">
        <v>0</v>
      </c>
      <c r="Q109" s="56">
        <v>0</v>
      </c>
      <c r="R109" s="56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82</v>
      </c>
      <c r="H110" s="71">
        <v>61</v>
      </c>
      <c r="I110" s="71">
        <v>19</v>
      </c>
      <c r="J110" s="71">
        <v>2</v>
      </c>
      <c r="K110" s="71">
        <v>44</v>
      </c>
      <c r="L110" s="71">
        <v>40</v>
      </c>
      <c r="M110" s="77">
        <v>0</v>
      </c>
      <c r="N110" s="77">
        <v>4</v>
      </c>
      <c r="O110" s="77">
        <v>0</v>
      </c>
      <c r="P110" s="76">
        <v>0</v>
      </c>
      <c r="Q110" s="76">
        <v>0</v>
      </c>
      <c r="R110" s="76">
        <v>0</v>
      </c>
      <c r="S110" s="77">
        <v>0</v>
      </c>
      <c r="T110" s="77">
        <v>44</v>
      </c>
      <c r="U110" s="77">
        <v>0</v>
      </c>
      <c r="V110" s="77">
        <v>40</v>
      </c>
      <c r="W110" s="77">
        <v>0</v>
      </c>
      <c r="X110" s="77">
        <v>0</v>
      </c>
      <c r="Y110" s="77">
        <v>0</v>
      </c>
      <c r="Z110" s="77">
        <v>17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230">
        <v>0</v>
      </c>
      <c r="G111" s="230">
        <v>0</v>
      </c>
      <c r="H111" s="230">
        <v>0</v>
      </c>
      <c r="I111" s="230">
        <v>0</v>
      </c>
      <c r="J111" s="230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6">
        <v>0</v>
      </c>
      <c r="Q111" s="56">
        <v>0</v>
      </c>
      <c r="R111" s="56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230">
        <v>0</v>
      </c>
      <c r="G112" s="230">
        <v>0</v>
      </c>
      <c r="H112" s="230">
        <v>0</v>
      </c>
      <c r="I112" s="230">
        <v>0</v>
      </c>
      <c r="J112" s="230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6">
        <v>0</v>
      </c>
      <c r="Q112" s="56">
        <v>0</v>
      </c>
      <c r="R112" s="56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230">
        <v>9</v>
      </c>
      <c r="G113" s="230">
        <v>0</v>
      </c>
      <c r="H113" s="230">
        <v>0</v>
      </c>
      <c r="I113" s="230">
        <v>0</v>
      </c>
      <c r="J113" s="230">
        <v>0</v>
      </c>
      <c r="K113" s="52">
        <v>9</v>
      </c>
      <c r="L113" s="52">
        <v>5</v>
      </c>
      <c r="M113" s="52">
        <v>0</v>
      </c>
      <c r="N113" s="52">
        <v>4</v>
      </c>
      <c r="O113" s="52">
        <v>0</v>
      </c>
      <c r="P113" s="56">
        <v>0</v>
      </c>
      <c r="Q113" s="56">
        <v>0</v>
      </c>
      <c r="R113" s="56">
        <v>0</v>
      </c>
      <c r="S113" s="52">
        <v>0</v>
      </c>
      <c r="T113" s="52">
        <v>9</v>
      </c>
      <c r="U113" s="52">
        <v>0</v>
      </c>
      <c r="V113" s="52">
        <v>0</v>
      </c>
      <c r="W113" s="52">
        <v>2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67">
        <v>0</v>
      </c>
      <c r="Q114" s="67">
        <v>0</v>
      </c>
      <c r="R114" s="67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230">
        <v>0</v>
      </c>
      <c r="G115" s="230">
        <v>0</v>
      </c>
      <c r="H115" s="230">
        <v>0</v>
      </c>
      <c r="I115" s="230">
        <v>0</v>
      </c>
      <c r="J115" s="230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6">
        <v>0</v>
      </c>
      <c r="Q115" s="56">
        <v>0</v>
      </c>
      <c r="R115" s="56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230">
        <v>0</v>
      </c>
      <c r="G116" s="230">
        <v>0</v>
      </c>
      <c r="H116" s="230">
        <v>0</v>
      </c>
      <c r="I116" s="230">
        <v>0</v>
      </c>
      <c r="J116" s="230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6">
        <v>0</v>
      </c>
      <c r="Q116" s="56">
        <v>0</v>
      </c>
      <c r="R116" s="56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230">
        <v>0</v>
      </c>
      <c r="G117" s="230">
        <v>0</v>
      </c>
      <c r="H117" s="230">
        <v>0</v>
      </c>
      <c r="I117" s="230">
        <v>0</v>
      </c>
      <c r="J117" s="230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6">
        <v>0</v>
      </c>
      <c r="Q117" s="56">
        <v>0</v>
      </c>
      <c r="R117" s="56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67">
        <v>0</v>
      </c>
      <c r="Q118" s="67">
        <v>0</v>
      </c>
      <c r="R118" s="67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234">
        <v>0</v>
      </c>
      <c r="G119" s="234">
        <v>0</v>
      </c>
      <c r="H119" s="234">
        <v>0</v>
      </c>
      <c r="I119" s="234">
        <v>0</v>
      </c>
      <c r="J119" s="234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234">
        <v>0</v>
      </c>
      <c r="G120" s="234">
        <v>0</v>
      </c>
      <c r="H120" s="234">
        <v>0</v>
      </c>
      <c r="I120" s="234">
        <v>0</v>
      </c>
      <c r="J120" s="234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234">
        <v>0</v>
      </c>
      <c r="G121" s="234">
        <v>0</v>
      </c>
      <c r="H121" s="234">
        <v>0</v>
      </c>
      <c r="I121" s="234">
        <v>0</v>
      </c>
      <c r="J121" s="234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234">
        <v>0</v>
      </c>
      <c r="G122" s="234">
        <v>0</v>
      </c>
      <c r="H122" s="234">
        <v>0</v>
      </c>
      <c r="I122" s="234">
        <v>0</v>
      </c>
      <c r="J122" s="234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234">
        <v>0</v>
      </c>
      <c r="G123" s="234">
        <v>0</v>
      </c>
      <c r="H123" s="234">
        <v>0</v>
      </c>
      <c r="I123" s="234">
        <v>0</v>
      </c>
      <c r="J123" s="234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234">
        <v>0</v>
      </c>
      <c r="G124" s="234">
        <v>0</v>
      </c>
      <c r="H124" s="234">
        <v>0</v>
      </c>
      <c r="I124" s="234">
        <v>0</v>
      </c>
      <c r="J124" s="234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56">
        <v>0</v>
      </c>
      <c r="Q125" s="56">
        <v>0</v>
      </c>
      <c r="R125" s="56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232">
        <v>2014</v>
      </c>
      <c r="G126" s="232">
        <v>1123</v>
      </c>
      <c r="H126" s="232">
        <v>973</v>
      </c>
      <c r="I126" s="232">
        <v>148</v>
      </c>
      <c r="J126" s="232">
        <v>2</v>
      </c>
      <c r="K126" s="94">
        <v>1325</v>
      </c>
      <c r="L126" s="94">
        <v>680</v>
      </c>
      <c r="M126" s="94">
        <v>60</v>
      </c>
      <c r="N126" s="94">
        <v>99</v>
      </c>
      <c r="O126" s="94">
        <v>486</v>
      </c>
      <c r="P126" s="56">
        <v>210</v>
      </c>
      <c r="Q126" s="56">
        <v>276</v>
      </c>
      <c r="R126" s="56">
        <v>0</v>
      </c>
      <c r="S126" s="94">
        <v>7</v>
      </c>
      <c r="T126" s="94">
        <v>1332</v>
      </c>
      <c r="U126" s="94">
        <v>39</v>
      </c>
      <c r="V126" s="94">
        <v>1000</v>
      </c>
      <c r="W126" s="94">
        <v>20</v>
      </c>
      <c r="X126" s="94">
        <v>0</v>
      </c>
      <c r="Y126" s="94">
        <v>0</v>
      </c>
      <c r="Z126" s="94">
        <v>1616</v>
      </c>
      <c r="AA126" s="94">
        <v>1248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232">
        <v>0</v>
      </c>
      <c r="G127" s="232">
        <v>0</v>
      </c>
      <c r="H127" s="232">
        <v>0</v>
      </c>
      <c r="I127" s="232">
        <v>0</v>
      </c>
      <c r="J127" s="232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56">
        <v>0</v>
      </c>
      <c r="Q127" s="56">
        <v>0</v>
      </c>
      <c r="R127" s="56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232">
        <v>13</v>
      </c>
      <c r="G128" s="232">
        <v>41</v>
      </c>
      <c r="H128" s="232">
        <v>34</v>
      </c>
      <c r="I128" s="232">
        <v>7</v>
      </c>
      <c r="J128" s="232">
        <v>0</v>
      </c>
      <c r="K128" s="94">
        <v>20</v>
      </c>
      <c r="L128" s="94">
        <v>7</v>
      </c>
      <c r="M128" s="94">
        <v>3</v>
      </c>
      <c r="N128" s="94">
        <v>3</v>
      </c>
      <c r="O128" s="94">
        <v>7</v>
      </c>
      <c r="P128" s="56">
        <v>0</v>
      </c>
      <c r="Q128" s="56">
        <v>7</v>
      </c>
      <c r="R128" s="56">
        <v>0</v>
      </c>
      <c r="S128" s="94">
        <v>0</v>
      </c>
      <c r="T128" s="94">
        <v>20</v>
      </c>
      <c r="U128" s="94">
        <v>3</v>
      </c>
      <c r="V128" s="94">
        <v>15</v>
      </c>
      <c r="W128" s="94">
        <v>3</v>
      </c>
      <c r="X128" s="94">
        <v>0</v>
      </c>
      <c r="Y128" s="94">
        <v>0</v>
      </c>
      <c r="Z128" s="94">
        <v>24</v>
      </c>
      <c r="AA128" s="94">
        <v>5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232">
        <v>0</v>
      </c>
      <c r="G129" s="232">
        <v>0</v>
      </c>
      <c r="H129" s="232">
        <v>0</v>
      </c>
      <c r="I129" s="232">
        <v>0</v>
      </c>
      <c r="J129" s="232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56">
        <v>0</v>
      </c>
      <c r="Q129" s="56">
        <v>0</v>
      </c>
      <c r="R129" s="56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0</v>
      </c>
      <c r="Y129" s="94">
        <v>0</v>
      </c>
      <c r="Z129" s="94">
        <v>0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232">
        <v>0</v>
      </c>
      <c r="G130" s="232">
        <v>0</v>
      </c>
      <c r="H130" s="232">
        <v>0</v>
      </c>
      <c r="I130" s="232">
        <v>0</v>
      </c>
      <c r="J130" s="232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56">
        <v>0</v>
      </c>
      <c r="Q130" s="56">
        <v>0</v>
      </c>
      <c r="R130" s="56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232">
        <v>0</v>
      </c>
      <c r="G131" s="232">
        <v>0</v>
      </c>
      <c r="H131" s="232">
        <v>0</v>
      </c>
      <c r="I131" s="232">
        <v>0</v>
      </c>
      <c r="J131" s="232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56">
        <v>0</v>
      </c>
      <c r="Q131" s="56">
        <v>0</v>
      </c>
      <c r="R131" s="56">
        <v>0</v>
      </c>
      <c r="S131" s="94">
        <v>0</v>
      </c>
      <c r="T131" s="94">
        <v>0</v>
      </c>
      <c r="U131" s="94">
        <v>0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232">
        <v>0</v>
      </c>
      <c r="G132" s="232">
        <v>0</v>
      </c>
      <c r="H132" s="232">
        <v>0</v>
      </c>
      <c r="I132" s="232">
        <v>0</v>
      </c>
      <c r="J132" s="232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56">
        <v>0</v>
      </c>
      <c r="Q132" s="56">
        <v>0</v>
      </c>
      <c r="R132" s="56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232">
        <v>0</v>
      </c>
      <c r="G133" s="232">
        <v>0</v>
      </c>
      <c r="H133" s="232">
        <v>0</v>
      </c>
      <c r="I133" s="232">
        <v>0</v>
      </c>
      <c r="J133" s="232">
        <v>0</v>
      </c>
      <c r="K133" s="94">
        <v>0</v>
      </c>
      <c r="L133" s="94">
        <v>0</v>
      </c>
      <c r="M133" s="94">
        <v>0</v>
      </c>
      <c r="N133" s="94">
        <v>0</v>
      </c>
      <c r="O133" s="94">
        <v>0</v>
      </c>
      <c r="P133" s="56">
        <v>0</v>
      </c>
      <c r="Q133" s="56">
        <v>0</v>
      </c>
      <c r="R133" s="56">
        <v>0</v>
      </c>
      <c r="S133" s="94">
        <v>0</v>
      </c>
      <c r="T133" s="94">
        <v>0</v>
      </c>
      <c r="U133" s="94">
        <v>0</v>
      </c>
      <c r="V133" s="94">
        <v>0</v>
      </c>
      <c r="W133" s="94">
        <v>0</v>
      </c>
      <c r="X133" s="94">
        <v>0</v>
      </c>
      <c r="Y133" s="94">
        <v>0</v>
      </c>
      <c r="Z133" s="94">
        <v>0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56">
        <v>0</v>
      </c>
      <c r="Q134" s="56">
        <v>0</v>
      </c>
      <c r="R134" s="56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232">
        <v>0</v>
      </c>
      <c r="G135" s="232">
        <v>0</v>
      </c>
      <c r="H135" s="232">
        <v>0</v>
      </c>
      <c r="I135" s="232">
        <v>0</v>
      </c>
      <c r="J135" s="232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56">
        <v>0</v>
      </c>
      <c r="Q135" s="56">
        <v>0</v>
      </c>
      <c r="R135" s="56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232">
        <v>0</v>
      </c>
      <c r="G136" s="232">
        <v>0</v>
      </c>
      <c r="H136" s="232">
        <v>0</v>
      </c>
      <c r="I136" s="232">
        <v>0</v>
      </c>
      <c r="J136" s="232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56">
        <v>0</v>
      </c>
      <c r="Q136" s="56">
        <v>0</v>
      </c>
      <c r="R136" s="56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232">
        <v>0</v>
      </c>
      <c r="G137" s="232">
        <v>0</v>
      </c>
      <c r="H137" s="232">
        <v>0</v>
      </c>
      <c r="I137" s="232">
        <v>0</v>
      </c>
      <c r="J137" s="232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56">
        <v>0</v>
      </c>
      <c r="Q137" s="56">
        <v>0</v>
      </c>
      <c r="R137" s="56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16</v>
      </c>
      <c r="G138" s="45">
        <v>59</v>
      </c>
      <c r="H138" s="45">
        <v>42</v>
      </c>
      <c r="I138" s="45">
        <v>16</v>
      </c>
      <c r="J138" s="45">
        <v>1</v>
      </c>
      <c r="K138" s="46">
        <v>33</v>
      </c>
      <c r="L138" s="46">
        <v>8</v>
      </c>
      <c r="M138" s="46">
        <v>1</v>
      </c>
      <c r="N138" s="46">
        <v>6</v>
      </c>
      <c r="O138" s="46">
        <v>18</v>
      </c>
      <c r="P138" s="67">
        <v>7</v>
      </c>
      <c r="Q138" s="67">
        <v>11</v>
      </c>
      <c r="R138" s="67">
        <v>0</v>
      </c>
      <c r="S138" s="46">
        <v>0</v>
      </c>
      <c r="T138" s="46">
        <v>33</v>
      </c>
      <c r="U138" s="46">
        <v>1</v>
      </c>
      <c r="V138" s="46">
        <v>30</v>
      </c>
      <c r="W138" s="46">
        <v>2</v>
      </c>
      <c r="X138" s="46">
        <v>0</v>
      </c>
      <c r="Y138" s="46">
        <v>0</v>
      </c>
      <c r="Z138" s="46">
        <v>23</v>
      </c>
      <c r="AA138" s="46">
        <v>8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v>2343</v>
      </c>
      <c r="G139" s="45">
        <v>1971</v>
      </c>
      <c r="H139" s="45">
        <v>1672</v>
      </c>
      <c r="I139" s="45">
        <v>293</v>
      </c>
      <c r="J139" s="45">
        <v>6</v>
      </c>
      <c r="K139" s="45">
        <v>1907</v>
      </c>
      <c r="L139" s="45">
        <v>1008</v>
      </c>
      <c r="M139" s="45">
        <v>105</v>
      </c>
      <c r="N139" s="45">
        <v>159</v>
      </c>
      <c r="O139" s="45">
        <v>635</v>
      </c>
      <c r="P139" s="181">
        <v>233</v>
      </c>
      <c r="Q139" s="181">
        <v>387</v>
      </c>
      <c r="R139" s="181">
        <v>0</v>
      </c>
      <c r="S139" s="45">
        <v>8</v>
      </c>
      <c r="T139" s="45">
        <v>1915</v>
      </c>
      <c r="U139" s="45">
        <v>53</v>
      </c>
      <c r="V139" s="45">
        <v>1441</v>
      </c>
      <c r="W139" s="45">
        <v>65</v>
      </c>
      <c r="X139" s="45">
        <v>0</v>
      </c>
      <c r="Y139" s="45">
        <v>0</v>
      </c>
      <c r="Z139" s="45">
        <v>2047</v>
      </c>
      <c r="AA139" s="45">
        <v>1393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0"/>
  <sheetViews>
    <sheetView topLeftCell="A104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0" width="9.140625" style="41"/>
    <col min="11" max="11" width="9.140625" style="168"/>
    <col min="12" max="18" width="9.140625" style="41"/>
    <col min="19" max="26" width="9.140625" style="168"/>
    <col min="27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1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567" t="s">
        <v>280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</row>
    <row r="4" spans="1:27">
      <c r="A4" s="568"/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75" t="s">
        <v>7</v>
      </c>
      <c r="V5" s="475" t="s">
        <v>8</v>
      </c>
      <c r="W5" s="565" t="s">
        <v>9</v>
      </c>
      <c r="X5" s="565"/>
      <c r="Y5" s="565"/>
      <c r="Z5" s="566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76"/>
      <c r="V6" s="476"/>
      <c r="W6" s="565"/>
      <c r="X6" s="565"/>
      <c r="Y6" s="565"/>
      <c r="Z6" s="566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76"/>
      <c r="V7" s="476"/>
      <c r="W7" s="565"/>
      <c r="X7" s="565"/>
      <c r="Y7" s="565"/>
      <c r="Z7" s="566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75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75" t="s">
        <v>24</v>
      </c>
      <c r="T8" s="562" t="s">
        <v>25</v>
      </c>
      <c r="U8" s="476"/>
      <c r="V8" s="476"/>
      <c r="W8" s="476" t="s">
        <v>12</v>
      </c>
      <c r="X8" s="476" t="s">
        <v>13</v>
      </c>
      <c r="Y8" s="476" t="s">
        <v>14</v>
      </c>
      <c r="Z8" s="566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76"/>
      <c r="L9" s="457"/>
      <c r="M9" s="457"/>
      <c r="N9" s="457"/>
      <c r="O9" s="450"/>
      <c r="P9" s="450"/>
      <c r="Q9" s="450"/>
      <c r="R9" s="450"/>
      <c r="S9" s="476"/>
      <c r="T9" s="563"/>
      <c r="U9" s="476"/>
      <c r="V9" s="476"/>
      <c r="W9" s="476"/>
      <c r="X9" s="476"/>
      <c r="Y9" s="476"/>
      <c r="Z9" s="566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76"/>
      <c r="L10" s="457"/>
      <c r="M10" s="457"/>
      <c r="N10" s="457"/>
      <c r="O10" s="450"/>
      <c r="P10" s="450"/>
      <c r="Q10" s="450"/>
      <c r="R10" s="450"/>
      <c r="S10" s="476"/>
      <c r="T10" s="563"/>
      <c r="U10" s="476"/>
      <c r="V10" s="476"/>
      <c r="W10" s="476"/>
      <c r="X10" s="476"/>
      <c r="Y10" s="476"/>
      <c r="Z10" s="566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76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76"/>
      <c r="T11" s="563"/>
      <c r="U11" s="476"/>
      <c r="V11" s="476"/>
      <c r="W11" s="476"/>
      <c r="X11" s="476"/>
      <c r="Y11" s="476"/>
      <c r="Z11" s="566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76"/>
      <c r="L12" s="457"/>
      <c r="M12" s="457"/>
      <c r="N12" s="457"/>
      <c r="O12" s="457"/>
      <c r="P12" s="457"/>
      <c r="Q12" s="457"/>
      <c r="R12" s="457"/>
      <c r="S12" s="476"/>
      <c r="T12" s="563"/>
      <c r="U12" s="476"/>
      <c r="V12" s="476"/>
      <c r="W12" s="476"/>
      <c r="X12" s="476"/>
      <c r="Y12" s="476"/>
      <c r="Z12" s="566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76"/>
      <c r="L13" s="457"/>
      <c r="M13" s="457"/>
      <c r="N13" s="457"/>
      <c r="O13" s="457"/>
      <c r="P13" s="457"/>
      <c r="Q13" s="457"/>
      <c r="R13" s="457"/>
      <c r="S13" s="476"/>
      <c r="T13" s="563"/>
      <c r="U13" s="476"/>
      <c r="V13" s="476"/>
      <c r="W13" s="476"/>
      <c r="X13" s="476"/>
      <c r="Y13" s="476"/>
      <c r="Z13" s="566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76"/>
      <c r="L14" s="457"/>
      <c r="M14" s="457"/>
      <c r="N14" s="457"/>
      <c r="O14" s="457"/>
      <c r="P14" s="457"/>
      <c r="Q14" s="457"/>
      <c r="R14" s="457"/>
      <c r="S14" s="476"/>
      <c r="T14" s="563"/>
      <c r="U14" s="476"/>
      <c r="V14" s="476"/>
      <c r="W14" s="476"/>
      <c r="X14" s="476"/>
      <c r="Y14" s="476"/>
      <c r="Z14" s="566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76"/>
      <c r="L15" s="457"/>
      <c r="M15" s="457"/>
      <c r="N15" s="457"/>
      <c r="O15" s="457"/>
      <c r="P15" s="457"/>
      <c r="Q15" s="457"/>
      <c r="R15" s="457"/>
      <c r="S15" s="476"/>
      <c r="T15" s="563"/>
      <c r="U15" s="476"/>
      <c r="V15" s="476"/>
      <c r="W15" s="476"/>
      <c r="X15" s="476"/>
      <c r="Y15" s="476"/>
      <c r="Z15" s="566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76"/>
      <c r="L16" s="457"/>
      <c r="M16" s="457"/>
      <c r="N16" s="457"/>
      <c r="O16" s="457"/>
      <c r="P16" s="457"/>
      <c r="Q16" s="457"/>
      <c r="R16" s="457"/>
      <c r="S16" s="476"/>
      <c r="T16" s="563"/>
      <c r="U16" s="476"/>
      <c r="V16" s="476"/>
      <c r="W16" s="476"/>
      <c r="X16" s="476"/>
      <c r="Y16" s="476"/>
      <c r="Z16" s="566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76"/>
      <c r="L17" s="457"/>
      <c r="M17" s="457"/>
      <c r="N17" s="457"/>
      <c r="O17" s="457"/>
      <c r="P17" s="457"/>
      <c r="Q17" s="457"/>
      <c r="R17" s="457"/>
      <c r="S17" s="476"/>
      <c r="T17" s="563"/>
      <c r="U17" s="476"/>
      <c r="V17" s="476"/>
      <c r="W17" s="476"/>
      <c r="X17" s="476"/>
      <c r="Y17" s="476"/>
      <c r="Z17" s="566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77"/>
      <c r="L18" s="458"/>
      <c r="M18" s="458"/>
      <c r="N18" s="458"/>
      <c r="O18" s="458"/>
      <c r="P18" s="458"/>
      <c r="Q18" s="458"/>
      <c r="R18" s="458"/>
      <c r="S18" s="477"/>
      <c r="T18" s="564"/>
      <c r="U18" s="477"/>
      <c r="V18" s="477"/>
      <c r="W18" s="477"/>
      <c r="X18" s="477"/>
      <c r="Y18" s="477"/>
      <c r="Z18" s="566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67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67">
        <v>14</v>
      </c>
      <c r="T19" s="67">
        <v>15</v>
      </c>
      <c r="U19" s="67">
        <v>16</v>
      </c>
      <c r="V19" s="67">
        <v>17</v>
      </c>
      <c r="W19" s="67">
        <v>18</v>
      </c>
      <c r="X19" s="67">
        <v>19</v>
      </c>
      <c r="Y19" s="67">
        <v>20</v>
      </c>
      <c r="Z19" s="67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9</v>
      </c>
      <c r="G21" s="51">
        <v>63</v>
      </c>
      <c r="H21" s="51">
        <v>60</v>
      </c>
      <c r="I21" s="51">
        <v>3</v>
      </c>
      <c r="J21" s="51">
        <v>0</v>
      </c>
      <c r="K21" s="56">
        <v>48</v>
      </c>
      <c r="L21" s="52">
        <v>30</v>
      </c>
      <c r="M21" s="52">
        <v>1</v>
      </c>
      <c r="N21" s="52">
        <v>10</v>
      </c>
      <c r="O21" s="52">
        <v>7</v>
      </c>
      <c r="P21" s="52">
        <v>1</v>
      </c>
      <c r="Q21" s="52">
        <v>4</v>
      </c>
      <c r="R21" s="52">
        <v>2</v>
      </c>
      <c r="S21" s="56">
        <v>1</v>
      </c>
      <c r="T21" s="56">
        <v>49</v>
      </c>
      <c r="U21" s="56">
        <v>0</v>
      </c>
      <c r="V21" s="56">
        <v>44</v>
      </c>
      <c r="W21" s="56">
        <v>8</v>
      </c>
      <c r="X21" s="56">
        <v>0</v>
      </c>
      <c r="Y21" s="56">
        <v>0</v>
      </c>
      <c r="Z21" s="56">
        <v>20</v>
      </c>
      <c r="AA21" s="52">
        <v>3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8</v>
      </c>
      <c r="G22" s="59">
        <v>13</v>
      </c>
      <c r="H22" s="59">
        <v>13</v>
      </c>
      <c r="I22" s="55">
        <v>0</v>
      </c>
      <c r="J22" s="55">
        <v>0</v>
      </c>
      <c r="K22" s="56">
        <v>16</v>
      </c>
      <c r="L22" s="56">
        <v>8</v>
      </c>
      <c r="M22" s="56">
        <v>1</v>
      </c>
      <c r="N22" s="56">
        <v>2</v>
      </c>
      <c r="O22" s="56">
        <v>5</v>
      </c>
      <c r="P22" s="56">
        <v>0</v>
      </c>
      <c r="Q22" s="56">
        <v>4</v>
      </c>
      <c r="R22" s="56">
        <v>1</v>
      </c>
      <c r="S22" s="56">
        <v>0</v>
      </c>
      <c r="T22" s="56">
        <v>16</v>
      </c>
      <c r="U22" s="56">
        <v>0</v>
      </c>
      <c r="V22" s="56">
        <v>12</v>
      </c>
      <c r="W22" s="56">
        <v>1</v>
      </c>
      <c r="X22" s="56">
        <v>0</v>
      </c>
      <c r="Y22" s="56">
        <v>0</v>
      </c>
      <c r="Z22" s="56">
        <v>5</v>
      </c>
      <c r="AA22" s="56">
        <v>0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0</v>
      </c>
      <c r="H23" s="59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0</v>
      </c>
      <c r="H26" s="55">
        <v>0</v>
      </c>
      <c r="I26" s="55">
        <v>0</v>
      </c>
      <c r="J26" s="55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1</v>
      </c>
      <c r="AA26" s="56">
        <v>1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1</v>
      </c>
      <c r="H27" s="55">
        <v>1</v>
      </c>
      <c r="I27" s="55">
        <v>0</v>
      </c>
      <c r="J27" s="55">
        <v>0</v>
      </c>
      <c r="K27" s="56">
        <v>1</v>
      </c>
      <c r="L27" s="56">
        <v>1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1</v>
      </c>
      <c r="U27" s="56">
        <v>0</v>
      </c>
      <c r="V27" s="56">
        <v>0</v>
      </c>
      <c r="W27" s="56">
        <v>1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1</v>
      </c>
      <c r="G28" s="51">
        <v>2</v>
      </c>
      <c r="H28" s="51">
        <v>2</v>
      </c>
      <c r="I28" s="51">
        <v>0</v>
      </c>
      <c r="J28" s="51">
        <v>0</v>
      </c>
      <c r="K28" s="56">
        <v>3</v>
      </c>
      <c r="L28" s="52">
        <v>3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6">
        <v>0</v>
      </c>
      <c r="T28" s="56">
        <v>3</v>
      </c>
      <c r="U28" s="56">
        <v>0</v>
      </c>
      <c r="V28" s="56">
        <v>2</v>
      </c>
      <c r="W28" s="56">
        <v>1</v>
      </c>
      <c r="X28" s="56">
        <v>0</v>
      </c>
      <c r="Y28" s="56">
        <v>0</v>
      </c>
      <c r="Z28" s="56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6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0</v>
      </c>
      <c r="G30" s="51">
        <v>1</v>
      </c>
      <c r="H30" s="51">
        <v>1</v>
      </c>
      <c r="I30" s="51">
        <v>0</v>
      </c>
      <c r="J30" s="51">
        <v>0</v>
      </c>
      <c r="K30" s="56">
        <v>1</v>
      </c>
      <c r="L30" s="52">
        <v>0</v>
      </c>
      <c r="M30" s="52">
        <v>1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6">
        <v>0</v>
      </c>
      <c r="T30" s="56">
        <v>1</v>
      </c>
      <c r="U30" s="56">
        <v>0</v>
      </c>
      <c r="V30" s="56">
        <v>1</v>
      </c>
      <c r="W30" s="56">
        <v>0</v>
      </c>
      <c r="X30" s="56">
        <v>0</v>
      </c>
      <c r="Y30" s="56">
        <v>0</v>
      </c>
      <c r="Z30" s="56">
        <v>0</v>
      </c>
      <c r="AA30" s="52">
        <v>0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6">
        <v>0</v>
      </c>
      <c r="L31" s="52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4</v>
      </c>
      <c r="G32" s="51">
        <v>6</v>
      </c>
      <c r="H32" s="51">
        <v>6</v>
      </c>
      <c r="I32" s="51">
        <v>0</v>
      </c>
      <c r="J32" s="51">
        <v>0</v>
      </c>
      <c r="K32" s="56">
        <v>6</v>
      </c>
      <c r="L32" s="52">
        <v>3</v>
      </c>
      <c r="M32" s="56">
        <v>0</v>
      </c>
      <c r="N32" s="56">
        <v>2</v>
      </c>
      <c r="O32" s="56">
        <v>1</v>
      </c>
      <c r="P32" s="56">
        <v>0</v>
      </c>
      <c r="Q32" s="56">
        <v>1</v>
      </c>
      <c r="R32" s="56">
        <v>0</v>
      </c>
      <c r="S32" s="56">
        <v>0</v>
      </c>
      <c r="T32" s="56">
        <v>6</v>
      </c>
      <c r="U32" s="56">
        <v>0</v>
      </c>
      <c r="V32" s="56">
        <v>3</v>
      </c>
      <c r="W32" s="56">
        <v>3</v>
      </c>
      <c r="X32" s="56">
        <v>0</v>
      </c>
      <c r="Y32" s="56">
        <v>0</v>
      </c>
      <c r="Z32" s="56">
        <v>4</v>
      </c>
      <c r="AA32" s="56">
        <v>2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8</v>
      </c>
      <c r="G33" s="65">
        <v>12</v>
      </c>
      <c r="H33" s="65">
        <v>12</v>
      </c>
      <c r="I33" s="65">
        <v>0</v>
      </c>
      <c r="J33" s="65">
        <v>0</v>
      </c>
      <c r="K33" s="67">
        <v>13</v>
      </c>
      <c r="L33" s="66">
        <v>7</v>
      </c>
      <c r="M33" s="67">
        <v>1</v>
      </c>
      <c r="N33" s="67">
        <v>3</v>
      </c>
      <c r="O33" s="67">
        <v>2</v>
      </c>
      <c r="P33" s="67">
        <v>0</v>
      </c>
      <c r="Q33" s="67">
        <v>1</v>
      </c>
      <c r="R33" s="67">
        <v>1</v>
      </c>
      <c r="S33" s="67">
        <v>0</v>
      </c>
      <c r="T33" s="67">
        <v>13</v>
      </c>
      <c r="U33" s="67">
        <v>0</v>
      </c>
      <c r="V33" s="67">
        <v>11</v>
      </c>
      <c r="W33" s="67">
        <v>2</v>
      </c>
      <c r="X33" s="67">
        <v>0</v>
      </c>
      <c r="Y33" s="67">
        <v>0</v>
      </c>
      <c r="Z33" s="67">
        <v>7</v>
      </c>
      <c r="AA33" s="67">
        <v>2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137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6">
        <v>0</v>
      </c>
      <c r="L35" s="52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30</v>
      </c>
      <c r="G36" s="51">
        <v>32</v>
      </c>
      <c r="H36" s="51">
        <v>31</v>
      </c>
      <c r="I36" s="51">
        <v>1</v>
      </c>
      <c r="J36" s="51">
        <v>0</v>
      </c>
      <c r="K36" s="56">
        <v>29</v>
      </c>
      <c r="L36" s="52">
        <v>15</v>
      </c>
      <c r="M36" s="56">
        <v>3</v>
      </c>
      <c r="N36" s="56">
        <v>1</v>
      </c>
      <c r="O36" s="56">
        <v>10</v>
      </c>
      <c r="P36" s="56">
        <v>2</v>
      </c>
      <c r="Q36" s="56">
        <v>8</v>
      </c>
      <c r="R36" s="56">
        <v>0</v>
      </c>
      <c r="S36" s="56">
        <v>0</v>
      </c>
      <c r="T36" s="56">
        <v>29</v>
      </c>
      <c r="U36" s="56">
        <v>0</v>
      </c>
      <c r="V36" s="56">
        <v>27</v>
      </c>
      <c r="W36" s="56">
        <v>3</v>
      </c>
      <c r="X36" s="56">
        <v>0</v>
      </c>
      <c r="Y36" s="56">
        <v>0</v>
      </c>
      <c r="Z36" s="56">
        <v>32</v>
      </c>
      <c r="AA36" s="56">
        <v>16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70">
        <v>9</v>
      </c>
      <c r="H37" s="70">
        <v>8</v>
      </c>
      <c r="I37" s="70">
        <v>1</v>
      </c>
      <c r="J37" s="70">
        <v>0</v>
      </c>
      <c r="K37" s="182">
        <v>4</v>
      </c>
      <c r="L37" s="70">
        <v>2</v>
      </c>
      <c r="M37" s="76">
        <v>1</v>
      </c>
      <c r="N37" s="76">
        <v>0</v>
      </c>
      <c r="O37" s="76">
        <v>1</v>
      </c>
      <c r="P37" s="76">
        <v>0</v>
      </c>
      <c r="Q37" s="76">
        <v>1</v>
      </c>
      <c r="R37" s="76">
        <v>0</v>
      </c>
      <c r="S37" s="76">
        <v>0</v>
      </c>
      <c r="T37" s="76">
        <v>4</v>
      </c>
      <c r="U37" s="76">
        <v>0</v>
      </c>
      <c r="V37" s="76">
        <v>4</v>
      </c>
      <c r="W37" s="76">
        <v>0</v>
      </c>
      <c r="X37" s="76">
        <v>0</v>
      </c>
      <c r="Y37" s="76">
        <v>0</v>
      </c>
      <c r="Z37" s="76">
        <v>4</v>
      </c>
      <c r="AA37" s="76">
        <v>2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4</v>
      </c>
      <c r="H38" s="81">
        <v>4</v>
      </c>
      <c r="I38" s="81">
        <v>0</v>
      </c>
      <c r="J38" s="81">
        <v>0</v>
      </c>
      <c r="K38" s="144">
        <v>1</v>
      </c>
      <c r="L38" s="81">
        <v>1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1</v>
      </c>
      <c r="U38" s="76">
        <v>0</v>
      </c>
      <c r="V38" s="76">
        <v>0</v>
      </c>
      <c r="W38" s="76">
        <v>1</v>
      </c>
      <c r="X38" s="76">
        <v>0</v>
      </c>
      <c r="Y38" s="76">
        <v>0</v>
      </c>
      <c r="Z38" s="76">
        <v>3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1</v>
      </c>
      <c r="G39" s="70">
        <v>12</v>
      </c>
      <c r="H39" s="70">
        <v>7</v>
      </c>
      <c r="I39" s="70">
        <v>5</v>
      </c>
      <c r="J39" s="70">
        <v>0</v>
      </c>
      <c r="K39" s="76">
        <v>4</v>
      </c>
      <c r="L39" s="83">
        <v>2</v>
      </c>
      <c r="M39" s="83">
        <v>0</v>
      </c>
      <c r="N39" s="83">
        <v>1</v>
      </c>
      <c r="O39" s="83">
        <v>1</v>
      </c>
      <c r="P39" s="83">
        <v>1</v>
      </c>
      <c r="Q39" s="83">
        <v>0</v>
      </c>
      <c r="R39" s="83">
        <v>0</v>
      </c>
      <c r="S39" s="76">
        <v>0</v>
      </c>
      <c r="T39" s="76">
        <v>4</v>
      </c>
      <c r="U39" s="76">
        <v>0</v>
      </c>
      <c r="V39" s="76">
        <v>4</v>
      </c>
      <c r="W39" s="76">
        <v>0</v>
      </c>
      <c r="X39" s="76">
        <v>0</v>
      </c>
      <c r="Y39" s="76">
        <v>0</v>
      </c>
      <c r="Z39" s="76">
        <v>4</v>
      </c>
      <c r="AA39" s="83">
        <v>1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2</v>
      </c>
      <c r="G41" s="71">
        <v>10</v>
      </c>
      <c r="H41" s="71">
        <v>8</v>
      </c>
      <c r="I41" s="51">
        <v>2</v>
      </c>
      <c r="J41" s="51">
        <v>0</v>
      </c>
      <c r="K41" s="56">
        <v>5</v>
      </c>
      <c r="L41" s="52">
        <v>2</v>
      </c>
      <c r="M41" s="52">
        <v>0</v>
      </c>
      <c r="N41" s="52">
        <v>2</v>
      </c>
      <c r="O41" s="52">
        <v>1</v>
      </c>
      <c r="P41" s="52">
        <v>0</v>
      </c>
      <c r="Q41" s="52">
        <v>1</v>
      </c>
      <c r="R41" s="52">
        <v>0</v>
      </c>
      <c r="S41" s="56">
        <v>0</v>
      </c>
      <c r="T41" s="56">
        <v>5</v>
      </c>
      <c r="U41" s="56">
        <v>0</v>
      </c>
      <c r="V41" s="56">
        <v>5</v>
      </c>
      <c r="W41" s="56">
        <v>1</v>
      </c>
      <c r="X41" s="56">
        <v>0</v>
      </c>
      <c r="Y41" s="56">
        <v>0</v>
      </c>
      <c r="Z41" s="56">
        <v>5</v>
      </c>
      <c r="AA41" s="52">
        <v>0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1</v>
      </c>
      <c r="G42" s="51">
        <v>1</v>
      </c>
      <c r="H42" s="51">
        <v>0</v>
      </c>
      <c r="I42" s="51">
        <v>1</v>
      </c>
      <c r="J42" s="51">
        <v>0</v>
      </c>
      <c r="K42" s="56">
        <v>1</v>
      </c>
      <c r="L42" s="52">
        <v>1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6">
        <v>0</v>
      </c>
      <c r="T42" s="56">
        <v>1</v>
      </c>
      <c r="U42" s="56">
        <v>0</v>
      </c>
      <c r="V42" s="56">
        <v>1</v>
      </c>
      <c r="W42" s="56">
        <v>1</v>
      </c>
      <c r="X42" s="56">
        <v>0</v>
      </c>
      <c r="Y42" s="56">
        <v>0</v>
      </c>
      <c r="Z42" s="56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0</v>
      </c>
      <c r="G43" s="51">
        <v>1</v>
      </c>
      <c r="H43" s="51">
        <v>1</v>
      </c>
      <c r="I43" s="51">
        <v>0</v>
      </c>
      <c r="J43" s="51">
        <v>0</v>
      </c>
      <c r="K43" s="56">
        <v>1</v>
      </c>
      <c r="L43" s="52">
        <v>0</v>
      </c>
      <c r="M43" s="52">
        <v>0</v>
      </c>
      <c r="N43" s="52">
        <v>1</v>
      </c>
      <c r="O43" s="52">
        <v>0</v>
      </c>
      <c r="P43" s="52">
        <v>0</v>
      </c>
      <c r="Q43" s="52">
        <v>0</v>
      </c>
      <c r="R43" s="52">
        <v>0</v>
      </c>
      <c r="S43" s="56">
        <v>0</v>
      </c>
      <c r="T43" s="56">
        <v>1</v>
      </c>
      <c r="U43" s="56">
        <v>0</v>
      </c>
      <c r="V43" s="56">
        <v>1</v>
      </c>
      <c r="W43" s="56">
        <v>1</v>
      </c>
      <c r="X43" s="56">
        <v>0</v>
      </c>
      <c r="Y43" s="56">
        <v>0</v>
      </c>
      <c r="Z43" s="56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0</v>
      </c>
      <c r="G44" s="65">
        <v>6</v>
      </c>
      <c r="H44" s="65">
        <v>5</v>
      </c>
      <c r="I44" s="65">
        <v>1</v>
      </c>
      <c r="J44" s="65">
        <v>0</v>
      </c>
      <c r="K44" s="67">
        <v>4</v>
      </c>
      <c r="L44" s="66">
        <v>4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7">
        <v>0</v>
      </c>
      <c r="T44" s="67">
        <v>4</v>
      </c>
      <c r="U44" s="67">
        <v>0</v>
      </c>
      <c r="V44" s="67">
        <v>4</v>
      </c>
      <c r="W44" s="67">
        <v>0</v>
      </c>
      <c r="X44" s="67">
        <v>0</v>
      </c>
      <c r="Y44" s="67">
        <v>0</v>
      </c>
      <c r="Z44" s="67">
        <v>1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7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4</v>
      </c>
      <c r="G46" s="51">
        <v>11</v>
      </c>
      <c r="H46" s="51">
        <v>10</v>
      </c>
      <c r="I46" s="51">
        <v>1</v>
      </c>
      <c r="J46" s="51">
        <v>0</v>
      </c>
      <c r="K46" s="56">
        <v>6</v>
      </c>
      <c r="L46" s="52">
        <v>1</v>
      </c>
      <c r="M46" s="52">
        <v>0</v>
      </c>
      <c r="N46" s="52">
        <v>3</v>
      </c>
      <c r="O46" s="52">
        <v>2</v>
      </c>
      <c r="P46" s="52">
        <v>0</v>
      </c>
      <c r="Q46" s="52">
        <v>1</v>
      </c>
      <c r="R46" s="52">
        <v>1</v>
      </c>
      <c r="S46" s="56">
        <v>0</v>
      </c>
      <c r="T46" s="56">
        <v>6</v>
      </c>
      <c r="U46" s="56">
        <v>1</v>
      </c>
      <c r="V46" s="56">
        <v>5</v>
      </c>
      <c r="W46" s="56">
        <v>2</v>
      </c>
      <c r="X46" s="56">
        <v>0</v>
      </c>
      <c r="Y46" s="56">
        <v>0</v>
      </c>
      <c r="Z46" s="56">
        <v>7</v>
      </c>
      <c r="AA46" s="52">
        <v>1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1</v>
      </c>
      <c r="G47" s="51">
        <v>4</v>
      </c>
      <c r="H47" s="51">
        <v>4</v>
      </c>
      <c r="I47" s="51">
        <v>0</v>
      </c>
      <c r="J47" s="51">
        <v>0</v>
      </c>
      <c r="K47" s="56">
        <v>3</v>
      </c>
      <c r="L47" s="52">
        <v>1</v>
      </c>
      <c r="M47" s="52">
        <v>0</v>
      </c>
      <c r="N47" s="52">
        <v>1</v>
      </c>
      <c r="O47" s="52">
        <v>1</v>
      </c>
      <c r="P47" s="52">
        <v>0</v>
      </c>
      <c r="Q47" s="52">
        <v>1</v>
      </c>
      <c r="R47" s="52">
        <v>0</v>
      </c>
      <c r="S47" s="56">
        <v>1</v>
      </c>
      <c r="T47" s="56">
        <v>4</v>
      </c>
      <c r="U47" s="56">
        <v>0</v>
      </c>
      <c r="V47" s="56">
        <v>3</v>
      </c>
      <c r="W47" s="56">
        <v>0</v>
      </c>
      <c r="X47" s="56">
        <v>0</v>
      </c>
      <c r="Y47" s="56">
        <v>0</v>
      </c>
      <c r="Z47" s="56">
        <v>1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1</v>
      </c>
      <c r="G48" s="51">
        <v>0</v>
      </c>
      <c r="H48" s="51">
        <v>0</v>
      </c>
      <c r="I48" s="51">
        <v>0</v>
      </c>
      <c r="J48" s="51">
        <v>0</v>
      </c>
      <c r="K48" s="56">
        <v>1</v>
      </c>
      <c r="L48" s="52">
        <v>0</v>
      </c>
      <c r="M48" s="52">
        <v>0</v>
      </c>
      <c r="N48" s="52">
        <v>0</v>
      </c>
      <c r="O48" s="52">
        <v>1</v>
      </c>
      <c r="P48" s="52">
        <v>0</v>
      </c>
      <c r="Q48" s="52">
        <v>1</v>
      </c>
      <c r="R48" s="52">
        <v>0</v>
      </c>
      <c r="S48" s="56">
        <v>0</v>
      </c>
      <c r="T48" s="56">
        <v>1</v>
      </c>
      <c r="U48" s="56">
        <v>0</v>
      </c>
      <c r="V48" s="56">
        <v>1</v>
      </c>
      <c r="W48" s="56">
        <v>0</v>
      </c>
      <c r="X48" s="56">
        <v>0</v>
      </c>
      <c r="Y48" s="56">
        <v>0</v>
      </c>
      <c r="Z48" s="56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2</v>
      </c>
      <c r="G49" s="51">
        <v>4</v>
      </c>
      <c r="H49" s="51">
        <v>4</v>
      </c>
      <c r="I49" s="51">
        <v>0</v>
      </c>
      <c r="J49" s="51">
        <v>0</v>
      </c>
      <c r="K49" s="56">
        <v>5</v>
      </c>
      <c r="L49" s="52">
        <v>2</v>
      </c>
      <c r="M49" s="52">
        <v>1</v>
      </c>
      <c r="N49" s="52">
        <v>1</v>
      </c>
      <c r="O49" s="52">
        <v>1</v>
      </c>
      <c r="P49" s="52">
        <v>0</v>
      </c>
      <c r="Q49" s="52">
        <v>1</v>
      </c>
      <c r="R49" s="52">
        <v>0</v>
      </c>
      <c r="S49" s="56">
        <v>0</v>
      </c>
      <c r="T49" s="56">
        <v>5</v>
      </c>
      <c r="U49" s="56">
        <v>1</v>
      </c>
      <c r="V49" s="56">
        <v>4</v>
      </c>
      <c r="W49" s="56">
        <v>1</v>
      </c>
      <c r="X49" s="56">
        <v>0</v>
      </c>
      <c r="Y49" s="56">
        <v>0</v>
      </c>
      <c r="Z49" s="56">
        <v>0</v>
      </c>
      <c r="AA49" s="52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3</v>
      </c>
      <c r="H50" s="51">
        <v>2</v>
      </c>
      <c r="I50" s="51">
        <v>1</v>
      </c>
      <c r="J50" s="51">
        <v>0</v>
      </c>
      <c r="K50" s="56">
        <v>2</v>
      </c>
      <c r="L50" s="52">
        <v>1</v>
      </c>
      <c r="M50" s="52">
        <v>0</v>
      </c>
      <c r="N50" s="52">
        <v>1</v>
      </c>
      <c r="O50" s="52">
        <v>0</v>
      </c>
      <c r="P50" s="52">
        <v>0</v>
      </c>
      <c r="Q50" s="52">
        <v>0</v>
      </c>
      <c r="R50" s="52">
        <v>0</v>
      </c>
      <c r="S50" s="56">
        <v>0</v>
      </c>
      <c r="T50" s="56">
        <v>2</v>
      </c>
      <c r="U50" s="56">
        <v>0</v>
      </c>
      <c r="V50" s="56">
        <v>2</v>
      </c>
      <c r="W50" s="56">
        <v>0</v>
      </c>
      <c r="X50" s="56">
        <v>0</v>
      </c>
      <c r="Y50" s="56">
        <v>0</v>
      </c>
      <c r="Z50" s="56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4</v>
      </c>
      <c r="G51" s="51">
        <v>5</v>
      </c>
      <c r="H51" s="51">
        <v>2</v>
      </c>
      <c r="I51" s="51">
        <v>3</v>
      </c>
      <c r="J51" s="51">
        <v>0</v>
      </c>
      <c r="K51" s="56">
        <v>5</v>
      </c>
      <c r="L51" s="52">
        <v>2</v>
      </c>
      <c r="M51" s="52">
        <v>0</v>
      </c>
      <c r="N51" s="52">
        <v>1</v>
      </c>
      <c r="O51" s="52">
        <v>2</v>
      </c>
      <c r="P51" s="52">
        <v>0</v>
      </c>
      <c r="Q51" s="52">
        <v>1</v>
      </c>
      <c r="R51" s="52">
        <v>1</v>
      </c>
      <c r="S51" s="56">
        <v>0</v>
      </c>
      <c r="T51" s="56">
        <v>5</v>
      </c>
      <c r="U51" s="56">
        <v>0</v>
      </c>
      <c r="V51" s="56">
        <v>4</v>
      </c>
      <c r="W51" s="56">
        <v>1</v>
      </c>
      <c r="X51" s="56">
        <v>0</v>
      </c>
      <c r="Y51" s="56">
        <v>0</v>
      </c>
      <c r="Z51" s="56">
        <v>1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1</v>
      </c>
      <c r="G53" s="51">
        <v>1</v>
      </c>
      <c r="H53" s="51">
        <v>1</v>
      </c>
      <c r="I53" s="51">
        <v>0</v>
      </c>
      <c r="J53" s="51">
        <v>0</v>
      </c>
      <c r="K53" s="56">
        <v>1</v>
      </c>
      <c r="L53" s="52">
        <v>1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6">
        <v>0</v>
      </c>
      <c r="T53" s="56">
        <v>1</v>
      </c>
      <c r="U53" s="56">
        <v>0</v>
      </c>
      <c r="V53" s="56">
        <v>1</v>
      </c>
      <c r="W53" s="56">
        <v>0</v>
      </c>
      <c r="X53" s="56">
        <v>0</v>
      </c>
      <c r="Y53" s="56">
        <v>0</v>
      </c>
      <c r="Z53" s="56">
        <v>1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6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3</v>
      </c>
      <c r="G55" s="51">
        <v>1</v>
      </c>
      <c r="H55" s="51">
        <v>1</v>
      </c>
      <c r="I55" s="51">
        <v>0</v>
      </c>
      <c r="J55" s="51">
        <v>0</v>
      </c>
      <c r="K55" s="56">
        <v>1</v>
      </c>
      <c r="L55" s="52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6">
        <v>0</v>
      </c>
      <c r="T55" s="56">
        <v>1</v>
      </c>
      <c r="U55" s="56">
        <v>0</v>
      </c>
      <c r="V55" s="56">
        <v>1</v>
      </c>
      <c r="W55" s="56">
        <v>0</v>
      </c>
      <c r="X55" s="56">
        <v>0</v>
      </c>
      <c r="Y55" s="56">
        <v>0</v>
      </c>
      <c r="Z55" s="56">
        <v>3</v>
      </c>
      <c r="AA55" s="52">
        <v>2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0</v>
      </c>
      <c r="H56" s="93">
        <v>0</v>
      </c>
      <c r="I56" s="93">
        <v>0</v>
      </c>
      <c r="J56" s="93">
        <v>0</v>
      </c>
      <c r="K56" s="56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1</v>
      </c>
      <c r="G57" s="93">
        <v>0</v>
      </c>
      <c r="H57" s="93">
        <v>0</v>
      </c>
      <c r="I57" s="93">
        <v>0</v>
      </c>
      <c r="J57" s="93">
        <v>0</v>
      </c>
      <c r="K57" s="56">
        <v>1</v>
      </c>
      <c r="L57" s="94">
        <v>0</v>
      </c>
      <c r="M57" s="94">
        <v>1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56">
        <v>0</v>
      </c>
      <c r="T57" s="56">
        <v>1</v>
      </c>
      <c r="U57" s="56">
        <v>0</v>
      </c>
      <c r="V57" s="56">
        <v>1</v>
      </c>
      <c r="W57" s="56">
        <v>0</v>
      </c>
      <c r="X57" s="56">
        <v>0</v>
      </c>
      <c r="Y57" s="56">
        <v>0</v>
      </c>
      <c r="Z57" s="56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3</v>
      </c>
      <c r="G58" s="51">
        <v>16</v>
      </c>
      <c r="H58" s="51">
        <v>15</v>
      </c>
      <c r="I58" s="51">
        <v>0</v>
      </c>
      <c r="J58" s="51">
        <v>1</v>
      </c>
      <c r="K58" s="56">
        <v>14</v>
      </c>
      <c r="L58" s="52">
        <v>7</v>
      </c>
      <c r="M58" s="52">
        <v>0</v>
      </c>
      <c r="N58" s="52">
        <v>5</v>
      </c>
      <c r="O58" s="52">
        <v>2</v>
      </c>
      <c r="P58" s="52">
        <v>0</v>
      </c>
      <c r="Q58" s="52">
        <v>2</v>
      </c>
      <c r="R58" s="52">
        <v>0</v>
      </c>
      <c r="S58" s="56">
        <v>1</v>
      </c>
      <c r="T58" s="56">
        <v>15</v>
      </c>
      <c r="U58" s="56">
        <v>0</v>
      </c>
      <c r="V58" s="56">
        <v>12</v>
      </c>
      <c r="W58" s="56">
        <v>0</v>
      </c>
      <c r="X58" s="56">
        <v>0</v>
      </c>
      <c r="Y58" s="56">
        <v>0</v>
      </c>
      <c r="Z58" s="56">
        <v>3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2</v>
      </c>
      <c r="G59" s="51">
        <v>5</v>
      </c>
      <c r="H59" s="51">
        <v>4</v>
      </c>
      <c r="I59" s="51">
        <v>1</v>
      </c>
      <c r="J59" s="51">
        <v>0</v>
      </c>
      <c r="K59" s="56">
        <v>3</v>
      </c>
      <c r="L59" s="52">
        <v>1</v>
      </c>
      <c r="M59" s="52">
        <v>1</v>
      </c>
      <c r="N59" s="52">
        <v>1</v>
      </c>
      <c r="O59" s="52">
        <v>0</v>
      </c>
      <c r="P59" s="52">
        <v>0</v>
      </c>
      <c r="Q59" s="52">
        <v>0</v>
      </c>
      <c r="R59" s="52">
        <v>0</v>
      </c>
      <c r="S59" s="56">
        <v>0</v>
      </c>
      <c r="T59" s="56">
        <v>3</v>
      </c>
      <c r="U59" s="56">
        <v>0</v>
      </c>
      <c r="V59" s="56">
        <v>3</v>
      </c>
      <c r="W59" s="56">
        <v>1</v>
      </c>
      <c r="X59" s="56">
        <v>0</v>
      </c>
      <c r="Y59" s="56">
        <v>0</v>
      </c>
      <c r="Z59" s="56">
        <v>3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0</v>
      </c>
      <c r="W60" s="87">
        <v>0</v>
      </c>
      <c r="X60" s="87">
        <v>0</v>
      </c>
      <c r="Y60" s="87">
        <v>0</v>
      </c>
      <c r="Z60" s="87">
        <v>0</v>
      </c>
      <c r="AA60" s="87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10</v>
      </c>
      <c r="G61" s="51">
        <v>50</v>
      </c>
      <c r="H61" s="51">
        <v>46</v>
      </c>
      <c r="I61" s="51">
        <v>4</v>
      </c>
      <c r="J61" s="51">
        <v>0</v>
      </c>
      <c r="K61" s="56">
        <v>38</v>
      </c>
      <c r="L61" s="52">
        <v>24</v>
      </c>
      <c r="M61" s="52">
        <v>4</v>
      </c>
      <c r="N61" s="52">
        <v>1</v>
      </c>
      <c r="O61" s="52">
        <v>9</v>
      </c>
      <c r="P61" s="52">
        <v>1</v>
      </c>
      <c r="Q61" s="52">
        <v>8</v>
      </c>
      <c r="R61" s="52">
        <v>0</v>
      </c>
      <c r="S61" s="56">
        <v>1</v>
      </c>
      <c r="T61" s="56">
        <v>39</v>
      </c>
      <c r="U61" s="56">
        <v>0</v>
      </c>
      <c r="V61" s="56">
        <v>36</v>
      </c>
      <c r="W61" s="56">
        <v>0</v>
      </c>
      <c r="X61" s="56">
        <v>0</v>
      </c>
      <c r="Y61" s="56">
        <v>0</v>
      </c>
      <c r="Z61" s="56">
        <v>17</v>
      </c>
      <c r="AA61" s="52">
        <v>2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4</v>
      </c>
      <c r="G62" s="51">
        <v>23</v>
      </c>
      <c r="H62" s="51">
        <v>21</v>
      </c>
      <c r="I62" s="51">
        <v>1</v>
      </c>
      <c r="J62" s="51">
        <v>1</v>
      </c>
      <c r="K62" s="56">
        <v>15</v>
      </c>
      <c r="L62" s="52">
        <v>4</v>
      </c>
      <c r="M62" s="52">
        <v>9</v>
      </c>
      <c r="N62" s="52">
        <v>1</v>
      </c>
      <c r="O62" s="52">
        <v>1</v>
      </c>
      <c r="P62" s="52">
        <v>0</v>
      </c>
      <c r="Q62" s="52">
        <v>1</v>
      </c>
      <c r="R62" s="52">
        <v>0</v>
      </c>
      <c r="S62" s="56">
        <v>1</v>
      </c>
      <c r="T62" s="56">
        <v>16</v>
      </c>
      <c r="U62" s="56">
        <v>0</v>
      </c>
      <c r="V62" s="56">
        <v>12</v>
      </c>
      <c r="W62" s="56">
        <v>1</v>
      </c>
      <c r="X62" s="56">
        <v>0</v>
      </c>
      <c r="Y62" s="56">
        <v>0</v>
      </c>
      <c r="Z62" s="56">
        <v>9</v>
      </c>
      <c r="AA62" s="52">
        <v>2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1</v>
      </c>
      <c r="G63" s="51">
        <v>5</v>
      </c>
      <c r="H63" s="51">
        <v>5</v>
      </c>
      <c r="I63" s="51">
        <v>0</v>
      </c>
      <c r="J63" s="51">
        <v>0</v>
      </c>
      <c r="K63" s="56">
        <v>4</v>
      </c>
      <c r="L63" s="52">
        <v>1</v>
      </c>
      <c r="M63" s="52">
        <v>3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6">
        <v>0</v>
      </c>
      <c r="T63" s="56">
        <v>4</v>
      </c>
      <c r="U63" s="56">
        <v>0</v>
      </c>
      <c r="V63" s="56">
        <v>2</v>
      </c>
      <c r="W63" s="56">
        <v>1</v>
      </c>
      <c r="X63" s="56">
        <v>0</v>
      </c>
      <c r="Y63" s="56">
        <v>0</v>
      </c>
      <c r="Z63" s="56">
        <v>2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6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6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1</v>
      </c>
      <c r="G66" s="51">
        <v>3</v>
      </c>
      <c r="H66" s="51">
        <v>3</v>
      </c>
      <c r="I66" s="51">
        <v>0</v>
      </c>
      <c r="J66" s="51">
        <v>0</v>
      </c>
      <c r="K66" s="56">
        <v>3</v>
      </c>
      <c r="L66" s="52">
        <v>3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6">
        <v>0</v>
      </c>
      <c r="T66" s="56">
        <v>3</v>
      </c>
      <c r="U66" s="56">
        <v>0</v>
      </c>
      <c r="V66" s="56">
        <v>1</v>
      </c>
      <c r="W66" s="56">
        <v>0</v>
      </c>
      <c r="X66" s="56">
        <v>0</v>
      </c>
      <c r="Y66" s="56">
        <v>0</v>
      </c>
      <c r="Z66" s="56">
        <v>1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6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3</v>
      </c>
      <c r="G68" s="51">
        <v>15</v>
      </c>
      <c r="H68" s="51">
        <v>13</v>
      </c>
      <c r="I68" s="51">
        <v>2</v>
      </c>
      <c r="J68" s="51">
        <v>0</v>
      </c>
      <c r="K68" s="56">
        <v>11</v>
      </c>
      <c r="L68" s="52">
        <v>8</v>
      </c>
      <c r="M68" s="52">
        <v>0</v>
      </c>
      <c r="N68" s="52">
        <v>1</v>
      </c>
      <c r="O68" s="52">
        <v>2</v>
      </c>
      <c r="P68" s="52">
        <v>0</v>
      </c>
      <c r="Q68" s="52">
        <v>1</v>
      </c>
      <c r="R68" s="52">
        <v>1</v>
      </c>
      <c r="S68" s="56">
        <v>1</v>
      </c>
      <c r="T68" s="56">
        <v>12</v>
      </c>
      <c r="U68" s="56">
        <v>0</v>
      </c>
      <c r="V68" s="56">
        <v>10</v>
      </c>
      <c r="W68" s="56">
        <v>1</v>
      </c>
      <c r="X68" s="56">
        <v>0</v>
      </c>
      <c r="Y68" s="56">
        <v>0</v>
      </c>
      <c r="Z68" s="56">
        <v>4</v>
      </c>
      <c r="AA68" s="52">
        <v>0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1</v>
      </c>
      <c r="G69" s="51">
        <v>4</v>
      </c>
      <c r="H69" s="51">
        <v>4</v>
      </c>
      <c r="I69" s="51">
        <v>0</v>
      </c>
      <c r="J69" s="51">
        <v>0</v>
      </c>
      <c r="K69" s="56">
        <v>2</v>
      </c>
      <c r="L69" s="52">
        <v>2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6">
        <v>0</v>
      </c>
      <c r="T69" s="56">
        <v>2</v>
      </c>
      <c r="U69" s="56">
        <v>0</v>
      </c>
      <c r="V69" s="56">
        <v>2</v>
      </c>
      <c r="W69" s="56">
        <v>0</v>
      </c>
      <c r="X69" s="56">
        <v>0</v>
      </c>
      <c r="Y69" s="56">
        <v>0</v>
      </c>
      <c r="Z69" s="56">
        <v>3</v>
      </c>
      <c r="AA69" s="52">
        <v>1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0</v>
      </c>
      <c r="G70" s="51">
        <v>5</v>
      </c>
      <c r="H70" s="51">
        <v>5</v>
      </c>
      <c r="I70" s="51">
        <v>0</v>
      </c>
      <c r="J70" s="51">
        <v>0</v>
      </c>
      <c r="K70" s="56">
        <v>3</v>
      </c>
      <c r="L70" s="52">
        <v>1</v>
      </c>
      <c r="M70" s="52">
        <v>1</v>
      </c>
      <c r="N70" s="52">
        <v>1</v>
      </c>
      <c r="O70" s="52">
        <v>0</v>
      </c>
      <c r="P70" s="52">
        <v>0</v>
      </c>
      <c r="Q70" s="52">
        <v>0</v>
      </c>
      <c r="R70" s="52">
        <v>0</v>
      </c>
      <c r="S70" s="56">
        <v>0</v>
      </c>
      <c r="T70" s="56">
        <v>3</v>
      </c>
      <c r="U70" s="56">
        <v>1</v>
      </c>
      <c r="V70" s="56">
        <v>2</v>
      </c>
      <c r="W70" s="56">
        <v>1</v>
      </c>
      <c r="X70" s="56">
        <v>0</v>
      </c>
      <c r="Y70" s="56">
        <v>0</v>
      </c>
      <c r="Z70" s="56">
        <v>1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2</v>
      </c>
      <c r="G71" s="51">
        <v>4</v>
      </c>
      <c r="H71" s="51">
        <v>3</v>
      </c>
      <c r="I71" s="51">
        <v>1</v>
      </c>
      <c r="J71" s="51">
        <v>0</v>
      </c>
      <c r="K71" s="56">
        <v>4</v>
      </c>
      <c r="L71" s="52">
        <v>1</v>
      </c>
      <c r="M71" s="52">
        <v>1</v>
      </c>
      <c r="N71" s="52">
        <v>2</v>
      </c>
      <c r="O71" s="52">
        <v>0</v>
      </c>
      <c r="P71" s="52">
        <v>0</v>
      </c>
      <c r="Q71" s="52">
        <v>0</v>
      </c>
      <c r="R71" s="52">
        <v>0</v>
      </c>
      <c r="S71" s="56">
        <v>0</v>
      </c>
      <c r="T71" s="56">
        <v>4</v>
      </c>
      <c r="U71" s="56">
        <v>0</v>
      </c>
      <c r="V71" s="56">
        <v>2</v>
      </c>
      <c r="W71" s="56">
        <v>0</v>
      </c>
      <c r="X71" s="56">
        <v>0</v>
      </c>
      <c r="Y71" s="56">
        <v>0</v>
      </c>
      <c r="Z71" s="56">
        <v>1</v>
      </c>
      <c r="AA71" s="52">
        <v>1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6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1</v>
      </c>
      <c r="G73" s="51">
        <v>2</v>
      </c>
      <c r="H73" s="51">
        <v>1</v>
      </c>
      <c r="I73" s="51">
        <v>1</v>
      </c>
      <c r="J73" s="51">
        <v>0</v>
      </c>
      <c r="K73" s="56">
        <v>2</v>
      </c>
      <c r="L73" s="52">
        <v>0</v>
      </c>
      <c r="M73" s="52">
        <v>0</v>
      </c>
      <c r="N73" s="52">
        <v>1</v>
      </c>
      <c r="O73" s="52">
        <v>1</v>
      </c>
      <c r="P73" s="52">
        <v>0</v>
      </c>
      <c r="Q73" s="52">
        <v>1</v>
      </c>
      <c r="R73" s="52">
        <v>0</v>
      </c>
      <c r="S73" s="56">
        <v>0</v>
      </c>
      <c r="T73" s="56">
        <v>2</v>
      </c>
      <c r="U73" s="56">
        <v>0</v>
      </c>
      <c r="V73" s="56">
        <v>2</v>
      </c>
      <c r="W73" s="56">
        <v>0</v>
      </c>
      <c r="X73" s="56">
        <v>0</v>
      </c>
      <c r="Y73" s="56">
        <v>0</v>
      </c>
      <c r="Z73" s="56">
        <v>0</v>
      </c>
      <c r="AA73" s="52">
        <v>0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f>SUM(F75:F80)</f>
        <v>0</v>
      </c>
      <c r="G74" s="87">
        <f t="shared" ref="G74:AA74" si="0">SUM(G75:G80)</f>
        <v>0</v>
      </c>
      <c r="H74" s="87">
        <f t="shared" si="0"/>
        <v>0</v>
      </c>
      <c r="I74" s="87">
        <f t="shared" si="0"/>
        <v>0</v>
      </c>
      <c r="J74" s="87">
        <f t="shared" si="0"/>
        <v>0</v>
      </c>
      <c r="K74" s="55">
        <f t="shared" si="0"/>
        <v>0</v>
      </c>
      <c r="L74" s="87">
        <f t="shared" si="0"/>
        <v>0</v>
      </c>
      <c r="M74" s="87">
        <f t="shared" si="0"/>
        <v>0</v>
      </c>
      <c r="N74" s="87">
        <f t="shared" si="0"/>
        <v>0</v>
      </c>
      <c r="O74" s="87">
        <f t="shared" si="0"/>
        <v>0</v>
      </c>
      <c r="P74" s="87">
        <f t="shared" si="0"/>
        <v>0</v>
      </c>
      <c r="Q74" s="87">
        <f t="shared" si="0"/>
        <v>0</v>
      </c>
      <c r="R74" s="87">
        <f t="shared" si="0"/>
        <v>0</v>
      </c>
      <c r="S74" s="55">
        <f t="shared" si="0"/>
        <v>0</v>
      </c>
      <c r="T74" s="55">
        <f t="shared" si="0"/>
        <v>0</v>
      </c>
      <c r="U74" s="55">
        <f t="shared" si="0"/>
        <v>0</v>
      </c>
      <c r="V74" s="55">
        <f t="shared" si="0"/>
        <v>0</v>
      </c>
      <c r="W74" s="55">
        <f t="shared" si="0"/>
        <v>0</v>
      </c>
      <c r="X74" s="55">
        <f t="shared" si="0"/>
        <v>0</v>
      </c>
      <c r="Y74" s="55">
        <f t="shared" si="0"/>
        <v>0</v>
      </c>
      <c r="Z74" s="55">
        <f t="shared" si="0"/>
        <v>0</v>
      </c>
      <c r="AA74" s="87">
        <f t="shared" si="0"/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6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6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6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6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6">
        <v>0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6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6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  <c r="Y80" s="56">
        <v>0</v>
      </c>
      <c r="Z80" s="56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45">
        <v>0</v>
      </c>
      <c r="N81" s="45">
        <v>0</v>
      </c>
      <c r="O81" s="45">
        <v>0</v>
      </c>
      <c r="P81" s="45">
        <v>0</v>
      </c>
      <c r="Q81" s="45">
        <v>0</v>
      </c>
      <c r="R81" s="45">
        <v>0</v>
      </c>
      <c r="S81" s="45">
        <v>0</v>
      </c>
      <c r="T81" s="45">
        <v>0</v>
      </c>
      <c r="U81" s="45">
        <v>0</v>
      </c>
      <c r="V81" s="45">
        <v>0</v>
      </c>
      <c r="W81" s="45">
        <v>0</v>
      </c>
      <c r="X81" s="45">
        <v>0</v>
      </c>
      <c r="Y81" s="45">
        <v>0</v>
      </c>
      <c r="Z81" s="45">
        <v>0</v>
      </c>
      <c r="AA81" s="45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1</v>
      </c>
      <c r="G82" s="51">
        <v>0</v>
      </c>
      <c r="H82" s="98">
        <v>0</v>
      </c>
      <c r="I82" s="98">
        <v>0</v>
      </c>
      <c r="J82" s="51">
        <v>0</v>
      </c>
      <c r="K82" s="56">
        <v>1</v>
      </c>
      <c r="L82" s="52">
        <v>0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6">
        <v>0</v>
      </c>
      <c r="T82" s="56">
        <v>1</v>
      </c>
      <c r="U82" s="56">
        <v>0</v>
      </c>
      <c r="V82" s="56">
        <v>1</v>
      </c>
      <c r="W82" s="56">
        <v>0</v>
      </c>
      <c r="X82" s="56">
        <v>0</v>
      </c>
      <c r="Y82" s="56">
        <v>0</v>
      </c>
      <c r="Z82" s="56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1</v>
      </c>
      <c r="G83" s="51">
        <v>3</v>
      </c>
      <c r="H83" s="51">
        <v>2</v>
      </c>
      <c r="I83" s="51">
        <v>1</v>
      </c>
      <c r="J83" s="51">
        <v>0</v>
      </c>
      <c r="K83" s="56">
        <v>2</v>
      </c>
      <c r="L83" s="52">
        <v>1</v>
      </c>
      <c r="M83" s="52">
        <v>1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6">
        <v>0</v>
      </c>
      <c r="T83" s="56">
        <v>2</v>
      </c>
      <c r="U83" s="56">
        <v>0</v>
      </c>
      <c r="V83" s="56">
        <v>1</v>
      </c>
      <c r="W83" s="56">
        <v>2</v>
      </c>
      <c r="X83" s="56">
        <v>0</v>
      </c>
      <c r="Y83" s="56">
        <v>0</v>
      </c>
      <c r="Z83" s="56">
        <v>1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6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6">
        <v>0</v>
      </c>
      <c r="T84" s="56">
        <v>0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6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56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0</v>
      </c>
      <c r="G86" s="51">
        <v>4</v>
      </c>
      <c r="H86" s="51">
        <v>4</v>
      </c>
      <c r="I86" s="51">
        <v>0</v>
      </c>
      <c r="J86" s="51">
        <v>0</v>
      </c>
      <c r="K86" s="56">
        <v>4</v>
      </c>
      <c r="L86" s="52">
        <v>4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6">
        <v>0</v>
      </c>
      <c r="T86" s="56">
        <v>4</v>
      </c>
      <c r="U86" s="56">
        <v>0</v>
      </c>
      <c r="V86" s="56">
        <v>3</v>
      </c>
      <c r="W86" s="56">
        <v>0</v>
      </c>
      <c r="X86" s="56">
        <v>0</v>
      </c>
      <c r="Y86" s="56">
        <v>0</v>
      </c>
      <c r="Z86" s="56">
        <v>0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0</v>
      </c>
      <c r="G87" s="51">
        <v>2</v>
      </c>
      <c r="H87" s="51">
        <v>2</v>
      </c>
      <c r="I87" s="51">
        <v>0</v>
      </c>
      <c r="J87" s="51">
        <v>0</v>
      </c>
      <c r="K87" s="56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6">
        <v>0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2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f>SUM(F89:F90)</f>
        <v>0</v>
      </c>
      <c r="G88" s="45">
        <f t="shared" ref="G88:AA88" si="1">SUM(G89:G90)</f>
        <v>0</v>
      </c>
      <c r="H88" s="45">
        <f t="shared" si="1"/>
        <v>0</v>
      </c>
      <c r="I88" s="45">
        <f t="shared" si="1"/>
        <v>0</v>
      </c>
      <c r="J88" s="45">
        <f t="shared" si="1"/>
        <v>0</v>
      </c>
      <c r="K88" s="181">
        <f t="shared" si="1"/>
        <v>0</v>
      </c>
      <c r="L88" s="45">
        <f t="shared" si="1"/>
        <v>0</v>
      </c>
      <c r="M88" s="45">
        <f t="shared" si="1"/>
        <v>0</v>
      </c>
      <c r="N88" s="45">
        <f t="shared" si="1"/>
        <v>0</v>
      </c>
      <c r="O88" s="45">
        <f t="shared" si="1"/>
        <v>0</v>
      </c>
      <c r="P88" s="45">
        <f t="shared" si="1"/>
        <v>0</v>
      </c>
      <c r="Q88" s="45">
        <f t="shared" si="1"/>
        <v>0</v>
      </c>
      <c r="R88" s="45">
        <f t="shared" si="1"/>
        <v>0</v>
      </c>
      <c r="S88" s="181">
        <f t="shared" si="1"/>
        <v>0</v>
      </c>
      <c r="T88" s="181">
        <f t="shared" si="1"/>
        <v>0</v>
      </c>
      <c r="U88" s="181">
        <f t="shared" si="1"/>
        <v>0</v>
      </c>
      <c r="V88" s="181">
        <f t="shared" si="1"/>
        <v>0</v>
      </c>
      <c r="W88" s="181">
        <f t="shared" si="1"/>
        <v>0</v>
      </c>
      <c r="X88" s="181">
        <f t="shared" si="1"/>
        <v>0</v>
      </c>
      <c r="Y88" s="181">
        <f t="shared" si="1"/>
        <v>0</v>
      </c>
      <c r="Z88" s="181">
        <f t="shared" si="1"/>
        <v>0</v>
      </c>
      <c r="AA88" s="45">
        <f t="shared" si="1"/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6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6">
        <v>0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6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0</v>
      </c>
      <c r="T91" s="45">
        <v>0</v>
      </c>
      <c r="U91" s="45">
        <v>0</v>
      </c>
      <c r="V91" s="45">
        <v>0</v>
      </c>
      <c r="W91" s="45">
        <v>0</v>
      </c>
      <c r="X91" s="45">
        <v>0</v>
      </c>
      <c r="Y91" s="45">
        <v>0</v>
      </c>
      <c r="Z91" s="45">
        <v>0</v>
      </c>
      <c r="AA91" s="45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6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6">
        <v>0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4</v>
      </c>
      <c r="G93" s="51">
        <v>6</v>
      </c>
      <c r="H93" s="51">
        <v>5</v>
      </c>
      <c r="I93" s="51">
        <v>1</v>
      </c>
      <c r="J93" s="51">
        <v>0</v>
      </c>
      <c r="K93" s="56">
        <v>4</v>
      </c>
      <c r="L93" s="52">
        <v>2</v>
      </c>
      <c r="M93" s="52">
        <v>0</v>
      </c>
      <c r="N93" s="52">
        <v>1</v>
      </c>
      <c r="O93" s="52">
        <v>1</v>
      </c>
      <c r="P93" s="52">
        <v>0</v>
      </c>
      <c r="Q93" s="52">
        <v>1</v>
      </c>
      <c r="R93" s="52">
        <v>0</v>
      </c>
      <c r="S93" s="56">
        <v>0</v>
      </c>
      <c r="T93" s="56">
        <v>4</v>
      </c>
      <c r="U93" s="56">
        <v>0</v>
      </c>
      <c r="V93" s="56">
        <v>4</v>
      </c>
      <c r="W93" s="56">
        <v>0</v>
      </c>
      <c r="X93" s="56">
        <v>0</v>
      </c>
      <c r="Y93" s="56">
        <v>0</v>
      </c>
      <c r="Z93" s="56">
        <v>5</v>
      </c>
      <c r="AA93" s="52">
        <v>0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6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6">
        <v>0</v>
      </c>
      <c r="T94" s="56">
        <v>0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6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0</v>
      </c>
      <c r="G95" s="51">
        <v>8</v>
      </c>
      <c r="H95" s="51">
        <v>7</v>
      </c>
      <c r="I95" s="51">
        <v>1</v>
      </c>
      <c r="J95" s="51">
        <v>0</v>
      </c>
      <c r="K95" s="56">
        <v>6</v>
      </c>
      <c r="L95" s="52">
        <v>5</v>
      </c>
      <c r="M95" s="52">
        <v>0</v>
      </c>
      <c r="N95" s="52">
        <v>1</v>
      </c>
      <c r="O95" s="52">
        <v>0</v>
      </c>
      <c r="P95" s="52">
        <v>0</v>
      </c>
      <c r="Q95" s="52">
        <v>0</v>
      </c>
      <c r="R95" s="52">
        <v>0</v>
      </c>
      <c r="S95" s="56">
        <v>0</v>
      </c>
      <c r="T95" s="56">
        <v>6</v>
      </c>
      <c r="U95" s="56">
        <v>0</v>
      </c>
      <c r="V95" s="56">
        <v>6</v>
      </c>
      <c r="W95" s="56">
        <v>0</v>
      </c>
      <c r="X95" s="56">
        <v>0</v>
      </c>
      <c r="Y95" s="56">
        <v>0</v>
      </c>
      <c r="Z95" s="56">
        <v>1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2</v>
      </c>
      <c r="H96" s="51">
        <v>2</v>
      </c>
      <c r="I96" s="51">
        <v>0</v>
      </c>
      <c r="J96" s="51">
        <v>0</v>
      </c>
      <c r="K96" s="56">
        <v>2</v>
      </c>
      <c r="L96" s="52">
        <v>2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6">
        <v>0</v>
      </c>
      <c r="T96" s="56">
        <v>2</v>
      </c>
      <c r="U96" s="56">
        <v>0</v>
      </c>
      <c r="V96" s="56">
        <v>2</v>
      </c>
      <c r="W96" s="56">
        <v>0</v>
      </c>
      <c r="X96" s="56">
        <v>0</v>
      </c>
      <c r="Y96" s="56">
        <v>0</v>
      </c>
      <c r="Z96" s="56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1</v>
      </c>
      <c r="H97" s="51">
        <v>1</v>
      </c>
      <c r="I97" s="51">
        <v>0</v>
      </c>
      <c r="J97" s="51">
        <v>0</v>
      </c>
      <c r="K97" s="56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1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1</v>
      </c>
      <c r="H98" s="51">
        <v>1</v>
      </c>
      <c r="I98" s="51">
        <v>0</v>
      </c>
      <c r="J98" s="51">
        <v>0</v>
      </c>
      <c r="K98" s="56">
        <v>1</v>
      </c>
      <c r="L98" s="52">
        <v>0</v>
      </c>
      <c r="M98" s="52">
        <v>0</v>
      </c>
      <c r="N98" s="52">
        <v>1</v>
      </c>
      <c r="O98" s="52">
        <v>0</v>
      </c>
      <c r="P98" s="52">
        <v>0</v>
      </c>
      <c r="Q98" s="52">
        <v>0</v>
      </c>
      <c r="R98" s="52">
        <v>0</v>
      </c>
      <c r="S98" s="56">
        <v>0</v>
      </c>
      <c r="T98" s="56">
        <v>1</v>
      </c>
      <c r="U98" s="56">
        <v>0</v>
      </c>
      <c r="V98" s="56">
        <v>1</v>
      </c>
      <c r="W98" s="56">
        <v>0</v>
      </c>
      <c r="X98" s="56">
        <v>0</v>
      </c>
      <c r="Y98" s="56">
        <v>0</v>
      </c>
      <c r="Z98" s="56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6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6">
        <v>0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6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6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0</v>
      </c>
      <c r="S100" s="56">
        <v>0</v>
      </c>
      <c r="T100" s="56">
        <v>0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6">
        <v>0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2</v>
      </c>
      <c r="G101" s="51">
        <v>35</v>
      </c>
      <c r="H101" s="51">
        <v>31</v>
      </c>
      <c r="I101" s="51">
        <v>4</v>
      </c>
      <c r="J101" s="51">
        <v>0</v>
      </c>
      <c r="K101" s="56">
        <v>26</v>
      </c>
      <c r="L101" s="52">
        <v>23</v>
      </c>
      <c r="M101" s="52">
        <v>1</v>
      </c>
      <c r="N101" s="52">
        <v>0</v>
      </c>
      <c r="O101" s="52">
        <v>2</v>
      </c>
      <c r="P101" s="52">
        <v>0</v>
      </c>
      <c r="Q101" s="52">
        <v>2</v>
      </c>
      <c r="R101" s="52">
        <v>0</v>
      </c>
      <c r="S101" s="56">
        <v>0</v>
      </c>
      <c r="T101" s="56">
        <v>26</v>
      </c>
      <c r="U101" s="56">
        <v>0</v>
      </c>
      <c r="V101" s="56">
        <v>23</v>
      </c>
      <c r="W101" s="56">
        <v>0</v>
      </c>
      <c r="X101" s="56">
        <v>0</v>
      </c>
      <c r="Y101" s="56">
        <v>0</v>
      </c>
      <c r="Z101" s="56">
        <v>7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6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2</v>
      </c>
      <c r="G103" s="51">
        <v>35</v>
      </c>
      <c r="H103" s="51">
        <v>29</v>
      </c>
      <c r="I103" s="51">
        <v>6</v>
      </c>
      <c r="J103" s="51">
        <v>0</v>
      </c>
      <c r="K103" s="56">
        <v>25</v>
      </c>
      <c r="L103" s="52">
        <v>19</v>
      </c>
      <c r="M103" s="52">
        <v>2</v>
      </c>
      <c r="N103" s="52">
        <v>1</v>
      </c>
      <c r="O103" s="52">
        <v>3</v>
      </c>
      <c r="P103" s="52">
        <v>0</v>
      </c>
      <c r="Q103" s="52">
        <v>1</v>
      </c>
      <c r="R103" s="52">
        <v>2</v>
      </c>
      <c r="S103" s="56">
        <v>2</v>
      </c>
      <c r="T103" s="56">
        <v>27</v>
      </c>
      <c r="U103" s="56">
        <v>0</v>
      </c>
      <c r="V103" s="56">
        <v>23</v>
      </c>
      <c r="W103" s="56">
        <v>0</v>
      </c>
      <c r="X103" s="56">
        <v>0</v>
      </c>
      <c r="Y103" s="56">
        <v>0</v>
      </c>
      <c r="Z103" s="56">
        <v>4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6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6">
        <v>0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3</v>
      </c>
      <c r="G105" s="51">
        <v>7</v>
      </c>
      <c r="H105" s="51">
        <v>6</v>
      </c>
      <c r="I105" s="51">
        <v>1</v>
      </c>
      <c r="J105" s="51">
        <v>0</v>
      </c>
      <c r="K105" s="56">
        <v>5</v>
      </c>
      <c r="L105" s="52">
        <v>1</v>
      </c>
      <c r="M105" s="52">
        <v>1</v>
      </c>
      <c r="N105" s="52">
        <v>2</v>
      </c>
      <c r="O105" s="52">
        <v>1</v>
      </c>
      <c r="P105" s="52">
        <v>0</v>
      </c>
      <c r="Q105" s="52">
        <v>1</v>
      </c>
      <c r="R105" s="52">
        <v>0</v>
      </c>
      <c r="S105" s="56">
        <v>2</v>
      </c>
      <c r="T105" s="56">
        <v>7</v>
      </c>
      <c r="U105" s="56">
        <v>0</v>
      </c>
      <c r="V105" s="56">
        <v>6</v>
      </c>
      <c r="W105" s="56">
        <v>2</v>
      </c>
      <c r="X105" s="56">
        <v>0</v>
      </c>
      <c r="Y105" s="56">
        <v>0</v>
      </c>
      <c r="Z105" s="56">
        <v>2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6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6">
        <v>0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10</v>
      </c>
      <c r="G107" s="51">
        <v>69</v>
      </c>
      <c r="H107" s="51">
        <v>60</v>
      </c>
      <c r="I107" s="51">
        <v>8</v>
      </c>
      <c r="J107" s="51">
        <v>1</v>
      </c>
      <c r="K107" s="56">
        <v>66</v>
      </c>
      <c r="L107" s="52">
        <v>58</v>
      </c>
      <c r="M107" s="52">
        <v>1</v>
      </c>
      <c r="N107" s="52">
        <v>4</v>
      </c>
      <c r="O107" s="52">
        <v>3</v>
      </c>
      <c r="P107" s="52">
        <v>0</v>
      </c>
      <c r="Q107" s="52">
        <v>3</v>
      </c>
      <c r="R107" s="52">
        <v>0</v>
      </c>
      <c r="S107" s="56">
        <v>2</v>
      </c>
      <c r="T107" s="56">
        <v>68</v>
      </c>
      <c r="U107" s="56">
        <v>0</v>
      </c>
      <c r="V107" s="56">
        <v>64</v>
      </c>
      <c r="W107" s="56">
        <v>1</v>
      </c>
      <c r="X107" s="56">
        <v>0</v>
      </c>
      <c r="Y107" s="56">
        <v>0</v>
      </c>
      <c r="Z107" s="56">
        <v>2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1</v>
      </c>
      <c r="G108" s="51">
        <v>10</v>
      </c>
      <c r="H108" s="51">
        <v>9</v>
      </c>
      <c r="I108" s="51">
        <v>0</v>
      </c>
      <c r="J108" s="51">
        <v>1</v>
      </c>
      <c r="K108" s="56">
        <v>5</v>
      </c>
      <c r="L108" s="52">
        <v>4</v>
      </c>
      <c r="M108" s="52">
        <v>1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6">
        <v>0</v>
      </c>
      <c r="T108" s="56">
        <v>5</v>
      </c>
      <c r="U108" s="56">
        <v>0</v>
      </c>
      <c r="V108" s="56">
        <v>4</v>
      </c>
      <c r="W108" s="56">
        <v>0</v>
      </c>
      <c r="X108" s="56">
        <v>0</v>
      </c>
      <c r="Y108" s="56">
        <v>0</v>
      </c>
      <c r="Z108" s="56">
        <v>5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6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6">
        <v>0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27</v>
      </c>
      <c r="H110" s="71">
        <v>24</v>
      </c>
      <c r="I110" s="71">
        <v>3</v>
      </c>
      <c r="J110" s="71">
        <v>0</v>
      </c>
      <c r="K110" s="137">
        <v>23</v>
      </c>
      <c r="L110" s="71">
        <v>15</v>
      </c>
      <c r="M110" s="77">
        <v>2</v>
      </c>
      <c r="N110" s="77">
        <v>6</v>
      </c>
      <c r="O110" s="77">
        <v>0</v>
      </c>
      <c r="P110" s="77">
        <v>0</v>
      </c>
      <c r="Q110" s="77">
        <v>0</v>
      </c>
      <c r="R110" s="77">
        <v>0</v>
      </c>
      <c r="S110" s="76">
        <v>0</v>
      </c>
      <c r="T110" s="76">
        <v>23</v>
      </c>
      <c r="U110" s="76">
        <v>0</v>
      </c>
      <c r="V110" s="76">
        <v>18</v>
      </c>
      <c r="W110" s="76">
        <v>2</v>
      </c>
      <c r="X110" s="76">
        <v>0</v>
      </c>
      <c r="Y110" s="76">
        <v>0</v>
      </c>
      <c r="Z110" s="76">
        <v>1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6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6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6">
        <v>0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5</v>
      </c>
      <c r="G113" s="51">
        <v>56</v>
      </c>
      <c r="H113" s="51">
        <v>53</v>
      </c>
      <c r="I113" s="51">
        <v>3</v>
      </c>
      <c r="J113" s="51">
        <v>0</v>
      </c>
      <c r="K113" s="56">
        <v>57</v>
      </c>
      <c r="L113" s="52">
        <v>52</v>
      </c>
      <c r="M113" s="52">
        <v>2</v>
      </c>
      <c r="N113" s="52">
        <v>1</v>
      </c>
      <c r="O113" s="52">
        <v>2</v>
      </c>
      <c r="P113" s="52">
        <v>0</v>
      </c>
      <c r="Q113" s="52">
        <v>2</v>
      </c>
      <c r="R113" s="52">
        <v>0</v>
      </c>
      <c r="S113" s="56">
        <v>0</v>
      </c>
      <c r="T113" s="56">
        <v>57</v>
      </c>
      <c r="U113" s="56">
        <v>0</v>
      </c>
      <c r="V113" s="56">
        <v>56</v>
      </c>
      <c r="W113" s="56">
        <v>1</v>
      </c>
      <c r="X113" s="56">
        <v>0</v>
      </c>
      <c r="Y113" s="56">
        <v>0</v>
      </c>
      <c r="Z113" s="56">
        <v>1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f>SUM(F115:F117)</f>
        <v>0</v>
      </c>
      <c r="G114" s="45">
        <f t="shared" ref="G114:AA114" si="2">SUM(G115:G117)</f>
        <v>0</v>
      </c>
      <c r="H114" s="45">
        <f t="shared" si="2"/>
        <v>0</v>
      </c>
      <c r="I114" s="45">
        <f t="shared" si="2"/>
        <v>0</v>
      </c>
      <c r="J114" s="45">
        <f t="shared" si="2"/>
        <v>0</v>
      </c>
      <c r="K114" s="181">
        <f t="shared" si="2"/>
        <v>0</v>
      </c>
      <c r="L114" s="45">
        <f t="shared" si="2"/>
        <v>0</v>
      </c>
      <c r="M114" s="45">
        <f t="shared" si="2"/>
        <v>0</v>
      </c>
      <c r="N114" s="45">
        <f t="shared" si="2"/>
        <v>0</v>
      </c>
      <c r="O114" s="45">
        <f t="shared" si="2"/>
        <v>0</v>
      </c>
      <c r="P114" s="45">
        <f t="shared" si="2"/>
        <v>0</v>
      </c>
      <c r="Q114" s="45">
        <f t="shared" si="2"/>
        <v>0</v>
      </c>
      <c r="R114" s="45">
        <f t="shared" si="2"/>
        <v>0</v>
      </c>
      <c r="S114" s="181">
        <f t="shared" si="2"/>
        <v>0</v>
      </c>
      <c r="T114" s="181">
        <f t="shared" si="2"/>
        <v>0</v>
      </c>
      <c r="U114" s="181">
        <f t="shared" si="2"/>
        <v>0</v>
      </c>
      <c r="V114" s="181">
        <f t="shared" si="2"/>
        <v>0</v>
      </c>
      <c r="W114" s="181">
        <f t="shared" si="2"/>
        <v>0</v>
      </c>
      <c r="X114" s="181">
        <f t="shared" si="2"/>
        <v>0</v>
      </c>
      <c r="Y114" s="181">
        <f t="shared" si="2"/>
        <v>0</v>
      </c>
      <c r="Z114" s="181">
        <f t="shared" si="2"/>
        <v>0</v>
      </c>
      <c r="AA114" s="45">
        <f t="shared" si="2"/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6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6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6">
        <v>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6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6">
        <v>0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5">
        <v>0</v>
      </c>
      <c r="L118" s="45">
        <v>0</v>
      </c>
      <c r="M118" s="45">
        <v>0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0</v>
      </c>
      <c r="T118" s="45">
        <v>0</v>
      </c>
      <c r="U118" s="45">
        <v>0</v>
      </c>
      <c r="V118" s="45">
        <v>0</v>
      </c>
      <c r="W118" s="45">
        <v>0</v>
      </c>
      <c r="X118" s="45">
        <v>0</v>
      </c>
      <c r="Y118" s="45">
        <v>0</v>
      </c>
      <c r="Z118" s="45">
        <v>0</v>
      </c>
      <c r="AA118" s="45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1</v>
      </c>
      <c r="G121" s="55">
        <v>0</v>
      </c>
      <c r="H121" s="55">
        <v>0</v>
      </c>
      <c r="I121" s="55">
        <v>0</v>
      </c>
      <c r="J121" s="55">
        <v>0</v>
      </c>
      <c r="K121" s="56">
        <v>1</v>
      </c>
      <c r="L121" s="56">
        <v>0</v>
      </c>
      <c r="M121" s="56">
        <v>0</v>
      </c>
      <c r="N121" s="56">
        <v>1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1</v>
      </c>
      <c r="U121" s="56">
        <v>0</v>
      </c>
      <c r="V121" s="56">
        <v>0</v>
      </c>
      <c r="W121" s="56">
        <v>1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7">
        <v>0</v>
      </c>
      <c r="L125" s="87">
        <v>0</v>
      </c>
      <c r="M125" s="87">
        <v>0</v>
      </c>
      <c r="N125" s="87">
        <v>0</v>
      </c>
      <c r="O125" s="87">
        <v>0</v>
      </c>
      <c r="P125" s="87">
        <v>0</v>
      </c>
      <c r="Q125" s="87">
        <v>0</v>
      </c>
      <c r="R125" s="87">
        <v>0</v>
      </c>
      <c r="S125" s="87">
        <v>0</v>
      </c>
      <c r="T125" s="87">
        <v>0</v>
      </c>
      <c r="U125" s="87">
        <v>0</v>
      </c>
      <c r="V125" s="87">
        <v>0</v>
      </c>
      <c r="W125" s="87">
        <v>0</v>
      </c>
      <c r="X125" s="87">
        <v>0</v>
      </c>
      <c r="Y125" s="87">
        <v>0</v>
      </c>
      <c r="Z125" s="87">
        <v>0</v>
      </c>
      <c r="AA125" s="87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154</v>
      </c>
      <c r="G126" s="93">
        <v>1071</v>
      </c>
      <c r="H126" s="93">
        <v>1044</v>
      </c>
      <c r="I126" s="93">
        <v>27</v>
      </c>
      <c r="J126" s="93">
        <v>0</v>
      </c>
      <c r="K126" s="56">
        <v>1011</v>
      </c>
      <c r="L126" s="94">
        <v>802</v>
      </c>
      <c r="M126" s="94">
        <v>32</v>
      </c>
      <c r="N126" s="94">
        <v>20</v>
      </c>
      <c r="O126" s="94">
        <v>157</v>
      </c>
      <c r="P126" s="94">
        <v>16</v>
      </c>
      <c r="Q126" s="94">
        <v>131</v>
      </c>
      <c r="R126" s="94">
        <v>10</v>
      </c>
      <c r="S126" s="56">
        <v>0</v>
      </c>
      <c r="T126" s="56">
        <v>1011</v>
      </c>
      <c r="U126" s="56">
        <v>3</v>
      </c>
      <c r="V126" s="56">
        <v>870</v>
      </c>
      <c r="W126" s="56">
        <v>42</v>
      </c>
      <c r="X126" s="56">
        <v>0</v>
      </c>
      <c r="Y126" s="56">
        <v>0</v>
      </c>
      <c r="Z126" s="56">
        <v>184</v>
      </c>
      <c r="AA126" s="94">
        <v>41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56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56">
        <v>0</v>
      </c>
      <c r="T127" s="56">
        <v>0</v>
      </c>
      <c r="U127" s="56">
        <v>0</v>
      </c>
      <c r="V127" s="56">
        <v>0</v>
      </c>
      <c r="W127" s="56">
        <v>0</v>
      </c>
      <c r="X127" s="56">
        <v>0</v>
      </c>
      <c r="Y127" s="56">
        <v>0</v>
      </c>
      <c r="Z127" s="56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0</v>
      </c>
      <c r="G128" s="93">
        <v>9</v>
      </c>
      <c r="H128" s="93">
        <v>8</v>
      </c>
      <c r="I128" s="93">
        <v>1</v>
      </c>
      <c r="J128" s="93">
        <v>0</v>
      </c>
      <c r="K128" s="56">
        <v>5</v>
      </c>
      <c r="L128" s="94">
        <v>3</v>
      </c>
      <c r="M128" s="94">
        <v>1</v>
      </c>
      <c r="N128" s="94">
        <v>0</v>
      </c>
      <c r="O128" s="94">
        <v>1</v>
      </c>
      <c r="P128" s="94">
        <v>1</v>
      </c>
      <c r="Q128" s="94">
        <v>0</v>
      </c>
      <c r="R128" s="94">
        <v>0</v>
      </c>
      <c r="S128" s="56">
        <v>0</v>
      </c>
      <c r="T128" s="56">
        <v>5</v>
      </c>
      <c r="U128" s="56">
        <v>0</v>
      </c>
      <c r="V128" s="56">
        <v>4</v>
      </c>
      <c r="W128" s="56">
        <v>0</v>
      </c>
      <c r="X128" s="56">
        <v>0</v>
      </c>
      <c r="Y128" s="56">
        <v>0</v>
      </c>
      <c r="Z128" s="56">
        <v>3</v>
      </c>
      <c r="AA128" s="94">
        <v>0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1</v>
      </c>
      <c r="G129" s="93">
        <v>0</v>
      </c>
      <c r="H129" s="93">
        <v>0</v>
      </c>
      <c r="I129" s="93">
        <v>0</v>
      </c>
      <c r="J129" s="93">
        <v>0</v>
      </c>
      <c r="K129" s="56">
        <v>1</v>
      </c>
      <c r="L129" s="94">
        <v>0</v>
      </c>
      <c r="M129" s="94">
        <v>1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56">
        <v>0</v>
      </c>
      <c r="T129" s="56">
        <v>1</v>
      </c>
      <c r="U129" s="56">
        <v>0</v>
      </c>
      <c r="V129" s="56">
        <v>1</v>
      </c>
      <c r="W129" s="56">
        <v>1</v>
      </c>
      <c r="X129" s="56">
        <v>0</v>
      </c>
      <c r="Y129" s="56">
        <v>0</v>
      </c>
      <c r="Z129" s="56">
        <v>0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2</v>
      </c>
      <c r="G130" s="93">
        <v>0</v>
      </c>
      <c r="H130" s="93">
        <v>0</v>
      </c>
      <c r="I130" s="93">
        <v>0</v>
      </c>
      <c r="J130" s="93">
        <v>0</v>
      </c>
      <c r="K130" s="56">
        <v>2</v>
      </c>
      <c r="L130" s="94">
        <v>1</v>
      </c>
      <c r="M130" s="94">
        <v>0</v>
      </c>
      <c r="N130" s="94">
        <v>1</v>
      </c>
      <c r="O130" s="94">
        <v>0</v>
      </c>
      <c r="P130" s="94">
        <v>0</v>
      </c>
      <c r="Q130" s="94">
        <v>0</v>
      </c>
      <c r="R130" s="94">
        <v>0</v>
      </c>
      <c r="S130" s="56">
        <v>0</v>
      </c>
      <c r="T130" s="56">
        <v>2</v>
      </c>
      <c r="U130" s="56">
        <v>0</v>
      </c>
      <c r="V130" s="56">
        <v>2</v>
      </c>
      <c r="W130" s="56">
        <v>0</v>
      </c>
      <c r="X130" s="56">
        <v>0</v>
      </c>
      <c r="Y130" s="56">
        <v>0</v>
      </c>
      <c r="Z130" s="56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0</v>
      </c>
      <c r="H131" s="93">
        <v>0</v>
      </c>
      <c r="I131" s="93">
        <v>0</v>
      </c>
      <c r="J131" s="93">
        <v>0</v>
      </c>
      <c r="K131" s="56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56">
        <v>0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6">
        <v>0</v>
      </c>
      <c r="Z131" s="56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56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56">
        <v>0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  <c r="Y132" s="56">
        <v>0</v>
      </c>
      <c r="Z132" s="56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56">
        <v>0</v>
      </c>
      <c r="L133" s="94">
        <v>0</v>
      </c>
      <c r="M133" s="94">
        <v>0</v>
      </c>
      <c r="N133" s="94">
        <v>0</v>
      </c>
      <c r="O133" s="94">
        <v>0</v>
      </c>
      <c r="P133" s="94">
        <v>0</v>
      </c>
      <c r="Q133" s="94">
        <v>0</v>
      </c>
      <c r="R133" s="94">
        <v>0</v>
      </c>
      <c r="S133" s="56">
        <v>0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7">
        <v>0</v>
      </c>
      <c r="L134" s="87">
        <v>0</v>
      </c>
      <c r="M134" s="87">
        <v>0</v>
      </c>
      <c r="N134" s="87">
        <v>0</v>
      </c>
      <c r="O134" s="87">
        <v>0</v>
      </c>
      <c r="P134" s="87">
        <v>0</v>
      </c>
      <c r="Q134" s="87">
        <v>0</v>
      </c>
      <c r="R134" s="87">
        <v>0</v>
      </c>
      <c r="S134" s="87">
        <v>0</v>
      </c>
      <c r="T134" s="87">
        <v>0</v>
      </c>
      <c r="U134" s="87">
        <v>0</v>
      </c>
      <c r="V134" s="87">
        <v>0</v>
      </c>
      <c r="W134" s="87">
        <v>0</v>
      </c>
      <c r="X134" s="87">
        <v>0</v>
      </c>
      <c r="Y134" s="87">
        <v>0</v>
      </c>
      <c r="Z134" s="87">
        <v>0</v>
      </c>
      <c r="AA134" s="87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1</v>
      </c>
      <c r="H135" s="93">
        <v>1</v>
      </c>
      <c r="I135" s="93">
        <v>0</v>
      </c>
      <c r="J135" s="93">
        <v>0</v>
      </c>
      <c r="K135" s="56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56">
        <v>0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  <c r="Y135" s="56">
        <v>0</v>
      </c>
      <c r="Z135" s="56">
        <v>1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56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56">
        <v>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56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56">
        <v>0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8</v>
      </c>
      <c r="G138" s="45">
        <v>34</v>
      </c>
      <c r="H138" s="45">
        <v>28</v>
      </c>
      <c r="I138" s="45">
        <v>5</v>
      </c>
      <c r="J138" s="45">
        <v>1</v>
      </c>
      <c r="K138" s="67">
        <v>24</v>
      </c>
      <c r="L138" s="46">
        <v>8</v>
      </c>
      <c r="M138" s="46">
        <v>2</v>
      </c>
      <c r="N138" s="46">
        <v>10</v>
      </c>
      <c r="O138" s="46">
        <v>4</v>
      </c>
      <c r="P138" s="46">
        <v>0</v>
      </c>
      <c r="Q138" s="46">
        <v>2</v>
      </c>
      <c r="R138" s="46">
        <v>2</v>
      </c>
      <c r="S138" s="67">
        <v>1</v>
      </c>
      <c r="T138" s="67">
        <v>25</v>
      </c>
      <c r="U138" s="67">
        <v>0</v>
      </c>
      <c r="V138" s="67">
        <v>16</v>
      </c>
      <c r="W138" s="67">
        <v>8</v>
      </c>
      <c r="X138" s="67">
        <v>0</v>
      </c>
      <c r="Y138" s="67">
        <v>0</v>
      </c>
      <c r="Z138" s="67">
        <v>11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89">
        <f>SUM(F20:F138)</f>
        <v>305</v>
      </c>
      <c r="G139" s="89">
        <f t="shared" ref="G139:AA139" si="3">SUM(G20:G138)</f>
        <v>1715</v>
      </c>
      <c r="H139" s="89">
        <f t="shared" si="3"/>
        <v>1620</v>
      </c>
      <c r="I139" s="89">
        <f t="shared" si="3"/>
        <v>90</v>
      </c>
      <c r="J139" s="89">
        <f t="shared" si="3"/>
        <v>5</v>
      </c>
      <c r="K139" s="89">
        <f t="shared" si="3"/>
        <v>1532</v>
      </c>
      <c r="L139" s="89">
        <f t="shared" si="3"/>
        <v>1139</v>
      </c>
      <c r="M139" s="89">
        <f t="shared" si="3"/>
        <v>77</v>
      </c>
      <c r="N139" s="89">
        <f t="shared" si="3"/>
        <v>92</v>
      </c>
      <c r="O139" s="89">
        <f t="shared" si="3"/>
        <v>224</v>
      </c>
      <c r="P139" s="89">
        <f t="shared" si="3"/>
        <v>22</v>
      </c>
      <c r="Q139" s="89">
        <f t="shared" si="3"/>
        <v>181</v>
      </c>
      <c r="R139" s="89">
        <f t="shared" si="3"/>
        <v>21</v>
      </c>
      <c r="S139" s="89">
        <f t="shared" si="3"/>
        <v>13</v>
      </c>
      <c r="T139" s="89">
        <f t="shared" si="3"/>
        <v>1545</v>
      </c>
      <c r="U139" s="89">
        <f t="shared" si="3"/>
        <v>6</v>
      </c>
      <c r="V139" s="89">
        <f t="shared" si="3"/>
        <v>1330</v>
      </c>
      <c r="W139" s="89">
        <f t="shared" si="3"/>
        <v>92</v>
      </c>
      <c r="X139" s="89">
        <f t="shared" si="3"/>
        <v>0</v>
      </c>
      <c r="Y139" s="89">
        <f t="shared" si="3"/>
        <v>0</v>
      </c>
      <c r="Z139" s="89">
        <f t="shared" si="3"/>
        <v>374</v>
      </c>
      <c r="AA139" s="89">
        <f t="shared" si="3"/>
        <v>77</v>
      </c>
    </row>
    <row r="140" spans="1:27">
      <c r="F140" s="45"/>
      <c r="G140" s="183"/>
      <c r="H140" s="184"/>
      <c r="I140" s="45"/>
      <c r="J140" s="45"/>
      <c r="K140" s="181"/>
      <c r="L140" s="184"/>
      <c r="M140" s="45"/>
      <c r="N140" s="45"/>
      <c r="O140" s="45"/>
      <c r="P140" s="45"/>
      <c r="Q140" s="45"/>
      <c r="R140" s="45"/>
      <c r="S140" s="181"/>
      <c r="T140" s="185"/>
      <c r="U140" s="181"/>
      <c r="V140" s="181"/>
      <c r="W140" s="181"/>
      <c r="X140" s="181"/>
      <c r="Y140" s="181"/>
      <c r="Z140" s="181"/>
      <c r="AA140" s="45"/>
    </row>
    <row r="142" spans="1:27">
      <c r="C142" s="404" t="s">
        <v>274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1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1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1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1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  <row r="150" spans="1:19">
      <c r="A150" s="41" t="s">
        <v>281</v>
      </c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topLeftCell="A121" workbookViewId="0">
      <selection activeCell="I126" sqref="A126:XFD126"/>
    </sheetView>
  </sheetViews>
  <sheetFormatPr defaultRowHeight="15"/>
  <cols>
    <col min="2" max="5" width="9.140625" style="191"/>
  </cols>
  <sheetData>
    <row r="1" spans="1:27" ht="18">
      <c r="A1" s="588" t="s">
        <v>0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/>
    </row>
    <row r="2" spans="1:27">
      <c r="A2" s="589" t="s">
        <v>1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89"/>
      <c r="P2" s="589"/>
      <c r="Q2" s="589"/>
      <c r="R2" s="589"/>
      <c r="S2" s="589"/>
      <c r="T2" s="589"/>
      <c r="U2" s="589"/>
      <c r="V2" s="589"/>
      <c r="W2" s="589"/>
      <c r="X2" s="589"/>
      <c r="Y2" s="589"/>
      <c r="Z2" s="589"/>
      <c r="AA2" s="589"/>
    </row>
    <row r="3" spans="1:27">
      <c r="A3" s="590" t="s">
        <v>282</v>
      </c>
      <c r="B3" s="590"/>
      <c r="C3" s="590"/>
      <c r="D3" s="590"/>
      <c r="E3" s="590"/>
      <c r="F3" s="590"/>
      <c r="G3" s="590"/>
      <c r="H3" s="590"/>
      <c r="I3" s="590"/>
      <c r="J3" s="590"/>
      <c r="K3" s="590"/>
      <c r="L3" s="590"/>
      <c r="M3" s="590"/>
      <c r="N3" s="590"/>
      <c r="O3" s="590"/>
      <c r="P3" s="590"/>
      <c r="Q3" s="590"/>
      <c r="R3" s="590"/>
      <c r="S3" s="590"/>
      <c r="T3" s="590"/>
      <c r="U3" s="590"/>
      <c r="V3" s="590"/>
      <c r="W3" s="590"/>
      <c r="X3" s="590"/>
      <c r="Y3" s="590"/>
      <c r="Z3" s="590"/>
      <c r="AA3" s="590"/>
    </row>
    <row r="4" spans="1:27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</row>
    <row r="5" spans="1:27">
      <c r="A5" s="591" t="s">
        <v>260</v>
      </c>
      <c r="B5" s="591"/>
      <c r="C5" s="591"/>
      <c r="D5" s="591"/>
      <c r="E5" s="591"/>
      <c r="F5" s="592" t="s">
        <v>4</v>
      </c>
      <c r="G5" s="595" t="s">
        <v>261</v>
      </c>
      <c r="H5" s="405"/>
      <c r="I5" s="405"/>
      <c r="J5" s="405"/>
      <c r="K5" s="595" t="s">
        <v>6</v>
      </c>
      <c r="L5" s="405"/>
      <c r="M5" s="405"/>
      <c r="N5" s="405"/>
      <c r="O5" s="405"/>
      <c r="P5" s="405"/>
      <c r="Q5" s="405"/>
      <c r="R5" s="405"/>
      <c r="S5" s="405"/>
      <c r="T5" s="405"/>
      <c r="U5" s="587" t="s">
        <v>7</v>
      </c>
      <c r="V5" s="596" t="s">
        <v>8</v>
      </c>
      <c r="W5" s="591" t="s">
        <v>9</v>
      </c>
      <c r="X5" s="591"/>
      <c r="Y5" s="591"/>
      <c r="Z5" s="599" t="s">
        <v>10</v>
      </c>
      <c r="AA5" s="599" t="s">
        <v>11</v>
      </c>
    </row>
    <row r="6" spans="1:27">
      <c r="A6" s="591"/>
      <c r="B6" s="591"/>
      <c r="C6" s="591"/>
      <c r="D6" s="591"/>
      <c r="E6" s="591"/>
      <c r="F6" s="593"/>
      <c r="G6" s="407"/>
      <c r="H6" s="408"/>
      <c r="I6" s="408"/>
      <c r="J6" s="408"/>
      <c r="K6" s="407"/>
      <c r="L6" s="408"/>
      <c r="M6" s="408"/>
      <c r="N6" s="408"/>
      <c r="O6" s="408"/>
      <c r="P6" s="408"/>
      <c r="Q6" s="408"/>
      <c r="R6" s="408"/>
      <c r="S6" s="408"/>
      <c r="T6" s="408"/>
      <c r="U6" s="585"/>
      <c r="V6" s="597"/>
      <c r="W6" s="591"/>
      <c r="X6" s="591"/>
      <c r="Y6" s="591"/>
      <c r="Z6" s="599"/>
      <c r="AA6" s="599"/>
    </row>
    <row r="7" spans="1:27">
      <c r="A7" s="591"/>
      <c r="B7" s="591"/>
      <c r="C7" s="591"/>
      <c r="D7" s="591"/>
      <c r="E7" s="591"/>
      <c r="F7" s="593"/>
      <c r="G7" s="410"/>
      <c r="H7" s="411"/>
      <c r="I7" s="411"/>
      <c r="J7" s="411"/>
      <c r="K7" s="410"/>
      <c r="L7" s="411"/>
      <c r="M7" s="411"/>
      <c r="N7" s="411"/>
      <c r="O7" s="411"/>
      <c r="P7" s="411"/>
      <c r="Q7" s="411"/>
      <c r="R7" s="411"/>
      <c r="S7" s="411"/>
      <c r="T7" s="411"/>
      <c r="U7" s="585"/>
      <c r="V7" s="597"/>
      <c r="W7" s="591"/>
      <c r="X7" s="591"/>
      <c r="Y7" s="591"/>
      <c r="Z7" s="599"/>
      <c r="AA7" s="599"/>
    </row>
    <row r="8" spans="1:27">
      <c r="A8" s="591"/>
      <c r="B8" s="591"/>
      <c r="C8" s="591"/>
      <c r="D8" s="591"/>
      <c r="E8" s="591"/>
      <c r="F8" s="593"/>
      <c r="G8" s="587" t="s">
        <v>15</v>
      </c>
      <c r="H8" s="587" t="s">
        <v>16</v>
      </c>
      <c r="I8" s="587" t="s">
        <v>17</v>
      </c>
      <c r="J8" s="587" t="s">
        <v>18</v>
      </c>
      <c r="K8" s="587" t="s">
        <v>19</v>
      </c>
      <c r="L8" s="587" t="s">
        <v>20</v>
      </c>
      <c r="M8" s="587" t="s">
        <v>21</v>
      </c>
      <c r="N8" s="587" t="s">
        <v>22</v>
      </c>
      <c r="O8" s="591" t="s">
        <v>23</v>
      </c>
      <c r="P8" s="591"/>
      <c r="Q8" s="591"/>
      <c r="R8" s="591"/>
      <c r="S8" s="587" t="s">
        <v>24</v>
      </c>
      <c r="T8" s="600" t="s">
        <v>25</v>
      </c>
      <c r="U8" s="585"/>
      <c r="V8" s="597"/>
      <c r="W8" s="585" t="s">
        <v>12</v>
      </c>
      <c r="X8" s="585" t="s">
        <v>13</v>
      </c>
      <c r="Y8" s="585" t="s">
        <v>14</v>
      </c>
      <c r="Z8" s="599"/>
      <c r="AA8" s="599"/>
    </row>
    <row r="9" spans="1:27">
      <c r="A9" s="591"/>
      <c r="B9" s="591"/>
      <c r="C9" s="591"/>
      <c r="D9" s="591"/>
      <c r="E9" s="591"/>
      <c r="F9" s="593"/>
      <c r="G9" s="585"/>
      <c r="H9" s="585"/>
      <c r="I9" s="585"/>
      <c r="J9" s="585"/>
      <c r="K9" s="585"/>
      <c r="L9" s="585"/>
      <c r="M9" s="585"/>
      <c r="N9" s="585"/>
      <c r="O9" s="591"/>
      <c r="P9" s="591"/>
      <c r="Q9" s="591"/>
      <c r="R9" s="591"/>
      <c r="S9" s="585"/>
      <c r="T9" s="601"/>
      <c r="U9" s="585"/>
      <c r="V9" s="597"/>
      <c r="W9" s="585"/>
      <c r="X9" s="585"/>
      <c r="Y9" s="585"/>
      <c r="Z9" s="599"/>
      <c r="AA9" s="599"/>
    </row>
    <row r="10" spans="1:27">
      <c r="A10" s="591"/>
      <c r="B10" s="591"/>
      <c r="C10" s="591"/>
      <c r="D10" s="591"/>
      <c r="E10" s="591"/>
      <c r="F10" s="593"/>
      <c r="G10" s="585"/>
      <c r="H10" s="585"/>
      <c r="I10" s="585"/>
      <c r="J10" s="585"/>
      <c r="K10" s="585"/>
      <c r="L10" s="585"/>
      <c r="M10" s="585"/>
      <c r="N10" s="585"/>
      <c r="O10" s="591"/>
      <c r="P10" s="591"/>
      <c r="Q10" s="591"/>
      <c r="R10" s="591"/>
      <c r="S10" s="585"/>
      <c r="T10" s="601"/>
      <c r="U10" s="585"/>
      <c r="V10" s="597"/>
      <c r="W10" s="585"/>
      <c r="X10" s="585"/>
      <c r="Y10" s="585"/>
      <c r="Z10" s="599"/>
      <c r="AA10" s="599"/>
    </row>
    <row r="11" spans="1:27">
      <c r="A11" s="591"/>
      <c r="B11" s="591"/>
      <c r="C11" s="591"/>
      <c r="D11" s="591"/>
      <c r="E11" s="591"/>
      <c r="F11" s="593"/>
      <c r="G11" s="585"/>
      <c r="H11" s="585"/>
      <c r="I11" s="585"/>
      <c r="J11" s="585"/>
      <c r="K11" s="585"/>
      <c r="L11" s="585"/>
      <c r="M11" s="585"/>
      <c r="N11" s="585"/>
      <c r="O11" s="587" t="s">
        <v>26</v>
      </c>
      <c r="P11" s="587" t="s">
        <v>27</v>
      </c>
      <c r="Q11" s="587" t="s">
        <v>262</v>
      </c>
      <c r="R11" s="587" t="s">
        <v>29</v>
      </c>
      <c r="S11" s="585"/>
      <c r="T11" s="601"/>
      <c r="U11" s="585"/>
      <c r="V11" s="597"/>
      <c r="W11" s="585"/>
      <c r="X11" s="585"/>
      <c r="Y11" s="585"/>
      <c r="Z11" s="599"/>
      <c r="AA11" s="599"/>
    </row>
    <row r="12" spans="1:27">
      <c r="A12" s="591"/>
      <c r="B12" s="591"/>
      <c r="C12" s="591"/>
      <c r="D12" s="591"/>
      <c r="E12" s="591"/>
      <c r="F12" s="593"/>
      <c r="G12" s="585"/>
      <c r="H12" s="585"/>
      <c r="I12" s="585"/>
      <c r="J12" s="585"/>
      <c r="K12" s="585"/>
      <c r="L12" s="585"/>
      <c r="M12" s="585"/>
      <c r="N12" s="585"/>
      <c r="O12" s="585"/>
      <c r="P12" s="585"/>
      <c r="Q12" s="585"/>
      <c r="R12" s="585"/>
      <c r="S12" s="585"/>
      <c r="T12" s="601"/>
      <c r="U12" s="585"/>
      <c r="V12" s="597"/>
      <c r="W12" s="585"/>
      <c r="X12" s="585"/>
      <c r="Y12" s="585"/>
      <c r="Z12" s="599"/>
      <c r="AA12" s="599"/>
    </row>
    <row r="13" spans="1:27">
      <c r="A13" s="591"/>
      <c r="B13" s="591"/>
      <c r="C13" s="591"/>
      <c r="D13" s="591"/>
      <c r="E13" s="591"/>
      <c r="F13" s="593"/>
      <c r="G13" s="585"/>
      <c r="H13" s="585"/>
      <c r="I13" s="585"/>
      <c r="J13" s="585"/>
      <c r="K13" s="585"/>
      <c r="L13" s="585"/>
      <c r="M13" s="585"/>
      <c r="N13" s="585"/>
      <c r="O13" s="585"/>
      <c r="P13" s="585"/>
      <c r="Q13" s="585"/>
      <c r="R13" s="585"/>
      <c r="S13" s="585"/>
      <c r="T13" s="601"/>
      <c r="U13" s="585"/>
      <c r="V13" s="597"/>
      <c r="W13" s="585"/>
      <c r="X13" s="585"/>
      <c r="Y13" s="585"/>
      <c r="Z13" s="599"/>
      <c r="AA13" s="599"/>
    </row>
    <row r="14" spans="1:27">
      <c r="A14" s="591"/>
      <c r="B14" s="591"/>
      <c r="C14" s="591"/>
      <c r="D14" s="591"/>
      <c r="E14" s="591"/>
      <c r="F14" s="593"/>
      <c r="G14" s="585"/>
      <c r="H14" s="585"/>
      <c r="I14" s="585"/>
      <c r="J14" s="585"/>
      <c r="K14" s="585"/>
      <c r="L14" s="585"/>
      <c r="M14" s="585"/>
      <c r="N14" s="585"/>
      <c r="O14" s="585"/>
      <c r="P14" s="585"/>
      <c r="Q14" s="585"/>
      <c r="R14" s="585"/>
      <c r="S14" s="585"/>
      <c r="T14" s="601"/>
      <c r="U14" s="585"/>
      <c r="V14" s="597"/>
      <c r="W14" s="585"/>
      <c r="X14" s="585"/>
      <c r="Y14" s="585"/>
      <c r="Z14" s="599"/>
      <c r="AA14" s="599"/>
    </row>
    <row r="15" spans="1:27">
      <c r="A15" s="591"/>
      <c r="B15" s="591"/>
      <c r="C15" s="591"/>
      <c r="D15" s="591"/>
      <c r="E15" s="591"/>
      <c r="F15" s="593"/>
      <c r="G15" s="585"/>
      <c r="H15" s="585"/>
      <c r="I15" s="585"/>
      <c r="J15" s="585"/>
      <c r="K15" s="585"/>
      <c r="L15" s="585"/>
      <c r="M15" s="585"/>
      <c r="N15" s="585"/>
      <c r="O15" s="585"/>
      <c r="P15" s="585"/>
      <c r="Q15" s="585"/>
      <c r="R15" s="585"/>
      <c r="S15" s="585"/>
      <c r="T15" s="601"/>
      <c r="U15" s="585"/>
      <c r="V15" s="597"/>
      <c r="W15" s="585"/>
      <c r="X15" s="585"/>
      <c r="Y15" s="585"/>
      <c r="Z15" s="599"/>
      <c r="AA15" s="599"/>
    </row>
    <row r="16" spans="1:27">
      <c r="A16" s="591"/>
      <c r="B16" s="591"/>
      <c r="C16" s="591"/>
      <c r="D16" s="591"/>
      <c r="E16" s="591"/>
      <c r="F16" s="593"/>
      <c r="G16" s="585"/>
      <c r="H16" s="585"/>
      <c r="I16" s="585"/>
      <c r="J16" s="585"/>
      <c r="K16" s="585"/>
      <c r="L16" s="585"/>
      <c r="M16" s="585"/>
      <c r="N16" s="585"/>
      <c r="O16" s="585"/>
      <c r="P16" s="585"/>
      <c r="Q16" s="585"/>
      <c r="R16" s="585"/>
      <c r="S16" s="585"/>
      <c r="T16" s="601"/>
      <c r="U16" s="585"/>
      <c r="V16" s="597"/>
      <c r="W16" s="585"/>
      <c r="X16" s="585"/>
      <c r="Y16" s="585"/>
      <c r="Z16" s="599"/>
      <c r="AA16" s="599"/>
    </row>
    <row r="17" spans="1:27">
      <c r="A17" s="591"/>
      <c r="B17" s="591"/>
      <c r="C17" s="591"/>
      <c r="D17" s="591"/>
      <c r="E17" s="591"/>
      <c r="F17" s="593"/>
      <c r="G17" s="585"/>
      <c r="H17" s="585"/>
      <c r="I17" s="585"/>
      <c r="J17" s="585"/>
      <c r="K17" s="585"/>
      <c r="L17" s="585"/>
      <c r="M17" s="585"/>
      <c r="N17" s="585"/>
      <c r="O17" s="585"/>
      <c r="P17" s="585"/>
      <c r="Q17" s="585"/>
      <c r="R17" s="585"/>
      <c r="S17" s="585"/>
      <c r="T17" s="601"/>
      <c r="U17" s="585"/>
      <c r="V17" s="597"/>
      <c r="W17" s="585"/>
      <c r="X17" s="585"/>
      <c r="Y17" s="585"/>
      <c r="Z17" s="599"/>
      <c r="AA17" s="599"/>
    </row>
    <row r="18" spans="1:27">
      <c r="A18" s="591"/>
      <c r="B18" s="591"/>
      <c r="C18" s="591"/>
      <c r="D18" s="591"/>
      <c r="E18" s="591"/>
      <c r="F18" s="594"/>
      <c r="G18" s="586"/>
      <c r="H18" s="586"/>
      <c r="I18" s="586"/>
      <c r="J18" s="586"/>
      <c r="K18" s="586"/>
      <c r="L18" s="586"/>
      <c r="M18" s="586"/>
      <c r="N18" s="586"/>
      <c r="O18" s="586"/>
      <c r="P18" s="586"/>
      <c r="Q18" s="586"/>
      <c r="R18" s="586"/>
      <c r="S18" s="586"/>
      <c r="T18" s="602"/>
      <c r="U18" s="586"/>
      <c r="V18" s="598"/>
      <c r="W18" s="586"/>
      <c r="X18" s="586"/>
      <c r="Y18" s="586"/>
      <c r="Z18" s="599"/>
      <c r="AA18" s="599"/>
    </row>
    <row r="19" spans="1:27">
      <c r="A19" s="582" t="s">
        <v>30</v>
      </c>
      <c r="B19" s="583"/>
      <c r="C19" s="583"/>
      <c r="D19" s="583"/>
      <c r="E19" s="583"/>
      <c r="F19" s="186">
        <v>1</v>
      </c>
      <c r="G19" s="186">
        <v>2</v>
      </c>
      <c r="H19" s="186">
        <v>3</v>
      </c>
      <c r="I19" s="186">
        <v>4</v>
      </c>
      <c r="J19" s="186">
        <v>5</v>
      </c>
      <c r="K19" s="186">
        <v>6</v>
      </c>
      <c r="L19" s="186">
        <v>7</v>
      </c>
      <c r="M19" s="186">
        <v>8</v>
      </c>
      <c r="N19" s="186">
        <v>9</v>
      </c>
      <c r="O19" s="186">
        <v>10</v>
      </c>
      <c r="P19" s="186">
        <v>11</v>
      </c>
      <c r="Q19" s="186">
        <v>12</v>
      </c>
      <c r="R19" s="186">
        <v>13</v>
      </c>
      <c r="S19" s="186">
        <v>14</v>
      </c>
      <c r="T19" s="186">
        <v>15</v>
      </c>
      <c r="U19" s="186">
        <v>16</v>
      </c>
      <c r="V19" s="186">
        <v>17</v>
      </c>
      <c r="W19" s="186">
        <v>18</v>
      </c>
      <c r="X19" s="186">
        <v>19</v>
      </c>
      <c r="Y19" s="186">
        <v>20</v>
      </c>
      <c r="Z19" s="186">
        <v>21</v>
      </c>
      <c r="AA19" s="186">
        <v>22</v>
      </c>
    </row>
    <row r="20" spans="1:27">
      <c r="A20" s="43" t="s">
        <v>263</v>
      </c>
      <c r="B20" s="578" t="s">
        <v>32</v>
      </c>
      <c r="C20" s="578"/>
      <c r="D20" s="578"/>
      <c r="E20" s="578"/>
      <c r="F20" s="187">
        <v>0</v>
      </c>
      <c r="G20" s="187">
        <v>0</v>
      </c>
      <c r="H20" s="187">
        <v>0</v>
      </c>
      <c r="I20" s="187">
        <v>0</v>
      </c>
      <c r="J20" s="187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</row>
    <row r="21" spans="1:27">
      <c r="A21" s="49">
        <v>1.1000000000000001</v>
      </c>
      <c r="B21" s="451" t="s">
        <v>33</v>
      </c>
      <c r="C21" s="451"/>
      <c r="D21" s="451"/>
      <c r="E21" s="451"/>
      <c r="F21" s="55">
        <v>9</v>
      </c>
      <c r="G21" s="55">
        <v>32</v>
      </c>
      <c r="H21" s="55">
        <v>26</v>
      </c>
      <c r="I21" s="55">
        <v>6</v>
      </c>
      <c r="J21" s="55">
        <v>0</v>
      </c>
      <c r="K21" s="55">
        <v>24</v>
      </c>
      <c r="L21" s="55">
        <v>16</v>
      </c>
      <c r="M21" s="55">
        <v>0</v>
      </c>
      <c r="N21" s="55">
        <v>5</v>
      </c>
      <c r="O21" s="55">
        <v>3</v>
      </c>
      <c r="P21" s="55">
        <v>0</v>
      </c>
      <c r="Q21" s="55">
        <v>1</v>
      </c>
      <c r="R21" s="55">
        <v>2</v>
      </c>
      <c r="S21" s="55">
        <v>0</v>
      </c>
      <c r="T21" s="55">
        <v>24</v>
      </c>
      <c r="U21" s="55">
        <v>0</v>
      </c>
      <c r="V21" s="55">
        <v>19</v>
      </c>
      <c r="W21" s="55">
        <v>6</v>
      </c>
      <c r="X21" s="55">
        <v>0</v>
      </c>
      <c r="Y21" s="55">
        <v>0</v>
      </c>
      <c r="Z21" s="55">
        <v>11</v>
      </c>
      <c r="AA21" s="55">
        <v>3</v>
      </c>
    </row>
    <row r="22" spans="1:27">
      <c r="A22" s="53" t="s">
        <v>34</v>
      </c>
      <c r="B22" s="584" t="s">
        <v>35</v>
      </c>
      <c r="C22" s="584"/>
      <c r="D22" s="584"/>
      <c r="E22" s="584"/>
      <c r="F22" s="55">
        <v>9</v>
      </c>
      <c r="G22" s="55">
        <v>38</v>
      </c>
      <c r="H22" s="55">
        <v>30</v>
      </c>
      <c r="I22" s="55">
        <v>8</v>
      </c>
      <c r="J22" s="55">
        <v>0</v>
      </c>
      <c r="K22" s="55">
        <v>31</v>
      </c>
      <c r="L22" s="55">
        <v>23</v>
      </c>
      <c r="M22" s="55">
        <v>2</v>
      </c>
      <c r="N22" s="55">
        <v>4</v>
      </c>
      <c r="O22" s="55">
        <v>2</v>
      </c>
      <c r="P22" s="55">
        <v>1</v>
      </c>
      <c r="Q22" s="55">
        <v>1</v>
      </c>
      <c r="R22" s="55">
        <v>0</v>
      </c>
      <c r="S22" s="55">
        <v>0</v>
      </c>
      <c r="T22" s="55">
        <v>31</v>
      </c>
      <c r="U22" s="55">
        <v>0</v>
      </c>
      <c r="V22" s="55">
        <v>23</v>
      </c>
      <c r="W22" s="55">
        <v>5</v>
      </c>
      <c r="X22" s="55">
        <v>0</v>
      </c>
      <c r="Y22" s="55">
        <v>0</v>
      </c>
      <c r="Z22" s="55">
        <v>8</v>
      </c>
      <c r="AA22" s="55">
        <v>1</v>
      </c>
    </row>
    <row r="23" spans="1:27">
      <c r="A23" s="188" t="s">
        <v>36</v>
      </c>
      <c r="B23" s="581" t="s">
        <v>38</v>
      </c>
      <c r="C23" s="581"/>
      <c r="D23" s="581"/>
      <c r="E23" s="581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</row>
    <row r="24" spans="1:27">
      <c r="A24" s="189" t="s">
        <v>39</v>
      </c>
      <c r="B24" s="581" t="s">
        <v>265</v>
      </c>
      <c r="C24" s="581"/>
      <c r="D24" s="581"/>
      <c r="E24" s="581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</row>
    <row r="25" spans="1:27">
      <c r="A25" s="49">
        <v>1.2</v>
      </c>
      <c r="B25" s="451" t="s">
        <v>41</v>
      </c>
      <c r="C25" s="451"/>
      <c r="D25" s="451"/>
      <c r="E25" s="451"/>
      <c r="F25" s="55">
        <v>1</v>
      </c>
      <c r="G25" s="55">
        <v>3</v>
      </c>
      <c r="H25" s="55">
        <v>3</v>
      </c>
      <c r="I25" s="55">
        <v>0</v>
      </c>
      <c r="J25" s="55">
        <v>0</v>
      </c>
      <c r="K25" s="55">
        <v>2</v>
      </c>
      <c r="L25" s="55">
        <v>0</v>
      </c>
      <c r="M25" s="55">
        <v>0</v>
      </c>
      <c r="N25" s="55">
        <v>0</v>
      </c>
      <c r="O25" s="55">
        <v>2</v>
      </c>
      <c r="P25" s="55">
        <v>1</v>
      </c>
      <c r="Q25" s="55">
        <v>0</v>
      </c>
      <c r="R25" s="55">
        <v>1</v>
      </c>
      <c r="S25" s="55">
        <v>0</v>
      </c>
      <c r="T25" s="55">
        <v>2</v>
      </c>
      <c r="U25" s="55">
        <v>0</v>
      </c>
      <c r="V25" s="55">
        <v>1</v>
      </c>
      <c r="W25" s="55">
        <v>0</v>
      </c>
      <c r="X25" s="55">
        <v>0</v>
      </c>
      <c r="Y25" s="55">
        <v>0</v>
      </c>
      <c r="Z25" s="55">
        <v>2</v>
      </c>
      <c r="AA25" s="55">
        <v>0</v>
      </c>
    </row>
    <row r="26" spans="1:27">
      <c r="A26" s="53" t="s">
        <v>42</v>
      </c>
      <c r="B26" s="451" t="s">
        <v>43</v>
      </c>
      <c r="C26" s="451"/>
      <c r="D26" s="451"/>
      <c r="E26" s="451"/>
      <c r="F26" s="55">
        <v>2</v>
      </c>
      <c r="G26" s="55">
        <v>0</v>
      </c>
      <c r="H26" s="55">
        <v>0</v>
      </c>
      <c r="I26" s="55">
        <v>0</v>
      </c>
      <c r="J26" s="55">
        <v>0</v>
      </c>
      <c r="K26" s="55">
        <v>1</v>
      </c>
      <c r="L26" s="55">
        <v>0</v>
      </c>
      <c r="M26" s="55">
        <v>1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1</v>
      </c>
      <c r="U26" s="55">
        <v>0</v>
      </c>
      <c r="V26" s="55">
        <v>1</v>
      </c>
      <c r="W26" s="55">
        <v>0</v>
      </c>
      <c r="X26" s="55">
        <v>0</v>
      </c>
      <c r="Y26" s="55">
        <v>0</v>
      </c>
      <c r="Z26" s="55">
        <v>1</v>
      </c>
      <c r="AA26" s="55">
        <v>1</v>
      </c>
    </row>
    <row r="27" spans="1:27">
      <c r="A27" s="53" t="s">
        <v>44</v>
      </c>
      <c r="B27" s="425" t="s">
        <v>45</v>
      </c>
      <c r="C27" s="426"/>
      <c r="D27" s="426"/>
      <c r="E27" s="427"/>
      <c r="F27" s="55">
        <v>1</v>
      </c>
      <c r="G27" s="55">
        <v>5</v>
      </c>
      <c r="H27" s="55">
        <v>5</v>
      </c>
      <c r="I27" s="55">
        <v>0</v>
      </c>
      <c r="J27" s="55">
        <v>0</v>
      </c>
      <c r="K27" s="55">
        <v>5</v>
      </c>
      <c r="L27" s="55">
        <v>1</v>
      </c>
      <c r="M27" s="55">
        <v>0</v>
      </c>
      <c r="N27" s="55">
        <v>2</v>
      </c>
      <c r="O27" s="55">
        <v>2</v>
      </c>
      <c r="P27" s="55">
        <v>1</v>
      </c>
      <c r="Q27" s="55">
        <v>0</v>
      </c>
      <c r="R27" s="55">
        <v>1</v>
      </c>
      <c r="S27" s="55">
        <v>0</v>
      </c>
      <c r="T27" s="55">
        <v>5</v>
      </c>
      <c r="U27" s="55">
        <v>0</v>
      </c>
      <c r="V27" s="55">
        <v>1</v>
      </c>
      <c r="W27" s="55">
        <v>0</v>
      </c>
      <c r="X27" s="55">
        <v>0</v>
      </c>
      <c r="Y27" s="55">
        <v>0</v>
      </c>
      <c r="Z27" s="55">
        <v>1</v>
      </c>
      <c r="AA27" s="55">
        <v>0</v>
      </c>
    </row>
    <row r="28" spans="1:27">
      <c r="A28" s="53" t="s">
        <v>266</v>
      </c>
      <c r="B28" s="425" t="s">
        <v>47</v>
      </c>
      <c r="C28" s="426"/>
      <c r="D28" s="426"/>
      <c r="E28" s="427"/>
      <c r="F28" s="55">
        <v>0</v>
      </c>
      <c r="G28" s="55">
        <v>2</v>
      </c>
      <c r="H28" s="55">
        <v>2</v>
      </c>
      <c r="I28" s="55">
        <v>0</v>
      </c>
      <c r="J28" s="55">
        <v>0</v>
      </c>
      <c r="K28" s="55">
        <v>2</v>
      </c>
      <c r="L28" s="55">
        <v>1</v>
      </c>
      <c r="M28" s="55">
        <v>1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2</v>
      </c>
      <c r="U28" s="55">
        <v>0</v>
      </c>
      <c r="V28" s="55">
        <v>1</v>
      </c>
      <c r="W28" s="55">
        <v>1</v>
      </c>
      <c r="X28" s="55">
        <v>0</v>
      </c>
      <c r="Y28" s="55">
        <v>0</v>
      </c>
      <c r="Z28" s="55">
        <v>0</v>
      </c>
      <c r="AA28" s="55">
        <v>0</v>
      </c>
    </row>
    <row r="29" spans="1:27">
      <c r="A29" s="53" t="s">
        <v>48</v>
      </c>
      <c r="B29" s="451" t="s">
        <v>49</v>
      </c>
      <c r="C29" s="451"/>
      <c r="D29" s="451"/>
      <c r="E29" s="451"/>
      <c r="F29" s="55">
        <v>0</v>
      </c>
      <c r="G29" s="55">
        <v>1</v>
      </c>
      <c r="H29" s="55">
        <v>1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1</v>
      </c>
      <c r="AA29" s="55">
        <v>0</v>
      </c>
    </row>
    <row r="30" spans="1:27">
      <c r="A30" s="53" t="s">
        <v>50</v>
      </c>
      <c r="B30" s="451" t="s">
        <v>51</v>
      </c>
      <c r="C30" s="451"/>
      <c r="D30" s="451"/>
      <c r="E30" s="451"/>
      <c r="F30" s="55">
        <v>1</v>
      </c>
      <c r="G30" s="55">
        <v>0</v>
      </c>
      <c r="H30" s="55">
        <v>0</v>
      </c>
      <c r="I30" s="55">
        <v>0</v>
      </c>
      <c r="J30" s="55">
        <v>0</v>
      </c>
      <c r="K30" s="55">
        <v>1</v>
      </c>
      <c r="L30" s="55">
        <v>1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1</v>
      </c>
      <c r="U30" s="55">
        <v>0</v>
      </c>
      <c r="V30" s="55">
        <v>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</row>
    <row r="31" spans="1:27">
      <c r="A31" s="53" t="s">
        <v>52</v>
      </c>
      <c r="B31" s="425" t="s">
        <v>53</v>
      </c>
      <c r="C31" s="426"/>
      <c r="D31" s="426"/>
      <c r="E31" s="427"/>
      <c r="F31" s="55">
        <v>4</v>
      </c>
      <c r="G31" s="55">
        <v>0</v>
      </c>
      <c r="H31" s="55">
        <v>0</v>
      </c>
      <c r="I31" s="55">
        <v>0</v>
      </c>
      <c r="J31" s="55">
        <v>0</v>
      </c>
      <c r="K31" s="55">
        <v>1</v>
      </c>
      <c r="L31" s="55">
        <v>0</v>
      </c>
      <c r="M31" s="55">
        <v>0</v>
      </c>
      <c r="N31" s="55">
        <v>0</v>
      </c>
      <c r="O31" s="55">
        <v>1</v>
      </c>
      <c r="P31" s="55">
        <v>0</v>
      </c>
      <c r="Q31" s="55">
        <v>0</v>
      </c>
      <c r="R31" s="55">
        <v>1</v>
      </c>
      <c r="S31" s="55">
        <v>0</v>
      </c>
      <c r="T31" s="55">
        <v>1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3</v>
      </c>
      <c r="AA31" s="55">
        <v>3</v>
      </c>
    </row>
    <row r="32" spans="1:27">
      <c r="A32" s="53" t="s">
        <v>54</v>
      </c>
      <c r="B32" s="425" t="s">
        <v>55</v>
      </c>
      <c r="C32" s="426"/>
      <c r="D32" s="426"/>
      <c r="E32" s="427"/>
      <c r="F32" s="55">
        <v>7</v>
      </c>
      <c r="G32" s="55">
        <v>23</v>
      </c>
      <c r="H32" s="55">
        <v>23</v>
      </c>
      <c r="I32" s="55">
        <v>0</v>
      </c>
      <c r="J32" s="55">
        <v>0</v>
      </c>
      <c r="K32" s="55">
        <v>24</v>
      </c>
      <c r="L32" s="55">
        <v>13</v>
      </c>
      <c r="M32" s="55">
        <v>2</v>
      </c>
      <c r="N32" s="55">
        <v>4</v>
      </c>
      <c r="O32" s="55">
        <v>5</v>
      </c>
      <c r="P32" s="55">
        <v>1</v>
      </c>
      <c r="Q32" s="55">
        <v>1</v>
      </c>
      <c r="R32" s="55">
        <v>3</v>
      </c>
      <c r="S32" s="55">
        <v>0</v>
      </c>
      <c r="T32" s="55">
        <v>24</v>
      </c>
      <c r="U32" s="55">
        <v>0</v>
      </c>
      <c r="V32" s="55">
        <v>17</v>
      </c>
      <c r="W32" s="55">
        <v>8</v>
      </c>
      <c r="X32" s="55">
        <v>0</v>
      </c>
      <c r="Y32" s="55">
        <v>0</v>
      </c>
      <c r="Z32" s="55">
        <v>6</v>
      </c>
      <c r="AA32" s="55">
        <v>3</v>
      </c>
    </row>
    <row r="33" spans="1:27">
      <c r="A33" s="63" t="s">
        <v>56</v>
      </c>
      <c r="B33" s="425" t="s">
        <v>57</v>
      </c>
      <c r="C33" s="426"/>
      <c r="D33" s="426"/>
      <c r="E33" s="427"/>
      <c r="F33" s="55">
        <v>14</v>
      </c>
      <c r="G33" s="55">
        <v>12</v>
      </c>
      <c r="H33" s="55">
        <v>12</v>
      </c>
      <c r="I33" s="55">
        <v>0</v>
      </c>
      <c r="J33" s="55">
        <v>0</v>
      </c>
      <c r="K33" s="55">
        <v>13</v>
      </c>
      <c r="L33" s="55">
        <v>8</v>
      </c>
      <c r="M33" s="55">
        <v>1</v>
      </c>
      <c r="N33" s="55">
        <v>3</v>
      </c>
      <c r="O33" s="55">
        <v>1</v>
      </c>
      <c r="P33" s="55">
        <v>0</v>
      </c>
      <c r="Q33" s="55">
        <v>0</v>
      </c>
      <c r="R33" s="55">
        <v>1</v>
      </c>
      <c r="S33" s="55">
        <v>0</v>
      </c>
      <c r="T33" s="55">
        <v>13</v>
      </c>
      <c r="U33" s="55">
        <v>0</v>
      </c>
      <c r="V33" s="55">
        <v>11</v>
      </c>
      <c r="W33" s="55">
        <v>2</v>
      </c>
      <c r="X33" s="55">
        <v>0</v>
      </c>
      <c r="Y33" s="55">
        <v>0</v>
      </c>
      <c r="Z33" s="55">
        <v>13</v>
      </c>
      <c r="AA33" s="55">
        <v>8</v>
      </c>
    </row>
    <row r="34" spans="1:27">
      <c r="A34" s="190" t="s">
        <v>58</v>
      </c>
      <c r="B34" s="576" t="s">
        <v>60</v>
      </c>
      <c r="C34" s="576"/>
      <c r="D34" s="576"/>
      <c r="E34" s="576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</row>
    <row r="35" spans="1:27">
      <c r="A35" s="189" t="s">
        <v>61</v>
      </c>
      <c r="B35" s="572" t="s">
        <v>62</v>
      </c>
      <c r="C35" s="573"/>
      <c r="D35" s="573"/>
      <c r="E35" s="574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</row>
    <row r="36" spans="1:27">
      <c r="A36" s="189" t="s">
        <v>63</v>
      </c>
      <c r="B36" s="581" t="s">
        <v>64</v>
      </c>
      <c r="C36" s="581"/>
      <c r="D36" s="581"/>
      <c r="E36" s="581"/>
      <c r="F36" s="55">
        <v>74</v>
      </c>
      <c r="G36" s="55">
        <v>71</v>
      </c>
      <c r="H36" s="55">
        <v>67</v>
      </c>
      <c r="I36" s="55">
        <v>4</v>
      </c>
      <c r="J36" s="55">
        <v>0</v>
      </c>
      <c r="K36" s="55">
        <v>36</v>
      </c>
      <c r="L36" s="55">
        <v>19</v>
      </c>
      <c r="M36" s="55">
        <v>2</v>
      </c>
      <c r="N36" s="55">
        <v>3</v>
      </c>
      <c r="O36" s="55">
        <v>12</v>
      </c>
      <c r="P36" s="55">
        <v>7</v>
      </c>
      <c r="Q36" s="55">
        <v>3</v>
      </c>
      <c r="R36" s="55">
        <v>2</v>
      </c>
      <c r="S36" s="55">
        <v>0</v>
      </c>
      <c r="T36" s="55">
        <v>36</v>
      </c>
      <c r="U36" s="55">
        <v>0</v>
      </c>
      <c r="V36" s="55">
        <v>22</v>
      </c>
      <c r="W36" s="55">
        <v>3</v>
      </c>
      <c r="X36" s="55">
        <v>0</v>
      </c>
      <c r="Y36" s="55">
        <v>0</v>
      </c>
      <c r="Z36" s="55">
        <v>105</v>
      </c>
      <c r="AA36" s="55">
        <v>77</v>
      </c>
    </row>
    <row r="37" spans="1:27">
      <c r="A37" s="190" t="s">
        <v>65</v>
      </c>
      <c r="B37" s="576" t="s">
        <v>66</v>
      </c>
      <c r="C37" s="576"/>
      <c r="D37" s="576"/>
      <c r="E37" s="576"/>
      <c r="F37" s="55">
        <v>0</v>
      </c>
      <c r="G37" s="55">
        <v>13</v>
      </c>
      <c r="H37" s="55">
        <v>13</v>
      </c>
      <c r="I37" s="55">
        <v>0</v>
      </c>
      <c r="J37" s="55">
        <v>0</v>
      </c>
      <c r="K37" s="55">
        <v>2</v>
      </c>
      <c r="L37" s="55">
        <v>1</v>
      </c>
      <c r="M37" s="55">
        <v>0</v>
      </c>
      <c r="N37" s="55">
        <v>0</v>
      </c>
      <c r="O37" s="55">
        <v>1</v>
      </c>
      <c r="P37" s="55">
        <v>1</v>
      </c>
      <c r="Q37" s="55">
        <v>0</v>
      </c>
      <c r="R37" s="55">
        <v>0</v>
      </c>
      <c r="S37" s="55">
        <v>0</v>
      </c>
      <c r="T37" s="55">
        <v>2</v>
      </c>
      <c r="U37" s="55">
        <v>0</v>
      </c>
      <c r="V37" s="55">
        <v>1</v>
      </c>
      <c r="W37" s="55">
        <v>0</v>
      </c>
      <c r="X37" s="55">
        <v>0</v>
      </c>
      <c r="Y37" s="55">
        <v>0</v>
      </c>
      <c r="Z37" s="55">
        <v>11</v>
      </c>
      <c r="AA37" s="55">
        <v>7</v>
      </c>
    </row>
    <row r="38" spans="1:27">
      <c r="A38" s="190" t="s">
        <v>67</v>
      </c>
      <c r="B38" s="575" t="s">
        <v>68</v>
      </c>
      <c r="C38" s="576"/>
      <c r="D38" s="576"/>
      <c r="E38" s="576"/>
      <c r="F38" s="55">
        <v>0</v>
      </c>
      <c r="G38" s="55">
        <v>9</v>
      </c>
      <c r="H38" s="55">
        <v>9</v>
      </c>
      <c r="I38" s="55">
        <v>0</v>
      </c>
      <c r="J38" s="55">
        <v>0</v>
      </c>
      <c r="K38" s="55">
        <v>1</v>
      </c>
      <c r="L38" s="55">
        <v>0</v>
      </c>
      <c r="M38" s="55">
        <v>0</v>
      </c>
      <c r="N38" s="55">
        <v>0</v>
      </c>
      <c r="O38" s="55">
        <v>1</v>
      </c>
      <c r="P38" s="55">
        <v>0</v>
      </c>
      <c r="Q38" s="55">
        <v>1</v>
      </c>
      <c r="R38" s="55">
        <v>0</v>
      </c>
      <c r="S38" s="55">
        <v>0</v>
      </c>
      <c r="T38" s="55">
        <v>1</v>
      </c>
      <c r="U38" s="55">
        <v>0</v>
      </c>
      <c r="V38" s="55">
        <v>1</v>
      </c>
      <c r="W38" s="55">
        <v>0</v>
      </c>
      <c r="X38" s="55">
        <v>0</v>
      </c>
      <c r="Y38" s="55">
        <v>0</v>
      </c>
      <c r="Z38" s="55">
        <v>8</v>
      </c>
      <c r="AA38" s="55">
        <v>2</v>
      </c>
    </row>
    <row r="39" spans="1:27">
      <c r="A39" s="82" t="s">
        <v>69</v>
      </c>
      <c r="B39" s="577" t="s">
        <v>70</v>
      </c>
      <c r="C39" s="577"/>
      <c r="D39" s="577"/>
      <c r="E39" s="577"/>
      <c r="F39" s="55">
        <v>17</v>
      </c>
      <c r="G39" s="55">
        <v>65</v>
      </c>
      <c r="H39" s="55">
        <v>54</v>
      </c>
      <c r="I39" s="55">
        <v>11</v>
      </c>
      <c r="J39" s="55">
        <v>0</v>
      </c>
      <c r="K39" s="55">
        <v>36</v>
      </c>
      <c r="L39" s="55">
        <v>19</v>
      </c>
      <c r="M39" s="55">
        <v>3</v>
      </c>
      <c r="N39" s="55">
        <v>5</v>
      </c>
      <c r="O39" s="55">
        <v>9</v>
      </c>
      <c r="P39" s="55">
        <v>0</v>
      </c>
      <c r="Q39" s="55">
        <v>6</v>
      </c>
      <c r="R39" s="55">
        <v>3</v>
      </c>
      <c r="S39" s="55">
        <v>0</v>
      </c>
      <c r="T39" s="55">
        <v>36</v>
      </c>
      <c r="U39" s="55">
        <v>0</v>
      </c>
      <c r="V39" s="55">
        <v>23</v>
      </c>
      <c r="W39" s="55">
        <v>7</v>
      </c>
      <c r="X39" s="55">
        <v>0</v>
      </c>
      <c r="Y39" s="55">
        <v>1</v>
      </c>
      <c r="Z39" s="55">
        <v>35</v>
      </c>
      <c r="AA39" s="55">
        <v>19</v>
      </c>
    </row>
    <row r="40" spans="1:27">
      <c r="A40" s="85" t="s">
        <v>71</v>
      </c>
      <c r="B40" s="578" t="s">
        <v>72</v>
      </c>
      <c r="C40" s="578"/>
      <c r="D40" s="578"/>
      <c r="E40" s="578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</row>
    <row r="41" spans="1:27">
      <c r="A41" s="53" t="s">
        <v>73</v>
      </c>
      <c r="B41" s="579" t="s">
        <v>267</v>
      </c>
      <c r="C41" s="580"/>
      <c r="D41" s="580"/>
      <c r="E41" s="580"/>
      <c r="F41" s="55">
        <v>1</v>
      </c>
      <c r="G41" s="55">
        <v>5</v>
      </c>
      <c r="H41" s="55">
        <v>1</v>
      </c>
      <c r="I41" s="55">
        <v>4</v>
      </c>
      <c r="J41" s="55">
        <v>0</v>
      </c>
      <c r="K41" s="55">
        <v>1</v>
      </c>
      <c r="L41" s="55">
        <v>1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1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1</v>
      </c>
      <c r="AA41" s="55">
        <v>1</v>
      </c>
    </row>
    <row r="42" spans="1:27">
      <c r="A42" s="53" t="s">
        <v>75</v>
      </c>
      <c r="B42" s="451" t="s">
        <v>268</v>
      </c>
      <c r="C42" s="451"/>
      <c r="D42" s="451"/>
      <c r="E42" s="451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</row>
    <row r="43" spans="1:27">
      <c r="A43" s="53" t="s">
        <v>77</v>
      </c>
      <c r="B43" s="425" t="s">
        <v>269</v>
      </c>
      <c r="C43" s="426"/>
      <c r="D43" s="426"/>
      <c r="E43" s="427"/>
      <c r="F43" s="55">
        <v>1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1</v>
      </c>
      <c r="AA43" s="55">
        <v>1</v>
      </c>
    </row>
    <row r="44" spans="1:27">
      <c r="A44" s="63" t="s">
        <v>79</v>
      </c>
      <c r="B44" s="425" t="s">
        <v>80</v>
      </c>
      <c r="C44" s="426"/>
      <c r="D44" s="426"/>
      <c r="E44" s="427"/>
      <c r="F44" s="55">
        <v>0</v>
      </c>
      <c r="G44" s="55">
        <v>7</v>
      </c>
      <c r="H44" s="55">
        <v>5</v>
      </c>
      <c r="I44" s="55">
        <v>2</v>
      </c>
      <c r="J44" s="55">
        <v>0</v>
      </c>
      <c r="K44" s="55">
        <v>3</v>
      </c>
      <c r="L44" s="55">
        <v>1</v>
      </c>
      <c r="M44" s="55">
        <v>1</v>
      </c>
      <c r="N44" s="55">
        <v>1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3</v>
      </c>
      <c r="U44" s="55">
        <v>0</v>
      </c>
      <c r="V44" s="55">
        <v>1</v>
      </c>
      <c r="W44" s="55">
        <v>1</v>
      </c>
      <c r="X44" s="55">
        <v>0</v>
      </c>
      <c r="Y44" s="55">
        <v>0</v>
      </c>
      <c r="Z44" s="55">
        <v>2</v>
      </c>
      <c r="AA44" s="55">
        <v>0</v>
      </c>
    </row>
    <row r="45" spans="1:27">
      <c r="A45" s="63" t="s">
        <v>81</v>
      </c>
      <c r="B45" s="425" t="s">
        <v>82</v>
      </c>
      <c r="C45" s="426"/>
      <c r="D45" s="426"/>
      <c r="E45" s="427"/>
      <c r="F45" s="55">
        <v>0</v>
      </c>
      <c r="G45" s="55">
        <v>1</v>
      </c>
      <c r="H45" s="55">
        <v>1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1</v>
      </c>
      <c r="AA45" s="55">
        <v>0</v>
      </c>
    </row>
    <row r="46" spans="1:27">
      <c r="A46" s="53" t="s">
        <v>83</v>
      </c>
      <c r="B46" s="425" t="s">
        <v>84</v>
      </c>
      <c r="C46" s="426"/>
      <c r="D46" s="426"/>
      <c r="E46" s="427"/>
      <c r="F46" s="55">
        <v>10</v>
      </c>
      <c r="G46" s="55">
        <v>15</v>
      </c>
      <c r="H46" s="55">
        <v>14</v>
      </c>
      <c r="I46" s="55">
        <v>1</v>
      </c>
      <c r="J46" s="55">
        <v>0</v>
      </c>
      <c r="K46" s="55">
        <v>19</v>
      </c>
      <c r="L46" s="55">
        <v>5</v>
      </c>
      <c r="M46" s="55">
        <v>0</v>
      </c>
      <c r="N46" s="55">
        <v>2</v>
      </c>
      <c r="O46" s="55">
        <v>12</v>
      </c>
      <c r="P46" s="55">
        <v>3</v>
      </c>
      <c r="Q46" s="55">
        <v>5</v>
      </c>
      <c r="R46" s="55">
        <v>4</v>
      </c>
      <c r="S46" s="55">
        <v>0</v>
      </c>
      <c r="T46" s="55">
        <v>19</v>
      </c>
      <c r="U46" s="55">
        <v>0</v>
      </c>
      <c r="V46" s="55">
        <v>11</v>
      </c>
      <c r="W46" s="55">
        <v>2</v>
      </c>
      <c r="X46" s="55">
        <v>0</v>
      </c>
      <c r="Y46" s="55">
        <v>0</v>
      </c>
      <c r="Z46" s="55">
        <v>5</v>
      </c>
      <c r="AA46" s="55">
        <v>1</v>
      </c>
    </row>
    <row r="47" spans="1:27">
      <c r="A47" s="53" t="s">
        <v>85</v>
      </c>
      <c r="B47" s="425" t="s">
        <v>86</v>
      </c>
      <c r="C47" s="426"/>
      <c r="D47" s="426"/>
      <c r="E47" s="427"/>
      <c r="F47" s="55">
        <v>2</v>
      </c>
      <c r="G47" s="55">
        <v>1</v>
      </c>
      <c r="H47" s="55">
        <v>1</v>
      </c>
      <c r="I47" s="55">
        <v>0</v>
      </c>
      <c r="J47" s="55">
        <v>0</v>
      </c>
      <c r="K47" s="55">
        <v>3</v>
      </c>
      <c r="L47" s="55">
        <v>2</v>
      </c>
      <c r="M47" s="55">
        <v>0</v>
      </c>
      <c r="N47" s="55">
        <v>0</v>
      </c>
      <c r="O47" s="55">
        <v>1</v>
      </c>
      <c r="P47" s="55">
        <v>0</v>
      </c>
      <c r="Q47" s="55">
        <v>0</v>
      </c>
      <c r="R47" s="55">
        <v>1</v>
      </c>
      <c r="S47" s="55">
        <v>0</v>
      </c>
      <c r="T47" s="55">
        <v>3</v>
      </c>
      <c r="U47" s="55">
        <v>0</v>
      </c>
      <c r="V47" s="55">
        <v>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</row>
    <row r="48" spans="1:27">
      <c r="A48" s="189" t="s">
        <v>87</v>
      </c>
      <c r="B48" s="572" t="s">
        <v>88</v>
      </c>
      <c r="C48" s="573"/>
      <c r="D48" s="573"/>
      <c r="E48" s="574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</row>
    <row r="49" spans="1:27">
      <c r="A49" s="53" t="s">
        <v>89</v>
      </c>
      <c r="B49" s="425" t="s">
        <v>90</v>
      </c>
      <c r="C49" s="426"/>
      <c r="D49" s="426"/>
      <c r="E49" s="427"/>
      <c r="F49" s="55">
        <v>1</v>
      </c>
      <c r="G49" s="55">
        <v>25</v>
      </c>
      <c r="H49" s="55">
        <v>22</v>
      </c>
      <c r="I49" s="55">
        <v>3</v>
      </c>
      <c r="J49" s="55">
        <v>0</v>
      </c>
      <c r="K49" s="55">
        <v>22</v>
      </c>
      <c r="L49" s="55">
        <v>19</v>
      </c>
      <c r="M49" s="55">
        <v>0</v>
      </c>
      <c r="N49" s="55">
        <v>0</v>
      </c>
      <c r="O49" s="55">
        <v>3</v>
      </c>
      <c r="P49" s="55">
        <v>1</v>
      </c>
      <c r="Q49" s="55">
        <v>0</v>
      </c>
      <c r="R49" s="55">
        <v>2</v>
      </c>
      <c r="S49" s="55">
        <v>0</v>
      </c>
      <c r="T49" s="55">
        <v>22</v>
      </c>
      <c r="U49" s="55">
        <v>0</v>
      </c>
      <c r="V49" s="55">
        <v>20</v>
      </c>
      <c r="W49" s="55">
        <v>0</v>
      </c>
      <c r="X49" s="55">
        <v>0</v>
      </c>
      <c r="Y49" s="55">
        <v>0</v>
      </c>
      <c r="Z49" s="55">
        <v>1</v>
      </c>
      <c r="AA49" s="55">
        <v>1</v>
      </c>
    </row>
    <row r="50" spans="1:27">
      <c r="A50" s="53" t="s">
        <v>91</v>
      </c>
      <c r="B50" s="425" t="s">
        <v>92</v>
      </c>
      <c r="C50" s="426"/>
      <c r="D50" s="426"/>
      <c r="E50" s="427"/>
      <c r="F50" s="55">
        <v>1</v>
      </c>
      <c r="G50" s="55">
        <v>4</v>
      </c>
      <c r="H50" s="55">
        <v>4</v>
      </c>
      <c r="I50" s="55">
        <v>0</v>
      </c>
      <c r="J50" s="55">
        <v>0</v>
      </c>
      <c r="K50" s="55">
        <v>4</v>
      </c>
      <c r="L50" s="55">
        <v>0</v>
      </c>
      <c r="M50" s="55">
        <v>1</v>
      </c>
      <c r="N50" s="55">
        <v>0</v>
      </c>
      <c r="O50" s="55">
        <v>3</v>
      </c>
      <c r="P50" s="55">
        <v>1</v>
      </c>
      <c r="Q50" s="55">
        <v>1</v>
      </c>
      <c r="R50" s="55">
        <v>1</v>
      </c>
      <c r="S50" s="55">
        <v>0</v>
      </c>
      <c r="T50" s="55">
        <v>4</v>
      </c>
      <c r="U50" s="55">
        <v>1</v>
      </c>
      <c r="V50" s="55">
        <v>3</v>
      </c>
      <c r="W50" s="55">
        <v>0</v>
      </c>
      <c r="X50" s="55">
        <v>0</v>
      </c>
      <c r="Y50" s="55">
        <v>0</v>
      </c>
      <c r="Z50" s="55">
        <v>1</v>
      </c>
      <c r="AA50" s="55">
        <v>0</v>
      </c>
    </row>
    <row r="51" spans="1:27">
      <c r="A51" s="53" t="s">
        <v>93</v>
      </c>
      <c r="B51" s="425" t="s">
        <v>70</v>
      </c>
      <c r="C51" s="426"/>
      <c r="D51" s="426"/>
      <c r="E51" s="427"/>
      <c r="F51" s="55">
        <v>2</v>
      </c>
      <c r="G51" s="55">
        <v>31</v>
      </c>
      <c r="H51" s="55">
        <v>30</v>
      </c>
      <c r="I51" s="55">
        <v>1</v>
      </c>
      <c r="J51" s="55">
        <v>0</v>
      </c>
      <c r="K51" s="55">
        <v>30</v>
      </c>
      <c r="L51" s="55">
        <v>21</v>
      </c>
      <c r="M51" s="55">
        <v>0</v>
      </c>
      <c r="N51" s="55">
        <v>2</v>
      </c>
      <c r="O51" s="55">
        <v>7</v>
      </c>
      <c r="P51" s="55">
        <v>1</v>
      </c>
      <c r="Q51" s="55">
        <v>0</v>
      </c>
      <c r="R51" s="55">
        <v>6</v>
      </c>
      <c r="S51" s="55">
        <v>0</v>
      </c>
      <c r="T51" s="55">
        <v>30</v>
      </c>
      <c r="U51" s="55">
        <v>0</v>
      </c>
      <c r="V51" s="55">
        <v>30</v>
      </c>
      <c r="W51" s="55">
        <v>1</v>
      </c>
      <c r="X51" s="55">
        <v>0</v>
      </c>
      <c r="Y51" s="55">
        <v>0</v>
      </c>
      <c r="Z51" s="55">
        <v>2</v>
      </c>
      <c r="AA51" s="55">
        <v>1</v>
      </c>
    </row>
    <row r="52" spans="1:27">
      <c r="A52" s="43" t="s">
        <v>94</v>
      </c>
      <c r="B52" s="569" t="s">
        <v>95</v>
      </c>
      <c r="C52" s="570"/>
      <c r="D52" s="570"/>
      <c r="E52" s="571"/>
      <c r="F52" s="87">
        <v>0</v>
      </c>
      <c r="G52" s="87">
        <v>0</v>
      </c>
      <c r="H52" s="87">
        <v>0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87">
        <v>0</v>
      </c>
      <c r="X52" s="87">
        <v>0</v>
      </c>
      <c r="Y52" s="87">
        <v>0</v>
      </c>
      <c r="Z52" s="87">
        <v>0</v>
      </c>
      <c r="AA52" s="87">
        <v>0</v>
      </c>
    </row>
    <row r="53" spans="1:27">
      <c r="A53" s="53" t="s">
        <v>96</v>
      </c>
      <c r="B53" s="425" t="s">
        <v>97</v>
      </c>
      <c r="C53" s="426"/>
      <c r="D53" s="426"/>
      <c r="E53" s="427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</row>
    <row r="54" spans="1:27">
      <c r="A54" s="53" t="s">
        <v>98</v>
      </c>
      <c r="B54" s="425" t="s">
        <v>99</v>
      </c>
      <c r="C54" s="426"/>
      <c r="D54" s="426"/>
      <c r="E54" s="427"/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</row>
    <row r="55" spans="1:27">
      <c r="A55" s="53" t="s">
        <v>100</v>
      </c>
      <c r="B55" s="425" t="s">
        <v>101</v>
      </c>
      <c r="C55" s="426"/>
      <c r="D55" s="426"/>
      <c r="E55" s="427"/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</row>
    <row r="56" spans="1:27">
      <c r="A56" s="63" t="s">
        <v>102</v>
      </c>
      <c r="B56" s="425" t="s">
        <v>103</v>
      </c>
      <c r="C56" s="426"/>
      <c r="D56" s="426"/>
      <c r="E56" s="427"/>
      <c r="F56" s="55">
        <v>0</v>
      </c>
      <c r="G56" s="55">
        <v>1</v>
      </c>
      <c r="H56" s="55">
        <v>1</v>
      </c>
      <c r="I56" s="55">
        <v>0</v>
      </c>
      <c r="J56" s="55">
        <v>0</v>
      </c>
      <c r="K56" s="55">
        <v>1</v>
      </c>
      <c r="L56" s="55">
        <v>1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1</v>
      </c>
      <c r="U56" s="55">
        <v>0</v>
      </c>
      <c r="V56" s="55">
        <v>1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</row>
    <row r="57" spans="1:27">
      <c r="A57" s="189" t="s">
        <v>104</v>
      </c>
      <c r="B57" s="572" t="s">
        <v>270</v>
      </c>
      <c r="C57" s="573"/>
      <c r="D57" s="573"/>
      <c r="E57" s="574"/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</row>
    <row r="58" spans="1:27">
      <c r="A58" s="189" t="s">
        <v>106</v>
      </c>
      <c r="B58" s="572" t="s">
        <v>107</v>
      </c>
      <c r="C58" s="573"/>
      <c r="D58" s="573"/>
      <c r="E58" s="574"/>
      <c r="F58" s="55">
        <v>1</v>
      </c>
      <c r="G58" s="55">
        <v>6</v>
      </c>
      <c r="H58" s="55">
        <v>4</v>
      </c>
      <c r="I58" s="55">
        <v>2</v>
      </c>
      <c r="J58" s="55">
        <v>0</v>
      </c>
      <c r="K58" s="55">
        <v>2</v>
      </c>
      <c r="L58" s="55">
        <v>1</v>
      </c>
      <c r="M58" s="55">
        <v>0</v>
      </c>
      <c r="N58" s="55">
        <v>0</v>
      </c>
      <c r="O58" s="55">
        <v>1</v>
      </c>
      <c r="P58" s="55">
        <v>0</v>
      </c>
      <c r="Q58" s="55">
        <v>1</v>
      </c>
      <c r="R58" s="55">
        <v>0</v>
      </c>
      <c r="S58" s="55">
        <v>1</v>
      </c>
      <c r="T58" s="55">
        <v>3</v>
      </c>
      <c r="U58" s="55">
        <v>0</v>
      </c>
      <c r="V58" s="55">
        <v>3</v>
      </c>
      <c r="W58" s="55">
        <v>0</v>
      </c>
      <c r="X58" s="55">
        <v>0</v>
      </c>
      <c r="Y58" s="55">
        <v>0</v>
      </c>
      <c r="Z58" s="55">
        <v>2</v>
      </c>
      <c r="AA58" s="55">
        <v>0</v>
      </c>
    </row>
    <row r="59" spans="1:27">
      <c r="A59" s="53" t="s">
        <v>108</v>
      </c>
      <c r="B59" s="425" t="s">
        <v>70</v>
      </c>
      <c r="C59" s="426"/>
      <c r="D59" s="426"/>
      <c r="E59" s="427"/>
      <c r="F59" s="55">
        <v>4</v>
      </c>
      <c r="G59" s="55">
        <v>31</v>
      </c>
      <c r="H59" s="55">
        <v>30</v>
      </c>
      <c r="I59" s="55">
        <v>1</v>
      </c>
      <c r="J59" s="55">
        <v>0</v>
      </c>
      <c r="K59" s="55">
        <v>17</v>
      </c>
      <c r="L59" s="55">
        <v>7</v>
      </c>
      <c r="M59" s="55">
        <v>2</v>
      </c>
      <c r="N59" s="55">
        <v>2</v>
      </c>
      <c r="O59" s="55">
        <v>6</v>
      </c>
      <c r="P59" s="55">
        <v>0</v>
      </c>
      <c r="Q59" s="55">
        <v>1</v>
      </c>
      <c r="R59" s="55">
        <v>5</v>
      </c>
      <c r="S59" s="55">
        <v>0</v>
      </c>
      <c r="T59" s="55">
        <v>17</v>
      </c>
      <c r="U59" s="55">
        <v>1</v>
      </c>
      <c r="V59" s="55">
        <v>15</v>
      </c>
      <c r="W59" s="55">
        <v>2</v>
      </c>
      <c r="X59" s="55">
        <v>0</v>
      </c>
      <c r="Y59" s="55">
        <v>0</v>
      </c>
      <c r="Z59" s="55">
        <v>16</v>
      </c>
      <c r="AA59" s="55">
        <v>3</v>
      </c>
    </row>
    <row r="60" spans="1:27">
      <c r="A60" s="43" t="s">
        <v>109</v>
      </c>
      <c r="B60" s="569" t="s">
        <v>110</v>
      </c>
      <c r="C60" s="570"/>
      <c r="D60" s="570"/>
      <c r="E60" s="571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0</v>
      </c>
      <c r="W60" s="87">
        <v>0</v>
      </c>
      <c r="X60" s="87">
        <v>0</v>
      </c>
      <c r="Y60" s="87">
        <v>0</v>
      </c>
      <c r="Z60" s="87">
        <v>0</v>
      </c>
      <c r="AA60" s="87">
        <v>0</v>
      </c>
    </row>
    <row r="61" spans="1:27">
      <c r="A61" s="53" t="s">
        <v>111</v>
      </c>
      <c r="B61" s="425" t="s">
        <v>112</v>
      </c>
      <c r="C61" s="426"/>
      <c r="D61" s="426"/>
      <c r="E61" s="427"/>
      <c r="F61" s="55">
        <v>21</v>
      </c>
      <c r="G61" s="55">
        <v>123</v>
      </c>
      <c r="H61" s="55">
        <v>117</v>
      </c>
      <c r="I61" s="55">
        <v>5</v>
      </c>
      <c r="J61" s="55">
        <v>1</v>
      </c>
      <c r="K61" s="55">
        <v>100</v>
      </c>
      <c r="L61" s="55">
        <v>73</v>
      </c>
      <c r="M61" s="55">
        <v>6</v>
      </c>
      <c r="N61" s="55">
        <v>3</v>
      </c>
      <c r="O61" s="55">
        <v>18</v>
      </c>
      <c r="P61" s="55">
        <v>0</v>
      </c>
      <c r="Q61" s="55">
        <v>11</v>
      </c>
      <c r="R61" s="55">
        <v>7</v>
      </c>
      <c r="S61" s="55">
        <v>1</v>
      </c>
      <c r="T61" s="55">
        <v>101</v>
      </c>
      <c r="U61" s="55">
        <v>2</v>
      </c>
      <c r="V61" s="55">
        <v>100</v>
      </c>
      <c r="W61" s="55">
        <v>2</v>
      </c>
      <c r="X61" s="55">
        <v>0</v>
      </c>
      <c r="Y61" s="55">
        <v>0</v>
      </c>
      <c r="Z61" s="55">
        <v>35</v>
      </c>
      <c r="AA61" s="55">
        <v>3</v>
      </c>
    </row>
    <row r="62" spans="1:27">
      <c r="A62" s="53" t="s">
        <v>113</v>
      </c>
      <c r="B62" s="425" t="s">
        <v>114</v>
      </c>
      <c r="C62" s="426"/>
      <c r="D62" s="426"/>
      <c r="E62" s="427"/>
      <c r="F62" s="55">
        <v>18</v>
      </c>
      <c r="G62" s="55">
        <v>71</v>
      </c>
      <c r="H62" s="55">
        <v>69</v>
      </c>
      <c r="I62" s="55">
        <v>2</v>
      </c>
      <c r="J62" s="55">
        <v>0</v>
      </c>
      <c r="K62" s="55">
        <v>70</v>
      </c>
      <c r="L62" s="55">
        <v>22</v>
      </c>
      <c r="M62" s="55">
        <v>41</v>
      </c>
      <c r="N62" s="55">
        <v>1</v>
      </c>
      <c r="O62" s="55">
        <v>6</v>
      </c>
      <c r="P62" s="55">
        <v>1</v>
      </c>
      <c r="Q62" s="55">
        <v>5</v>
      </c>
      <c r="R62" s="55">
        <v>0</v>
      </c>
      <c r="S62" s="55">
        <v>0</v>
      </c>
      <c r="T62" s="55">
        <v>70</v>
      </c>
      <c r="U62" s="55">
        <v>0</v>
      </c>
      <c r="V62" s="55">
        <v>64</v>
      </c>
      <c r="W62" s="55">
        <v>6</v>
      </c>
      <c r="X62" s="55">
        <v>0</v>
      </c>
      <c r="Y62" s="55">
        <v>0</v>
      </c>
      <c r="Z62" s="55">
        <v>17</v>
      </c>
      <c r="AA62" s="55">
        <v>2</v>
      </c>
    </row>
    <row r="63" spans="1:27">
      <c r="A63" s="53" t="s">
        <v>115</v>
      </c>
      <c r="B63" s="425" t="s">
        <v>116</v>
      </c>
      <c r="C63" s="426"/>
      <c r="D63" s="426"/>
      <c r="E63" s="427"/>
      <c r="F63" s="55">
        <v>3</v>
      </c>
      <c r="G63" s="55">
        <v>14</v>
      </c>
      <c r="H63" s="55">
        <v>14</v>
      </c>
      <c r="I63" s="55">
        <v>0</v>
      </c>
      <c r="J63" s="55">
        <v>0</v>
      </c>
      <c r="K63" s="55">
        <v>14</v>
      </c>
      <c r="L63" s="55">
        <v>5</v>
      </c>
      <c r="M63" s="55">
        <v>6</v>
      </c>
      <c r="N63" s="55">
        <v>2</v>
      </c>
      <c r="O63" s="55">
        <v>1</v>
      </c>
      <c r="P63" s="55">
        <v>0</v>
      </c>
      <c r="Q63" s="55">
        <v>1</v>
      </c>
      <c r="R63" s="55">
        <v>0</v>
      </c>
      <c r="S63" s="55">
        <v>0</v>
      </c>
      <c r="T63" s="55">
        <v>14</v>
      </c>
      <c r="U63" s="55">
        <v>0</v>
      </c>
      <c r="V63" s="55">
        <v>9</v>
      </c>
      <c r="W63" s="55">
        <v>1</v>
      </c>
      <c r="X63" s="55">
        <v>0</v>
      </c>
      <c r="Y63" s="55">
        <v>0</v>
      </c>
      <c r="Z63" s="55">
        <v>3</v>
      </c>
      <c r="AA63" s="55">
        <v>0</v>
      </c>
    </row>
    <row r="64" spans="1:27">
      <c r="A64" s="53" t="s">
        <v>117</v>
      </c>
      <c r="B64" s="425" t="s">
        <v>118</v>
      </c>
      <c r="C64" s="426"/>
      <c r="D64" s="426"/>
      <c r="E64" s="427"/>
      <c r="F64" s="55">
        <v>1</v>
      </c>
      <c r="G64" s="55">
        <v>4</v>
      </c>
      <c r="H64" s="55">
        <v>4</v>
      </c>
      <c r="I64" s="55">
        <v>0</v>
      </c>
      <c r="J64" s="55">
        <v>0</v>
      </c>
      <c r="K64" s="55">
        <v>4</v>
      </c>
      <c r="L64" s="55">
        <v>2</v>
      </c>
      <c r="M64" s="55">
        <v>0</v>
      </c>
      <c r="N64" s="55">
        <v>2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4</v>
      </c>
      <c r="U64" s="55">
        <v>0</v>
      </c>
      <c r="V64" s="55">
        <v>3</v>
      </c>
      <c r="W64" s="55">
        <v>1</v>
      </c>
      <c r="X64" s="55">
        <v>0</v>
      </c>
      <c r="Y64" s="55">
        <v>0</v>
      </c>
      <c r="Z64" s="55">
        <v>1</v>
      </c>
      <c r="AA64" s="55">
        <v>0</v>
      </c>
    </row>
    <row r="65" spans="1:27">
      <c r="A65" s="53" t="s">
        <v>119</v>
      </c>
      <c r="B65" s="425" t="s">
        <v>120</v>
      </c>
      <c r="C65" s="426"/>
      <c r="D65" s="426"/>
      <c r="E65" s="427"/>
      <c r="F65" s="55">
        <v>0</v>
      </c>
      <c r="G65" s="55">
        <v>1</v>
      </c>
      <c r="H65" s="55">
        <v>1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1</v>
      </c>
      <c r="AA65" s="55">
        <v>0</v>
      </c>
    </row>
    <row r="66" spans="1:27">
      <c r="A66" s="53" t="s">
        <v>121</v>
      </c>
      <c r="B66" s="425" t="s">
        <v>122</v>
      </c>
      <c r="C66" s="426"/>
      <c r="D66" s="426"/>
      <c r="E66" s="427"/>
      <c r="F66" s="55">
        <v>0</v>
      </c>
      <c r="G66" s="55">
        <v>2</v>
      </c>
      <c r="H66" s="55">
        <v>2</v>
      </c>
      <c r="I66" s="55">
        <v>0</v>
      </c>
      <c r="J66" s="55">
        <v>0</v>
      </c>
      <c r="K66" s="55">
        <v>2</v>
      </c>
      <c r="L66" s="55">
        <v>2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2</v>
      </c>
      <c r="U66" s="55">
        <v>0</v>
      </c>
      <c r="V66" s="55">
        <v>2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</row>
    <row r="67" spans="1:27">
      <c r="A67" s="53" t="s">
        <v>123</v>
      </c>
      <c r="B67" s="425" t="s">
        <v>124</v>
      </c>
      <c r="C67" s="426"/>
      <c r="D67" s="426"/>
      <c r="E67" s="427"/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</row>
    <row r="68" spans="1:27">
      <c r="A68" s="53" t="s">
        <v>125</v>
      </c>
      <c r="B68" s="425" t="s">
        <v>126</v>
      </c>
      <c r="C68" s="426"/>
      <c r="D68" s="426"/>
      <c r="E68" s="427"/>
      <c r="F68" s="55">
        <v>3</v>
      </c>
      <c r="G68" s="55">
        <v>19</v>
      </c>
      <c r="H68" s="55">
        <v>18</v>
      </c>
      <c r="I68" s="55">
        <v>1</v>
      </c>
      <c r="J68" s="55">
        <v>0</v>
      </c>
      <c r="K68" s="55">
        <v>16</v>
      </c>
      <c r="L68" s="55">
        <v>10</v>
      </c>
      <c r="M68" s="55">
        <v>5</v>
      </c>
      <c r="N68" s="55">
        <v>0</v>
      </c>
      <c r="O68" s="55">
        <v>1</v>
      </c>
      <c r="P68" s="55">
        <v>0</v>
      </c>
      <c r="Q68" s="55">
        <v>1</v>
      </c>
      <c r="R68" s="55">
        <v>0</v>
      </c>
      <c r="S68" s="55">
        <v>0</v>
      </c>
      <c r="T68" s="55">
        <v>16</v>
      </c>
      <c r="U68" s="55">
        <v>0</v>
      </c>
      <c r="V68" s="55">
        <v>16</v>
      </c>
      <c r="W68" s="55">
        <v>1</v>
      </c>
      <c r="X68" s="55">
        <v>0</v>
      </c>
      <c r="Y68" s="55">
        <v>0</v>
      </c>
      <c r="Z68" s="55">
        <v>5</v>
      </c>
      <c r="AA68" s="55">
        <v>2</v>
      </c>
    </row>
    <row r="69" spans="1:27">
      <c r="A69" s="53" t="s">
        <v>127</v>
      </c>
      <c r="B69" s="425" t="s">
        <v>128</v>
      </c>
      <c r="C69" s="426"/>
      <c r="D69" s="426"/>
      <c r="E69" s="427"/>
      <c r="F69" s="55">
        <v>3</v>
      </c>
      <c r="G69" s="55">
        <v>6</v>
      </c>
      <c r="H69" s="55">
        <v>6</v>
      </c>
      <c r="I69" s="55">
        <v>0</v>
      </c>
      <c r="J69" s="55">
        <v>0</v>
      </c>
      <c r="K69" s="55">
        <v>9</v>
      </c>
      <c r="L69" s="55">
        <v>3</v>
      </c>
      <c r="M69" s="55">
        <v>0</v>
      </c>
      <c r="N69" s="55">
        <v>1</v>
      </c>
      <c r="O69" s="55">
        <v>5</v>
      </c>
      <c r="P69" s="55">
        <v>0</v>
      </c>
      <c r="Q69" s="55">
        <v>2</v>
      </c>
      <c r="R69" s="55">
        <v>3</v>
      </c>
      <c r="S69" s="55">
        <v>0</v>
      </c>
      <c r="T69" s="55">
        <v>9</v>
      </c>
      <c r="U69" s="55">
        <v>0</v>
      </c>
      <c r="V69" s="55">
        <v>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</row>
    <row r="70" spans="1:27">
      <c r="A70" s="53" t="s">
        <v>129</v>
      </c>
      <c r="B70" s="425" t="s">
        <v>130</v>
      </c>
      <c r="C70" s="426"/>
      <c r="D70" s="426"/>
      <c r="E70" s="427"/>
      <c r="F70" s="55">
        <v>3</v>
      </c>
      <c r="G70" s="55">
        <v>14</v>
      </c>
      <c r="H70" s="55">
        <v>14</v>
      </c>
      <c r="I70" s="55">
        <v>0</v>
      </c>
      <c r="J70" s="55">
        <v>0</v>
      </c>
      <c r="K70" s="55">
        <v>14</v>
      </c>
      <c r="L70" s="55">
        <v>9</v>
      </c>
      <c r="M70" s="55">
        <v>5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14</v>
      </c>
      <c r="U70" s="55">
        <v>0</v>
      </c>
      <c r="V70" s="55">
        <v>13</v>
      </c>
      <c r="W70" s="55">
        <v>1</v>
      </c>
      <c r="X70" s="55">
        <v>0</v>
      </c>
      <c r="Y70" s="55">
        <v>0</v>
      </c>
      <c r="Z70" s="55">
        <v>3</v>
      </c>
      <c r="AA70" s="55">
        <v>0</v>
      </c>
    </row>
    <row r="71" spans="1:27">
      <c r="A71" s="53" t="s">
        <v>131</v>
      </c>
      <c r="B71" s="425" t="s">
        <v>132</v>
      </c>
      <c r="C71" s="426"/>
      <c r="D71" s="426"/>
      <c r="E71" s="427"/>
      <c r="F71" s="55">
        <v>1</v>
      </c>
      <c r="G71" s="55">
        <v>4</v>
      </c>
      <c r="H71" s="55">
        <v>3</v>
      </c>
      <c r="I71" s="55">
        <v>1</v>
      </c>
      <c r="J71" s="55">
        <v>0</v>
      </c>
      <c r="K71" s="55">
        <v>2</v>
      </c>
      <c r="L71" s="55">
        <v>0</v>
      </c>
      <c r="M71" s="55">
        <v>2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2</v>
      </c>
      <c r="U71" s="55">
        <v>0</v>
      </c>
      <c r="V71" s="55">
        <v>2</v>
      </c>
      <c r="W71" s="55">
        <v>0</v>
      </c>
      <c r="X71" s="55">
        <v>0</v>
      </c>
      <c r="Y71" s="55">
        <v>0</v>
      </c>
      <c r="Z71" s="55">
        <v>2</v>
      </c>
      <c r="AA71" s="55">
        <v>1</v>
      </c>
    </row>
    <row r="72" spans="1:27">
      <c r="A72" s="53" t="s">
        <v>133</v>
      </c>
      <c r="B72" s="425" t="s">
        <v>134</v>
      </c>
      <c r="C72" s="426"/>
      <c r="D72" s="426"/>
      <c r="E72" s="427"/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</row>
    <row r="73" spans="1:27">
      <c r="A73" s="53" t="s">
        <v>135</v>
      </c>
      <c r="B73" s="425" t="s">
        <v>70</v>
      </c>
      <c r="C73" s="426"/>
      <c r="D73" s="426"/>
      <c r="E73" s="427"/>
      <c r="F73" s="55">
        <v>3</v>
      </c>
      <c r="G73" s="55">
        <v>11</v>
      </c>
      <c r="H73" s="55">
        <v>10</v>
      </c>
      <c r="I73" s="55">
        <v>1</v>
      </c>
      <c r="J73" s="55">
        <v>0</v>
      </c>
      <c r="K73" s="55">
        <v>10</v>
      </c>
      <c r="L73" s="55">
        <v>5</v>
      </c>
      <c r="M73" s="55">
        <v>1</v>
      </c>
      <c r="N73" s="55">
        <v>2</v>
      </c>
      <c r="O73" s="55">
        <v>2</v>
      </c>
      <c r="P73" s="55">
        <v>0</v>
      </c>
      <c r="Q73" s="55">
        <v>1</v>
      </c>
      <c r="R73" s="55">
        <v>1</v>
      </c>
      <c r="S73" s="55">
        <v>0</v>
      </c>
      <c r="T73" s="55">
        <v>10</v>
      </c>
      <c r="U73" s="55">
        <v>0</v>
      </c>
      <c r="V73" s="55">
        <v>8</v>
      </c>
      <c r="W73" s="55">
        <v>2</v>
      </c>
      <c r="X73" s="55">
        <v>0</v>
      </c>
      <c r="Y73" s="55">
        <v>0</v>
      </c>
      <c r="Z73" s="55">
        <v>3</v>
      </c>
      <c r="AA73" s="55">
        <v>1</v>
      </c>
    </row>
    <row r="74" spans="1:27">
      <c r="A74" s="43" t="s">
        <v>136</v>
      </c>
      <c r="B74" s="569" t="s">
        <v>137</v>
      </c>
      <c r="C74" s="570"/>
      <c r="D74" s="570"/>
      <c r="E74" s="571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87">
        <v>0</v>
      </c>
      <c r="X74" s="87">
        <v>0</v>
      </c>
      <c r="Y74" s="87">
        <v>0</v>
      </c>
      <c r="Z74" s="87">
        <v>0</v>
      </c>
      <c r="AA74" s="87">
        <v>0</v>
      </c>
    </row>
    <row r="75" spans="1:27">
      <c r="A75" s="53" t="s">
        <v>138</v>
      </c>
      <c r="B75" s="425" t="s">
        <v>139</v>
      </c>
      <c r="C75" s="426"/>
      <c r="D75" s="426"/>
      <c r="E75" s="427"/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</row>
    <row r="76" spans="1:27">
      <c r="A76" s="53" t="s">
        <v>140</v>
      </c>
      <c r="B76" s="425" t="s">
        <v>141</v>
      </c>
      <c r="C76" s="426"/>
      <c r="D76" s="426"/>
      <c r="E76" s="427"/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</row>
    <row r="77" spans="1:27">
      <c r="A77" s="53" t="s">
        <v>142</v>
      </c>
      <c r="B77" s="425" t="s">
        <v>143</v>
      </c>
      <c r="C77" s="426"/>
      <c r="D77" s="426"/>
      <c r="E77" s="427"/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</row>
    <row r="78" spans="1:27">
      <c r="A78" s="53" t="s">
        <v>144</v>
      </c>
      <c r="B78" s="425" t="s">
        <v>145</v>
      </c>
      <c r="C78" s="426"/>
      <c r="D78" s="426"/>
      <c r="E78" s="427"/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</row>
    <row r="79" spans="1:27">
      <c r="A79" s="53" t="s">
        <v>146</v>
      </c>
      <c r="B79" s="425" t="s">
        <v>147</v>
      </c>
      <c r="C79" s="426"/>
      <c r="D79" s="426"/>
      <c r="E79" s="427"/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</row>
    <row r="80" spans="1:27">
      <c r="A80" s="53" t="s">
        <v>148</v>
      </c>
      <c r="B80" s="425" t="s">
        <v>70</v>
      </c>
      <c r="C80" s="426"/>
      <c r="D80" s="426"/>
      <c r="E80" s="427"/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</row>
    <row r="81" spans="1:27">
      <c r="A81" s="95" t="s">
        <v>149</v>
      </c>
      <c r="B81" s="569" t="s">
        <v>150</v>
      </c>
      <c r="C81" s="570"/>
      <c r="D81" s="570"/>
      <c r="E81" s="571"/>
      <c r="F81" s="87">
        <v>0</v>
      </c>
      <c r="G81" s="87">
        <v>0</v>
      </c>
      <c r="H81" s="87">
        <v>0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87">
        <v>0</v>
      </c>
      <c r="X81" s="87">
        <v>0</v>
      </c>
      <c r="Y81" s="87">
        <v>0</v>
      </c>
      <c r="Z81" s="87">
        <v>0</v>
      </c>
      <c r="AA81" s="87">
        <v>0</v>
      </c>
    </row>
    <row r="82" spans="1:27">
      <c r="A82" s="53" t="s">
        <v>151</v>
      </c>
      <c r="B82" s="425" t="s">
        <v>152</v>
      </c>
      <c r="C82" s="426"/>
      <c r="D82" s="426"/>
      <c r="E82" s="427"/>
      <c r="F82" s="55">
        <v>0</v>
      </c>
      <c r="G82" s="55">
        <v>1</v>
      </c>
      <c r="H82" s="55">
        <v>0</v>
      </c>
      <c r="I82" s="55">
        <v>0</v>
      </c>
      <c r="J82" s="55">
        <v>1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1</v>
      </c>
      <c r="Z82" s="55">
        <v>0</v>
      </c>
      <c r="AA82" s="55">
        <v>0</v>
      </c>
    </row>
    <row r="83" spans="1:27">
      <c r="A83" s="53" t="s">
        <v>153</v>
      </c>
      <c r="B83" s="425" t="s">
        <v>154</v>
      </c>
      <c r="C83" s="426"/>
      <c r="D83" s="426"/>
      <c r="E83" s="427"/>
      <c r="F83" s="55">
        <v>0</v>
      </c>
      <c r="G83" s="55">
        <v>3</v>
      </c>
      <c r="H83" s="55">
        <v>2</v>
      </c>
      <c r="I83" s="55">
        <v>1</v>
      </c>
      <c r="J83" s="55">
        <v>0</v>
      </c>
      <c r="K83" s="55">
        <v>1</v>
      </c>
      <c r="L83" s="55">
        <v>1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1</v>
      </c>
      <c r="U83" s="55">
        <v>1</v>
      </c>
      <c r="V83" s="55">
        <v>1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</row>
    <row r="84" spans="1:27">
      <c r="A84" s="53" t="s">
        <v>155</v>
      </c>
      <c r="B84" s="425" t="s">
        <v>156</v>
      </c>
      <c r="C84" s="426"/>
      <c r="D84" s="426"/>
      <c r="E84" s="427"/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</row>
    <row r="85" spans="1:27">
      <c r="A85" s="63" t="s">
        <v>157</v>
      </c>
      <c r="B85" s="395" t="s">
        <v>158</v>
      </c>
      <c r="C85" s="396"/>
      <c r="D85" s="396"/>
      <c r="E85" s="397"/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</row>
    <row r="86" spans="1:27">
      <c r="A86" s="53" t="s">
        <v>159</v>
      </c>
      <c r="B86" s="395" t="s">
        <v>160</v>
      </c>
      <c r="C86" s="396"/>
      <c r="D86" s="396"/>
      <c r="E86" s="397"/>
      <c r="F86" s="55">
        <v>0</v>
      </c>
      <c r="G86" s="55">
        <v>7</v>
      </c>
      <c r="H86" s="55">
        <v>7</v>
      </c>
      <c r="I86" s="55">
        <v>0</v>
      </c>
      <c r="J86" s="55">
        <v>0</v>
      </c>
      <c r="K86" s="55">
        <v>6</v>
      </c>
      <c r="L86" s="55">
        <v>2</v>
      </c>
      <c r="M86" s="55">
        <v>4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6</v>
      </c>
      <c r="U86" s="55">
        <v>0</v>
      </c>
      <c r="V86" s="55">
        <v>6</v>
      </c>
      <c r="W86" s="55">
        <v>2</v>
      </c>
      <c r="X86" s="55">
        <v>0</v>
      </c>
      <c r="Y86" s="55">
        <v>0</v>
      </c>
      <c r="Z86" s="55">
        <v>1</v>
      </c>
      <c r="AA86" s="55">
        <v>0</v>
      </c>
    </row>
    <row r="87" spans="1:27">
      <c r="A87" s="53" t="s">
        <v>161</v>
      </c>
      <c r="B87" s="425" t="s">
        <v>70</v>
      </c>
      <c r="C87" s="426"/>
      <c r="D87" s="426"/>
      <c r="E87" s="427"/>
      <c r="F87" s="55">
        <v>1</v>
      </c>
      <c r="G87" s="55">
        <v>0</v>
      </c>
      <c r="H87" s="55">
        <v>0</v>
      </c>
      <c r="I87" s="55">
        <v>0</v>
      </c>
      <c r="J87" s="55">
        <v>0</v>
      </c>
      <c r="K87" s="55">
        <v>1</v>
      </c>
      <c r="L87" s="55">
        <v>0</v>
      </c>
      <c r="M87" s="55">
        <v>0</v>
      </c>
      <c r="N87" s="55">
        <v>1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1</v>
      </c>
      <c r="U87" s="55">
        <v>0</v>
      </c>
      <c r="V87" s="55">
        <v>1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</row>
    <row r="88" spans="1:27">
      <c r="A88" s="95" t="s">
        <v>162</v>
      </c>
      <c r="B88" s="569" t="s">
        <v>163</v>
      </c>
      <c r="C88" s="570"/>
      <c r="D88" s="570"/>
      <c r="E88" s="571"/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87">
        <v>0</v>
      </c>
      <c r="X88" s="87">
        <v>0</v>
      </c>
      <c r="Y88" s="87">
        <v>0</v>
      </c>
      <c r="Z88" s="87">
        <v>0</v>
      </c>
      <c r="AA88" s="87">
        <v>0</v>
      </c>
    </row>
    <row r="89" spans="1:27">
      <c r="A89" s="53" t="s">
        <v>164</v>
      </c>
      <c r="B89" s="425" t="s">
        <v>165</v>
      </c>
      <c r="C89" s="426"/>
      <c r="D89" s="426"/>
      <c r="E89" s="427"/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</row>
    <row r="90" spans="1:27">
      <c r="A90" s="53" t="s">
        <v>166</v>
      </c>
      <c r="B90" s="425" t="s">
        <v>70</v>
      </c>
      <c r="C90" s="426"/>
      <c r="D90" s="426"/>
      <c r="E90" s="427"/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</row>
    <row r="91" spans="1:27">
      <c r="A91" s="43" t="s">
        <v>167</v>
      </c>
      <c r="B91" s="569" t="s">
        <v>168</v>
      </c>
      <c r="C91" s="570"/>
      <c r="D91" s="570"/>
      <c r="E91" s="571"/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0</v>
      </c>
      <c r="L91" s="87">
        <v>0</v>
      </c>
      <c r="M91" s="87">
        <v>0</v>
      </c>
      <c r="N91" s="87">
        <v>0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</row>
    <row r="92" spans="1:27">
      <c r="A92" s="63" t="s">
        <v>169</v>
      </c>
      <c r="B92" s="425" t="s">
        <v>170</v>
      </c>
      <c r="C92" s="426"/>
      <c r="D92" s="426"/>
      <c r="E92" s="427"/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</row>
    <row r="93" spans="1:27">
      <c r="A93" s="63" t="s">
        <v>171</v>
      </c>
      <c r="B93" s="425" t="s">
        <v>172</v>
      </c>
      <c r="C93" s="426"/>
      <c r="D93" s="426"/>
      <c r="E93" s="427"/>
      <c r="F93" s="55">
        <v>10</v>
      </c>
      <c r="G93" s="55">
        <v>39</v>
      </c>
      <c r="H93" s="55">
        <v>39</v>
      </c>
      <c r="I93" s="55">
        <v>0</v>
      </c>
      <c r="J93" s="55">
        <v>0</v>
      </c>
      <c r="K93" s="55">
        <v>19</v>
      </c>
      <c r="L93" s="55">
        <v>17</v>
      </c>
      <c r="M93" s="55">
        <v>0</v>
      </c>
      <c r="N93" s="55">
        <v>0</v>
      </c>
      <c r="O93" s="55">
        <v>2</v>
      </c>
      <c r="P93" s="55">
        <v>0</v>
      </c>
      <c r="Q93" s="55">
        <v>2</v>
      </c>
      <c r="R93" s="55">
        <v>0</v>
      </c>
      <c r="S93" s="55">
        <v>0</v>
      </c>
      <c r="T93" s="55">
        <v>19</v>
      </c>
      <c r="U93" s="55">
        <v>0</v>
      </c>
      <c r="V93" s="55">
        <v>19</v>
      </c>
      <c r="W93" s="55">
        <v>0</v>
      </c>
      <c r="X93" s="55">
        <v>0</v>
      </c>
      <c r="Y93" s="55">
        <v>0</v>
      </c>
      <c r="Z93" s="55">
        <v>30</v>
      </c>
      <c r="AA93" s="55">
        <v>28</v>
      </c>
    </row>
    <row r="94" spans="1:27">
      <c r="A94" s="63" t="s">
        <v>173</v>
      </c>
      <c r="B94" s="425" t="s">
        <v>174</v>
      </c>
      <c r="C94" s="426"/>
      <c r="D94" s="426"/>
      <c r="E94" s="427"/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</row>
    <row r="95" spans="1:27">
      <c r="A95" s="53" t="s">
        <v>175</v>
      </c>
      <c r="B95" s="425" t="s">
        <v>176</v>
      </c>
      <c r="C95" s="426"/>
      <c r="D95" s="426"/>
      <c r="E95" s="427"/>
      <c r="F95" s="55">
        <v>6</v>
      </c>
      <c r="G95" s="55">
        <v>46</v>
      </c>
      <c r="H95" s="55">
        <v>43</v>
      </c>
      <c r="I95" s="55">
        <v>3</v>
      </c>
      <c r="J95" s="55">
        <v>0</v>
      </c>
      <c r="K95" s="55">
        <v>38</v>
      </c>
      <c r="L95" s="55">
        <v>35</v>
      </c>
      <c r="M95" s="55">
        <v>0</v>
      </c>
      <c r="N95" s="55">
        <v>2</v>
      </c>
      <c r="O95" s="55">
        <v>1</v>
      </c>
      <c r="P95" s="55">
        <v>0</v>
      </c>
      <c r="Q95" s="55">
        <v>1</v>
      </c>
      <c r="R95" s="55">
        <v>0</v>
      </c>
      <c r="S95" s="55">
        <v>0</v>
      </c>
      <c r="T95" s="55">
        <v>38</v>
      </c>
      <c r="U95" s="55">
        <v>0</v>
      </c>
      <c r="V95" s="55">
        <v>37</v>
      </c>
      <c r="W95" s="55">
        <v>1</v>
      </c>
      <c r="X95" s="55">
        <v>0</v>
      </c>
      <c r="Y95" s="55">
        <v>0</v>
      </c>
      <c r="Z95" s="55">
        <v>11</v>
      </c>
      <c r="AA95" s="55">
        <v>2</v>
      </c>
    </row>
    <row r="96" spans="1:27">
      <c r="A96" s="53" t="s">
        <v>177</v>
      </c>
      <c r="B96" s="425" t="s">
        <v>178</v>
      </c>
      <c r="C96" s="426"/>
      <c r="D96" s="426"/>
      <c r="E96" s="427"/>
      <c r="F96" s="55">
        <v>0</v>
      </c>
      <c r="G96" s="55">
        <v>3</v>
      </c>
      <c r="H96" s="55">
        <v>3</v>
      </c>
      <c r="I96" s="55">
        <v>0</v>
      </c>
      <c r="J96" s="55">
        <v>0</v>
      </c>
      <c r="K96" s="55">
        <v>1</v>
      </c>
      <c r="L96" s="55">
        <v>1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1</v>
      </c>
      <c r="U96" s="55">
        <v>0</v>
      </c>
      <c r="V96" s="55">
        <v>1</v>
      </c>
      <c r="W96" s="55">
        <v>0</v>
      </c>
      <c r="X96" s="55">
        <v>0</v>
      </c>
      <c r="Y96" s="55">
        <v>0</v>
      </c>
      <c r="Z96" s="55">
        <v>2</v>
      </c>
      <c r="AA96" s="55">
        <v>0</v>
      </c>
    </row>
    <row r="97" spans="1:27">
      <c r="A97" s="53" t="s">
        <v>179</v>
      </c>
      <c r="B97" s="425" t="s">
        <v>180</v>
      </c>
      <c r="C97" s="426"/>
      <c r="D97" s="426"/>
      <c r="E97" s="427"/>
      <c r="F97" s="55">
        <v>2</v>
      </c>
      <c r="G97" s="55">
        <v>7</v>
      </c>
      <c r="H97" s="55">
        <v>7</v>
      </c>
      <c r="I97" s="55">
        <v>0</v>
      </c>
      <c r="J97" s="55">
        <v>0</v>
      </c>
      <c r="K97" s="55">
        <v>8</v>
      </c>
      <c r="L97" s="55">
        <v>5</v>
      </c>
      <c r="M97" s="55">
        <v>0</v>
      </c>
      <c r="N97" s="55">
        <v>2</v>
      </c>
      <c r="O97" s="55">
        <v>1</v>
      </c>
      <c r="P97" s="55">
        <v>0</v>
      </c>
      <c r="Q97" s="55">
        <v>1</v>
      </c>
      <c r="R97" s="55">
        <v>0</v>
      </c>
      <c r="S97" s="55">
        <v>0</v>
      </c>
      <c r="T97" s="55">
        <v>8</v>
      </c>
      <c r="U97" s="55">
        <v>0</v>
      </c>
      <c r="V97" s="55">
        <v>8</v>
      </c>
      <c r="W97" s="55">
        <v>0</v>
      </c>
      <c r="X97" s="55">
        <v>0</v>
      </c>
      <c r="Y97" s="55">
        <v>0</v>
      </c>
      <c r="Z97" s="55">
        <v>1</v>
      </c>
      <c r="AA97" s="55">
        <v>0</v>
      </c>
    </row>
    <row r="98" spans="1:27">
      <c r="A98" s="53" t="s">
        <v>181</v>
      </c>
      <c r="B98" s="425" t="s">
        <v>182</v>
      </c>
      <c r="C98" s="426"/>
      <c r="D98" s="426"/>
      <c r="E98" s="427"/>
      <c r="F98" s="55">
        <v>1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1</v>
      </c>
      <c r="AA98" s="55">
        <v>1</v>
      </c>
    </row>
    <row r="99" spans="1:27">
      <c r="A99" s="53" t="s">
        <v>183</v>
      </c>
      <c r="B99" s="425" t="s">
        <v>184</v>
      </c>
      <c r="C99" s="426"/>
      <c r="D99" s="426"/>
      <c r="E99" s="427"/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</row>
    <row r="100" spans="1:27">
      <c r="A100" s="53" t="s">
        <v>185</v>
      </c>
      <c r="B100" s="425" t="s">
        <v>186</v>
      </c>
      <c r="C100" s="426"/>
      <c r="D100" s="426"/>
      <c r="E100" s="427"/>
      <c r="F100" s="55">
        <v>6</v>
      </c>
      <c r="G100" s="55">
        <v>47</v>
      </c>
      <c r="H100" s="55">
        <v>45</v>
      </c>
      <c r="I100" s="55">
        <v>1</v>
      </c>
      <c r="J100" s="55">
        <v>1</v>
      </c>
      <c r="K100" s="55">
        <v>44</v>
      </c>
      <c r="L100" s="55">
        <v>39</v>
      </c>
      <c r="M100" s="55">
        <v>1</v>
      </c>
      <c r="N100" s="55">
        <v>1</v>
      </c>
      <c r="O100" s="55">
        <v>3</v>
      </c>
      <c r="P100" s="55">
        <v>0</v>
      </c>
      <c r="Q100" s="55">
        <v>3</v>
      </c>
      <c r="R100" s="55">
        <v>0</v>
      </c>
      <c r="S100" s="55">
        <v>0</v>
      </c>
      <c r="T100" s="55">
        <v>44</v>
      </c>
      <c r="U100" s="55">
        <v>0</v>
      </c>
      <c r="V100" s="55">
        <v>44</v>
      </c>
      <c r="W100" s="55">
        <v>1</v>
      </c>
      <c r="X100" s="55">
        <v>0</v>
      </c>
      <c r="Y100" s="55">
        <v>0</v>
      </c>
      <c r="Z100" s="55">
        <v>7</v>
      </c>
      <c r="AA100" s="55">
        <v>0</v>
      </c>
    </row>
    <row r="101" spans="1:27">
      <c r="A101" s="53" t="s">
        <v>187</v>
      </c>
      <c r="B101" s="425" t="s">
        <v>188</v>
      </c>
      <c r="C101" s="426"/>
      <c r="D101" s="426"/>
      <c r="E101" s="427"/>
      <c r="F101" s="55">
        <v>5</v>
      </c>
      <c r="G101" s="55">
        <v>62</v>
      </c>
      <c r="H101" s="55">
        <v>60</v>
      </c>
      <c r="I101" s="55">
        <v>2</v>
      </c>
      <c r="J101" s="55">
        <v>0</v>
      </c>
      <c r="K101" s="55">
        <v>51</v>
      </c>
      <c r="L101" s="55">
        <v>46</v>
      </c>
      <c r="M101" s="55">
        <v>0</v>
      </c>
      <c r="N101" s="55">
        <v>3</v>
      </c>
      <c r="O101" s="55">
        <v>2</v>
      </c>
      <c r="P101" s="55">
        <v>0</v>
      </c>
      <c r="Q101" s="55">
        <v>0</v>
      </c>
      <c r="R101" s="55">
        <v>2</v>
      </c>
      <c r="S101" s="55">
        <v>0</v>
      </c>
      <c r="T101" s="55">
        <v>51</v>
      </c>
      <c r="U101" s="55">
        <v>0</v>
      </c>
      <c r="V101" s="55">
        <v>50</v>
      </c>
      <c r="W101" s="55">
        <v>1</v>
      </c>
      <c r="X101" s="55">
        <v>0</v>
      </c>
      <c r="Y101" s="55">
        <v>0</v>
      </c>
      <c r="Z101" s="55">
        <v>14</v>
      </c>
      <c r="AA101" s="55">
        <v>0</v>
      </c>
    </row>
    <row r="102" spans="1:27">
      <c r="A102" s="53" t="s">
        <v>189</v>
      </c>
      <c r="B102" s="425" t="s">
        <v>190</v>
      </c>
      <c r="C102" s="426"/>
      <c r="D102" s="426"/>
      <c r="E102" s="427"/>
      <c r="F102" s="55">
        <v>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0</v>
      </c>
      <c r="S102" s="55">
        <v>0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</row>
    <row r="103" spans="1:27">
      <c r="A103" s="53" t="s">
        <v>191</v>
      </c>
      <c r="B103" s="425" t="s">
        <v>192</v>
      </c>
      <c r="C103" s="426"/>
      <c r="D103" s="426"/>
      <c r="E103" s="427"/>
      <c r="F103" s="55">
        <v>6</v>
      </c>
      <c r="G103" s="55">
        <v>32</v>
      </c>
      <c r="H103" s="55">
        <v>32</v>
      </c>
      <c r="I103" s="55">
        <v>0</v>
      </c>
      <c r="J103" s="55">
        <v>0</v>
      </c>
      <c r="K103" s="55">
        <v>36</v>
      </c>
      <c r="L103" s="55">
        <v>30</v>
      </c>
      <c r="M103" s="55">
        <v>0</v>
      </c>
      <c r="N103" s="55">
        <v>2</v>
      </c>
      <c r="O103" s="55">
        <v>4</v>
      </c>
      <c r="P103" s="55">
        <v>0</v>
      </c>
      <c r="Q103" s="55">
        <v>1</v>
      </c>
      <c r="R103" s="55">
        <v>3</v>
      </c>
      <c r="S103" s="55">
        <v>0</v>
      </c>
      <c r="T103" s="55">
        <v>36</v>
      </c>
      <c r="U103" s="55">
        <v>0</v>
      </c>
      <c r="V103" s="55">
        <v>35</v>
      </c>
      <c r="W103" s="55">
        <v>1</v>
      </c>
      <c r="X103" s="55">
        <v>0</v>
      </c>
      <c r="Y103" s="55">
        <v>0</v>
      </c>
      <c r="Z103" s="55">
        <v>2</v>
      </c>
      <c r="AA103" s="55">
        <v>0</v>
      </c>
    </row>
    <row r="104" spans="1:27">
      <c r="A104" s="53" t="s">
        <v>193</v>
      </c>
      <c r="B104" s="425" t="s">
        <v>194</v>
      </c>
      <c r="C104" s="426"/>
      <c r="D104" s="426"/>
      <c r="E104" s="427"/>
      <c r="F104" s="55">
        <v>1</v>
      </c>
      <c r="G104" s="55">
        <v>5</v>
      </c>
      <c r="H104" s="55">
        <v>5</v>
      </c>
      <c r="I104" s="55">
        <v>0</v>
      </c>
      <c r="J104" s="55">
        <v>0</v>
      </c>
      <c r="K104" s="55">
        <v>5</v>
      </c>
      <c r="L104" s="55">
        <v>5</v>
      </c>
      <c r="M104" s="55">
        <v>0</v>
      </c>
      <c r="N104" s="55">
        <v>0</v>
      </c>
      <c r="O104" s="55">
        <v>0</v>
      </c>
      <c r="P104" s="55">
        <v>0</v>
      </c>
      <c r="Q104" s="55">
        <v>0</v>
      </c>
      <c r="R104" s="55">
        <v>0</v>
      </c>
      <c r="S104" s="55">
        <v>0</v>
      </c>
      <c r="T104" s="55">
        <v>5</v>
      </c>
      <c r="U104" s="55">
        <v>0</v>
      </c>
      <c r="V104" s="55">
        <v>5</v>
      </c>
      <c r="W104" s="55">
        <v>0</v>
      </c>
      <c r="X104" s="55">
        <v>0</v>
      </c>
      <c r="Y104" s="55">
        <v>0</v>
      </c>
      <c r="Z104" s="55">
        <v>1</v>
      </c>
      <c r="AA104" s="55">
        <v>0</v>
      </c>
    </row>
    <row r="105" spans="1:27">
      <c r="A105" s="53" t="s">
        <v>195</v>
      </c>
      <c r="B105" s="425" t="s">
        <v>196</v>
      </c>
      <c r="C105" s="426"/>
      <c r="D105" s="426"/>
      <c r="E105" s="427"/>
      <c r="F105" s="55">
        <v>0</v>
      </c>
      <c r="G105" s="55">
        <v>1</v>
      </c>
      <c r="H105" s="55">
        <v>1</v>
      </c>
      <c r="I105" s="55">
        <v>0</v>
      </c>
      <c r="J105" s="55">
        <v>0</v>
      </c>
      <c r="K105" s="55">
        <v>1</v>
      </c>
      <c r="L105" s="55">
        <v>1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0</v>
      </c>
      <c r="S105" s="55">
        <v>0</v>
      </c>
      <c r="T105" s="55">
        <v>1</v>
      </c>
      <c r="U105" s="55">
        <v>0</v>
      </c>
      <c r="V105" s="55">
        <v>0</v>
      </c>
      <c r="W105" s="55">
        <v>1</v>
      </c>
      <c r="X105" s="55">
        <v>0</v>
      </c>
      <c r="Y105" s="55">
        <v>0</v>
      </c>
      <c r="Z105" s="55">
        <v>0</v>
      </c>
      <c r="AA105" s="55">
        <v>0</v>
      </c>
    </row>
    <row r="106" spans="1:27">
      <c r="A106" s="53" t="s">
        <v>197</v>
      </c>
      <c r="B106" s="425" t="s">
        <v>198</v>
      </c>
      <c r="C106" s="426"/>
      <c r="D106" s="426"/>
      <c r="E106" s="427"/>
      <c r="F106" s="55">
        <v>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</row>
    <row r="107" spans="1:27">
      <c r="A107" s="53" t="s">
        <v>199</v>
      </c>
      <c r="B107" s="425" t="s">
        <v>200</v>
      </c>
      <c r="C107" s="426"/>
      <c r="D107" s="426"/>
      <c r="E107" s="427"/>
      <c r="F107" s="55">
        <v>6</v>
      </c>
      <c r="G107" s="55">
        <v>50</v>
      </c>
      <c r="H107" s="55">
        <v>48</v>
      </c>
      <c r="I107" s="55">
        <v>2</v>
      </c>
      <c r="J107" s="55">
        <v>0</v>
      </c>
      <c r="K107" s="55">
        <v>46</v>
      </c>
      <c r="L107" s="55">
        <v>41</v>
      </c>
      <c r="M107" s="55">
        <v>2</v>
      </c>
      <c r="N107" s="55">
        <v>2</v>
      </c>
      <c r="O107" s="55">
        <v>1</v>
      </c>
      <c r="P107" s="55">
        <v>0</v>
      </c>
      <c r="Q107" s="55">
        <v>0</v>
      </c>
      <c r="R107" s="55">
        <v>1</v>
      </c>
      <c r="S107" s="55">
        <v>0</v>
      </c>
      <c r="T107" s="55">
        <v>46</v>
      </c>
      <c r="U107" s="55">
        <v>0</v>
      </c>
      <c r="V107" s="55">
        <v>46</v>
      </c>
      <c r="W107" s="55">
        <v>1</v>
      </c>
      <c r="X107" s="55">
        <v>0</v>
      </c>
      <c r="Y107" s="55">
        <v>0</v>
      </c>
      <c r="Z107" s="55">
        <v>8</v>
      </c>
      <c r="AA107" s="55">
        <v>0</v>
      </c>
    </row>
    <row r="108" spans="1:27">
      <c r="A108" s="53" t="s">
        <v>201</v>
      </c>
      <c r="B108" s="425" t="s">
        <v>202</v>
      </c>
      <c r="C108" s="426"/>
      <c r="D108" s="426"/>
      <c r="E108" s="427"/>
      <c r="F108" s="55">
        <v>3</v>
      </c>
      <c r="G108" s="55">
        <v>3</v>
      </c>
      <c r="H108" s="55">
        <v>3</v>
      </c>
      <c r="I108" s="55">
        <v>0</v>
      </c>
      <c r="J108" s="55">
        <v>0</v>
      </c>
      <c r="K108" s="55">
        <v>5</v>
      </c>
      <c r="L108" s="55">
        <v>2</v>
      </c>
      <c r="M108" s="55">
        <v>1</v>
      </c>
      <c r="N108" s="55">
        <v>1</v>
      </c>
      <c r="O108" s="55">
        <v>1</v>
      </c>
      <c r="P108" s="55">
        <v>0</v>
      </c>
      <c r="Q108" s="55">
        <v>0</v>
      </c>
      <c r="R108" s="55">
        <v>1</v>
      </c>
      <c r="S108" s="55">
        <v>0</v>
      </c>
      <c r="T108" s="55">
        <v>5</v>
      </c>
      <c r="U108" s="55">
        <v>0</v>
      </c>
      <c r="V108" s="55">
        <v>5</v>
      </c>
      <c r="W108" s="55">
        <v>1</v>
      </c>
      <c r="X108" s="55">
        <v>0</v>
      </c>
      <c r="Y108" s="55">
        <v>0</v>
      </c>
      <c r="Z108" s="55">
        <v>1</v>
      </c>
      <c r="AA108" s="55">
        <v>1</v>
      </c>
    </row>
    <row r="109" spans="1:27">
      <c r="A109" s="53" t="s">
        <v>203</v>
      </c>
      <c r="B109" s="425" t="s">
        <v>204</v>
      </c>
      <c r="C109" s="426"/>
      <c r="D109" s="426"/>
      <c r="E109" s="427"/>
      <c r="F109" s="55">
        <v>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0</v>
      </c>
      <c r="P109" s="55">
        <v>0</v>
      </c>
      <c r="Q109" s="55">
        <v>0</v>
      </c>
      <c r="R109" s="55">
        <v>0</v>
      </c>
      <c r="S109" s="55">
        <v>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</row>
    <row r="110" spans="1:27">
      <c r="A110" s="190" t="s">
        <v>205</v>
      </c>
      <c r="B110" s="575" t="s">
        <v>207</v>
      </c>
      <c r="C110" s="576"/>
      <c r="D110" s="576"/>
      <c r="E110" s="576"/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0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</row>
    <row r="111" spans="1:27">
      <c r="A111" s="189" t="s">
        <v>208</v>
      </c>
      <c r="B111" s="572" t="s">
        <v>209</v>
      </c>
      <c r="C111" s="573"/>
      <c r="D111" s="573"/>
      <c r="E111" s="574"/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</row>
    <row r="112" spans="1:27">
      <c r="A112" s="189" t="s">
        <v>210</v>
      </c>
      <c r="B112" s="572" t="s">
        <v>211</v>
      </c>
      <c r="C112" s="573"/>
      <c r="D112" s="573"/>
      <c r="E112" s="574"/>
      <c r="F112" s="55">
        <v>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</row>
    <row r="113" spans="1:27">
      <c r="A113" s="53" t="s">
        <v>212</v>
      </c>
      <c r="B113" s="425" t="s">
        <v>70</v>
      </c>
      <c r="C113" s="426"/>
      <c r="D113" s="426"/>
      <c r="E113" s="427"/>
      <c r="F113" s="55">
        <v>1</v>
      </c>
      <c r="G113" s="55">
        <v>18</v>
      </c>
      <c r="H113" s="55">
        <v>16</v>
      </c>
      <c r="I113" s="55">
        <v>2</v>
      </c>
      <c r="J113" s="55">
        <v>0</v>
      </c>
      <c r="K113" s="55">
        <v>13</v>
      </c>
      <c r="L113" s="55">
        <v>10</v>
      </c>
      <c r="M113" s="55">
        <v>0</v>
      </c>
      <c r="N113" s="55">
        <v>0</v>
      </c>
      <c r="O113" s="55">
        <v>3</v>
      </c>
      <c r="P113" s="55">
        <v>0</v>
      </c>
      <c r="Q113" s="55">
        <v>1</v>
      </c>
      <c r="R113" s="55">
        <v>2</v>
      </c>
      <c r="S113" s="55">
        <v>0</v>
      </c>
      <c r="T113" s="55">
        <v>13</v>
      </c>
      <c r="U113" s="55">
        <v>0</v>
      </c>
      <c r="V113" s="55">
        <v>13</v>
      </c>
      <c r="W113" s="55">
        <v>0</v>
      </c>
      <c r="X113" s="55">
        <v>0</v>
      </c>
      <c r="Y113" s="55">
        <v>0</v>
      </c>
      <c r="Z113" s="55">
        <v>4</v>
      </c>
      <c r="AA113" s="55">
        <v>0</v>
      </c>
    </row>
    <row r="114" spans="1:27">
      <c r="A114" s="43" t="s">
        <v>213</v>
      </c>
      <c r="B114" s="569" t="s">
        <v>214</v>
      </c>
      <c r="C114" s="570"/>
      <c r="D114" s="570"/>
      <c r="E114" s="571"/>
      <c r="F114" s="87">
        <v>0</v>
      </c>
      <c r="G114" s="87">
        <v>0</v>
      </c>
      <c r="H114" s="87">
        <v>0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87">
        <v>0</v>
      </c>
      <c r="O114" s="87">
        <v>0</v>
      </c>
      <c r="P114" s="87">
        <v>0</v>
      </c>
      <c r="Q114" s="87">
        <v>0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87">
        <v>0</v>
      </c>
      <c r="X114" s="87">
        <v>0</v>
      </c>
      <c r="Y114" s="87">
        <v>0</v>
      </c>
      <c r="Z114" s="87">
        <v>0</v>
      </c>
      <c r="AA114" s="87">
        <v>0</v>
      </c>
    </row>
    <row r="115" spans="1:27">
      <c r="A115" s="53" t="s">
        <v>215</v>
      </c>
      <c r="B115" s="425" t="s">
        <v>216</v>
      </c>
      <c r="C115" s="426"/>
      <c r="D115" s="426"/>
      <c r="E115" s="427"/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</row>
    <row r="116" spans="1:27">
      <c r="A116" s="53" t="s">
        <v>217</v>
      </c>
      <c r="B116" s="425" t="s">
        <v>218</v>
      </c>
      <c r="C116" s="426"/>
      <c r="D116" s="426"/>
      <c r="E116" s="427"/>
      <c r="F116" s="55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</row>
    <row r="117" spans="1:27">
      <c r="A117" s="53" t="s">
        <v>219</v>
      </c>
      <c r="B117" s="425" t="s">
        <v>70</v>
      </c>
      <c r="C117" s="426"/>
      <c r="D117" s="426"/>
      <c r="E117" s="427"/>
      <c r="F117" s="55">
        <v>1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1</v>
      </c>
      <c r="AA117" s="55">
        <v>1</v>
      </c>
    </row>
    <row r="118" spans="1:27">
      <c r="A118" s="43" t="s">
        <v>220</v>
      </c>
      <c r="B118" s="569" t="s">
        <v>221</v>
      </c>
      <c r="C118" s="570"/>
      <c r="D118" s="570"/>
      <c r="E118" s="571"/>
      <c r="F118" s="87">
        <v>0</v>
      </c>
      <c r="G118" s="87">
        <v>0</v>
      </c>
      <c r="H118" s="87">
        <v>0</v>
      </c>
      <c r="I118" s="87">
        <v>0</v>
      </c>
      <c r="J118" s="87">
        <v>0</v>
      </c>
      <c r="K118" s="87">
        <v>0</v>
      </c>
      <c r="L118" s="87">
        <v>0</v>
      </c>
      <c r="M118" s="87">
        <v>0</v>
      </c>
      <c r="N118" s="87">
        <v>0</v>
      </c>
      <c r="O118" s="87">
        <v>0</v>
      </c>
      <c r="P118" s="87">
        <v>0</v>
      </c>
      <c r="Q118" s="87">
        <v>0</v>
      </c>
      <c r="R118" s="87">
        <v>0</v>
      </c>
      <c r="S118" s="87">
        <v>0</v>
      </c>
      <c r="T118" s="87">
        <v>0</v>
      </c>
      <c r="U118" s="87">
        <v>0</v>
      </c>
      <c r="V118" s="87">
        <v>0</v>
      </c>
      <c r="W118" s="87">
        <v>0</v>
      </c>
      <c r="X118" s="87">
        <v>0</v>
      </c>
      <c r="Y118" s="87">
        <v>0</v>
      </c>
      <c r="Z118" s="87">
        <v>0</v>
      </c>
      <c r="AA118" s="87">
        <v>0</v>
      </c>
    </row>
    <row r="119" spans="1:27">
      <c r="A119" s="189" t="s">
        <v>222</v>
      </c>
      <c r="B119" s="572" t="s">
        <v>223</v>
      </c>
      <c r="C119" s="573"/>
      <c r="D119" s="573"/>
      <c r="E119" s="574"/>
      <c r="F119" s="55">
        <v>0</v>
      </c>
      <c r="G119" s="55">
        <v>1</v>
      </c>
      <c r="H119" s="55">
        <v>1</v>
      </c>
      <c r="I119" s="55">
        <v>0</v>
      </c>
      <c r="J119" s="55">
        <v>0</v>
      </c>
      <c r="K119" s="55">
        <v>1</v>
      </c>
      <c r="L119" s="55">
        <v>0</v>
      </c>
      <c r="M119" s="55">
        <v>0</v>
      </c>
      <c r="N119" s="55">
        <v>0</v>
      </c>
      <c r="O119" s="55">
        <v>1</v>
      </c>
      <c r="P119" s="55">
        <v>0</v>
      </c>
      <c r="Q119" s="55">
        <v>0</v>
      </c>
      <c r="R119" s="55">
        <v>1</v>
      </c>
      <c r="S119" s="55">
        <v>0</v>
      </c>
      <c r="T119" s="55">
        <v>1</v>
      </c>
      <c r="U119" s="55">
        <v>0</v>
      </c>
      <c r="V119" s="55">
        <v>1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</row>
    <row r="120" spans="1:27">
      <c r="A120" s="189" t="s">
        <v>224</v>
      </c>
      <c r="B120" s="572" t="s">
        <v>225</v>
      </c>
      <c r="C120" s="573"/>
      <c r="D120" s="573"/>
      <c r="E120" s="574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</row>
    <row r="121" spans="1:27">
      <c r="A121" s="189" t="s">
        <v>226</v>
      </c>
      <c r="B121" s="572" t="s">
        <v>227</v>
      </c>
      <c r="C121" s="573"/>
      <c r="D121" s="573"/>
      <c r="E121" s="574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</row>
    <row r="122" spans="1:27">
      <c r="A122" s="189" t="s">
        <v>228</v>
      </c>
      <c r="B122" s="572" t="s">
        <v>229</v>
      </c>
      <c r="C122" s="573"/>
      <c r="D122" s="573"/>
      <c r="E122" s="574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</row>
    <row r="123" spans="1:27">
      <c r="A123" s="189" t="s">
        <v>230</v>
      </c>
      <c r="B123" s="572" t="s">
        <v>231</v>
      </c>
      <c r="C123" s="573"/>
      <c r="D123" s="573"/>
      <c r="E123" s="574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</row>
    <row r="124" spans="1:27">
      <c r="A124" s="189" t="s">
        <v>232</v>
      </c>
      <c r="B124" s="572" t="s">
        <v>70</v>
      </c>
      <c r="C124" s="573"/>
      <c r="D124" s="573"/>
      <c r="E124" s="574"/>
      <c r="F124" s="55">
        <v>3</v>
      </c>
      <c r="G124" s="55">
        <v>0</v>
      </c>
      <c r="H124" s="55">
        <v>0</v>
      </c>
      <c r="I124" s="55">
        <v>0</v>
      </c>
      <c r="J124" s="55">
        <v>0</v>
      </c>
      <c r="K124" s="55">
        <v>1</v>
      </c>
      <c r="L124" s="55">
        <v>1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1</v>
      </c>
      <c r="U124" s="55">
        <v>0</v>
      </c>
      <c r="V124" s="55">
        <v>1</v>
      </c>
      <c r="W124" s="55">
        <v>0</v>
      </c>
      <c r="X124" s="55">
        <v>0</v>
      </c>
      <c r="Y124" s="55">
        <v>0</v>
      </c>
      <c r="Z124" s="55">
        <v>2</v>
      </c>
      <c r="AA124" s="55">
        <v>2</v>
      </c>
    </row>
    <row r="125" spans="1:27">
      <c r="A125" s="43" t="s">
        <v>233</v>
      </c>
      <c r="B125" s="569" t="s">
        <v>234</v>
      </c>
      <c r="C125" s="570"/>
      <c r="D125" s="570"/>
      <c r="E125" s="571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7">
        <v>0</v>
      </c>
      <c r="L125" s="87">
        <v>0</v>
      </c>
      <c r="M125" s="87">
        <v>0</v>
      </c>
      <c r="N125" s="87">
        <v>0</v>
      </c>
      <c r="O125" s="87">
        <v>0</v>
      </c>
      <c r="P125" s="87">
        <v>0</v>
      </c>
      <c r="Q125" s="87">
        <v>0</v>
      </c>
      <c r="R125" s="87">
        <v>0</v>
      </c>
      <c r="S125" s="87">
        <v>0</v>
      </c>
      <c r="T125" s="87">
        <v>0</v>
      </c>
      <c r="U125" s="87">
        <v>0</v>
      </c>
      <c r="V125" s="87">
        <v>0</v>
      </c>
      <c r="W125" s="87">
        <v>0</v>
      </c>
      <c r="X125" s="87">
        <v>0</v>
      </c>
      <c r="Y125" s="87">
        <v>0</v>
      </c>
      <c r="Z125" s="87">
        <v>0</v>
      </c>
      <c r="AA125" s="87">
        <v>0</v>
      </c>
    </row>
    <row r="126" spans="1:27">
      <c r="A126" s="63" t="s">
        <v>235</v>
      </c>
      <c r="B126" s="395" t="s">
        <v>236</v>
      </c>
      <c r="C126" s="396"/>
      <c r="D126" s="396"/>
      <c r="E126" s="397"/>
      <c r="F126" s="55">
        <v>592</v>
      </c>
      <c r="G126" s="55">
        <v>1127</v>
      </c>
      <c r="H126" s="55">
        <v>1107</v>
      </c>
      <c r="I126" s="55">
        <v>17</v>
      </c>
      <c r="J126" s="55">
        <v>3</v>
      </c>
      <c r="K126" s="55">
        <v>1256</v>
      </c>
      <c r="L126" s="55">
        <v>926</v>
      </c>
      <c r="M126" s="55">
        <v>54</v>
      </c>
      <c r="N126" s="55">
        <v>63</v>
      </c>
      <c r="O126" s="55">
        <v>213</v>
      </c>
      <c r="P126" s="55">
        <v>49</v>
      </c>
      <c r="Q126" s="55">
        <v>66</v>
      </c>
      <c r="R126" s="55">
        <v>98</v>
      </c>
      <c r="S126" s="55">
        <v>0</v>
      </c>
      <c r="T126" s="55">
        <v>0</v>
      </c>
      <c r="U126" s="55">
        <v>3</v>
      </c>
      <c r="V126" s="55">
        <v>1179</v>
      </c>
      <c r="W126" s="55">
        <v>87</v>
      </c>
      <c r="X126" s="55">
        <v>0</v>
      </c>
      <c r="Y126" s="55">
        <v>2</v>
      </c>
      <c r="Z126" s="55">
        <v>440</v>
      </c>
      <c r="AA126" s="55">
        <v>118</v>
      </c>
    </row>
    <row r="127" spans="1:27">
      <c r="A127" s="63" t="s">
        <v>237</v>
      </c>
      <c r="B127" s="395" t="s">
        <v>238</v>
      </c>
      <c r="C127" s="396"/>
      <c r="D127" s="396"/>
      <c r="E127" s="397"/>
      <c r="F127" s="55">
        <v>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</row>
    <row r="128" spans="1:27">
      <c r="A128" s="63" t="s">
        <v>239</v>
      </c>
      <c r="B128" s="395" t="s">
        <v>240</v>
      </c>
      <c r="C128" s="396"/>
      <c r="D128" s="396"/>
      <c r="E128" s="397"/>
      <c r="F128" s="55">
        <v>3</v>
      </c>
      <c r="G128" s="55">
        <v>20</v>
      </c>
      <c r="H128" s="55">
        <v>19</v>
      </c>
      <c r="I128" s="55">
        <v>1</v>
      </c>
      <c r="J128" s="55">
        <v>0</v>
      </c>
      <c r="K128" s="55">
        <v>16</v>
      </c>
      <c r="L128" s="55">
        <v>8</v>
      </c>
      <c r="M128" s="55">
        <v>4</v>
      </c>
      <c r="N128" s="55">
        <v>1</v>
      </c>
      <c r="O128" s="55">
        <v>3</v>
      </c>
      <c r="P128" s="55">
        <v>2</v>
      </c>
      <c r="Q128" s="55">
        <v>1</v>
      </c>
      <c r="R128" s="55">
        <v>0</v>
      </c>
      <c r="S128" s="55">
        <v>0</v>
      </c>
      <c r="T128" s="55">
        <v>16</v>
      </c>
      <c r="U128" s="55">
        <v>0</v>
      </c>
      <c r="V128" s="55">
        <v>12</v>
      </c>
      <c r="W128" s="55">
        <v>4</v>
      </c>
      <c r="X128" s="55">
        <v>0</v>
      </c>
      <c r="Y128" s="55">
        <v>0</v>
      </c>
      <c r="Z128" s="55">
        <v>6</v>
      </c>
      <c r="AA128" s="55">
        <v>1</v>
      </c>
    </row>
    <row r="129" spans="1:27">
      <c r="A129" s="63" t="s">
        <v>241</v>
      </c>
      <c r="B129" s="395" t="s">
        <v>242</v>
      </c>
      <c r="C129" s="396"/>
      <c r="D129" s="396"/>
      <c r="E129" s="397"/>
      <c r="F129" s="55">
        <v>2</v>
      </c>
      <c r="G129" s="55">
        <v>1</v>
      </c>
      <c r="H129" s="55">
        <v>1</v>
      </c>
      <c r="I129" s="55">
        <v>0</v>
      </c>
      <c r="J129" s="55">
        <v>0</v>
      </c>
      <c r="K129" s="55">
        <v>3</v>
      </c>
      <c r="L129" s="55">
        <v>0</v>
      </c>
      <c r="M129" s="55">
        <v>3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3</v>
      </c>
      <c r="U129" s="55">
        <v>0</v>
      </c>
      <c r="V129" s="55">
        <v>2</v>
      </c>
      <c r="W129" s="55">
        <v>1</v>
      </c>
      <c r="X129" s="55">
        <v>0</v>
      </c>
      <c r="Y129" s="55">
        <v>0</v>
      </c>
      <c r="Z129" s="55">
        <v>0</v>
      </c>
      <c r="AA129" s="55">
        <v>0</v>
      </c>
    </row>
    <row r="130" spans="1:27">
      <c r="A130" s="63" t="s">
        <v>243</v>
      </c>
      <c r="B130" s="395" t="s">
        <v>244</v>
      </c>
      <c r="C130" s="396"/>
      <c r="D130" s="396"/>
      <c r="E130" s="397"/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</row>
    <row r="131" spans="1:27">
      <c r="A131" s="63" t="s">
        <v>245</v>
      </c>
      <c r="B131" s="395" t="s">
        <v>246</v>
      </c>
      <c r="C131" s="396"/>
      <c r="D131" s="396"/>
      <c r="E131" s="397"/>
      <c r="F131" s="55">
        <v>0</v>
      </c>
      <c r="G131" s="55">
        <v>1</v>
      </c>
      <c r="H131" s="55">
        <v>1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1</v>
      </c>
      <c r="AA131" s="55">
        <v>0</v>
      </c>
    </row>
    <row r="132" spans="1:27">
      <c r="A132" s="63" t="s">
        <v>247</v>
      </c>
      <c r="B132" s="395" t="s">
        <v>248</v>
      </c>
      <c r="C132" s="396"/>
      <c r="D132" s="396"/>
      <c r="E132" s="397"/>
      <c r="F132" s="55">
        <v>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</row>
    <row r="133" spans="1:27">
      <c r="A133" s="63" t="s">
        <v>249</v>
      </c>
      <c r="B133" s="395" t="s">
        <v>70</v>
      </c>
      <c r="C133" s="396"/>
      <c r="D133" s="396"/>
      <c r="E133" s="397"/>
      <c r="F133" s="55">
        <v>8</v>
      </c>
      <c r="G133" s="55">
        <v>4</v>
      </c>
      <c r="H133" s="55">
        <v>4</v>
      </c>
      <c r="I133" s="55">
        <v>0</v>
      </c>
      <c r="J133" s="55">
        <v>0</v>
      </c>
      <c r="K133" s="55">
        <v>9</v>
      </c>
      <c r="L133" s="55">
        <v>0</v>
      </c>
      <c r="M133" s="55">
        <v>6</v>
      </c>
      <c r="N133" s="55">
        <v>1</v>
      </c>
      <c r="O133" s="55">
        <v>2</v>
      </c>
      <c r="P133" s="55">
        <v>0</v>
      </c>
      <c r="Q133" s="55">
        <v>0</v>
      </c>
      <c r="R133" s="55">
        <v>2</v>
      </c>
      <c r="S133" s="55">
        <v>0</v>
      </c>
      <c r="T133" s="55">
        <v>9</v>
      </c>
      <c r="U133" s="55">
        <v>0</v>
      </c>
      <c r="V133" s="55">
        <v>5</v>
      </c>
      <c r="W133" s="55">
        <v>4</v>
      </c>
      <c r="X133" s="55">
        <v>0</v>
      </c>
      <c r="Y133" s="55">
        <v>0</v>
      </c>
      <c r="Z133" s="55">
        <v>3</v>
      </c>
      <c r="AA133" s="55">
        <v>2</v>
      </c>
    </row>
    <row r="134" spans="1:27">
      <c r="A134" s="95" t="s">
        <v>250</v>
      </c>
      <c r="B134" s="569" t="s">
        <v>251</v>
      </c>
      <c r="C134" s="570"/>
      <c r="D134" s="570"/>
      <c r="E134" s="571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7">
        <v>0</v>
      </c>
      <c r="L134" s="87">
        <v>0</v>
      </c>
      <c r="M134" s="87">
        <v>0</v>
      </c>
      <c r="N134" s="87">
        <v>0</v>
      </c>
      <c r="O134" s="87">
        <v>0</v>
      </c>
      <c r="P134" s="87">
        <v>0</v>
      </c>
      <c r="Q134" s="87">
        <v>0</v>
      </c>
      <c r="R134" s="87">
        <v>0</v>
      </c>
      <c r="S134" s="87">
        <v>0</v>
      </c>
      <c r="T134" s="87">
        <v>0</v>
      </c>
      <c r="U134" s="87">
        <v>0</v>
      </c>
      <c r="V134" s="87">
        <v>0</v>
      </c>
      <c r="W134" s="87">
        <v>0</v>
      </c>
      <c r="X134" s="87">
        <v>0</v>
      </c>
      <c r="Y134" s="87">
        <v>0</v>
      </c>
      <c r="Z134" s="87">
        <v>0</v>
      </c>
      <c r="AA134" s="87">
        <v>0</v>
      </c>
    </row>
    <row r="135" spans="1:27">
      <c r="A135" s="63" t="s">
        <v>252</v>
      </c>
      <c r="B135" s="395" t="s">
        <v>253</v>
      </c>
      <c r="C135" s="396"/>
      <c r="D135" s="396"/>
      <c r="E135" s="397"/>
      <c r="F135" s="55">
        <v>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</row>
    <row r="136" spans="1:27">
      <c r="A136" s="63" t="s">
        <v>254</v>
      </c>
      <c r="B136" s="395" t="s">
        <v>255</v>
      </c>
      <c r="C136" s="396"/>
      <c r="D136" s="396"/>
      <c r="E136" s="397"/>
      <c r="F136" s="55">
        <v>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</row>
    <row r="137" spans="1:27">
      <c r="A137" s="63" t="s">
        <v>256</v>
      </c>
      <c r="B137" s="395" t="s">
        <v>70</v>
      </c>
      <c r="C137" s="396"/>
      <c r="D137" s="396"/>
      <c r="E137" s="397"/>
      <c r="F137" s="55">
        <v>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</row>
    <row r="138" spans="1:27">
      <c r="A138" s="95" t="s">
        <v>257</v>
      </c>
      <c r="B138" s="569" t="s">
        <v>70</v>
      </c>
      <c r="C138" s="570"/>
      <c r="D138" s="570"/>
      <c r="E138" s="571"/>
      <c r="F138" s="87">
        <v>7</v>
      </c>
      <c r="G138" s="87">
        <v>48</v>
      </c>
      <c r="H138" s="87">
        <v>40</v>
      </c>
      <c r="I138" s="87">
        <v>5</v>
      </c>
      <c r="J138" s="87">
        <v>3</v>
      </c>
      <c r="K138" s="87">
        <v>38</v>
      </c>
      <c r="L138" s="87">
        <v>22</v>
      </c>
      <c r="M138" s="87">
        <v>2</v>
      </c>
      <c r="N138" s="87">
        <v>12</v>
      </c>
      <c r="O138" s="87">
        <v>2</v>
      </c>
      <c r="P138" s="87">
        <v>0</v>
      </c>
      <c r="Q138" s="87">
        <v>0</v>
      </c>
      <c r="R138" s="87">
        <v>2</v>
      </c>
      <c r="S138" s="87">
        <v>0</v>
      </c>
      <c r="T138" s="87">
        <v>38</v>
      </c>
      <c r="U138" s="87">
        <v>0</v>
      </c>
      <c r="V138" s="87">
        <v>36</v>
      </c>
      <c r="W138" s="87">
        <v>2</v>
      </c>
      <c r="X138" s="87">
        <v>0</v>
      </c>
      <c r="Y138" s="87">
        <v>0</v>
      </c>
      <c r="Z138" s="87">
        <v>9</v>
      </c>
      <c r="AA138" s="87">
        <v>2</v>
      </c>
    </row>
    <row r="139" spans="1:27">
      <c r="A139" s="95" t="s">
        <v>258</v>
      </c>
      <c r="B139" s="569" t="s">
        <v>15</v>
      </c>
      <c r="C139" s="570"/>
      <c r="D139" s="570"/>
      <c r="E139" s="571"/>
      <c r="F139" s="87">
        <v>882</v>
      </c>
      <c r="G139" s="87">
        <v>2196</v>
      </c>
      <c r="H139" s="87">
        <v>2100</v>
      </c>
      <c r="I139" s="87">
        <v>87</v>
      </c>
      <c r="J139" s="87">
        <v>9</v>
      </c>
      <c r="K139" s="87">
        <v>2121</v>
      </c>
      <c r="L139" s="87">
        <v>1483</v>
      </c>
      <c r="M139" s="87">
        <v>159</v>
      </c>
      <c r="N139" s="87">
        <v>135</v>
      </c>
      <c r="O139" s="87">
        <v>344</v>
      </c>
      <c r="P139" s="87">
        <v>70</v>
      </c>
      <c r="Q139" s="87">
        <v>118</v>
      </c>
      <c r="R139" s="87">
        <v>156</v>
      </c>
      <c r="S139" s="87">
        <v>2</v>
      </c>
      <c r="T139" s="87">
        <v>2123</v>
      </c>
      <c r="U139" s="87">
        <v>8</v>
      </c>
      <c r="V139" s="87">
        <v>1942</v>
      </c>
      <c r="W139" s="87">
        <v>159</v>
      </c>
      <c r="X139" s="87">
        <v>0</v>
      </c>
      <c r="Y139" s="87">
        <v>4</v>
      </c>
      <c r="Z139" s="87">
        <v>851</v>
      </c>
      <c r="AA139" s="87">
        <v>299</v>
      </c>
    </row>
    <row r="140" spans="1:27">
      <c r="F140" s="192"/>
      <c r="G140" s="192"/>
      <c r="H140" s="192"/>
      <c r="I140" s="192"/>
      <c r="J140" s="192"/>
      <c r="K140" s="192"/>
      <c r="L140" s="192"/>
      <c r="M140" s="192"/>
      <c r="N140" s="192"/>
      <c r="O140" s="192"/>
      <c r="P140" s="192"/>
      <c r="Q140" s="192"/>
      <c r="R140" s="192"/>
      <c r="S140" s="192"/>
      <c r="T140" s="192"/>
      <c r="U140" s="192"/>
      <c r="V140" s="192"/>
      <c r="W140" s="192"/>
      <c r="X140" s="192"/>
      <c r="Y140" s="192"/>
      <c r="Z140" s="192"/>
      <c r="AA140" s="192"/>
    </row>
    <row r="141" spans="1:27">
      <c r="F141" s="192"/>
      <c r="G141" s="192"/>
      <c r="H141" s="192"/>
      <c r="I141" s="192"/>
      <c r="J141" s="192"/>
      <c r="K141" s="192"/>
      <c r="L141" s="192"/>
      <c r="M141" s="192"/>
      <c r="N141" s="192"/>
      <c r="O141" s="192"/>
      <c r="P141" s="192"/>
      <c r="Q141" s="192"/>
      <c r="R141" s="192"/>
      <c r="S141" s="192"/>
      <c r="T141" s="192"/>
      <c r="U141" s="192"/>
      <c r="V141" s="192"/>
      <c r="W141" s="192"/>
      <c r="X141" s="192"/>
      <c r="Y141" s="192"/>
      <c r="Z141" s="192"/>
      <c r="AA141" s="192"/>
    </row>
    <row r="142" spans="1:27">
      <c r="F142" s="192"/>
      <c r="G142" s="192"/>
      <c r="H142" s="192"/>
      <c r="I142" s="192"/>
      <c r="J142" s="192"/>
      <c r="K142" s="192"/>
      <c r="L142" s="192"/>
      <c r="M142" s="192"/>
      <c r="N142" s="192"/>
      <c r="O142" s="192"/>
      <c r="P142" s="192"/>
      <c r="Q142" s="192"/>
      <c r="R142" s="192"/>
      <c r="S142" s="192"/>
      <c r="T142" s="192"/>
      <c r="U142" s="192"/>
      <c r="V142" s="192"/>
      <c r="W142" s="192"/>
      <c r="X142" s="192"/>
      <c r="Y142" s="192"/>
      <c r="Z142" s="192"/>
      <c r="AA142" s="192"/>
    </row>
    <row r="143" spans="1:27">
      <c r="F143" s="192"/>
      <c r="G143" s="192"/>
      <c r="H143" s="192"/>
      <c r="I143" s="192"/>
      <c r="J143" s="192"/>
      <c r="K143" s="192"/>
      <c r="L143" s="192"/>
      <c r="M143" s="192"/>
      <c r="N143" s="192"/>
      <c r="O143" s="192"/>
      <c r="P143" s="192"/>
      <c r="Q143" s="192"/>
      <c r="R143" s="192"/>
      <c r="S143" s="192"/>
      <c r="T143" s="192"/>
      <c r="U143" s="192"/>
      <c r="V143" s="192"/>
      <c r="W143" s="192"/>
      <c r="X143" s="192"/>
      <c r="Y143" s="192"/>
      <c r="Z143" s="192"/>
      <c r="AA143" s="192"/>
    </row>
    <row r="144" spans="1:27">
      <c r="F144" s="192"/>
      <c r="G144" s="192"/>
      <c r="H144" s="192"/>
      <c r="I144" s="192"/>
      <c r="J144" s="192"/>
      <c r="K144" s="192"/>
      <c r="L144" s="192"/>
      <c r="M144" s="192"/>
      <c r="N144" s="192"/>
      <c r="O144" s="192"/>
      <c r="P144" s="192"/>
      <c r="Q144" s="192"/>
      <c r="R144" s="192"/>
      <c r="S144" s="192"/>
      <c r="T144" s="192"/>
      <c r="U144" s="192"/>
      <c r="V144" s="192"/>
      <c r="W144" s="192"/>
      <c r="X144" s="192"/>
      <c r="Y144" s="192"/>
      <c r="Z144" s="192"/>
      <c r="AA144" s="192"/>
    </row>
    <row r="145" spans="6:27">
      <c r="F145" s="192"/>
      <c r="G145" s="192"/>
      <c r="H145" s="192"/>
      <c r="I145" s="192"/>
      <c r="J145" s="192"/>
      <c r="K145" s="192"/>
      <c r="L145" s="192"/>
      <c r="M145" s="192"/>
      <c r="N145" s="192"/>
      <c r="O145" s="192"/>
      <c r="P145" s="192"/>
      <c r="Q145" s="192"/>
      <c r="R145" s="192"/>
      <c r="S145" s="192"/>
      <c r="T145" s="192"/>
      <c r="U145" s="192"/>
      <c r="V145" s="192"/>
      <c r="W145" s="192"/>
      <c r="X145" s="192"/>
      <c r="Y145" s="192"/>
      <c r="Z145" s="192"/>
      <c r="AA145" s="192"/>
    </row>
    <row r="146" spans="6:27">
      <c r="F146" s="192"/>
      <c r="G146" s="192"/>
      <c r="H146" s="192"/>
      <c r="I146" s="192"/>
      <c r="J146" s="192"/>
      <c r="K146" s="192"/>
      <c r="L146" s="192"/>
      <c r="M146" s="192"/>
      <c r="N146" s="192"/>
      <c r="O146" s="192"/>
      <c r="P146" s="192"/>
      <c r="Q146" s="192"/>
      <c r="R146" s="192"/>
      <c r="S146" s="192"/>
      <c r="T146" s="192"/>
      <c r="U146" s="192"/>
      <c r="V146" s="192"/>
      <c r="W146" s="192"/>
      <c r="X146" s="192"/>
      <c r="Y146" s="192"/>
      <c r="Z146" s="192"/>
      <c r="AA146" s="192"/>
    </row>
  </sheetData>
  <mergeCells count="151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B25:E25"/>
    <mergeCell ref="B26:E26"/>
    <mergeCell ref="B27:E27"/>
    <mergeCell ref="B28:E28"/>
    <mergeCell ref="B29:E29"/>
    <mergeCell ref="B30:E30"/>
    <mergeCell ref="A19:E19"/>
    <mergeCell ref="B20:E20"/>
    <mergeCell ref="B21:E21"/>
    <mergeCell ref="B22:E22"/>
    <mergeCell ref="B23:E23"/>
    <mergeCell ref="B24:E24"/>
    <mergeCell ref="B37:E37"/>
    <mergeCell ref="B38:E38"/>
    <mergeCell ref="B39:E39"/>
    <mergeCell ref="B40:E40"/>
    <mergeCell ref="B41:E41"/>
    <mergeCell ref="B42:E42"/>
    <mergeCell ref="B31:E31"/>
    <mergeCell ref="B32:E32"/>
    <mergeCell ref="B33:E33"/>
    <mergeCell ref="B34:E34"/>
    <mergeCell ref="B35:E35"/>
    <mergeCell ref="B36:E36"/>
    <mergeCell ref="B49:E49"/>
    <mergeCell ref="B50:E50"/>
    <mergeCell ref="B51:E51"/>
    <mergeCell ref="B52:E52"/>
    <mergeCell ref="B53:E53"/>
    <mergeCell ref="B54:E54"/>
    <mergeCell ref="B43:E43"/>
    <mergeCell ref="B44:E44"/>
    <mergeCell ref="B45:E45"/>
    <mergeCell ref="B46:E46"/>
    <mergeCell ref="B47:E47"/>
    <mergeCell ref="B48:E48"/>
    <mergeCell ref="B61:E61"/>
    <mergeCell ref="B62:E62"/>
    <mergeCell ref="B63:E63"/>
    <mergeCell ref="B64:E64"/>
    <mergeCell ref="B65:E65"/>
    <mergeCell ref="B66:E66"/>
    <mergeCell ref="B55:E55"/>
    <mergeCell ref="B56:E56"/>
    <mergeCell ref="B57:E57"/>
    <mergeCell ref="B58:E58"/>
    <mergeCell ref="B59:E59"/>
    <mergeCell ref="B60:E60"/>
    <mergeCell ref="B73:E73"/>
    <mergeCell ref="B74:E74"/>
    <mergeCell ref="B75:E75"/>
    <mergeCell ref="B76:E76"/>
    <mergeCell ref="B77:E77"/>
    <mergeCell ref="B78:E78"/>
    <mergeCell ref="B67:E67"/>
    <mergeCell ref="B68:E68"/>
    <mergeCell ref="B69:E69"/>
    <mergeCell ref="B70:E70"/>
    <mergeCell ref="B71:E71"/>
    <mergeCell ref="B72:E72"/>
    <mergeCell ref="B85:E85"/>
    <mergeCell ref="B86:E86"/>
    <mergeCell ref="B87:E87"/>
    <mergeCell ref="B88:E88"/>
    <mergeCell ref="B89:E89"/>
    <mergeCell ref="B90:E90"/>
    <mergeCell ref="B79:E79"/>
    <mergeCell ref="B80:E80"/>
    <mergeCell ref="B81:E81"/>
    <mergeCell ref="B82:E82"/>
    <mergeCell ref="B83:E83"/>
    <mergeCell ref="B84:E84"/>
    <mergeCell ref="B97:E97"/>
    <mergeCell ref="B98:E98"/>
    <mergeCell ref="B99:E99"/>
    <mergeCell ref="B100:E100"/>
    <mergeCell ref="B101:E101"/>
    <mergeCell ref="B102:E102"/>
    <mergeCell ref="B91:E91"/>
    <mergeCell ref="B92:E92"/>
    <mergeCell ref="B93:E93"/>
    <mergeCell ref="B94:E94"/>
    <mergeCell ref="B95:E95"/>
    <mergeCell ref="B96:E96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  <mergeCell ref="B106:E106"/>
    <mergeCell ref="B107:E107"/>
    <mergeCell ref="B108:E108"/>
    <mergeCell ref="B121:E121"/>
    <mergeCell ref="B122:E122"/>
    <mergeCell ref="B123:E123"/>
    <mergeCell ref="B124:E124"/>
    <mergeCell ref="B125:E125"/>
    <mergeCell ref="B126:E126"/>
    <mergeCell ref="B115:E115"/>
    <mergeCell ref="B116:E116"/>
    <mergeCell ref="B117:E117"/>
    <mergeCell ref="B118:E118"/>
    <mergeCell ref="B119:E119"/>
    <mergeCell ref="B120:E120"/>
    <mergeCell ref="B139:E139"/>
    <mergeCell ref="B133:E133"/>
    <mergeCell ref="B134:E134"/>
    <mergeCell ref="B135:E135"/>
    <mergeCell ref="B136:E136"/>
    <mergeCell ref="B137:E137"/>
    <mergeCell ref="B138:E138"/>
    <mergeCell ref="B127:E127"/>
    <mergeCell ref="B128:E128"/>
    <mergeCell ref="B129:E129"/>
    <mergeCell ref="B130:E130"/>
    <mergeCell ref="B131:E131"/>
    <mergeCell ref="B132:E1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9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283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7</v>
      </c>
      <c r="G21" s="51">
        <v>32</v>
      </c>
      <c r="H21" s="51">
        <v>23</v>
      </c>
      <c r="I21" s="51">
        <v>8</v>
      </c>
      <c r="J21" s="51">
        <v>1</v>
      </c>
      <c r="K21" s="52">
        <v>21</v>
      </c>
      <c r="L21" s="52">
        <v>17</v>
      </c>
      <c r="M21" s="52">
        <v>1</v>
      </c>
      <c r="N21" s="52">
        <v>1</v>
      </c>
      <c r="O21" s="52">
        <v>2</v>
      </c>
      <c r="P21" s="52">
        <v>1</v>
      </c>
      <c r="Q21" s="52">
        <v>1</v>
      </c>
      <c r="R21" s="52">
        <v>0</v>
      </c>
      <c r="S21" s="52">
        <v>0</v>
      </c>
      <c r="T21" s="52">
        <v>21</v>
      </c>
      <c r="U21" s="52">
        <v>0</v>
      </c>
      <c r="V21" s="52">
        <v>20</v>
      </c>
      <c r="W21" s="52">
        <v>1</v>
      </c>
      <c r="X21" s="52">
        <v>0</v>
      </c>
      <c r="Y21" s="52">
        <v>1</v>
      </c>
      <c r="Z21" s="52">
        <v>9</v>
      </c>
      <c r="AA21" s="52">
        <v>3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3</v>
      </c>
      <c r="G22" s="59">
        <v>40</v>
      </c>
      <c r="H22" s="59">
        <v>38</v>
      </c>
      <c r="I22" s="55">
        <v>2</v>
      </c>
      <c r="J22" s="55">
        <v>0</v>
      </c>
      <c r="K22" s="56">
        <v>30</v>
      </c>
      <c r="L22" s="56">
        <v>26</v>
      </c>
      <c r="M22" s="56">
        <v>0</v>
      </c>
      <c r="N22" s="56">
        <v>2</v>
      </c>
      <c r="O22" s="56">
        <v>2</v>
      </c>
      <c r="P22" s="56">
        <v>1</v>
      </c>
      <c r="Q22" s="56">
        <v>1</v>
      </c>
      <c r="R22" s="56">
        <v>0</v>
      </c>
      <c r="S22" s="56">
        <v>0</v>
      </c>
      <c r="T22" s="56">
        <v>30</v>
      </c>
      <c r="U22" s="56">
        <v>1</v>
      </c>
      <c r="V22" s="56">
        <v>29</v>
      </c>
      <c r="W22" s="56">
        <v>1</v>
      </c>
      <c r="X22" s="56">
        <v>0</v>
      </c>
      <c r="Y22" s="56">
        <v>0</v>
      </c>
      <c r="Z22" s="56">
        <v>10</v>
      </c>
      <c r="AA22" s="56">
        <v>1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0</v>
      </c>
      <c r="H23" s="59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1</v>
      </c>
      <c r="H25" s="55">
        <v>1</v>
      </c>
      <c r="I25" s="55">
        <v>0</v>
      </c>
      <c r="J25" s="55">
        <v>0</v>
      </c>
      <c r="K25" s="56">
        <v>1</v>
      </c>
      <c r="L25" s="56">
        <v>1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1</v>
      </c>
      <c r="U25" s="56">
        <v>0</v>
      </c>
      <c r="V25" s="56">
        <v>1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0</v>
      </c>
      <c r="H26" s="55">
        <v>0</v>
      </c>
      <c r="I26" s="55">
        <v>0</v>
      </c>
      <c r="J26" s="55">
        <v>0</v>
      </c>
      <c r="K26" s="56">
        <v>1</v>
      </c>
      <c r="L26" s="56">
        <v>0</v>
      </c>
      <c r="M26" s="56">
        <v>0</v>
      </c>
      <c r="N26" s="56">
        <v>0</v>
      </c>
      <c r="O26" s="56">
        <v>1</v>
      </c>
      <c r="P26" s="56">
        <v>1</v>
      </c>
      <c r="Q26" s="56">
        <v>0</v>
      </c>
      <c r="R26" s="56">
        <v>0</v>
      </c>
      <c r="S26" s="56">
        <v>0</v>
      </c>
      <c r="T26" s="56">
        <v>1</v>
      </c>
      <c r="U26" s="56">
        <v>0</v>
      </c>
      <c r="V26" s="56">
        <v>1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2</v>
      </c>
      <c r="H27" s="55">
        <v>2</v>
      </c>
      <c r="I27" s="55">
        <v>0</v>
      </c>
      <c r="J27" s="55">
        <v>0</v>
      </c>
      <c r="K27" s="56">
        <v>1</v>
      </c>
      <c r="L27" s="56">
        <v>0</v>
      </c>
      <c r="M27" s="56">
        <v>0</v>
      </c>
      <c r="N27" s="56">
        <v>1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1</v>
      </c>
      <c r="U27" s="56">
        <v>0</v>
      </c>
      <c r="V27" s="56">
        <v>1</v>
      </c>
      <c r="W27" s="56">
        <v>0</v>
      </c>
      <c r="X27" s="56">
        <v>0</v>
      </c>
      <c r="Y27" s="56">
        <v>0</v>
      </c>
      <c r="Z27" s="56">
        <v>1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1</v>
      </c>
      <c r="H29" s="51">
        <v>1</v>
      </c>
      <c r="I29" s="51">
        <v>0</v>
      </c>
      <c r="J29" s="51">
        <v>0</v>
      </c>
      <c r="K29" s="52">
        <v>1</v>
      </c>
      <c r="L29" s="52">
        <v>1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0</v>
      </c>
      <c r="V29" s="52">
        <v>1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3</v>
      </c>
      <c r="G30" s="51">
        <v>5</v>
      </c>
      <c r="H30" s="51">
        <v>5</v>
      </c>
      <c r="I30" s="51">
        <v>0</v>
      </c>
      <c r="J30" s="51">
        <v>0</v>
      </c>
      <c r="K30" s="52">
        <v>5</v>
      </c>
      <c r="L30" s="52">
        <v>4</v>
      </c>
      <c r="M30" s="52">
        <v>0</v>
      </c>
      <c r="N30" s="52">
        <v>0</v>
      </c>
      <c r="O30" s="52">
        <v>1</v>
      </c>
      <c r="P30" s="52">
        <v>0</v>
      </c>
      <c r="Q30" s="52">
        <v>0</v>
      </c>
      <c r="R30" s="52">
        <v>1</v>
      </c>
      <c r="S30" s="52">
        <v>0</v>
      </c>
      <c r="T30" s="52">
        <v>5</v>
      </c>
      <c r="U30" s="52">
        <v>0</v>
      </c>
      <c r="V30" s="52">
        <v>3</v>
      </c>
      <c r="W30" s="52">
        <v>2</v>
      </c>
      <c r="X30" s="52">
        <v>0</v>
      </c>
      <c r="Y30" s="52">
        <v>0</v>
      </c>
      <c r="Z30" s="52">
        <v>3</v>
      </c>
      <c r="AA30" s="52">
        <v>2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2</v>
      </c>
      <c r="G31" s="51">
        <v>1</v>
      </c>
      <c r="H31" s="51">
        <v>1</v>
      </c>
      <c r="I31" s="51">
        <v>0</v>
      </c>
      <c r="J31" s="51">
        <v>0</v>
      </c>
      <c r="K31" s="52">
        <v>2</v>
      </c>
      <c r="L31" s="52">
        <v>0</v>
      </c>
      <c r="M31" s="56">
        <v>1</v>
      </c>
      <c r="N31" s="56">
        <v>0</v>
      </c>
      <c r="O31" s="56">
        <v>1</v>
      </c>
      <c r="P31" s="56">
        <v>0</v>
      </c>
      <c r="Q31" s="56">
        <v>1</v>
      </c>
      <c r="R31" s="56">
        <v>0</v>
      </c>
      <c r="S31" s="56">
        <v>0</v>
      </c>
      <c r="T31" s="56">
        <v>2</v>
      </c>
      <c r="U31" s="56">
        <v>0</v>
      </c>
      <c r="V31" s="56">
        <v>1</v>
      </c>
      <c r="W31" s="56">
        <v>1</v>
      </c>
      <c r="X31" s="56">
        <v>0</v>
      </c>
      <c r="Y31" s="56">
        <v>0</v>
      </c>
      <c r="Z31" s="56">
        <v>1</v>
      </c>
      <c r="AA31" s="56">
        <v>1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5</v>
      </c>
      <c r="G32" s="51">
        <v>17</v>
      </c>
      <c r="H32" s="51">
        <v>16</v>
      </c>
      <c r="I32" s="51">
        <v>1</v>
      </c>
      <c r="J32" s="51">
        <v>0</v>
      </c>
      <c r="K32" s="52">
        <v>13</v>
      </c>
      <c r="L32" s="52">
        <v>8</v>
      </c>
      <c r="M32" s="56">
        <v>0</v>
      </c>
      <c r="N32" s="56">
        <v>1</v>
      </c>
      <c r="O32" s="56">
        <v>4</v>
      </c>
      <c r="P32" s="56">
        <v>0</v>
      </c>
      <c r="Q32" s="56">
        <v>3</v>
      </c>
      <c r="R32" s="56">
        <v>1</v>
      </c>
      <c r="S32" s="56">
        <v>0</v>
      </c>
      <c r="T32" s="56">
        <v>13</v>
      </c>
      <c r="U32" s="56">
        <v>0</v>
      </c>
      <c r="V32" s="56">
        <v>10</v>
      </c>
      <c r="W32" s="56">
        <v>3</v>
      </c>
      <c r="X32" s="56">
        <v>0</v>
      </c>
      <c r="Y32" s="56">
        <v>0</v>
      </c>
      <c r="Z32" s="56">
        <v>8</v>
      </c>
      <c r="AA32" s="56">
        <v>4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8</v>
      </c>
      <c r="G33" s="65">
        <v>15</v>
      </c>
      <c r="H33" s="65">
        <v>14</v>
      </c>
      <c r="I33" s="65">
        <v>1</v>
      </c>
      <c r="J33" s="65">
        <v>0</v>
      </c>
      <c r="K33" s="66">
        <v>11</v>
      </c>
      <c r="L33" s="66">
        <v>6</v>
      </c>
      <c r="M33" s="67">
        <v>0</v>
      </c>
      <c r="N33" s="67">
        <v>3</v>
      </c>
      <c r="O33" s="67">
        <v>2</v>
      </c>
      <c r="P33" s="67">
        <v>0</v>
      </c>
      <c r="Q33" s="67">
        <v>2</v>
      </c>
      <c r="R33" s="67">
        <v>0</v>
      </c>
      <c r="S33" s="67">
        <v>0</v>
      </c>
      <c r="T33" s="67">
        <v>11</v>
      </c>
      <c r="U33" s="67">
        <v>0</v>
      </c>
      <c r="V33" s="67">
        <v>8</v>
      </c>
      <c r="W33" s="67">
        <v>3</v>
      </c>
      <c r="X33" s="67">
        <v>0</v>
      </c>
      <c r="Y33" s="67">
        <v>0</v>
      </c>
      <c r="Z33" s="67">
        <v>11</v>
      </c>
      <c r="AA33" s="67">
        <v>5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1</v>
      </c>
      <c r="G35" s="51">
        <v>2</v>
      </c>
      <c r="H35" s="51">
        <v>2</v>
      </c>
      <c r="I35" s="51">
        <v>0</v>
      </c>
      <c r="J35" s="51">
        <v>0</v>
      </c>
      <c r="K35" s="52">
        <v>2</v>
      </c>
      <c r="L35" s="52">
        <v>2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2</v>
      </c>
      <c r="U35" s="56">
        <v>0</v>
      </c>
      <c r="V35" s="56">
        <v>1</v>
      </c>
      <c r="W35" s="56">
        <v>1</v>
      </c>
      <c r="X35" s="56">
        <v>0</v>
      </c>
      <c r="Y35" s="56">
        <v>0</v>
      </c>
      <c r="Z35" s="56">
        <v>1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18</v>
      </c>
      <c r="G36" s="51">
        <v>46</v>
      </c>
      <c r="H36" s="51">
        <v>38</v>
      </c>
      <c r="I36" s="51">
        <v>6</v>
      </c>
      <c r="J36" s="51">
        <v>2</v>
      </c>
      <c r="K36" s="52">
        <v>27</v>
      </c>
      <c r="L36" s="52">
        <v>17</v>
      </c>
      <c r="M36" s="56">
        <v>0</v>
      </c>
      <c r="N36" s="56">
        <v>2</v>
      </c>
      <c r="O36" s="56">
        <v>8</v>
      </c>
      <c r="P36" s="56">
        <v>0</v>
      </c>
      <c r="Q36" s="56">
        <v>8</v>
      </c>
      <c r="R36" s="56">
        <v>0</v>
      </c>
      <c r="S36" s="56">
        <v>0</v>
      </c>
      <c r="T36" s="56">
        <v>27</v>
      </c>
      <c r="U36" s="56">
        <v>0</v>
      </c>
      <c r="V36" s="56">
        <v>24</v>
      </c>
      <c r="W36" s="56">
        <v>3</v>
      </c>
      <c r="X36" s="56">
        <v>0</v>
      </c>
      <c r="Y36" s="56">
        <v>1</v>
      </c>
      <c r="Z36" s="56">
        <v>29</v>
      </c>
      <c r="AA36" s="56">
        <v>19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70">
        <v>10</v>
      </c>
      <c r="H37" s="70">
        <v>8</v>
      </c>
      <c r="I37" s="70">
        <v>1</v>
      </c>
      <c r="J37" s="70">
        <v>1</v>
      </c>
      <c r="K37" s="70">
        <v>5</v>
      </c>
      <c r="L37" s="70">
        <v>2</v>
      </c>
      <c r="M37" s="76">
        <v>0</v>
      </c>
      <c r="N37" s="76">
        <v>1</v>
      </c>
      <c r="O37" s="76">
        <v>2</v>
      </c>
      <c r="P37" s="76">
        <v>0</v>
      </c>
      <c r="Q37" s="76">
        <v>2</v>
      </c>
      <c r="R37" s="76">
        <v>0</v>
      </c>
      <c r="S37" s="76">
        <v>0</v>
      </c>
      <c r="T37" s="76">
        <v>5</v>
      </c>
      <c r="U37" s="76">
        <v>0</v>
      </c>
      <c r="V37" s="76">
        <v>5</v>
      </c>
      <c r="W37" s="76">
        <v>0</v>
      </c>
      <c r="X37" s="76">
        <v>0</v>
      </c>
      <c r="Y37" s="76">
        <v>0</v>
      </c>
      <c r="Z37" s="76">
        <v>3</v>
      </c>
      <c r="AA37" s="76">
        <v>0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3</v>
      </c>
      <c r="H38" s="81">
        <v>3</v>
      </c>
      <c r="I38" s="81">
        <v>0</v>
      </c>
      <c r="J38" s="81">
        <v>0</v>
      </c>
      <c r="K38" s="81">
        <v>1</v>
      </c>
      <c r="L38" s="81">
        <v>1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1</v>
      </c>
      <c r="U38" s="76">
        <v>0</v>
      </c>
      <c r="V38" s="76">
        <v>1</v>
      </c>
      <c r="W38" s="76">
        <v>0</v>
      </c>
      <c r="X38" s="76">
        <v>0</v>
      </c>
      <c r="Y38" s="76">
        <v>0</v>
      </c>
      <c r="Z38" s="76">
        <v>2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9</v>
      </c>
      <c r="G39" s="70">
        <v>39</v>
      </c>
      <c r="H39" s="70">
        <v>29</v>
      </c>
      <c r="I39" s="70">
        <v>7</v>
      </c>
      <c r="J39" s="70">
        <v>3</v>
      </c>
      <c r="K39" s="83">
        <v>24</v>
      </c>
      <c r="L39" s="83">
        <v>14</v>
      </c>
      <c r="M39" s="83">
        <v>1</v>
      </c>
      <c r="N39" s="83">
        <v>6</v>
      </c>
      <c r="O39" s="83">
        <v>3</v>
      </c>
      <c r="P39" s="83">
        <v>0</v>
      </c>
      <c r="Q39" s="83">
        <v>3</v>
      </c>
      <c r="R39" s="83">
        <v>0</v>
      </c>
      <c r="S39" s="83">
        <v>0</v>
      </c>
      <c r="T39" s="83">
        <v>24</v>
      </c>
      <c r="U39" s="83">
        <v>0</v>
      </c>
      <c r="V39" s="83">
        <v>18</v>
      </c>
      <c r="W39" s="83">
        <v>6</v>
      </c>
      <c r="X39" s="83">
        <v>0</v>
      </c>
      <c r="Y39" s="83">
        <v>1</v>
      </c>
      <c r="Z39" s="83">
        <v>14</v>
      </c>
      <c r="AA39" s="83">
        <v>6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3</v>
      </c>
      <c r="G41" s="71">
        <v>10</v>
      </c>
      <c r="H41" s="71">
        <v>8</v>
      </c>
      <c r="I41" s="51">
        <v>2</v>
      </c>
      <c r="J41" s="51">
        <v>0</v>
      </c>
      <c r="K41" s="52">
        <v>7</v>
      </c>
      <c r="L41" s="52">
        <v>3</v>
      </c>
      <c r="M41" s="52">
        <v>3</v>
      </c>
      <c r="N41" s="52">
        <v>0</v>
      </c>
      <c r="O41" s="52">
        <v>1</v>
      </c>
      <c r="P41" s="52">
        <v>0</v>
      </c>
      <c r="Q41" s="52">
        <v>1</v>
      </c>
      <c r="R41" s="52">
        <v>0</v>
      </c>
      <c r="S41" s="52">
        <v>0</v>
      </c>
      <c r="T41" s="52">
        <v>7</v>
      </c>
      <c r="U41" s="52">
        <v>0</v>
      </c>
      <c r="V41" s="52">
        <v>6</v>
      </c>
      <c r="W41" s="52">
        <v>1</v>
      </c>
      <c r="X41" s="52">
        <v>0</v>
      </c>
      <c r="Y41" s="52">
        <v>2</v>
      </c>
      <c r="Z41" s="52">
        <v>4</v>
      </c>
      <c r="AA41" s="52">
        <v>0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0</v>
      </c>
      <c r="G43" s="51">
        <v>3</v>
      </c>
      <c r="H43" s="51">
        <v>3</v>
      </c>
      <c r="I43" s="51">
        <v>0</v>
      </c>
      <c r="J43" s="51">
        <v>0</v>
      </c>
      <c r="K43" s="52">
        <v>3</v>
      </c>
      <c r="L43" s="52">
        <v>2</v>
      </c>
      <c r="M43" s="52">
        <v>0</v>
      </c>
      <c r="N43" s="52">
        <v>0</v>
      </c>
      <c r="O43" s="52">
        <v>1</v>
      </c>
      <c r="P43" s="52">
        <v>1</v>
      </c>
      <c r="Q43" s="52">
        <v>0</v>
      </c>
      <c r="R43" s="52">
        <v>0</v>
      </c>
      <c r="S43" s="52">
        <v>0</v>
      </c>
      <c r="T43" s="52">
        <v>3</v>
      </c>
      <c r="U43" s="52">
        <v>0</v>
      </c>
      <c r="V43" s="52">
        <v>3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7</v>
      </c>
      <c r="G44" s="65">
        <v>10</v>
      </c>
      <c r="H44" s="65">
        <v>10</v>
      </c>
      <c r="I44" s="65">
        <v>0</v>
      </c>
      <c r="J44" s="65">
        <v>0</v>
      </c>
      <c r="K44" s="66">
        <v>15</v>
      </c>
      <c r="L44" s="66">
        <v>15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15</v>
      </c>
      <c r="U44" s="66">
        <v>0</v>
      </c>
      <c r="V44" s="66">
        <v>14</v>
      </c>
      <c r="W44" s="66">
        <v>1</v>
      </c>
      <c r="X44" s="66">
        <v>0</v>
      </c>
      <c r="Y44" s="66">
        <v>0</v>
      </c>
      <c r="Z44" s="66">
        <v>2</v>
      </c>
      <c r="AA44" s="66">
        <v>1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4</v>
      </c>
      <c r="G46" s="51">
        <v>30</v>
      </c>
      <c r="H46" s="51">
        <v>25</v>
      </c>
      <c r="I46" s="51">
        <v>4</v>
      </c>
      <c r="J46" s="51">
        <v>1</v>
      </c>
      <c r="K46" s="52">
        <v>16</v>
      </c>
      <c r="L46" s="52">
        <v>11</v>
      </c>
      <c r="M46" s="52">
        <v>0</v>
      </c>
      <c r="N46" s="52">
        <v>1</v>
      </c>
      <c r="O46" s="52">
        <v>4</v>
      </c>
      <c r="P46" s="52">
        <v>0</v>
      </c>
      <c r="Q46" s="52">
        <v>2</v>
      </c>
      <c r="R46" s="52">
        <v>2</v>
      </c>
      <c r="S46" s="52">
        <v>0</v>
      </c>
      <c r="T46" s="52">
        <v>16</v>
      </c>
      <c r="U46" s="52">
        <v>0</v>
      </c>
      <c r="V46" s="52">
        <v>11</v>
      </c>
      <c r="W46" s="52">
        <v>5</v>
      </c>
      <c r="X46" s="52">
        <v>0</v>
      </c>
      <c r="Y46" s="52">
        <v>0</v>
      </c>
      <c r="Z46" s="52">
        <v>13</v>
      </c>
      <c r="AA46" s="52">
        <v>2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2</v>
      </c>
      <c r="H47" s="51">
        <v>2</v>
      </c>
      <c r="I47" s="51">
        <v>0</v>
      </c>
      <c r="J47" s="51">
        <v>0</v>
      </c>
      <c r="K47" s="52">
        <v>1</v>
      </c>
      <c r="L47" s="52">
        <v>1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1</v>
      </c>
      <c r="U47" s="52">
        <v>0</v>
      </c>
      <c r="V47" s="52">
        <v>1</v>
      </c>
      <c r="W47" s="52">
        <v>0</v>
      </c>
      <c r="X47" s="52">
        <v>0</v>
      </c>
      <c r="Y47" s="52">
        <v>0</v>
      </c>
      <c r="Z47" s="52">
        <v>1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</v>
      </c>
      <c r="G49" s="51">
        <v>9</v>
      </c>
      <c r="H49" s="51">
        <v>9</v>
      </c>
      <c r="I49" s="51">
        <v>0</v>
      </c>
      <c r="J49" s="51">
        <v>0</v>
      </c>
      <c r="K49" s="52">
        <v>5</v>
      </c>
      <c r="L49" s="52">
        <v>4</v>
      </c>
      <c r="M49" s="52">
        <v>1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5</v>
      </c>
      <c r="U49" s="52">
        <v>0</v>
      </c>
      <c r="V49" s="52">
        <v>5</v>
      </c>
      <c r="W49" s="52">
        <v>0</v>
      </c>
      <c r="X49" s="52">
        <v>0</v>
      </c>
      <c r="Y49" s="52">
        <v>0</v>
      </c>
      <c r="Z49" s="52">
        <v>5</v>
      </c>
      <c r="AA49" s="52">
        <v>2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3</v>
      </c>
      <c r="H50" s="51">
        <v>3</v>
      </c>
      <c r="I50" s="51">
        <v>0</v>
      </c>
      <c r="J50" s="51">
        <v>0</v>
      </c>
      <c r="K50" s="52">
        <v>2</v>
      </c>
      <c r="L50" s="52">
        <v>1</v>
      </c>
      <c r="M50" s="52">
        <v>0</v>
      </c>
      <c r="N50" s="52">
        <v>0</v>
      </c>
      <c r="O50" s="52">
        <v>1</v>
      </c>
      <c r="P50" s="52">
        <v>0</v>
      </c>
      <c r="Q50" s="52">
        <v>1</v>
      </c>
      <c r="R50" s="52">
        <v>0</v>
      </c>
      <c r="S50" s="52">
        <v>0</v>
      </c>
      <c r="T50" s="52">
        <v>2</v>
      </c>
      <c r="U50" s="52">
        <v>0</v>
      </c>
      <c r="V50" s="52">
        <v>2</v>
      </c>
      <c r="W50" s="52">
        <v>0</v>
      </c>
      <c r="X50" s="52">
        <v>0</v>
      </c>
      <c r="Y50" s="52">
        <v>0</v>
      </c>
      <c r="Z50" s="52">
        <v>1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5</v>
      </c>
      <c r="G51" s="51">
        <v>14</v>
      </c>
      <c r="H51" s="51">
        <v>10</v>
      </c>
      <c r="I51" s="51">
        <v>4</v>
      </c>
      <c r="J51" s="51">
        <v>0</v>
      </c>
      <c r="K51" s="52">
        <v>10</v>
      </c>
      <c r="L51" s="52">
        <v>4</v>
      </c>
      <c r="M51" s="52">
        <v>0</v>
      </c>
      <c r="N51" s="52">
        <v>1</v>
      </c>
      <c r="O51" s="52">
        <v>5</v>
      </c>
      <c r="P51" s="52">
        <v>0</v>
      </c>
      <c r="Q51" s="52">
        <v>4</v>
      </c>
      <c r="R51" s="52">
        <v>1</v>
      </c>
      <c r="S51" s="52">
        <v>0</v>
      </c>
      <c r="T51" s="52">
        <v>10</v>
      </c>
      <c r="U51" s="52">
        <v>0</v>
      </c>
      <c r="V51" s="52">
        <v>6</v>
      </c>
      <c r="W51" s="52">
        <v>4</v>
      </c>
      <c r="X51" s="52">
        <v>0</v>
      </c>
      <c r="Y51" s="52">
        <v>0</v>
      </c>
      <c r="Z51" s="52">
        <v>5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1</v>
      </c>
      <c r="H53" s="51">
        <v>1</v>
      </c>
      <c r="I53" s="51">
        <v>0</v>
      </c>
      <c r="J53" s="51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1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2</v>
      </c>
      <c r="H55" s="51">
        <v>2</v>
      </c>
      <c r="I55" s="51">
        <v>0</v>
      </c>
      <c r="J55" s="51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2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1</v>
      </c>
      <c r="H56" s="93">
        <v>1</v>
      </c>
      <c r="I56" s="93">
        <v>0</v>
      </c>
      <c r="J56" s="93">
        <v>0</v>
      </c>
      <c r="K56" s="94">
        <v>1</v>
      </c>
      <c r="L56" s="94">
        <v>1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1</v>
      </c>
      <c r="U56" s="94">
        <v>0</v>
      </c>
      <c r="V56" s="94">
        <v>1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0</v>
      </c>
      <c r="G58" s="51">
        <v>6</v>
      </c>
      <c r="H58" s="51">
        <v>4</v>
      </c>
      <c r="I58" s="51">
        <v>2</v>
      </c>
      <c r="J58" s="51">
        <v>0</v>
      </c>
      <c r="K58" s="52">
        <v>2</v>
      </c>
      <c r="L58" s="52">
        <v>2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1</v>
      </c>
      <c r="T58" s="52">
        <v>3</v>
      </c>
      <c r="U58" s="52">
        <v>0</v>
      </c>
      <c r="V58" s="52">
        <v>2</v>
      </c>
      <c r="W58" s="52">
        <v>1</v>
      </c>
      <c r="X58" s="52">
        <v>0</v>
      </c>
      <c r="Y58" s="52">
        <v>0</v>
      </c>
      <c r="Z58" s="52">
        <v>1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8</v>
      </c>
      <c r="G59" s="51">
        <v>22</v>
      </c>
      <c r="H59" s="51">
        <v>20</v>
      </c>
      <c r="I59" s="51">
        <v>2</v>
      </c>
      <c r="J59" s="51">
        <v>0</v>
      </c>
      <c r="K59" s="52">
        <v>20</v>
      </c>
      <c r="L59" s="52">
        <v>14</v>
      </c>
      <c r="M59" s="52">
        <v>1</v>
      </c>
      <c r="N59" s="52">
        <v>1</v>
      </c>
      <c r="O59" s="52">
        <v>4</v>
      </c>
      <c r="P59" s="52">
        <v>1</v>
      </c>
      <c r="Q59" s="52">
        <v>2</v>
      </c>
      <c r="R59" s="52">
        <v>1</v>
      </c>
      <c r="S59" s="52">
        <v>0</v>
      </c>
      <c r="T59" s="52">
        <v>20</v>
      </c>
      <c r="U59" s="52">
        <v>0</v>
      </c>
      <c r="V59" s="52">
        <v>15</v>
      </c>
      <c r="W59" s="52">
        <v>5</v>
      </c>
      <c r="X59" s="52">
        <v>0</v>
      </c>
      <c r="Y59" s="52">
        <v>0</v>
      </c>
      <c r="Z59" s="52">
        <v>8</v>
      </c>
      <c r="AA59" s="52">
        <v>2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16</v>
      </c>
      <c r="G61" s="51">
        <v>124</v>
      </c>
      <c r="H61" s="51">
        <v>110</v>
      </c>
      <c r="I61" s="51">
        <v>13</v>
      </c>
      <c r="J61" s="51">
        <v>1</v>
      </c>
      <c r="K61" s="52">
        <v>100</v>
      </c>
      <c r="L61" s="52">
        <v>87</v>
      </c>
      <c r="M61" s="52">
        <v>1</v>
      </c>
      <c r="N61" s="52">
        <v>0</v>
      </c>
      <c r="O61" s="52">
        <v>12</v>
      </c>
      <c r="P61" s="52">
        <v>0</v>
      </c>
      <c r="Q61" s="52">
        <v>12</v>
      </c>
      <c r="R61" s="52">
        <v>0</v>
      </c>
      <c r="S61" s="52">
        <v>0</v>
      </c>
      <c r="T61" s="52">
        <v>100</v>
      </c>
      <c r="U61" s="52">
        <v>0</v>
      </c>
      <c r="V61" s="52">
        <v>99</v>
      </c>
      <c r="W61" s="52">
        <v>1</v>
      </c>
      <c r="X61" s="52">
        <v>0</v>
      </c>
      <c r="Y61" s="52">
        <v>0</v>
      </c>
      <c r="Z61" s="52">
        <v>26</v>
      </c>
      <c r="AA61" s="52">
        <v>2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8</v>
      </c>
      <c r="G62" s="51">
        <v>52</v>
      </c>
      <c r="H62" s="51">
        <v>49</v>
      </c>
      <c r="I62" s="51">
        <v>3</v>
      </c>
      <c r="J62" s="51">
        <v>0</v>
      </c>
      <c r="K62" s="52">
        <v>49</v>
      </c>
      <c r="L62" s="52">
        <v>24</v>
      </c>
      <c r="M62" s="52">
        <v>21</v>
      </c>
      <c r="N62" s="52">
        <v>0</v>
      </c>
      <c r="O62" s="52">
        <v>4</v>
      </c>
      <c r="P62" s="52">
        <v>0</v>
      </c>
      <c r="Q62" s="52">
        <v>4</v>
      </c>
      <c r="R62" s="52">
        <v>0</v>
      </c>
      <c r="S62" s="52">
        <v>0</v>
      </c>
      <c r="T62" s="52">
        <v>49</v>
      </c>
      <c r="U62" s="52">
        <v>0</v>
      </c>
      <c r="V62" s="52">
        <v>45</v>
      </c>
      <c r="W62" s="52">
        <v>4</v>
      </c>
      <c r="X62" s="52">
        <v>0</v>
      </c>
      <c r="Y62" s="52">
        <v>0</v>
      </c>
      <c r="Z62" s="52">
        <v>8</v>
      </c>
      <c r="AA62" s="52">
        <v>2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4</v>
      </c>
      <c r="G63" s="51">
        <v>4</v>
      </c>
      <c r="H63" s="51">
        <v>4</v>
      </c>
      <c r="I63" s="51">
        <v>0</v>
      </c>
      <c r="J63" s="51">
        <v>0</v>
      </c>
      <c r="K63" s="52">
        <v>6</v>
      </c>
      <c r="L63" s="52">
        <v>4</v>
      </c>
      <c r="M63" s="52">
        <v>2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6</v>
      </c>
      <c r="U63" s="52">
        <v>0</v>
      </c>
      <c r="V63" s="52">
        <v>6</v>
      </c>
      <c r="W63" s="52">
        <v>0</v>
      </c>
      <c r="X63" s="52">
        <v>0</v>
      </c>
      <c r="Y63" s="52">
        <v>0</v>
      </c>
      <c r="Z63" s="52">
        <v>2</v>
      </c>
      <c r="AA63" s="52">
        <v>1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1</v>
      </c>
      <c r="G64" s="51">
        <v>1</v>
      </c>
      <c r="H64" s="51">
        <v>1</v>
      </c>
      <c r="I64" s="51">
        <v>0</v>
      </c>
      <c r="J64" s="51">
        <v>0</v>
      </c>
      <c r="K64" s="52">
        <v>2</v>
      </c>
      <c r="L64" s="52">
        <v>2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2</v>
      </c>
      <c r="U64" s="52">
        <v>0</v>
      </c>
      <c r="V64" s="52">
        <v>2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3</v>
      </c>
      <c r="H66" s="51">
        <v>3</v>
      </c>
      <c r="I66" s="51">
        <v>0</v>
      </c>
      <c r="J66" s="51">
        <v>0</v>
      </c>
      <c r="K66" s="52">
        <v>3</v>
      </c>
      <c r="L66" s="52">
        <v>3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3</v>
      </c>
      <c r="U66" s="52">
        <v>0</v>
      </c>
      <c r="V66" s="52">
        <v>3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6</v>
      </c>
      <c r="H67" s="51">
        <v>5</v>
      </c>
      <c r="I67" s="51">
        <v>0</v>
      </c>
      <c r="J67" s="51">
        <v>1</v>
      </c>
      <c r="K67" s="52">
        <v>5</v>
      </c>
      <c r="L67" s="52">
        <v>5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5</v>
      </c>
      <c r="U67" s="52">
        <v>0</v>
      </c>
      <c r="V67" s="52">
        <v>4</v>
      </c>
      <c r="W67" s="52">
        <v>1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5</v>
      </c>
      <c r="G68" s="51">
        <v>31</v>
      </c>
      <c r="H68" s="51">
        <v>30</v>
      </c>
      <c r="I68" s="51">
        <v>1</v>
      </c>
      <c r="J68" s="51">
        <v>0</v>
      </c>
      <c r="K68" s="52">
        <v>29</v>
      </c>
      <c r="L68" s="52">
        <v>22</v>
      </c>
      <c r="M68" s="52">
        <v>3</v>
      </c>
      <c r="N68" s="52">
        <v>1</v>
      </c>
      <c r="O68" s="52">
        <v>3</v>
      </c>
      <c r="P68" s="52">
        <v>0</v>
      </c>
      <c r="Q68" s="52">
        <v>3</v>
      </c>
      <c r="R68" s="52">
        <v>0</v>
      </c>
      <c r="S68" s="52">
        <v>0</v>
      </c>
      <c r="T68" s="52">
        <v>29</v>
      </c>
      <c r="U68" s="52">
        <v>0</v>
      </c>
      <c r="V68" s="52">
        <v>29</v>
      </c>
      <c r="W68" s="52">
        <v>0</v>
      </c>
      <c r="X68" s="52">
        <v>0</v>
      </c>
      <c r="Y68" s="52">
        <v>0</v>
      </c>
      <c r="Z68" s="52">
        <v>6</v>
      </c>
      <c r="AA68" s="52">
        <v>3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1</v>
      </c>
      <c r="G69" s="51">
        <v>5</v>
      </c>
      <c r="H69" s="51">
        <v>5</v>
      </c>
      <c r="I69" s="51">
        <v>0</v>
      </c>
      <c r="J69" s="51">
        <v>0</v>
      </c>
      <c r="K69" s="52">
        <v>5</v>
      </c>
      <c r="L69" s="52">
        <v>3</v>
      </c>
      <c r="M69" s="52">
        <v>0</v>
      </c>
      <c r="N69" s="52">
        <v>0</v>
      </c>
      <c r="O69" s="52">
        <v>2</v>
      </c>
      <c r="P69" s="52">
        <v>1</v>
      </c>
      <c r="Q69" s="52">
        <v>1</v>
      </c>
      <c r="R69" s="52">
        <v>0</v>
      </c>
      <c r="S69" s="52">
        <v>0</v>
      </c>
      <c r="T69" s="52">
        <v>5</v>
      </c>
      <c r="U69" s="52">
        <v>0</v>
      </c>
      <c r="V69" s="52">
        <v>3</v>
      </c>
      <c r="W69" s="52">
        <v>2</v>
      </c>
      <c r="X69" s="52">
        <v>0</v>
      </c>
      <c r="Y69" s="52">
        <v>0</v>
      </c>
      <c r="Z69" s="52">
        <v>1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1</v>
      </c>
      <c r="G70" s="51">
        <v>17</v>
      </c>
      <c r="H70" s="51">
        <v>14</v>
      </c>
      <c r="I70" s="51">
        <v>2</v>
      </c>
      <c r="J70" s="51">
        <v>1</v>
      </c>
      <c r="K70" s="52">
        <v>12</v>
      </c>
      <c r="L70" s="52">
        <v>6</v>
      </c>
      <c r="M70" s="52">
        <v>4</v>
      </c>
      <c r="N70" s="52">
        <v>0</v>
      </c>
      <c r="O70" s="52">
        <v>2</v>
      </c>
      <c r="P70" s="52">
        <v>0</v>
      </c>
      <c r="Q70" s="52">
        <v>2</v>
      </c>
      <c r="R70" s="52">
        <v>0</v>
      </c>
      <c r="S70" s="52">
        <v>0</v>
      </c>
      <c r="T70" s="52">
        <v>12</v>
      </c>
      <c r="U70" s="52">
        <v>0</v>
      </c>
      <c r="V70" s="52">
        <v>11</v>
      </c>
      <c r="W70" s="52">
        <v>1</v>
      </c>
      <c r="X70" s="52">
        <v>0</v>
      </c>
      <c r="Y70" s="52">
        <v>0</v>
      </c>
      <c r="Z70" s="52">
        <v>3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6</v>
      </c>
      <c r="H71" s="51">
        <v>6</v>
      </c>
      <c r="I71" s="51">
        <v>0</v>
      </c>
      <c r="J71" s="51">
        <v>0</v>
      </c>
      <c r="K71" s="52">
        <v>6</v>
      </c>
      <c r="L71" s="52">
        <v>1</v>
      </c>
      <c r="M71" s="52">
        <v>1</v>
      </c>
      <c r="N71" s="52">
        <v>1</v>
      </c>
      <c r="O71" s="52">
        <v>3</v>
      </c>
      <c r="P71" s="52">
        <v>1</v>
      </c>
      <c r="Q71" s="52">
        <v>2</v>
      </c>
      <c r="R71" s="52">
        <v>0</v>
      </c>
      <c r="S71" s="52">
        <v>0</v>
      </c>
      <c r="T71" s="52">
        <v>6</v>
      </c>
      <c r="U71" s="52">
        <v>0</v>
      </c>
      <c r="V71" s="52">
        <v>5</v>
      </c>
      <c r="W71" s="52">
        <v>1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5</v>
      </c>
      <c r="G73" s="51">
        <v>4</v>
      </c>
      <c r="H73" s="51">
        <v>4</v>
      </c>
      <c r="I73" s="51">
        <v>0</v>
      </c>
      <c r="J73" s="51">
        <v>0</v>
      </c>
      <c r="K73" s="52">
        <v>8</v>
      </c>
      <c r="L73" s="52">
        <v>5</v>
      </c>
      <c r="M73" s="52">
        <v>2</v>
      </c>
      <c r="N73" s="52">
        <v>0</v>
      </c>
      <c r="O73" s="52">
        <v>1</v>
      </c>
      <c r="P73" s="52">
        <v>0</v>
      </c>
      <c r="Q73" s="52">
        <v>1</v>
      </c>
      <c r="R73" s="52">
        <v>0</v>
      </c>
      <c r="S73" s="52">
        <v>0</v>
      </c>
      <c r="T73" s="52">
        <v>8</v>
      </c>
      <c r="U73" s="52">
        <v>0</v>
      </c>
      <c r="V73" s="52">
        <v>6</v>
      </c>
      <c r="W73" s="52">
        <v>2</v>
      </c>
      <c r="X73" s="52">
        <v>0</v>
      </c>
      <c r="Y73" s="52">
        <v>0</v>
      </c>
      <c r="Z73" s="52">
        <v>1</v>
      </c>
      <c r="AA73" s="52">
        <v>1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1</v>
      </c>
      <c r="H77" s="51">
        <v>1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1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0</v>
      </c>
      <c r="H82" s="98">
        <v>0</v>
      </c>
      <c r="I82" s="98">
        <v>0</v>
      </c>
      <c r="J82" s="51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0</v>
      </c>
      <c r="G83" s="51">
        <v>1</v>
      </c>
      <c r="H83" s="51">
        <v>1</v>
      </c>
      <c r="I83" s="51">
        <v>0</v>
      </c>
      <c r="J83" s="51">
        <v>0</v>
      </c>
      <c r="K83" s="52">
        <v>1</v>
      </c>
      <c r="L83" s="52">
        <v>0</v>
      </c>
      <c r="M83" s="52">
        <v>0</v>
      </c>
      <c r="N83" s="52">
        <v>1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1</v>
      </c>
      <c r="U83" s="52">
        <v>0</v>
      </c>
      <c r="V83" s="52">
        <v>1</v>
      </c>
      <c r="W83" s="52">
        <v>0</v>
      </c>
      <c r="X83" s="52">
        <v>0</v>
      </c>
      <c r="Y83" s="52">
        <v>0</v>
      </c>
      <c r="Z83" s="52">
        <v>0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4</v>
      </c>
      <c r="G86" s="51">
        <v>14</v>
      </c>
      <c r="H86" s="51">
        <v>13</v>
      </c>
      <c r="I86" s="51">
        <v>1</v>
      </c>
      <c r="J86" s="51">
        <v>0</v>
      </c>
      <c r="K86" s="52">
        <v>13</v>
      </c>
      <c r="L86" s="52">
        <v>10</v>
      </c>
      <c r="M86" s="52">
        <v>2</v>
      </c>
      <c r="N86" s="52">
        <v>0</v>
      </c>
      <c r="O86" s="52">
        <v>1</v>
      </c>
      <c r="P86" s="52">
        <v>0</v>
      </c>
      <c r="Q86" s="52">
        <v>1</v>
      </c>
      <c r="R86" s="52">
        <v>0</v>
      </c>
      <c r="S86" s="52">
        <v>0</v>
      </c>
      <c r="T86" s="52">
        <v>13</v>
      </c>
      <c r="U86" s="52">
        <v>0</v>
      </c>
      <c r="V86" s="52">
        <v>13</v>
      </c>
      <c r="W86" s="52">
        <v>0</v>
      </c>
      <c r="X86" s="52">
        <v>0</v>
      </c>
      <c r="Y86" s="52">
        <v>0</v>
      </c>
      <c r="Z86" s="52">
        <v>4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0</v>
      </c>
      <c r="G87" s="51">
        <v>5</v>
      </c>
      <c r="H87" s="51">
        <v>4</v>
      </c>
      <c r="I87" s="51">
        <v>1</v>
      </c>
      <c r="J87" s="51">
        <v>0</v>
      </c>
      <c r="K87" s="52">
        <v>2</v>
      </c>
      <c r="L87" s="52">
        <v>0</v>
      </c>
      <c r="M87" s="52">
        <v>1</v>
      </c>
      <c r="N87" s="52">
        <v>1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2</v>
      </c>
      <c r="U87" s="52">
        <v>0</v>
      </c>
      <c r="V87" s="52">
        <v>1</v>
      </c>
      <c r="W87" s="52">
        <v>1</v>
      </c>
      <c r="X87" s="52">
        <v>0</v>
      </c>
      <c r="Y87" s="52">
        <v>0</v>
      </c>
      <c r="Z87" s="52">
        <v>2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1</v>
      </c>
      <c r="G93" s="51">
        <v>5</v>
      </c>
      <c r="H93" s="51">
        <v>5</v>
      </c>
      <c r="I93" s="51">
        <v>0</v>
      </c>
      <c r="J93" s="51">
        <v>0</v>
      </c>
      <c r="K93" s="52">
        <v>3</v>
      </c>
      <c r="L93" s="52">
        <v>3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3</v>
      </c>
      <c r="U93" s="52">
        <v>0</v>
      </c>
      <c r="V93" s="52">
        <v>3</v>
      </c>
      <c r="W93" s="52">
        <v>0</v>
      </c>
      <c r="X93" s="52">
        <v>0</v>
      </c>
      <c r="Y93" s="52">
        <v>0</v>
      </c>
      <c r="Z93" s="52">
        <v>3</v>
      </c>
      <c r="AA93" s="52">
        <v>3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4</v>
      </c>
      <c r="G95" s="51">
        <v>19</v>
      </c>
      <c r="H95" s="51">
        <v>17</v>
      </c>
      <c r="I95" s="51">
        <v>2</v>
      </c>
      <c r="J95" s="51">
        <v>0</v>
      </c>
      <c r="K95" s="52">
        <v>17</v>
      </c>
      <c r="L95" s="52">
        <v>14</v>
      </c>
      <c r="M95" s="52">
        <v>0</v>
      </c>
      <c r="N95" s="52">
        <v>1</v>
      </c>
      <c r="O95" s="52">
        <v>2</v>
      </c>
      <c r="P95" s="52">
        <v>0</v>
      </c>
      <c r="Q95" s="52">
        <v>2</v>
      </c>
      <c r="R95" s="52">
        <v>0</v>
      </c>
      <c r="S95" s="52">
        <v>0</v>
      </c>
      <c r="T95" s="52">
        <v>17</v>
      </c>
      <c r="U95" s="52">
        <v>0</v>
      </c>
      <c r="V95" s="52">
        <v>17</v>
      </c>
      <c r="W95" s="52">
        <v>0</v>
      </c>
      <c r="X95" s="52">
        <v>0</v>
      </c>
      <c r="Y95" s="52">
        <v>0</v>
      </c>
      <c r="Z95" s="52">
        <v>4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6</v>
      </c>
      <c r="H97" s="51">
        <v>6</v>
      </c>
      <c r="I97" s="51">
        <v>0</v>
      </c>
      <c r="J97" s="51">
        <v>0</v>
      </c>
      <c r="K97" s="52">
        <v>5</v>
      </c>
      <c r="L97" s="52">
        <v>4</v>
      </c>
      <c r="M97" s="52">
        <v>0</v>
      </c>
      <c r="N97" s="52">
        <v>0</v>
      </c>
      <c r="O97" s="52">
        <v>1</v>
      </c>
      <c r="P97" s="52">
        <v>0</v>
      </c>
      <c r="Q97" s="52">
        <v>1</v>
      </c>
      <c r="R97" s="52">
        <v>0</v>
      </c>
      <c r="S97" s="52">
        <v>0</v>
      </c>
      <c r="T97" s="52">
        <v>5</v>
      </c>
      <c r="U97" s="52">
        <v>0</v>
      </c>
      <c r="V97" s="52">
        <v>5</v>
      </c>
      <c r="W97" s="52">
        <v>0</v>
      </c>
      <c r="X97" s="52">
        <v>0</v>
      </c>
      <c r="Y97" s="52">
        <v>0</v>
      </c>
      <c r="Z97" s="52">
        <v>1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11</v>
      </c>
      <c r="G100" s="51">
        <v>163</v>
      </c>
      <c r="H100" s="51">
        <v>151</v>
      </c>
      <c r="I100" s="51">
        <v>12</v>
      </c>
      <c r="J100" s="51">
        <v>0</v>
      </c>
      <c r="K100" s="52">
        <v>150</v>
      </c>
      <c r="L100" s="52">
        <v>141</v>
      </c>
      <c r="M100" s="52">
        <v>4</v>
      </c>
      <c r="N100" s="52">
        <v>0</v>
      </c>
      <c r="O100" s="52">
        <v>5</v>
      </c>
      <c r="P100" s="52">
        <v>0</v>
      </c>
      <c r="Q100" s="52">
        <v>5</v>
      </c>
      <c r="R100" s="52">
        <v>0</v>
      </c>
      <c r="S100" s="52">
        <v>0</v>
      </c>
      <c r="T100" s="52">
        <v>150</v>
      </c>
      <c r="U100" s="52">
        <v>0</v>
      </c>
      <c r="V100" s="52">
        <v>149</v>
      </c>
      <c r="W100" s="52">
        <v>1</v>
      </c>
      <c r="X100" s="52">
        <v>0</v>
      </c>
      <c r="Y100" s="52">
        <v>0</v>
      </c>
      <c r="Z100" s="52">
        <v>12</v>
      </c>
      <c r="AA100" s="52">
        <v>1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3</v>
      </c>
      <c r="G101" s="51">
        <v>17</v>
      </c>
      <c r="H101" s="51">
        <v>15</v>
      </c>
      <c r="I101" s="51">
        <v>2</v>
      </c>
      <c r="J101" s="51">
        <v>0</v>
      </c>
      <c r="K101" s="52">
        <v>17</v>
      </c>
      <c r="L101" s="52">
        <v>17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17</v>
      </c>
      <c r="U101" s="52">
        <v>0</v>
      </c>
      <c r="V101" s="52">
        <v>17</v>
      </c>
      <c r="W101" s="52">
        <v>0</v>
      </c>
      <c r="X101" s="52">
        <v>0</v>
      </c>
      <c r="Y101" s="52">
        <v>0</v>
      </c>
      <c r="Z101" s="52">
        <v>1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0</v>
      </c>
      <c r="G103" s="51">
        <v>39</v>
      </c>
      <c r="H103" s="51">
        <v>38</v>
      </c>
      <c r="I103" s="51">
        <v>1</v>
      </c>
      <c r="J103" s="51">
        <v>0</v>
      </c>
      <c r="K103" s="52">
        <v>35</v>
      </c>
      <c r="L103" s="52">
        <v>35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35</v>
      </c>
      <c r="U103" s="52">
        <v>0</v>
      </c>
      <c r="V103" s="52">
        <v>35</v>
      </c>
      <c r="W103" s="52">
        <v>0</v>
      </c>
      <c r="X103" s="52">
        <v>0</v>
      </c>
      <c r="Y103" s="52">
        <v>0</v>
      </c>
      <c r="Z103" s="52">
        <v>3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4</v>
      </c>
      <c r="H104" s="51">
        <v>4</v>
      </c>
      <c r="I104" s="51">
        <v>0</v>
      </c>
      <c r="J104" s="51">
        <v>0</v>
      </c>
      <c r="K104" s="52">
        <v>3</v>
      </c>
      <c r="L104" s="52">
        <v>3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3</v>
      </c>
      <c r="U104" s="52">
        <v>0</v>
      </c>
      <c r="V104" s="52">
        <v>3</v>
      </c>
      <c r="W104" s="52">
        <v>0</v>
      </c>
      <c r="X104" s="52">
        <v>0</v>
      </c>
      <c r="Y104" s="52">
        <v>0</v>
      </c>
      <c r="Z104" s="52">
        <v>1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V105" s="52">
        <v>0</v>
      </c>
      <c r="W105" s="52">
        <v>0</v>
      </c>
      <c r="X105" s="52">
        <v>0</v>
      </c>
      <c r="Y105" s="52">
        <v>0</v>
      </c>
      <c r="Z105" s="52">
        <v>0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1</v>
      </c>
      <c r="G107" s="51">
        <v>33</v>
      </c>
      <c r="H107" s="51">
        <v>31</v>
      </c>
      <c r="I107" s="51">
        <v>2</v>
      </c>
      <c r="J107" s="51">
        <v>0</v>
      </c>
      <c r="K107" s="52">
        <v>31</v>
      </c>
      <c r="L107" s="52">
        <v>29</v>
      </c>
      <c r="M107" s="52">
        <v>0</v>
      </c>
      <c r="N107" s="52">
        <v>0</v>
      </c>
      <c r="O107" s="52">
        <v>2</v>
      </c>
      <c r="P107" s="52">
        <v>0</v>
      </c>
      <c r="Q107" s="52">
        <v>2</v>
      </c>
      <c r="R107" s="52">
        <v>0</v>
      </c>
      <c r="S107" s="52">
        <v>0</v>
      </c>
      <c r="T107" s="52">
        <v>31</v>
      </c>
      <c r="U107" s="52">
        <v>1</v>
      </c>
      <c r="V107" s="52">
        <v>31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0</v>
      </c>
      <c r="G108" s="51">
        <v>3</v>
      </c>
      <c r="H108" s="51">
        <v>2</v>
      </c>
      <c r="I108" s="51">
        <v>1</v>
      </c>
      <c r="J108" s="51">
        <v>0</v>
      </c>
      <c r="K108" s="52">
        <v>1</v>
      </c>
      <c r="L108" s="52">
        <v>1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1</v>
      </c>
      <c r="T108" s="52">
        <v>2</v>
      </c>
      <c r="U108" s="52">
        <v>0</v>
      </c>
      <c r="V108" s="52">
        <v>1</v>
      </c>
      <c r="W108" s="52">
        <v>1</v>
      </c>
      <c r="X108" s="52">
        <v>0</v>
      </c>
      <c r="Y108" s="52">
        <v>0</v>
      </c>
      <c r="Z108" s="52">
        <v>0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7</v>
      </c>
      <c r="H110" s="71">
        <v>4</v>
      </c>
      <c r="I110" s="71">
        <v>2</v>
      </c>
      <c r="J110" s="71">
        <v>1</v>
      </c>
      <c r="K110" s="71">
        <v>4</v>
      </c>
      <c r="L110" s="71">
        <v>4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4</v>
      </c>
      <c r="U110" s="77">
        <v>0</v>
      </c>
      <c r="V110" s="77">
        <v>4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1</v>
      </c>
      <c r="G113" s="51">
        <v>1</v>
      </c>
      <c r="H113" s="51">
        <v>1</v>
      </c>
      <c r="I113" s="51">
        <v>0</v>
      </c>
      <c r="J113" s="51">
        <v>0</v>
      </c>
      <c r="K113" s="52">
        <v>2</v>
      </c>
      <c r="L113" s="52">
        <v>1</v>
      </c>
      <c r="M113" s="52">
        <v>0</v>
      </c>
      <c r="N113" s="52">
        <v>0</v>
      </c>
      <c r="O113" s="52">
        <v>1</v>
      </c>
      <c r="P113" s="52">
        <v>0</v>
      </c>
      <c r="Q113" s="52">
        <v>1</v>
      </c>
      <c r="R113" s="52">
        <v>0</v>
      </c>
      <c r="S113" s="52">
        <v>0</v>
      </c>
      <c r="T113" s="52">
        <v>2</v>
      </c>
      <c r="U113" s="52">
        <v>0</v>
      </c>
      <c r="V113" s="52">
        <v>1</v>
      </c>
      <c r="W113" s="52">
        <v>1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281</v>
      </c>
      <c r="G126" s="93">
        <v>759</v>
      </c>
      <c r="H126" s="93">
        <v>742</v>
      </c>
      <c r="I126" s="93">
        <v>15</v>
      </c>
      <c r="J126" s="93">
        <v>2</v>
      </c>
      <c r="K126" s="94">
        <v>678</v>
      </c>
      <c r="L126" s="94">
        <v>550</v>
      </c>
      <c r="M126" s="94">
        <v>27</v>
      </c>
      <c r="N126" s="94">
        <v>21</v>
      </c>
      <c r="O126" s="94">
        <v>80</v>
      </c>
      <c r="P126" s="94">
        <v>14</v>
      </c>
      <c r="Q126" s="94">
        <v>65</v>
      </c>
      <c r="R126" s="94">
        <v>1</v>
      </c>
      <c r="S126" s="94">
        <v>0</v>
      </c>
      <c r="T126" s="94">
        <v>678</v>
      </c>
      <c r="U126" s="94">
        <v>4</v>
      </c>
      <c r="V126" s="94">
        <v>651</v>
      </c>
      <c r="W126" s="94">
        <v>27</v>
      </c>
      <c r="X126" s="94">
        <v>0</v>
      </c>
      <c r="Y126" s="94">
        <v>0</v>
      </c>
      <c r="Z126" s="94">
        <v>341</v>
      </c>
      <c r="AA126" s="94">
        <v>106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7</v>
      </c>
      <c r="G128" s="93">
        <v>41</v>
      </c>
      <c r="H128" s="93">
        <v>38</v>
      </c>
      <c r="I128" s="93">
        <v>3</v>
      </c>
      <c r="J128" s="93">
        <v>0</v>
      </c>
      <c r="K128" s="94">
        <v>34</v>
      </c>
      <c r="L128" s="94">
        <v>13</v>
      </c>
      <c r="M128" s="94">
        <v>5</v>
      </c>
      <c r="N128" s="94">
        <v>9</v>
      </c>
      <c r="O128" s="94">
        <v>7</v>
      </c>
      <c r="P128" s="94">
        <v>1</v>
      </c>
      <c r="Q128" s="94">
        <v>6</v>
      </c>
      <c r="R128" s="94">
        <v>0</v>
      </c>
      <c r="S128" s="94">
        <v>0</v>
      </c>
      <c r="T128" s="94">
        <v>34</v>
      </c>
      <c r="U128" s="94">
        <v>1</v>
      </c>
      <c r="V128" s="94">
        <v>29</v>
      </c>
      <c r="W128" s="94">
        <v>5</v>
      </c>
      <c r="X128" s="94">
        <v>0</v>
      </c>
      <c r="Y128" s="94">
        <v>0</v>
      </c>
      <c r="Z128" s="94">
        <v>10</v>
      </c>
      <c r="AA128" s="94">
        <v>2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0</v>
      </c>
      <c r="G129" s="93">
        <v>1</v>
      </c>
      <c r="H129" s="93">
        <v>1</v>
      </c>
      <c r="I129" s="93">
        <v>0</v>
      </c>
      <c r="J129" s="93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0</v>
      </c>
      <c r="Y129" s="94">
        <v>0</v>
      </c>
      <c r="Z129" s="94">
        <v>1</v>
      </c>
      <c r="AA129" s="94">
        <v>1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1</v>
      </c>
      <c r="H131" s="93">
        <v>1</v>
      </c>
      <c r="I131" s="93">
        <v>0</v>
      </c>
      <c r="J131" s="93">
        <v>0</v>
      </c>
      <c r="K131" s="94">
        <v>1</v>
      </c>
      <c r="L131" s="94">
        <v>1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1</v>
      </c>
      <c r="U131" s="94">
        <v>0</v>
      </c>
      <c r="V131" s="94">
        <v>1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5</v>
      </c>
      <c r="G133" s="93">
        <v>10</v>
      </c>
      <c r="H133" s="93">
        <v>10</v>
      </c>
      <c r="I133" s="93">
        <v>0</v>
      </c>
      <c r="J133" s="93">
        <v>0</v>
      </c>
      <c r="K133" s="94">
        <v>9</v>
      </c>
      <c r="L133" s="94">
        <v>7</v>
      </c>
      <c r="M133" s="94">
        <v>0</v>
      </c>
      <c r="N133" s="94">
        <v>1</v>
      </c>
      <c r="O133" s="94">
        <v>1</v>
      </c>
      <c r="P133" s="94">
        <v>0</v>
      </c>
      <c r="Q133" s="94">
        <v>0</v>
      </c>
      <c r="R133" s="94">
        <v>1</v>
      </c>
      <c r="S133" s="94">
        <v>0</v>
      </c>
      <c r="T133" s="94">
        <v>9</v>
      </c>
      <c r="U133" s="94">
        <v>1</v>
      </c>
      <c r="V133" s="94">
        <v>8</v>
      </c>
      <c r="W133" s="94">
        <v>1</v>
      </c>
      <c r="X133" s="94">
        <v>0</v>
      </c>
      <c r="Y133" s="94">
        <v>0</v>
      </c>
      <c r="Z133" s="94">
        <v>5</v>
      </c>
      <c r="AA133" s="94">
        <v>1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10</v>
      </c>
      <c r="G138" s="45">
        <v>26</v>
      </c>
      <c r="H138" s="45">
        <v>23</v>
      </c>
      <c r="I138" s="45">
        <v>3</v>
      </c>
      <c r="J138" s="45">
        <v>0</v>
      </c>
      <c r="K138" s="46">
        <v>28</v>
      </c>
      <c r="L138" s="46">
        <v>17</v>
      </c>
      <c r="M138" s="46">
        <v>0</v>
      </c>
      <c r="N138" s="46">
        <v>5</v>
      </c>
      <c r="O138" s="46">
        <v>6</v>
      </c>
      <c r="P138" s="46">
        <v>2</v>
      </c>
      <c r="Q138" s="46">
        <v>4</v>
      </c>
      <c r="R138" s="46">
        <v>0</v>
      </c>
      <c r="S138" s="46">
        <v>0</v>
      </c>
      <c r="T138" s="46">
        <v>28</v>
      </c>
      <c r="U138" s="46">
        <v>0</v>
      </c>
      <c r="V138" s="46">
        <v>25</v>
      </c>
      <c r="W138" s="46">
        <v>3</v>
      </c>
      <c r="X138" s="46">
        <v>0</v>
      </c>
      <c r="Y138" s="46">
        <v>0</v>
      </c>
      <c r="Z138" s="46">
        <v>5</v>
      </c>
      <c r="AA138" s="46">
        <v>1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f t="shared" ref="F139:W139" si="0">SUM(F21:F138)</f>
        <v>454</v>
      </c>
      <c r="G139" s="45">
        <f t="shared" si="0"/>
        <v>1736</v>
      </c>
      <c r="H139" s="45">
        <f t="shared" si="0"/>
        <v>1618</v>
      </c>
      <c r="I139" s="45">
        <f t="shared" si="0"/>
        <v>104</v>
      </c>
      <c r="J139" s="45">
        <f t="shared" si="0"/>
        <v>14</v>
      </c>
      <c r="K139" s="45">
        <f t="shared" si="0"/>
        <v>1486</v>
      </c>
      <c r="L139" s="45">
        <f t="shared" si="0"/>
        <v>1169</v>
      </c>
      <c r="M139" s="45">
        <f t="shared" si="0"/>
        <v>81</v>
      </c>
      <c r="N139" s="45">
        <f t="shared" si="0"/>
        <v>61</v>
      </c>
      <c r="O139" s="45">
        <f t="shared" si="0"/>
        <v>175</v>
      </c>
      <c r="P139" s="45">
        <f t="shared" si="0"/>
        <v>24</v>
      </c>
      <c r="Q139" s="45">
        <f t="shared" si="0"/>
        <v>143</v>
      </c>
      <c r="R139" s="45">
        <f t="shared" si="0"/>
        <v>8</v>
      </c>
      <c r="S139" s="45">
        <f t="shared" si="0"/>
        <v>2</v>
      </c>
      <c r="T139" s="45">
        <f t="shared" si="0"/>
        <v>1488</v>
      </c>
      <c r="U139" s="45">
        <f t="shared" si="0"/>
        <v>8</v>
      </c>
      <c r="V139" s="45">
        <f t="shared" si="0"/>
        <v>1398</v>
      </c>
      <c r="W139" s="45">
        <f t="shared" si="0"/>
        <v>90</v>
      </c>
      <c r="X139" s="45">
        <v>0</v>
      </c>
      <c r="Y139" s="45">
        <f>SUM(Y21:Y138)</f>
        <v>5</v>
      </c>
      <c r="Z139" s="45">
        <f>SUM(Z21:Z138)</f>
        <v>576</v>
      </c>
      <c r="AA139" s="45">
        <f>SUM(AA21:AA138)</f>
        <v>172</v>
      </c>
    </row>
    <row r="140" spans="1:27">
      <c r="G140" s="41">
        <v>1736</v>
      </c>
      <c r="H140" s="41">
        <v>1618</v>
      </c>
      <c r="L140" s="41">
        <v>1169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4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284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4</v>
      </c>
      <c r="G21" s="51">
        <v>24</v>
      </c>
      <c r="H21" s="51">
        <v>22</v>
      </c>
      <c r="I21" s="51">
        <v>2</v>
      </c>
      <c r="J21" s="51">
        <v>0</v>
      </c>
      <c r="K21" s="52">
        <v>21</v>
      </c>
      <c r="L21" s="52">
        <v>7</v>
      </c>
      <c r="M21" s="52">
        <v>1</v>
      </c>
      <c r="N21" s="52">
        <v>6</v>
      </c>
      <c r="O21" s="52">
        <v>7</v>
      </c>
      <c r="P21" s="52">
        <v>1</v>
      </c>
      <c r="Q21" s="52">
        <v>5</v>
      </c>
      <c r="R21" s="52">
        <v>1</v>
      </c>
      <c r="S21" s="52">
        <v>0</v>
      </c>
      <c r="T21" s="52">
        <v>21</v>
      </c>
      <c r="U21" s="52">
        <v>0</v>
      </c>
      <c r="V21" s="52">
        <v>15</v>
      </c>
      <c r="W21" s="52">
        <v>4</v>
      </c>
      <c r="X21" s="52">
        <v>0</v>
      </c>
      <c r="Y21" s="52">
        <v>0</v>
      </c>
      <c r="Z21" s="52">
        <v>5</v>
      </c>
      <c r="AA21" s="52">
        <v>4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0</v>
      </c>
      <c r="G22" s="59">
        <v>12</v>
      </c>
      <c r="H22" s="59">
        <v>12</v>
      </c>
      <c r="I22" s="55">
        <v>0</v>
      </c>
      <c r="J22" s="55">
        <v>0</v>
      </c>
      <c r="K22" s="56">
        <v>12</v>
      </c>
      <c r="L22" s="56">
        <v>11</v>
      </c>
      <c r="M22" s="56">
        <v>0</v>
      </c>
      <c r="N22" s="56">
        <v>1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12</v>
      </c>
      <c r="U22" s="56">
        <v>0</v>
      </c>
      <c r="V22" s="56">
        <v>10</v>
      </c>
      <c r="W22" s="56">
        <v>1</v>
      </c>
      <c r="X22" s="56">
        <v>0</v>
      </c>
      <c r="Y22" s="56">
        <v>0</v>
      </c>
      <c r="Z22" s="56">
        <v>0</v>
      </c>
      <c r="AA22" s="56">
        <v>0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2</v>
      </c>
      <c r="G23" s="59">
        <v>0</v>
      </c>
      <c r="H23" s="59">
        <v>0</v>
      </c>
      <c r="I23" s="55">
        <v>0</v>
      </c>
      <c r="J23" s="55">
        <v>0</v>
      </c>
      <c r="K23" s="56">
        <v>2</v>
      </c>
      <c r="L23" s="56">
        <v>0</v>
      </c>
      <c r="M23" s="56">
        <v>0</v>
      </c>
      <c r="N23" s="56">
        <v>1</v>
      </c>
      <c r="O23" s="56">
        <v>1</v>
      </c>
      <c r="P23" s="56">
        <v>0</v>
      </c>
      <c r="Q23" s="56">
        <v>1</v>
      </c>
      <c r="R23" s="56">
        <v>0</v>
      </c>
      <c r="S23" s="56">
        <v>0</v>
      </c>
      <c r="T23" s="56">
        <v>2</v>
      </c>
      <c r="U23" s="56">
        <v>0</v>
      </c>
      <c r="V23" s="56">
        <v>1</v>
      </c>
      <c r="W23" s="56">
        <v>1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1</v>
      </c>
      <c r="H25" s="55">
        <v>1</v>
      </c>
      <c r="I25" s="55">
        <v>0</v>
      </c>
      <c r="J25" s="55">
        <v>0</v>
      </c>
      <c r="K25" s="56">
        <v>1</v>
      </c>
      <c r="L25" s="56">
        <v>1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1</v>
      </c>
      <c r="U25" s="56">
        <v>0</v>
      </c>
      <c r="V25" s="56">
        <v>0</v>
      </c>
      <c r="W25" s="56">
        <v>1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0</v>
      </c>
      <c r="H26" s="55">
        <v>0</v>
      </c>
      <c r="I26" s="55">
        <v>0</v>
      </c>
      <c r="J26" s="55">
        <v>0</v>
      </c>
      <c r="K26" s="56">
        <v>1</v>
      </c>
      <c r="L26" s="56">
        <v>1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1</v>
      </c>
      <c r="U26" s="56">
        <v>0</v>
      </c>
      <c r="V26" s="56">
        <v>0</v>
      </c>
      <c r="W26" s="56">
        <v>1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2</v>
      </c>
      <c r="G27" s="55">
        <v>0</v>
      </c>
      <c r="H27" s="55">
        <v>0</v>
      </c>
      <c r="I27" s="55">
        <v>0</v>
      </c>
      <c r="J27" s="55">
        <v>0</v>
      </c>
      <c r="K27" s="56">
        <v>2</v>
      </c>
      <c r="L27" s="56">
        <v>0</v>
      </c>
      <c r="M27" s="56">
        <v>1</v>
      </c>
      <c r="N27" s="56">
        <v>0</v>
      </c>
      <c r="O27" s="56">
        <v>1</v>
      </c>
      <c r="P27" s="56">
        <v>0</v>
      </c>
      <c r="Q27" s="56">
        <v>1</v>
      </c>
      <c r="R27" s="56">
        <v>0</v>
      </c>
      <c r="S27" s="56">
        <v>0</v>
      </c>
      <c r="T27" s="56">
        <v>2</v>
      </c>
      <c r="U27" s="56">
        <v>0</v>
      </c>
      <c r="V27" s="56">
        <v>2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3</v>
      </c>
      <c r="H28" s="51">
        <v>1</v>
      </c>
      <c r="I28" s="51">
        <v>2</v>
      </c>
      <c r="J28" s="51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1</v>
      </c>
      <c r="AA28" s="52">
        <v>1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1</v>
      </c>
      <c r="H31" s="51">
        <v>0</v>
      </c>
      <c r="I31" s="51">
        <v>1</v>
      </c>
      <c r="J31" s="51">
        <v>0</v>
      </c>
      <c r="K31" s="52">
        <v>0</v>
      </c>
      <c r="L31" s="52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2</v>
      </c>
      <c r="G32" s="51">
        <v>8</v>
      </c>
      <c r="H32" s="51">
        <v>7</v>
      </c>
      <c r="I32" s="51">
        <v>0</v>
      </c>
      <c r="J32" s="51">
        <v>1</v>
      </c>
      <c r="K32" s="52">
        <v>8</v>
      </c>
      <c r="L32" s="52">
        <v>4</v>
      </c>
      <c r="M32" s="56">
        <v>0</v>
      </c>
      <c r="N32" s="56">
        <v>4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8</v>
      </c>
      <c r="U32" s="56">
        <v>0</v>
      </c>
      <c r="V32" s="56">
        <v>7</v>
      </c>
      <c r="W32" s="56">
        <v>1</v>
      </c>
      <c r="X32" s="56">
        <v>0</v>
      </c>
      <c r="Y32" s="56">
        <v>0</v>
      </c>
      <c r="Z32" s="56">
        <v>1</v>
      </c>
      <c r="AA32" s="56">
        <v>0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3</v>
      </c>
      <c r="G33" s="65">
        <v>4</v>
      </c>
      <c r="H33" s="65">
        <v>4</v>
      </c>
      <c r="I33" s="65">
        <v>0</v>
      </c>
      <c r="J33" s="65">
        <v>0</v>
      </c>
      <c r="K33" s="66">
        <v>4</v>
      </c>
      <c r="L33" s="66">
        <v>1</v>
      </c>
      <c r="M33" s="67">
        <v>0</v>
      </c>
      <c r="N33" s="67">
        <v>1</v>
      </c>
      <c r="O33" s="67">
        <v>2</v>
      </c>
      <c r="P33" s="67">
        <v>2</v>
      </c>
      <c r="Q33" s="67">
        <v>0</v>
      </c>
      <c r="R33" s="67">
        <v>0</v>
      </c>
      <c r="S33" s="67">
        <v>0</v>
      </c>
      <c r="T33" s="67">
        <v>4</v>
      </c>
      <c r="U33" s="67">
        <v>0</v>
      </c>
      <c r="V33" s="67">
        <v>3</v>
      </c>
      <c r="W33" s="67">
        <v>1</v>
      </c>
      <c r="X33" s="67">
        <v>0</v>
      </c>
      <c r="Y33" s="67">
        <v>0</v>
      </c>
      <c r="Z33" s="67">
        <v>3</v>
      </c>
      <c r="AA33" s="67">
        <v>2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2">
        <v>0</v>
      </c>
      <c r="L35" s="52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15</v>
      </c>
      <c r="G36" s="51">
        <v>25</v>
      </c>
      <c r="H36" s="51">
        <v>22</v>
      </c>
      <c r="I36" s="51">
        <v>3</v>
      </c>
      <c r="J36" s="51">
        <v>0</v>
      </c>
      <c r="K36" s="52">
        <v>15</v>
      </c>
      <c r="L36" s="52">
        <v>7</v>
      </c>
      <c r="M36" s="56">
        <v>1</v>
      </c>
      <c r="N36" s="56">
        <v>1</v>
      </c>
      <c r="O36" s="56">
        <v>6</v>
      </c>
      <c r="P36" s="56">
        <v>1</v>
      </c>
      <c r="Q36" s="56">
        <v>5</v>
      </c>
      <c r="R36" s="56">
        <v>0</v>
      </c>
      <c r="S36" s="56">
        <v>0</v>
      </c>
      <c r="T36" s="56">
        <v>15</v>
      </c>
      <c r="U36" s="56">
        <v>0</v>
      </c>
      <c r="V36" s="56">
        <v>9</v>
      </c>
      <c r="W36" s="56">
        <v>0</v>
      </c>
      <c r="X36" s="56">
        <v>0</v>
      </c>
      <c r="Y36" s="56">
        <v>0</v>
      </c>
      <c r="Z36" s="56">
        <v>22</v>
      </c>
      <c r="AA36" s="56">
        <v>16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70">
        <v>4</v>
      </c>
      <c r="H37" s="70">
        <v>3</v>
      </c>
      <c r="I37" s="70">
        <v>1</v>
      </c>
      <c r="J37" s="70">
        <v>0</v>
      </c>
      <c r="K37" s="70">
        <v>1</v>
      </c>
      <c r="L37" s="70">
        <v>0</v>
      </c>
      <c r="M37" s="76">
        <v>0</v>
      </c>
      <c r="N37" s="76">
        <v>0</v>
      </c>
      <c r="O37" s="76">
        <v>1</v>
      </c>
      <c r="P37" s="76">
        <v>0</v>
      </c>
      <c r="Q37" s="76">
        <v>1</v>
      </c>
      <c r="R37" s="76">
        <v>0</v>
      </c>
      <c r="S37" s="76">
        <v>0</v>
      </c>
      <c r="T37" s="76">
        <v>1</v>
      </c>
      <c r="U37" s="76">
        <v>0</v>
      </c>
      <c r="V37" s="76">
        <v>1</v>
      </c>
      <c r="W37" s="76">
        <v>0</v>
      </c>
      <c r="X37" s="76">
        <v>0</v>
      </c>
      <c r="Y37" s="76">
        <v>0</v>
      </c>
      <c r="Z37" s="76">
        <v>2</v>
      </c>
      <c r="AA37" s="76">
        <v>1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4</v>
      </c>
      <c r="G39" s="70">
        <v>34</v>
      </c>
      <c r="H39" s="70">
        <v>25</v>
      </c>
      <c r="I39" s="70">
        <v>8</v>
      </c>
      <c r="J39" s="70">
        <v>1</v>
      </c>
      <c r="K39" s="83">
        <v>22</v>
      </c>
      <c r="L39" s="83">
        <v>9</v>
      </c>
      <c r="M39" s="83">
        <v>1</v>
      </c>
      <c r="N39" s="83">
        <v>6</v>
      </c>
      <c r="O39" s="83">
        <v>6</v>
      </c>
      <c r="P39" s="83">
        <v>3</v>
      </c>
      <c r="Q39" s="83">
        <v>3</v>
      </c>
      <c r="R39" s="83">
        <v>0</v>
      </c>
      <c r="S39" s="83">
        <v>0</v>
      </c>
      <c r="T39" s="83">
        <v>22</v>
      </c>
      <c r="U39" s="83">
        <v>1</v>
      </c>
      <c r="V39" s="83">
        <v>17</v>
      </c>
      <c r="W39" s="83">
        <v>2</v>
      </c>
      <c r="X39" s="83">
        <v>0</v>
      </c>
      <c r="Y39" s="83">
        <v>1</v>
      </c>
      <c r="Z39" s="83">
        <v>6</v>
      </c>
      <c r="AA39" s="83">
        <v>4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3</v>
      </c>
      <c r="G41" s="71">
        <v>2</v>
      </c>
      <c r="H41" s="71">
        <v>2</v>
      </c>
      <c r="I41" s="51">
        <v>0</v>
      </c>
      <c r="J41" s="51">
        <v>0</v>
      </c>
      <c r="K41" s="52">
        <v>4</v>
      </c>
      <c r="L41" s="52">
        <v>1</v>
      </c>
      <c r="M41" s="52">
        <v>0</v>
      </c>
      <c r="N41" s="52">
        <v>1</v>
      </c>
      <c r="O41" s="52">
        <v>2</v>
      </c>
      <c r="P41" s="52">
        <v>1</v>
      </c>
      <c r="Q41" s="52">
        <v>1</v>
      </c>
      <c r="R41" s="52">
        <v>0</v>
      </c>
      <c r="S41" s="52">
        <v>0</v>
      </c>
      <c r="T41" s="52">
        <v>4</v>
      </c>
      <c r="U41" s="52">
        <v>0</v>
      </c>
      <c r="V41" s="52">
        <v>4</v>
      </c>
      <c r="W41" s="52">
        <v>0</v>
      </c>
      <c r="X41" s="52">
        <v>0</v>
      </c>
      <c r="Y41" s="52">
        <v>0</v>
      </c>
      <c r="Z41" s="52">
        <v>1</v>
      </c>
      <c r="AA41" s="52">
        <v>1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1</v>
      </c>
      <c r="G44" s="65">
        <v>4</v>
      </c>
      <c r="H44" s="65">
        <v>4</v>
      </c>
      <c r="I44" s="65">
        <v>0</v>
      </c>
      <c r="J44" s="65">
        <v>0</v>
      </c>
      <c r="K44" s="66">
        <v>5</v>
      </c>
      <c r="L44" s="66">
        <v>3</v>
      </c>
      <c r="M44" s="66">
        <v>0</v>
      </c>
      <c r="N44" s="66">
        <v>1</v>
      </c>
      <c r="O44" s="66">
        <v>1</v>
      </c>
      <c r="P44" s="66">
        <v>0</v>
      </c>
      <c r="Q44" s="66">
        <v>1</v>
      </c>
      <c r="R44" s="66">
        <v>0</v>
      </c>
      <c r="S44" s="66">
        <v>0</v>
      </c>
      <c r="T44" s="66">
        <v>5</v>
      </c>
      <c r="U44" s="66">
        <v>0</v>
      </c>
      <c r="V44" s="66">
        <v>2</v>
      </c>
      <c r="W44" s="66">
        <v>1</v>
      </c>
      <c r="X44" s="66">
        <v>0</v>
      </c>
      <c r="Y44" s="66">
        <v>0</v>
      </c>
      <c r="Z44" s="66">
        <v>0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1</v>
      </c>
      <c r="G45" s="65">
        <v>6</v>
      </c>
      <c r="H45" s="65">
        <v>6</v>
      </c>
      <c r="I45" s="65">
        <v>0</v>
      </c>
      <c r="J45" s="65">
        <v>0</v>
      </c>
      <c r="K45" s="66">
        <v>1</v>
      </c>
      <c r="L45" s="66">
        <v>1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1</v>
      </c>
      <c r="U45" s="66">
        <v>0</v>
      </c>
      <c r="V45" s="66">
        <v>1</v>
      </c>
      <c r="W45" s="66">
        <v>0</v>
      </c>
      <c r="X45" s="66">
        <v>0</v>
      </c>
      <c r="Y45" s="66">
        <v>0</v>
      </c>
      <c r="Z45" s="66">
        <v>6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3</v>
      </c>
      <c r="G46" s="51">
        <v>2</v>
      </c>
      <c r="H46" s="51">
        <v>2</v>
      </c>
      <c r="I46" s="51">
        <v>0</v>
      </c>
      <c r="J46" s="51">
        <v>0</v>
      </c>
      <c r="K46" s="52">
        <v>4</v>
      </c>
      <c r="L46" s="52">
        <v>1</v>
      </c>
      <c r="M46" s="52">
        <v>0</v>
      </c>
      <c r="N46" s="52">
        <v>2</v>
      </c>
      <c r="O46" s="52">
        <v>1</v>
      </c>
      <c r="P46" s="52">
        <v>1</v>
      </c>
      <c r="Q46" s="52">
        <v>0</v>
      </c>
      <c r="R46" s="52">
        <v>0</v>
      </c>
      <c r="S46" s="52">
        <v>0</v>
      </c>
      <c r="T46" s="52">
        <v>4</v>
      </c>
      <c r="U46" s="52">
        <v>0</v>
      </c>
      <c r="V46" s="52">
        <v>1</v>
      </c>
      <c r="W46" s="52">
        <v>2</v>
      </c>
      <c r="X46" s="52">
        <v>0</v>
      </c>
      <c r="Y46" s="52">
        <v>0</v>
      </c>
      <c r="Z46" s="52">
        <v>1</v>
      </c>
      <c r="AA46" s="52">
        <v>0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3</v>
      </c>
      <c r="H47" s="51">
        <v>3</v>
      </c>
      <c r="I47" s="51">
        <v>0</v>
      </c>
      <c r="J47" s="51">
        <v>0</v>
      </c>
      <c r="K47" s="52">
        <v>3</v>
      </c>
      <c r="L47" s="52">
        <v>2</v>
      </c>
      <c r="M47" s="52">
        <v>0</v>
      </c>
      <c r="N47" s="52">
        <v>1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3</v>
      </c>
      <c r="U47" s="52">
        <v>0</v>
      </c>
      <c r="V47" s="52">
        <v>1</v>
      </c>
      <c r="W47" s="52">
        <v>1</v>
      </c>
      <c r="X47" s="52">
        <v>0</v>
      </c>
      <c r="Y47" s="52">
        <v>0</v>
      </c>
      <c r="Z47" s="52">
        <v>0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</v>
      </c>
      <c r="G49" s="51">
        <v>0</v>
      </c>
      <c r="H49" s="51">
        <v>0</v>
      </c>
      <c r="I49" s="51">
        <v>0</v>
      </c>
      <c r="J49" s="51">
        <v>0</v>
      </c>
      <c r="K49" s="52">
        <v>1</v>
      </c>
      <c r="L49" s="52">
        <v>0</v>
      </c>
      <c r="M49" s="52">
        <v>1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1</v>
      </c>
      <c r="U49" s="52">
        <v>0</v>
      </c>
      <c r="V49" s="52">
        <v>0</v>
      </c>
      <c r="W49" s="52">
        <v>1</v>
      </c>
      <c r="X49" s="52">
        <v>0</v>
      </c>
      <c r="Y49" s="52">
        <v>0</v>
      </c>
      <c r="Z49" s="52">
        <v>0</v>
      </c>
      <c r="AA49" s="52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1</v>
      </c>
      <c r="G51" s="51">
        <v>10</v>
      </c>
      <c r="H51" s="51">
        <v>8</v>
      </c>
      <c r="I51" s="51">
        <v>2</v>
      </c>
      <c r="J51" s="51">
        <v>0</v>
      </c>
      <c r="K51" s="52">
        <v>6</v>
      </c>
      <c r="L51" s="52">
        <v>3</v>
      </c>
      <c r="M51" s="52">
        <v>0</v>
      </c>
      <c r="N51" s="52">
        <v>1</v>
      </c>
      <c r="O51" s="52">
        <v>2</v>
      </c>
      <c r="P51" s="52">
        <v>0</v>
      </c>
      <c r="Q51" s="52">
        <v>2</v>
      </c>
      <c r="R51" s="52">
        <v>0</v>
      </c>
      <c r="S51" s="52">
        <v>0</v>
      </c>
      <c r="T51" s="52">
        <v>6</v>
      </c>
      <c r="U51" s="52">
        <v>0</v>
      </c>
      <c r="V51" s="52">
        <v>1</v>
      </c>
      <c r="W51" s="52">
        <v>2</v>
      </c>
      <c r="X51" s="52">
        <v>0</v>
      </c>
      <c r="Y51" s="52">
        <v>0</v>
      </c>
      <c r="Z51" s="52">
        <v>3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1</v>
      </c>
      <c r="H53" s="51">
        <v>1</v>
      </c>
      <c r="I53" s="51">
        <v>0</v>
      </c>
      <c r="J53" s="51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1</v>
      </c>
      <c r="AA53" s="52">
        <v>1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0</v>
      </c>
      <c r="H56" s="93">
        <v>0</v>
      </c>
      <c r="I56" s="93">
        <v>0</v>
      </c>
      <c r="J56" s="93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0</v>
      </c>
      <c r="G58" s="51">
        <v>6</v>
      </c>
      <c r="H58" s="51">
        <v>6</v>
      </c>
      <c r="I58" s="51">
        <v>0</v>
      </c>
      <c r="J58" s="51">
        <v>0</v>
      </c>
      <c r="K58" s="52">
        <v>6</v>
      </c>
      <c r="L58" s="52">
        <v>4</v>
      </c>
      <c r="M58" s="52">
        <v>0</v>
      </c>
      <c r="N58" s="52">
        <v>1</v>
      </c>
      <c r="O58" s="52">
        <v>1</v>
      </c>
      <c r="P58" s="52">
        <v>0</v>
      </c>
      <c r="Q58" s="52">
        <v>1</v>
      </c>
      <c r="R58" s="52">
        <v>0</v>
      </c>
      <c r="S58" s="52">
        <v>0</v>
      </c>
      <c r="T58" s="52">
        <v>6</v>
      </c>
      <c r="U58" s="52">
        <v>0</v>
      </c>
      <c r="V58" s="52">
        <v>4</v>
      </c>
      <c r="W58" s="52">
        <v>1</v>
      </c>
      <c r="X58" s="52">
        <v>0</v>
      </c>
      <c r="Y58" s="52">
        <v>0</v>
      </c>
      <c r="Z58" s="52">
        <v>0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0</v>
      </c>
      <c r="G59" s="51">
        <v>26</v>
      </c>
      <c r="H59" s="51">
        <v>23</v>
      </c>
      <c r="I59" s="51">
        <v>2</v>
      </c>
      <c r="J59" s="51">
        <v>1</v>
      </c>
      <c r="K59" s="52">
        <v>23</v>
      </c>
      <c r="L59" s="52">
        <v>13</v>
      </c>
      <c r="M59" s="52">
        <v>0</v>
      </c>
      <c r="N59" s="52">
        <v>0</v>
      </c>
      <c r="O59" s="52">
        <v>10</v>
      </c>
      <c r="P59" s="52">
        <v>0</v>
      </c>
      <c r="Q59" s="52">
        <v>10</v>
      </c>
      <c r="R59" s="52">
        <v>0</v>
      </c>
      <c r="S59" s="52">
        <v>0</v>
      </c>
      <c r="T59" s="52">
        <v>23</v>
      </c>
      <c r="U59" s="52">
        <v>0</v>
      </c>
      <c r="V59" s="52">
        <v>20</v>
      </c>
      <c r="W59" s="52">
        <v>1</v>
      </c>
      <c r="X59" s="52">
        <v>0</v>
      </c>
      <c r="Y59" s="52">
        <v>0</v>
      </c>
      <c r="Z59" s="52">
        <v>0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9</v>
      </c>
      <c r="G61" s="51">
        <v>76</v>
      </c>
      <c r="H61" s="51">
        <v>71</v>
      </c>
      <c r="I61" s="51">
        <v>5</v>
      </c>
      <c r="J61" s="51">
        <v>0</v>
      </c>
      <c r="K61" s="52">
        <v>64</v>
      </c>
      <c r="L61" s="52">
        <v>46</v>
      </c>
      <c r="M61" s="52">
        <v>4</v>
      </c>
      <c r="N61" s="52">
        <v>0</v>
      </c>
      <c r="O61" s="52">
        <v>14</v>
      </c>
      <c r="P61" s="52">
        <v>3</v>
      </c>
      <c r="Q61" s="52">
        <v>10</v>
      </c>
      <c r="R61" s="52">
        <v>1</v>
      </c>
      <c r="S61" s="52">
        <v>0</v>
      </c>
      <c r="T61" s="52">
        <v>64</v>
      </c>
      <c r="U61" s="52">
        <v>0</v>
      </c>
      <c r="V61" s="52">
        <v>52</v>
      </c>
      <c r="W61" s="52">
        <v>1</v>
      </c>
      <c r="X61" s="52">
        <v>0</v>
      </c>
      <c r="Y61" s="52">
        <v>0</v>
      </c>
      <c r="Z61" s="52">
        <v>16</v>
      </c>
      <c r="AA61" s="52">
        <v>0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3</v>
      </c>
      <c r="G62" s="51">
        <v>14</v>
      </c>
      <c r="H62" s="51">
        <v>14</v>
      </c>
      <c r="I62" s="51">
        <v>0</v>
      </c>
      <c r="J62" s="51">
        <v>0</v>
      </c>
      <c r="K62" s="52">
        <v>13</v>
      </c>
      <c r="L62" s="52">
        <v>7</v>
      </c>
      <c r="M62" s="52">
        <v>4</v>
      </c>
      <c r="N62" s="52">
        <v>1</v>
      </c>
      <c r="O62" s="52">
        <v>1</v>
      </c>
      <c r="P62" s="52">
        <v>0</v>
      </c>
      <c r="Q62" s="52">
        <v>1</v>
      </c>
      <c r="R62" s="52">
        <v>0</v>
      </c>
      <c r="S62" s="52">
        <v>0</v>
      </c>
      <c r="T62" s="52">
        <v>13</v>
      </c>
      <c r="U62" s="52">
        <v>0</v>
      </c>
      <c r="V62" s="52">
        <v>12</v>
      </c>
      <c r="W62" s="52">
        <v>0</v>
      </c>
      <c r="X62" s="52">
        <v>0</v>
      </c>
      <c r="Y62" s="52">
        <v>0</v>
      </c>
      <c r="Z62" s="52">
        <v>4</v>
      </c>
      <c r="AA62" s="52">
        <v>1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3</v>
      </c>
      <c r="G63" s="51">
        <v>7</v>
      </c>
      <c r="H63" s="51">
        <v>6</v>
      </c>
      <c r="I63" s="51">
        <v>1</v>
      </c>
      <c r="J63" s="51">
        <v>0</v>
      </c>
      <c r="K63" s="52">
        <v>7</v>
      </c>
      <c r="L63" s="52">
        <v>3</v>
      </c>
      <c r="M63" s="52">
        <v>2</v>
      </c>
      <c r="N63" s="52">
        <v>2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7</v>
      </c>
      <c r="U63" s="52">
        <v>0</v>
      </c>
      <c r="V63" s="52">
        <v>4</v>
      </c>
      <c r="W63" s="52">
        <v>1</v>
      </c>
      <c r="X63" s="52">
        <v>0</v>
      </c>
      <c r="Y63" s="52">
        <v>0</v>
      </c>
      <c r="Z63" s="52">
        <v>2</v>
      </c>
      <c r="AA63" s="52">
        <v>1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1</v>
      </c>
      <c r="G64" s="51">
        <v>4</v>
      </c>
      <c r="H64" s="51">
        <v>4</v>
      </c>
      <c r="I64" s="51">
        <v>0</v>
      </c>
      <c r="J64" s="51">
        <v>0</v>
      </c>
      <c r="K64" s="52">
        <v>4</v>
      </c>
      <c r="L64" s="52">
        <v>1</v>
      </c>
      <c r="M64" s="52">
        <v>0</v>
      </c>
      <c r="N64" s="52">
        <v>0</v>
      </c>
      <c r="O64" s="52">
        <v>3</v>
      </c>
      <c r="P64" s="52">
        <v>1</v>
      </c>
      <c r="Q64" s="52">
        <v>2</v>
      </c>
      <c r="R64" s="52">
        <v>0</v>
      </c>
      <c r="S64" s="52">
        <v>0</v>
      </c>
      <c r="T64" s="52">
        <v>4</v>
      </c>
      <c r="U64" s="52">
        <v>0</v>
      </c>
      <c r="V64" s="52">
        <v>3</v>
      </c>
      <c r="W64" s="52">
        <v>0</v>
      </c>
      <c r="X64" s="52">
        <v>0</v>
      </c>
      <c r="Y64" s="52">
        <v>0</v>
      </c>
      <c r="Z64" s="52">
        <v>1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12</v>
      </c>
      <c r="H66" s="51">
        <v>11</v>
      </c>
      <c r="I66" s="51">
        <v>1</v>
      </c>
      <c r="J66" s="51">
        <v>0</v>
      </c>
      <c r="K66" s="52">
        <v>11</v>
      </c>
      <c r="L66" s="52">
        <v>9</v>
      </c>
      <c r="M66" s="52">
        <v>0</v>
      </c>
      <c r="N66" s="52">
        <v>1</v>
      </c>
      <c r="O66" s="52">
        <v>1</v>
      </c>
      <c r="P66" s="52">
        <v>0</v>
      </c>
      <c r="Q66" s="52">
        <v>1</v>
      </c>
      <c r="R66" s="52">
        <v>0</v>
      </c>
      <c r="S66" s="52">
        <v>0</v>
      </c>
      <c r="T66" s="52">
        <v>11</v>
      </c>
      <c r="U66" s="52">
        <v>0</v>
      </c>
      <c r="V66" s="52">
        <v>7</v>
      </c>
      <c r="W66" s="52">
        <v>2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4</v>
      </c>
      <c r="H67" s="51">
        <v>3</v>
      </c>
      <c r="I67" s="51">
        <v>0</v>
      </c>
      <c r="J67" s="51">
        <v>1</v>
      </c>
      <c r="K67" s="52">
        <v>2</v>
      </c>
      <c r="L67" s="52">
        <v>2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2</v>
      </c>
      <c r="U67" s="52">
        <v>0</v>
      </c>
      <c r="V67" s="52">
        <v>2</v>
      </c>
      <c r="W67" s="52">
        <v>0</v>
      </c>
      <c r="X67" s="52">
        <v>0</v>
      </c>
      <c r="Y67" s="52">
        <v>0</v>
      </c>
      <c r="Z67" s="52">
        <v>1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2</v>
      </c>
      <c r="G68" s="51">
        <v>8</v>
      </c>
      <c r="H68" s="51">
        <v>8</v>
      </c>
      <c r="I68" s="51">
        <v>0</v>
      </c>
      <c r="J68" s="51">
        <v>0</v>
      </c>
      <c r="K68" s="52">
        <v>9</v>
      </c>
      <c r="L68" s="52">
        <v>6</v>
      </c>
      <c r="M68" s="52">
        <v>1</v>
      </c>
      <c r="N68" s="52">
        <v>0</v>
      </c>
      <c r="O68" s="52">
        <v>2</v>
      </c>
      <c r="P68" s="52">
        <v>0</v>
      </c>
      <c r="Q68" s="52">
        <v>2</v>
      </c>
      <c r="R68" s="52">
        <v>0</v>
      </c>
      <c r="S68" s="52">
        <v>0</v>
      </c>
      <c r="T68" s="52">
        <v>9</v>
      </c>
      <c r="U68" s="52">
        <v>0</v>
      </c>
      <c r="V68" s="52">
        <v>9</v>
      </c>
      <c r="W68" s="52">
        <v>0</v>
      </c>
      <c r="X68" s="52">
        <v>0</v>
      </c>
      <c r="Y68" s="52">
        <v>0</v>
      </c>
      <c r="Z68" s="52">
        <v>1</v>
      </c>
      <c r="AA68" s="52">
        <v>0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0</v>
      </c>
      <c r="G69" s="51">
        <v>11</v>
      </c>
      <c r="H69" s="51">
        <v>8</v>
      </c>
      <c r="I69" s="51">
        <v>3</v>
      </c>
      <c r="J69" s="51">
        <v>0</v>
      </c>
      <c r="K69" s="52">
        <v>5</v>
      </c>
      <c r="L69" s="52">
        <v>0</v>
      </c>
      <c r="M69" s="52">
        <v>3</v>
      </c>
      <c r="N69" s="52">
        <v>0</v>
      </c>
      <c r="O69" s="52">
        <v>2</v>
      </c>
      <c r="P69" s="52">
        <v>1</v>
      </c>
      <c r="Q69" s="52">
        <v>1</v>
      </c>
      <c r="R69" s="52">
        <v>0</v>
      </c>
      <c r="S69" s="52">
        <v>0</v>
      </c>
      <c r="T69" s="52">
        <v>5</v>
      </c>
      <c r="U69" s="52">
        <v>0</v>
      </c>
      <c r="V69" s="52">
        <v>3</v>
      </c>
      <c r="W69" s="52">
        <v>0</v>
      </c>
      <c r="X69" s="52">
        <v>0</v>
      </c>
      <c r="Y69" s="52">
        <v>0</v>
      </c>
      <c r="Z69" s="52">
        <v>3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0</v>
      </c>
      <c r="G70" s="51">
        <v>4</v>
      </c>
      <c r="H70" s="51">
        <v>4</v>
      </c>
      <c r="I70" s="51">
        <v>0</v>
      </c>
      <c r="J70" s="51">
        <v>0</v>
      </c>
      <c r="K70" s="52">
        <v>4</v>
      </c>
      <c r="L70" s="52">
        <v>3</v>
      </c>
      <c r="M70" s="52">
        <v>1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4</v>
      </c>
      <c r="U70" s="52">
        <v>0</v>
      </c>
      <c r="V70" s="52">
        <v>2</v>
      </c>
      <c r="W70" s="52">
        <v>0</v>
      </c>
      <c r="X70" s="52">
        <v>0</v>
      </c>
      <c r="Y70" s="52">
        <v>0</v>
      </c>
      <c r="Z70" s="52">
        <v>0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1</v>
      </c>
      <c r="G71" s="51">
        <v>0</v>
      </c>
      <c r="H71" s="51">
        <v>0</v>
      </c>
      <c r="I71" s="51">
        <v>0</v>
      </c>
      <c r="J71" s="51">
        <v>0</v>
      </c>
      <c r="K71" s="52">
        <v>1</v>
      </c>
      <c r="L71" s="52">
        <v>0</v>
      </c>
      <c r="M71" s="52">
        <v>0</v>
      </c>
      <c r="N71" s="52">
        <v>0</v>
      </c>
      <c r="O71" s="52">
        <v>1</v>
      </c>
      <c r="P71" s="52">
        <v>1</v>
      </c>
      <c r="Q71" s="52">
        <v>0</v>
      </c>
      <c r="R71" s="52">
        <v>0</v>
      </c>
      <c r="S71" s="52">
        <v>0</v>
      </c>
      <c r="T71" s="52">
        <v>1</v>
      </c>
      <c r="U71" s="52">
        <v>0</v>
      </c>
      <c r="V71" s="52">
        <v>1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2</v>
      </c>
      <c r="G73" s="51">
        <v>6</v>
      </c>
      <c r="H73" s="51">
        <v>5</v>
      </c>
      <c r="I73" s="51">
        <v>1</v>
      </c>
      <c r="J73" s="51">
        <v>0</v>
      </c>
      <c r="K73" s="52">
        <v>2</v>
      </c>
      <c r="L73" s="52">
        <v>1</v>
      </c>
      <c r="M73" s="52">
        <v>0</v>
      </c>
      <c r="N73" s="52">
        <v>0</v>
      </c>
      <c r="O73" s="52">
        <v>1</v>
      </c>
      <c r="P73" s="52">
        <v>0</v>
      </c>
      <c r="Q73" s="52">
        <v>1</v>
      </c>
      <c r="R73" s="52">
        <v>0</v>
      </c>
      <c r="S73" s="52">
        <v>0</v>
      </c>
      <c r="T73" s="52">
        <v>2</v>
      </c>
      <c r="U73" s="52">
        <v>0</v>
      </c>
      <c r="V73" s="52">
        <v>2</v>
      </c>
      <c r="W73" s="52">
        <v>1</v>
      </c>
      <c r="X73" s="52">
        <v>0</v>
      </c>
      <c r="Y73" s="52">
        <v>0</v>
      </c>
      <c r="Z73" s="52">
        <v>5</v>
      </c>
      <c r="AA73" s="52">
        <v>3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1</v>
      </c>
      <c r="H82" s="98">
        <v>1</v>
      </c>
      <c r="I82" s="98">
        <v>0</v>
      </c>
      <c r="J82" s="51">
        <v>0</v>
      </c>
      <c r="K82" s="52">
        <v>1</v>
      </c>
      <c r="L82" s="52">
        <v>0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1</v>
      </c>
      <c r="U82" s="52">
        <v>0</v>
      </c>
      <c r="V82" s="52">
        <v>1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2</v>
      </c>
      <c r="G83" s="51">
        <v>6</v>
      </c>
      <c r="H83" s="51">
        <v>6</v>
      </c>
      <c r="I83" s="51">
        <v>0</v>
      </c>
      <c r="J83" s="51">
        <v>0</v>
      </c>
      <c r="K83" s="52">
        <v>7</v>
      </c>
      <c r="L83" s="52">
        <v>2</v>
      </c>
      <c r="M83" s="52">
        <v>2</v>
      </c>
      <c r="N83" s="52">
        <v>1</v>
      </c>
      <c r="O83" s="52">
        <v>2</v>
      </c>
      <c r="P83" s="52">
        <v>0</v>
      </c>
      <c r="Q83" s="52">
        <v>2</v>
      </c>
      <c r="R83" s="52">
        <v>0</v>
      </c>
      <c r="S83" s="52">
        <v>0</v>
      </c>
      <c r="T83" s="52">
        <v>7</v>
      </c>
      <c r="U83" s="52">
        <v>0</v>
      </c>
      <c r="V83" s="52">
        <v>5</v>
      </c>
      <c r="W83" s="52">
        <v>2</v>
      </c>
      <c r="X83" s="52">
        <v>0</v>
      </c>
      <c r="Y83" s="52">
        <v>0</v>
      </c>
      <c r="Z83" s="52">
        <v>1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0</v>
      </c>
      <c r="G86" s="51">
        <v>14</v>
      </c>
      <c r="H86" s="51">
        <v>12</v>
      </c>
      <c r="I86" s="51">
        <v>2</v>
      </c>
      <c r="J86" s="51">
        <v>0</v>
      </c>
      <c r="K86" s="52">
        <v>11</v>
      </c>
      <c r="L86" s="52">
        <v>9</v>
      </c>
      <c r="M86" s="52">
        <v>0</v>
      </c>
      <c r="N86" s="52">
        <v>2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11</v>
      </c>
      <c r="U86" s="52">
        <v>0</v>
      </c>
      <c r="V86" s="52">
        <v>7</v>
      </c>
      <c r="W86" s="52">
        <v>1</v>
      </c>
      <c r="X86" s="52">
        <v>0</v>
      </c>
      <c r="Y86" s="52">
        <v>0</v>
      </c>
      <c r="Z86" s="52">
        <v>1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0</v>
      </c>
      <c r="G87" s="51">
        <v>1</v>
      </c>
      <c r="H87" s="51">
        <v>1</v>
      </c>
      <c r="I87" s="51">
        <v>0</v>
      </c>
      <c r="J87" s="51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1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1</v>
      </c>
      <c r="G90" s="51">
        <v>1</v>
      </c>
      <c r="H90" s="51">
        <v>1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2</v>
      </c>
      <c r="AA90" s="52">
        <v>2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8</v>
      </c>
      <c r="G93" s="51">
        <v>10</v>
      </c>
      <c r="H93" s="51">
        <v>10</v>
      </c>
      <c r="I93" s="51">
        <v>0</v>
      </c>
      <c r="J93" s="51">
        <v>0</v>
      </c>
      <c r="K93" s="52">
        <v>13</v>
      </c>
      <c r="L93" s="52">
        <v>11</v>
      </c>
      <c r="M93" s="52">
        <v>0</v>
      </c>
      <c r="N93" s="52">
        <v>1</v>
      </c>
      <c r="O93" s="52">
        <v>1</v>
      </c>
      <c r="P93" s="52">
        <v>0</v>
      </c>
      <c r="Q93" s="52">
        <v>1</v>
      </c>
      <c r="R93" s="52">
        <v>0</v>
      </c>
      <c r="S93" s="52">
        <v>0</v>
      </c>
      <c r="T93" s="52">
        <v>13</v>
      </c>
      <c r="U93" s="52">
        <v>0</v>
      </c>
      <c r="V93" s="52">
        <v>13</v>
      </c>
      <c r="W93" s="52">
        <v>0</v>
      </c>
      <c r="X93" s="52">
        <v>0</v>
      </c>
      <c r="Y93" s="52">
        <v>0</v>
      </c>
      <c r="Z93" s="52">
        <v>5</v>
      </c>
      <c r="AA93" s="52">
        <v>4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4</v>
      </c>
      <c r="H94" s="51">
        <v>3</v>
      </c>
      <c r="I94" s="51">
        <v>1</v>
      </c>
      <c r="J94" s="51">
        <v>0</v>
      </c>
      <c r="K94" s="52">
        <v>3</v>
      </c>
      <c r="L94" s="52">
        <v>3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3</v>
      </c>
      <c r="U94" s="52">
        <v>0</v>
      </c>
      <c r="V94" s="52">
        <v>3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3</v>
      </c>
      <c r="G95" s="51">
        <v>7</v>
      </c>
      <c r="H95" s="51">
        <v>7</v>
      </c>
      <c r="I95" s="51">
        <v>0</v>
      </c>
      <c r="J95" s="51">
        <v>0</v>
      </c>
      <c r="K95" s="52">
        <v>8</v>
      </c>
      <c r="L95" s="52">
        <v>5</v>
      </c>
      <c r="M95" s="52">
        <v>0</v>
      </c>
      <c r="N95" s="52">
        <v>1</v>
      </c>
      <c r="O95" s="52">
        <v>2</v>
      </c>
      <c r="P95" s="52">
        <v>0</v>
      </c>
      <c r="Q95" s="52">
        <v>2</v>
      </c>
      <c r="R95" s="52">
        <v>0</v>
      </c>
      <c r="S95" s="52">
        <v>0</v>
      </c>
      <c r="T95" s="52">
        <v>8</v>
      </c>
      <c r="U95" s="52">
        <v>0</v>
      </c>
      <c r="V95" s="52">
        <v>8</v>
      </c>
      <c r="W95" s="52">
        <v>0</v>
      </c>
      <c r="X95" s="52">
        <v>0</v>
      </c>
      <c r="Y95" s="52">
        <v>0</v>
      </c>
      <c r="Z95" s="52">
        <v>2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1</v>
      </c>
      <c r="H96" s="51">
        <v>1</v>
      </c>
      <c r="I96" s="51">
        <v>0</v>
      </c>
      <c r="J96" s="51">
        <v>0</v>
      </c>
      <c r="K96" s="52">
        <v>1</v>
      </c>
      <c r="L96" s="52">
        <v>1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1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1</v>
      </c>
      <c r="H97" s="51">
        <v>0</v>
      </c>
      <c r="I97" s="51">
        <v>1</v>
      </c>
      <c r="J97" s="51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V98" s="52">
        <v>0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0</v>
      </c>
      <c r="V99" s="52">
        <v>0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1</v>
      </c>
      <c r="G100" s="51">
        <v>21</v>
      </c>
      <c r="H100" s="51">
        <v>17</v>
      </c>
      <c r="I100" s="51">
        <v>0</v>
      </c>
      <c r="J100" s="51">
        <v>4</v>
      </c>
      <c r="K100" s="52">
        <v>18</v>
      </c>
      <c r="L100" s="52">
        <v>13</v>
      </c>
      <c r="M100" s="52">
        <v>0</v>
      </c>
      <c r="N100" s="52">
        <v>2</v>
      </c>
      <c r="O100" s="52">
        <v>3</v>
      </c>
      <c r="P100" s="52">
        <v>3</v>
      </c>
      <c r="Q100" s="52">
        <v>0</v>
      </c>
      <c r="R100" s="52">
        <v>0</v>
      </c>
      <c r="S100" s="52">
        <v>0</v>
      </c>
      <c r="T100" s="52">
        <v>18</v>
      </c>
      <c r="U100" s="52">
        <v>0</v>
      </c>
      <c r="V100" s="52">
        <v>18</v>
      </c>
      <c r="W100" s="52">
        <v>0</v>
      </c>
      <c r="X100" s="52">
        <v>0</v>
      </c>
      <c r="Y100" s="52">
        <v>0</v>
      </c>
      <c r="Z100" s="52">
        <v>0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0</v>
      </c>
      <c r="G101" s="51">
        <v>28</v>
      </c>
      <c r="H101" s="51">
        <v>25</v>
      </c>
      <c r="I101" s="51">
        <v>0</v>
      </c>
      <c r="J101" s="51">
        <v>3</v>
      </c>
      <c r="K101" s="52">
        <v>25</v>
      </c>
      <c r="L101" s="52">
        <v>20</v>
      </c>
      <c r="M101" s="52">
        <v>0</v>
      </c>
      <c r="N101" s="52">
        <v>3</v>
      </c>
      <c r="O101" s="52">
        <v>2</v>
      </c>
      <c r="P101" s="52">
        <v>0</v>
      </c>
      <c r="Q101" s="52">
        <v>2</v>
      </c>
      <c r="R101" s="52">
        <v>0</v>
      </c>
      <c r="S101" s="52">
        <v>0</v>
      </c>
      <c r="T101" s="52">
        <v>25</v>
      </c>
      <c r="U101" s="52">
        <v>0</v>
      </c>
      <c r="V101" s="52">
        <v>24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2</v>
      </c>
      <c r="G103" s="51">
        <v>49</v>
      </c>
      <c r="H103" s="51">
        <v>44</v>
      </c>
      <c r="I103" s="51">
        <v>3</v>
      </c>
      <c r="J103" s="51">
        <v>2</v>
      </c>
      <c r="K103" s="52">
        <v>45</v>
      </c>
      <c r="L103" s="52">
        <v>39</v>
      </c>
      <c r="M103" s="52">
        <v>0</v>
      </c>
      <c r="N103" s="52">
        <v>4</v>
      </c>
      <c r="O103" s="52">
        <v>2</v>
      </c>
      <c r="P103" s="52">
        <v>0</v>
      </c>
      <c r="Q103" s="52">
        <v>2</v>
      </c>
      <c r="R103" s="52">
        <v>0</v>
      </c>
      <c r="S103" s="52">
        <v>0</v>
      </c>
      <c r="T103" s="52">
        <v>45</v>
      </c>
      <c r="U103" s="52">
        <v>0</v>
      </c>
      <c r="V103" s="52">
        <v>40</v>
      </c>
      <c r="W103" s="52">
        <v>1</v>
      </c>
      <c r="X103" s="52">
        <v>0</v>
      </c>
      <c r="Y103" s="52">
        <v>0</v>
      </c>
      <c r="Z103" s="52">
        <v>1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0</v>
      </c>
      <c r="G105" s="51">
        <v>2</v>
      </c>
      <c r="H105" s="51">
        <v>2</v>
      </c>
      <c r="I105" s="51">
        <v>0</v>
      </c>
      <c r="J105" s="51">
        <v>0</v>
      </c>
      <c r="K105" s="52">
        <v>2</v>
      </c>
      <c r="L105" s="52">
        <v>1</v>
      </c>
      <c r="M105" s="52">
        <v>0</v>
      </c>
      <c r="N105" s="52">
        <v>0</v>
      </c>
      <c r="O105" s="52">
        <v>1</v>
      </c>
      <c r="P105" s="52">
        <v>0</v>
      </c>
      <c r="Q105" s="52">
        <v>1</v>
      </c>
      <c r="R105" s="52">
        <v>0</v>
      </c>
      <c r="S105" s="52">
        <v>0</v>
      </c>
      <c r="T105" s="52">
        <v>2</v>
      </c>
      <c r="U105" s="52">
        <v>0</v>
      </c>
      <c r="V105" s="52">
        <v>2</v>
      </c>
      <c r="W105" s="52">
        <v>0</v>
      </c>
      <c r="X105" s="52">
        <v>0</v>
      </c>
      <c r="Y105" s="52">
        <v>0</v>
      </c>
      <c r="Z105" s="52">
        <v>0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2</v>
      </c>
      <c r="G107" s="51">
        <v>79</v>
      </c>
      <c r="H107" s="51">
        <v>72</v>
      </c>
      <c r="I107" s="51">
        <v>4</v>
      </c>
      <c r="J107" s="51">
        <v>3</v>
      </c>
      <c r="K107" s="52">
        <v>71</v>
      </c>
      <c r="L107" s="52">
        <v>58</v>
      </c>
      <c r="M107" s="52">
        <v>5</v>
      </c>
      <c r="N107" s="52">
        <v>8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71</v>
      </c>
      <c r="U107" s="52">
        <v>0</v>
      </c>
      <c r="V107" s="52">
        <v>57</v>
      </c>
      <c r="W107" s="52">
        <v>0</v>
      </c>
      <c r="X107" s="52">
        <v>0</v>
      </c>
      <c r="Y107" s="52">
        <v>0</v>
      </c>
      <c r="Z107" s="52">
        <v>3</v>
      </c>
      <c r="AA107" s="52">
        <v>1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0</v>
      </c>
      <c r="G108" s="51">
        <v>6</v>
      </c>
      <c r="H108" s="51">
        <v>6</v>
      </c>
      <c r="I108" s="51">
        <v>0</v>
      </c>
      <c r="J108" s="51">
        <v>0</v>
      </c>
      <c r="K108" s="52">
        <v>4</v>
      </c>
      <c r="L108" s="52">
        <v>1</v>
      </c>
      <c r="M108" s="52">
        <v>0</v>
      </c>
      <c r="N108" s="52">
        <v>3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4</v>
      </c>
      <c r="U108" s="52">
        <v>0</v>
      </c>
      <c r="V108" s="52">
        <v>2</v>
      </c>
      <c r="W108" s="52">
        <v>1</v>
      </c>
      <c r="X108" s="52">
        <v>0</v>
      </c>
      <c r="Y108" s="52">
        <v>0</v>
      </c>
      <c r="Z108" s="52">
        <v>2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7">
        <v>0</v>
      </c>
      <c r="N110" s="77">
        <v>0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0</v>
      </c>
      <c r="U110" s="77">
        <v>0</v>
      </c>
      <c r="V110" s="77">
        <v>0</v>
      </c>
      <c r="W110" s="77">
        <v>0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3</v>
      </c>
      <c r="H117" s="51">
        <v>2</v>
      </c>
      <c r="I117" s="51">
        <v>1</v>
      </c>
      <c r="J117" s="51">
        <v>0</v>
      </c>
      <c r="K117" s="52">
        <v>2</v>
      </c>
      <c r="L117" s="52">
        <v>0</v>
      </c>
      <c r="M117" s="52">
        <v>0</v>
      </c>
      <c r="N117" s="52">
        <v>2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2</v>
      </c>
      <c r="U117" s="52">
        <v>0</v>
      </c>
      <c r="V117" s="52">
        <v>2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1</v>
      </c>
      <c r="G119" s="55">
        <v>0</v>
      </c>
      <c r="H119" s="55">
        <v>0</v>
      </c>
      <c r="I119" s="55">
        <v>0</v>
      </c>
      <c r="J119" s="55">
        <v>0</v>
      </c>
      <c r="K119" s="56">
        <v>1</v>
      </c>
      <c r="L119" s="56">
        <v>0</v>
      </c>
      <c r="M119" s="56">
        <v>1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1</v>
      </c>
      <c r="U119" s="56">
        <v>0</v>
      </c>
      <c r="V119" s="56">
        <v>1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1</v>
      </c>
      <c r="G122" s="55">
        <v>0</v>
      </c>
      <c r="H122" s="55">
        <v>0</v>
      </c>
      <c r="I122" s="55">
        <v>0</v>
      </c>
      <c r="J122" s="55">
        <v>0</v>
      </c>
      <c r="K122" s="56">
        <v>1</v>
      </c>
      <c r="L122" s="56">
        <v>1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1</v>
      </c>
      <c r="U122" s="56">
        <v>0</v>
      </c>
      <c r="V122" s="56">
        <v>0</v>
      </c>
      <c r="W122" s="56">
        <v>1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2</v>
      </c>
      <c r="G124" s="55">
        <v>1</v>
      </c>
      <c r="H124" s="55">
        <v>0</v>
      </c>
      <c r="I124" s="55">
        <v>1</v>
      </c>
      <c r="J124" s="55">
        <v>0</v>
      </c>
      <c r="K124" s="56">
        <v>2</v>
      </c>
      <c r="L124" s="56">
        <v>0</v>
      </c>
      <c r="M124" s="56">
        <v>1</v>
      </c>
      <c r="N124" s="56">
        <v>1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2</v>
      </c>
      <c r="U124" s="56">
        <v>0</v>
      </c>
      <c r="V124" s="56">
        <v>2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223</v>
      </c>
      <c r="G126" s="93">
        <v>871</v>
      </c>
      <c r="H126" s="93">
        <v>845</v>
      </c>
      <c r="I126" s="93">
        <v>25</v>
      </c>
      <c r="J126" s="93">
        <v>1</v>
      </c>
      <c r="K126" s="94">
        <v>861</v>
      </c>
      <c r="L126" s="94">
        <v>566</v>
      </c>
      <c r="M126" s="94">
        <v>71</v>
      </c>
      <c r="N126" s="94">
        <v>46</v>
      </c>
      <c r="O126" s="94">
        <v>178</v>
      </c>
      <c r="P126" s="94">
        <v>56</v>
      </c>
      <c r="Q126" s="94">
        <v>119</v>
      </c>
      <c r="R126" s="94">
        <v>3</v>
      </c>
      <c r="S126" s="94">
        <v>0</v>
      </c>
      <c r="T126" s="94">
        <v>861</v>
      </c>
      <c r="U126" s="94">
        <v>1</v>
      </c>
      <c r="V126" s="94">
        <v>636</v>
      </c>
      <c r="W126" s="94">
        <v>20</v>
      </c>
      <c r="X126" s="94">
        <v>0</v>
      </c>
      <c r="Y126" s="94">
        <v>0</v>
      </c>
      <c r="Z126" s="94">
        <v>206</v>
      </c>
      <c r="AA126" s="94">
        <v>55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1</v>
      </c>
      <c r="H127" s="93">
        <v>1</v>
      </c>
      <c r="I127" s="93">
        <v>0</v>
      </c>
      <c r="J127" s="93">
        <v>0</v>
      </c>
      <c r="K127" s="94">
        <v>1</v>
      </c>
      <c r="L127" s="94">
        <v>0</v>
      </c>
      <c r="M127" s="94">
        <v>0</v>
      </c>
      <c r="N127" s="94">
        <v>1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1</v>
      </c>
      <c r="U127" s="94">
        <v>0</v>
      </c>
      <c r="V127" s="94">
        <v>0</v>
      </c>
      <c r="W127" s="94">
        <v>1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8</v>
      </c>
      <c r="G128" s="93">
        <v>13</v>
      </c>
      <c r="H128" s="93">
        <v>11</v>
      </c>
      <c r="I128" s="93">
        <v>2</v>
      </c>
      <c r="J128" s="93">
        <v>0</v>
      </c>
      <c r="K128" s="94">
        <v>9</v>
      </c>
      <c r="L128" s="94">
        <v>3</v>
      </c>
      <c r="M128" s="94">
        <v>2</v>
      </c>
      <c r="N128" s="94">
        <v>2</v>
      </c>
      <c r="O128" s="94">
        <v>2</v>
      </c>
      <c r="P128" s="94">
        <v>1</v>
      </c>
      <c r="Q128" s="94">
        <v>1</v>
      </c>
      <c r="R128" s="94">
        <v>0</v>
      </c>
      <c r="S128" s="94">
        <v>0</v>
      </c>
      <c r="T128" s="94">
        <v>9</v>
      </c>
      <c r="U128" s="94">
        <v>0</v>
      </c>
      <c r="V128" s="94">
        <v>3</v>
      </c>
      <c r="W128" s="94">
        <v>5</v>
      </c>
      <c r="X128" s="94">
        <v>0</v>
      </c>
      <c r="Y128" s="94">
        <v>0</v>
      </c>
      <c r="Z128" s="94">
        <v>10</v>
      </c>
      <c r="AA128" s="94">
        <v>4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0</v>
      </c>
      <c r="G129" s="93">
        <v>0</v>
      </c>
      <c r="H129" s="93">
        <v>0</v>
      </c>
      <c r="I129" s="93">
        <v>0</v>
      </c>
      <c r="J129" s="93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0</v>
      </c>
      <c r="Y129" s="94">
        <v>0</v>
      </c>
      <c r="Z129" s="94">
        <v>0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2</v>
      </c>
      <c r="H131" s="93">
        <v>2</v>
      </c>
      <c r="I131" s="93">
        <v>0</v>
      </c>
      <c r="J131" s="93">
        <v>0</v>
      </c>
      <c r="K131" s="94">
        <v>2</v>
      </c>
      <c r="L131" s="94">
        <v>0</v>
      </c>
      <c r="M131" s="94">
        <v>0</v>
      </c>
      <c r="N131" s="94">
        <v>2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2</v>
      </c>
      <c r="U131" s="94">
        <v>0</v>
      </c>
      <c r="V131" s="94">
        <v>1</v>
      </c>
      <c r="W131" s="94">
        <v>1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1</v>
      </c>
      <c r="G133" s="93">
        <v>3</v>
      </c>
      <c r="H133" s="93">
        <v>3</v>
      </c>
      <c r="I133" s="93">
        <v>0</v>
      </c>
      <c r="J133" s="93">
        <v>0</v>
      </c>
      <c r="K133" s="94">
        <v>2</v>
      </c>
      <c r="L133" s="94">
        <v>0</v>
      </c>
      <c r="M133" s="94">
        <v>1</v>
      </c>
      <c r="N133" s="94">
        <v>0</v>
      </c>
      <c r="O133" s="94">
        <v>1</v>
      </c>
      <c r="P133" s="94">
        <v>0</v>
      </c>
      <c r="Q133" s="94">
        <v>1</v>
      </c>
      <c r="R133" s="94">
        <v>0</v>
      </c>
      <c r="S133" s="94">
        <v>0</v>
      </c>
      <c r="T133" s="94">
        <v>2</v>
      </c>
      <c r="U133" s="94">
        <v>0</v>
      </c>
      <c r="V133" s="94">
        <v>2</v>
      </c>
      <c r="W133" s="94">
        <v>0</v>
      </c>
      <c r="X133" s="94">
        <v>0</v>
      </c>
      <c r="Y133" s="94">
        <v>0</v>
      </c>
      <c r="Z133" s="94">
        <v>2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1</v>
      </c>
      <c r="H137" s="93">
        <v>0</v>
      </c>
      <c r="I137" s="93">
        <v>1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11</v>
      </c>
      <c r="G138" s="45">
        <v>22</v>
      </c>
      <c r="H138" s="45">
        <v>15</v>
      </c>
      <c r="I138" s="45">
        <v>4</v>
      </c>
      <c r="J138" s="45">
        <v>3</v>
      </c>
      <c r="K138" s="46">
        <v>23</v>
      </c>
      <c r="L138" s="46">
        <v>8</v>
      </c>
      <c r="M138" s="46">
        <v>2</v>
      </c>
      <c r="N138" s="46">
        <v>7</v>
      </c>
      <c r="O138" s="46">
        <v>6</v>
      </c>
      <c r="P138" s="46">
        <v>0</v>
      </c>
      <c r="Q138" s="46">
        <v>5</v>
      </c>
      <c r="R138" s="46">
        <v>1</v>
      </c>
      <c r="S138" s="46">
        <v>0</v>
      </c>
      <c r="T138" s="46">
        <v>23</v>
      </c>
      <c r="U138" s="46">
        <v>1</v>
      </c>
      <c r="V138" s="46">
        <v>15</v>
      </c>
      <c r="W138" s="46">
        <v>5</v>
      </c>
      <c r="X138" s="46">
        <v>0</v>
      </c>
      <c r="Y138" s="46">
        <v>1</v>
      </c>
      <c r="Z138" s="46">
        <v>2</v>
      </c>
      <c r="AA138" s="46">
        <v>1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f>SUM(F21:F138)</f>
        <v>330</v>
      </c>
      <c r="G139" s="45">
        <f t="shared" ref="G139:AA139" si="0">SUM(G21:G138)</f>
        <v>1470</v>
      </c>
      <c r="H139" s="45">
        <f t="shared" si="0"/>
        <v>1373</v>
      </c>
      <c r="I139" s="45">
        <f t="shared" si="0"/>
        <v>77</v>
      </c>
      <c r="J139" s="45">
        <f t="shared" si="0"/>
        <v>20</v>
      </c>
      <c r="K139" s="45">
        <f t="shared" si="0"/>
        <v>1377</v>
      </c>
      <c r="L139" s="45">
        <f t="shared" si="0"/>
        <v>888</v>
      </c>
      <c r="M139" s="45">
        <f t="shared" si="0"/>
        <v>105</v>
      </c>
      <c r="N139" s="45">
        <f t="shared" si="0"/>
        <v>118</v>
      </c>
      <c r="O139" s="45">
        <f t="shared" si="0"/>
        <v>266</v>
      </c>
      <c r="P139" s="45">
        <f t="shared" si="0"/>
        <v>75</v>
      </c>
      <c r="Q139" s="45">
        <f t="shared" si="0"/>
        <v>185</v>
      </c>
      <c r="R139" s="45">
        <f t="shared" si="0"/>
        <v>6</v>
      </c>
      <c r="S139" s="45">
        <f t="shared" si="0"/>
        <v>0</v>
      </c>
      <c r="T139" s="45">
        <f t="shared" si="0"/>
        <v>1377</v>
      </c>
      <c r="U139" s="45">
        <f t="shared" si="0"/>
        <v>3</v>
      </c>
      <c r="V139" s="45">
        <f t="shared" si="0"/>
        <v>1039</v>
      </c>
      <c r="W139" s="45">
        <f t="shared" si="0"/>
        <v>64</v>
      </c>
      <c r="X139" s="45">
        <f t="shared" si="0"/>
        <v>0</v>
      </c>
      <c r="Y139" s="45">
        <f t="shared" si="0"/>
        <v>2</v>
      </c>
      <c r="Z139" s="45">
        <f t="shared" si="0"/>
        <v>323</v>
      </c>
      <c r="AA139" s="45">
        <f t="shared" si="0"/>
        <v>102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4"/>
  <sheetViews>
    <sheetView topLeftCell="A102" workbookViewId="0">
      <selection activeCell="Z139" sqref="Z139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1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10</v>
      </c>
      <c r="G21" s="51">
        <v>40</v>
      </c>
      <c r="H21" s="51">
        <v>37</v>
      </c>
      <c r="I21" s="51">
        <v>3</v>
      </c>
      <c r="J21" s="51">
        <v>0</v>
      </c>
      <c r="K21" s="52">
        <v>33</v>
      </c>
      <c r="L21" s="52">
        <v>22</v>
      </c>
      <c r="M21" s="52">
        <v>3</v>
      </c>
      <c r="N21" s="52">
        <v>4</v>
      </c>
      <c r="O21" s="52">
        <v>4</v>
      </c>
      <c r="P21" s="52">
        <v>1</v>
      </c>
      <c r="Q21" s="52">
        <v>3</v>
      </c>
      <c r="R21" s="52">
        <v>0</v>
      </c>
      <c r="S21" s="52">
        <v>0</v>
      </c>
      <c r="T21" s="52">
        <v>33</v>
      </c>
      <c r="U21" s="52">
        <v>0</v>
      </c>
      <c r="V21" s="52">
        <v>16</v>
      </c>
      <c r="W21" s="52">
        <v>7</v>
      </c>
      <c r="X21" s="52">
        <v>0</v>
      </c>
      <c r="Y21" s="52">
        <v>1</v>
      </c>
      <c r="Z21" s="52">
        <v>14</v>
      </c>
      <c r="AA21" s="52">
        <v>2</v>
      </c>
    </row>
    <row r="22" spans="1:27" s="48" customFormat="1">
      <c r="A22" s="53" t="s">
        <v>34</v>
      </c>
      <c r="B22" s="54"/>
      <c r="C22" s="560" t="s">
        <v>35</v>
      </c>
      <c r="D22" s="560"/>
      <c r="E22" s="560"/>
      <c r="F22" s="59">
        <v>6</v>
      </c>
      <c r="G22" s="59">
        <v>29</v>
      </c>
      <c r="H22" s="59">
        <v>29</v>
      </c>
      <c r="I22" s="55">
        <v>0</v>
      </c>
      <c r="J22" s="55">
        <v>0</v>
      </c>
      <c r="K22" s="56">
        <v>32</v>
      </c>
      <c r="L22" s="56">
        <v>22</v>
      </c>
      <c r="M22" s="56">
        <v>3</v>
      </c>
      <c r="N22" s="56">
        <v>3</v>
      </c>
      <c r="O22" s="56">
        <v>4</v>
      </c>
      <c r="P22" s="56">
        <v>0</v>
      </c>
      <c r="Q22" s="56">
        <v>3</v>
      </c>
      <c r="R22" s="56">
        <v>1</v>
      </c>
      <c r="S22" s="56">
        <v>1</v>
      </c>
      <c r="T22" s="56">
        <v>33</v>
      </c>
      <c r="U22" s="56">
        <v>0</v>
      </c>
      <c r="V22" s="56">
        <v>26</v>
      </c>
      <c r="W22" s="56">
        <v>5</v>
      </c>
      <c r="X22" s="56">
        <v>0</v>
      </c>
      <c r="Y22" s="56">
        <v>0</v>
      </c>
      <c r="Z22" s="56">
        <v>2</v>
      </c>
      <c r="AA22" s="56">
        <v>0</v>
      </c>
    </row>
    <row r="23" spans="1:27" s="124" customFormat="1" ht="25.5">
      <c r="A23" s="171" t="s">
        <v>36</v>
      </c>
      <c r="B23" s="172" t="s">
        <v>264</v>
      </c>
      <c r="C23" s="561" t="s">
        <v>38</v>
      </c>
      <c r="D23" s="561"/>
      <c r="E23" s="561"/>
      <c r="F23" s="59">
        <v>1</v>
      </c>
      <c r="G23" s="59">
        <v>0</v>
      </c>
      <c r="H23" s="59">
        <v>0</v>
      </c>
      <c r="I23" s="55">
        <v>0</v>
      </c>
      <c r="J23" s="55">
        <v>0</v>
      </c>
      <c r="K23" s="56">
        <v>1</v>
      </c>
      <c r="L23" s="56">
        <v>0</v>
      </c>
      <c r="M23" s="56">
        <v>0</v>
      </c>
      <c r="N23" s="56">
        <v>1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1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124" customFormat="1" ht="25.5">
      <c r="A24" s="173" t="s">
        <v>39</v>
      </c>
      <c r="B24" s="172" t="s">
        <v>264</v>
      </c>
      <c r="C24" s="561" t="s">
        <v>265</v>
      </c>
      <c r="D24" s="561"/>
      <c r="E24" s="561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0</v>
      </c>
      <c r="G26" s="55">
        <v>5</v>
      </c>
      <c r="H26" s="55">
        <v>5</v>
      </c>
      <c r="I26" s="55">
        <v>0</v>
      </c>
      <c r="J26" s="55">
        <v>0</v>
      </c>
      <c r="K26" s="56">
        <v>5</v>
      </c>
      <c r="L26" s="56">
        <v>5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5</v>
      </c>
      <c r="U26" s="56">
        <v>0</v>
      </c>
      <c r="V26" s="56">
        <v>5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3</v>
      </c>
      <c r="H27" s="55">
        <v>2</v>
      </c>
      <c r="I27" s="55">
        <v>1</v>
      </c>
      <c r="J27" s="55">
        <v>0</v>
      </c>
      <c r="K27" s="56">
        <v>2</v>
      </c>
      <c r="L27" s="56">
        <v>1</v>
      </c>
      <c r="M27" s="56">
        <v>0</v>
      </c>
      <c r="N27" s="56">
        <v>0</v>
      </c>
      <c r="O27" s="56">
        <v>1</v>
      </c>
      <c r="P27" s="56">
        <v>0</v>
      </c>
      <c r="Q27" s="56">
        <v>1</v>
      </c>
      <c r="R27" s="56">
        <v>0</v>
      </c>
      <c r="S27" s="56">
        <v>0</v>
      </c>
      <c r="T27" s="56">
        <v>2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7</v>
      </c>
      <c r="G30" s="51">
        <v>4</v>
      </c>
      <c r="H30" s="51">
        <v>3</v>
      </c>
      <c r="I30" s="51">
        <v>1</v>
      </c>
      <c r="J30" s="51">
        <v>0</v>
      </c>
      <c r="K30" s="52">
        <v>2</v>
      </c>
      <c r="L30" s="52">
        <v>2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2</v>
      </c>
      <c r="U30" s="52">
        <v>0</v>
      </c>
      <c r="V30" s="52">
        <v>2</v>
      </c>
      <c r="W30" s="52">
        <v>0</v>
      </c>
      <c r="X30" s="52">
        <v>0</v>
      </c>
      <c r="Y30" s="52">
        <v>0</v>
      </c>
      <c r="Z30" s="52">
        <v>8</v>
      </c>
      <c r="AA30" s="52">
        <v>7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2</v>
      </c>
      <c r="H31" s="51">
        <v>1</v>
      </c>
      <c r="I31" s="51">
        <v>1</v>
      </c>
      <c r="J31" s="51">
        <v>0</v>
      </c>
      <c r="K31" s="52">
        <v>0</v>
      </c>
      <c r="L31" s="52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1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11</v>
      </c>
      <c r="G32" s="51">
        <v>23</v>
      </c>
      <c r="H32" s="51">
        <v>21</v>
      </c>
      <c r="I32" s="51">
        <v>2</v>
      </c>
      <c r="J32" s="51">
        <v>0</v>
      </c>
      <c r="K32" s="52">
        <v>20</v>
      </c>
      <c r="L32" s="52">
        <v>12</v>
      </c>
      <c r="M32" s="56">
        <v>2</v>
      </c>
      <c r="N32" s="56">
        <v>1</v>
      </c>
      <c r="O32" s="56">
        <v>5</v>
      </c>
      <c r="P32" s="56">
        <v>1</v>
      </c>
      <c r="Q32" s="56">
        <v>4</v>
      </c>
      <c r="R32" s="56">
        <v>0</v>
      </c>
      <c r="S32" s="56">
        <v>0</v>
      </c>
      <c r="T32" s="56">
        <v>20</v>
      </c>
      <c r="U32" s="56">
        <v>0</v>
      </c>
      <c r="V32" s="56">
        <v>14</v>
      </c>
      <c r="W32" s="56">
        <v>6</v>
      </c>
      <c r="X32" s="56">
        <v>0</v>
      </c>
      <c r="Y32" s="56">
        <v>0</v>
      </c>
      <c r="Z32" s="56">
        <v>12</v>
      </c>
      <c r="AA32" s="56">
        <v>5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6</v>
      </c>
      <c r="G33" s="65">
        <v>17</v>
      </c>
      <c r="H33" s="65">
        <v>16</v>
      </c>
      <c r="I33" s="65">
        <v>0</v>
      </c>
      <c r="J33" s="65">
        <v>1</v>
      </c>
      <c r="K33" s="66">
        <v>18</v>
      </c>
      <c r="L33" s="66">
        <v>11</v>
      </c>
      <c r="M33" s="67">
        <v>2</v>
      </c>
      <c r="N33" s="67">
        <v>2</v>
      </c>
      <c r="O33" s="67">
        <v>3</v>
      </c>
      <c r="P33" s="67">
        <v>0</v>
      </c>
      <c r="Q33" s="67">
        <v>3</v>
      </c>
      <c r="R33" s="67">
        <v>0</v>
      </c>
      <c r="S33" s="67">
        <v>0</v>
      </c>
      <c r="T33" s="67">
        <v>18</v>
      </c>
      <c r="U33" s="67">
        <v>0</v>
      </c>
      <c r="V33" s="67">
        <v>15</v>
      </c>
      <c r="W33" s="67">
        <v>8</v>
      </c>
      <c r="X33" s="67">
        <v>0</v>
      </c>
      <c r="Y33" s="67">
        <v>0</v>
      </c>
      <c r="Z33" s="67">
        <v>4</v>
      </c>
      <c r="AA33" s="67">
        <v>1</v>
      </c>
    </row>
    <row r="34" spans="1:43" s="48" customFormat="1">
      <c r="A34" s="174" t="s">
        <v>58</v>
      </c>
      <c r="B34" s="175" t="s">
        <v>59</v>
      </c>
      <c r="C34" s="555" t="s">
        <v>60</v>
      </c>
      <c r="D34" s="555"/>
      <c r="E34" s="555"/>
      <c r="F34" s="135">
        <v>0</v>
      </c>
      <c r="G34" s="135">
        <v>1</v>
      </c>
      <c r="H34" s="135">
        <v>1</v>
      </c>
      <c r="I34" s="135">
        <v>0</v>
      </c>
      <c r="J34" s="135">
        <v>0</v>
      </c>
      <c r="K34" s="135">
        <v>1</v>
      </c>
      <c r="L34" s="135">
        <v>0</v>
      </c>
      <c r="M34" s="72">
        <v>1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1</v>
      </c>
      <c r="U34" s="72">
        <v>0</v>
      </c>
      <c r="V34" s="72">
        <v>0</v>
      </c>
      <c r="W34" s="72">
        <v>1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  <c r="AF34" s="73"/>
      <c r="AG34" s="73"/>
      <c r="AH34" s="73"/>
      <c r="AI34" s="73"/>
      <c r="AJ34" s="139"/>
      <c r="AK34" s="139"/>
      <c r="AL34" s="139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3</v>
      </c>
      <c r="G35" s="51">
        <v>11</v>
      </c>
      <c r="H35" s="51">
        <v>10</v>
      </c>
      <c r="I35" s="51">
        <v>1</v>
      </c>
      <c r="J35" s="51">
        <v>0</v>
      </c>
      <c r="K35" s="52">
        <v>8</v>
      </c>
      <c r="L35" s="52">
        <v>4</v>
      </c>
      <c r="M35" s="56">
        <v>2</v>
      </c>
      <c r="N35" s="56">
        <v>1</v>
      </c>
      <c r="O35" s="56">
        <v>1</v>
      </c>
      <c r="P35" s="56">
        <v>0</v>
      </c>
      <c r="Q35" s="56">
        <v>1</v>
      </c>
      <c r="R35" s="56">
        <v>0</v>
      </c>
      <c r="S35" s="56">
        <v>0</v>
      </c>
      <c r="T35" s="56">
        <v>8</v>
      </c>
      <c r="U35" s="56">
        <v>0</v>
      </c>
      <c r="V35" s="56">
        <v>5</v>
      </c>
      <c r="W35" s="56">
        <v>3</v>
      </c>
      <c r="X35" s="56">
        <v>0</v>
      </c>
      <c r="Y35" s="56">
        <v>1</v>
      </c>
      <c r="Z35" s="56">
        <v>5</v>
      </c>
      <c r="AA35" s="56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23</v>
      </c>
      <c r="G36" s="51">
        <v>80</v>
      </c>
      <c r="H36" s="51">
        <v>67</v>
      </c>
      <c r="I36" s="51">
        <v>13</v>
      </c>
      <c r="J36" s="51">
        <v>0</v>
      </c>
      <c r="K36" s="52">
        <v>52</v>
      </c>
      <c r="L36" s="52">
        <v>34</v>
      </c>
      <c r="M36" s="56">
        <v>4</v>
      </c>
      <c r="N36" s="56">
        <v>5</v>
      </c>
      <c r="O36" s="56">
        <v>9</v>
      </c>
      <c r="P36" s="56">
        <v>3</v>
      </c>
      <c r="Q36" s="56">
        <v>6</v>
      </c>
      <c r="R36" s="56">
        <v>0</v>
      </c>
      <c r="S36" s="56">
        <v>0</v>
      </c>
      <c r="T36" s="56">
        <v>52</v>
      </c>
      <c r="U36" s="56">
        <v>0</v>
      </c>
      <c r="V36" s="56">
        <v>44</v>
      </c>
      <c r="W36" s="56">
        <v>11</v>
      </c>
      <c r="X36" s="56">
        <v>0</v>
      </c>
      <c r="Y36" s="56">
        <v>1</v>
      </c>
      <c r="Z36" s="56">
        <v>38</v>
      </c>
      <c r="AA36" s="56">
        <v>12</v>
      </c>
    </row>
    <row r="37" spans="1:43" s="48" customFormat="1">
      <c r="A37" s="174" t="s">
        <v>65</v>
      </c>
      <c r="B37" s="175" t="s">
        <v>59</v>
      </c>
      <c r="C37" s="555" t="s">
        <v>66</v>
      </c>
      <c r="D37" s="555"/>
      <c r="E37" s="555"/>
      <c r="F37" s="176">
        <v>0</v>
      </c>
      <c r="G37" s="177">
        <v>18</v>
      </c>
      <c r="H37" s="177">
        <v>18</v>
      </c>
      <c r="I37" s="177">
        <v>0</v>
      </c>
      <c r="J37" s="177">
        <v>0</v>
      </c>
      <c r="K37" s="177">
        <v>8</v>
      </c>
      <c r="L37" s="177">
        <v>4</v>
      </c>
      <c r="M37" s="76">
        <v>1</v>
      </c>
      <c r="N37" s="76">
        <v>1</v>
      </c>
      <c r="O37" s="76">
        <v>2</v>
      </c>
      <c r="P37" s="76">
        <v>0</v>
      </c>
      <c r="Q37" s="76">
        <v>2</v>
      </c>
      <c r="R37" s="76">
        <v>0</v>
      </c>
      <c r="S37" s="76">
        <v>0</v>
      </c>
      <c r="T37" s="76">
        <v>8</v>
      </c>
      <c r="U37" s="76">
        <v>0</v>
      </c>
      <c r="V37" s="76">
        <v>7</v>
      </c>
      <c r="W37" s="76">
        <v>0</v>
      </c>
      <c r="X37" s="76">
        <v>0</v>
      </c>
      <c r="Y37" s="76">
        <v>0</v>
      </c>
      <c r="Z37" s="76">
        <v>10</v>
      </c>
      <c r="AA37" s="76">
        <v>1</v>
      </c>
      <c r="AB37" s="77"/>
      <c r="AC37" s="77"/>
      <c r="AD37" s="77"/>
      <c r="AE37" s="77"/>
      <c r="AF37" s="77"/>
      <c r="AG37" s="77"/>
      <c r="AH37" s="77"/>
      <c r="AI37" s="77"/>
      <c r="AJ37" s="139"/>
      <c r="AK37" s="139"/>
      <c r="AL37" s="139"/>
      <c r="AM37" s="77"/>
      <c r="AN37" s="77"/>
      <c r="AO37" s="77"/>
      <c r="AP37" s="78"/>
      <c r="AQ37" s="78"/>
    </row>
    <row r="38" spans="1:43" s="48" customFormat="1">
      <c r="A38" s="174" t="s">
        <v>67</v>
      </c>
      <c r="B38" s="175" t="s">
        <v>59</v>
      </c>
      <c r="C38" s="556" t="s">
        <v>68</v>
      </c>
      <c r="D38" s="555"/>
      <c r="E38" s="555"/>
      <c r="F38" s="142">
        <v>0</v>
      </c>
      <c r="G38" s="142">
        <v>14</v>
      </c>
      <c r="H38" s="142">
        <v>10</v>
      </c>
      <c r="I38" s="142">
        <v>4</v>
      </c>
      <c r="J38" s="142">
        <v>0</v>
      </c>
      <c r="K38" s="142">
        <v>6</v>
      </c>
      <c r="L38" s="142">
        <v>5</v>
      </c>
      <c r="M38" s="76">
        <v>0</v>
      </c>
      <c r="N38" s="76">
        <v>0</v>
      </c>
      <c r="O38" s="76">
        <v>1</v>
      </c>
      <c r="P38" s="76">
        <v>0</v>
      </c>
      <c r="Q38" s="76">
        <v>1</v>
      </c>
      <c r="R38" s="76">
        <v>0</v>
      </c>
      <c r="S38" s="76">
        <v>0</v>
      </c>
      <c r="T38" s="76">
        <v>6</v>
      </c>
      <c r="U38" s="76">
        <v>0</v>
      </c>
      <c r="V38" s="76">
        <v>4</v>
      </c>
      <c r="W38" s="76">
        <v>0</v>
      </c>
      <c r="X38" s="76">
        <v>0</v>
      </c>
      <c r="Y38" s="76">
        <v>0</v>
      </c>
      <c r="Z38" s="76">
        <v>4</v>
      </c>
      <c r="AA38" s="76">
        <v>1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557" t="s">
        <v>70</v>
      </c>
      <c r="D39" s="557"/>
      <c r="E39" s="557"/>
      <c r="F39" s="70">
        <v>31</v>
      </c>
      <c r="G39" s="70">
        <v>109</v>
      </c>
      <c r="H39" s="70">
        <v>100</v>
      </c>
      <c r="I39" s="70">
        <v>7</v>
      </c>
      <c r="J39" s="70">
        <v>2</v>
      </c>
      <c r="K39" s="83">
        <v>61</v>
      </c>
      <c r="L39" s="83">
        <v>28</v>
      </c>
      <c r="M39" s="83">
        <v>1</v>
      </c>
      <c r="N39" s="83">
        <v>11</v>
      </c>
      <c r="O39" s="83">
        <v>21</v>
      </c>
      <c r="P39" s="83">
        <v>4</v>
      </c>
      <c r="Q39" s="83">
        <v>16</v>
      </c>
      <c r="R39" s="83">
        <v>1</v>
      </c>
      <c r="S39" s="83">
        <v>0</v>
      </c>
      <c r="T39" s="83">
        <v>61</v>
      </c>
      <c r="U39" s="83">
        <v>0</v>
      </c>
      <c r="V39" s="83">
        <v>47</v>
      </c>
      <c r="W39" s="83">
        <v>15</v>
      </c>
      <c r="X39" s="83">
        <v>0</v>
      </c>
      <c r="Y39" s="83">
        <v>3</v>
      </c>
      <c r="Z39" s="83">
        <v>70</v>
      </c>
      <c r="AA39" s="83">
        <v>6</v>
      </c>
      <c r="AB39" s="83"/>
      <c r="AC39" s="83"/>
      <c r="AD39" s="83"/>
      <c r="AE39" s="83"/>
      <c r="AF39" s="83"/>
      <c r="AG39" s="83"/>
      <c r="AH39" s="83"/>
      <c r="AI39" s="83"/>
      <c r="AJ39" s="139"/>
      <c r="AK39" s="139"/>
      <c r="AL39" s="139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558" t="s">
        <v>267</v>
      </c>
      <c r="D41" s="559"/>
      <c r="E41" s="559"/>
      <c r="F41" s="135">
        <v>5</v>
      </c>
      <c r="G41" s="135">
        <v>6</v>
      </c>
      <c r="H41" s="135">
        <v>6</v>
      </c>
      <c r="I41" s="51">
        <v>0</v>
      </c>
      <c r="J41" s="51">
        <v>0</v>
      </c>
      <c r="K41" s="52">
        <v>6</v>
      </c>
      <c r="L41" s="52">
        <v>2</v>
      </c>
      <c r="M41" s="52">
        <v>1</v>
      </c>
      <c r="N41" s="52">
        <v>2</v>
      </c>
      <c r="O41" s="52">
        <v>1</v>
      </c>
      <c r="P41" s="52">
        <v>0</v>
      </c>
      <c r="Q41" s="52">
        <v>1</v>
      </c>
      <c r="R41" s="52">
        <v>0</v>
      </c>
      <c r="S41" s="52">
        <v>0</v>
      </c>
      <c r="T41" s="52">
        <v>6</v>
      </c>
      <c r="U41" s="52">
        <v>0</v>
      </c>
      <c r="V41" s="52">
        <v>5</v>
      </c>
      <c r="W41" s="52">
        <v>6</v>
      </c>
      <c r="X41" s="52">
        <v>0</v>
      </c>
      <c r="Y41" s="52">
        <v>0</v>
      </c>
      <c r="Z41" s="52">
        <v>5</v>
      </c>
      <c r="AA41" s="52">
        <v>1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1</v>
      </c>
      <c r="G43" s="51">
        <v>3</v>
      </c>
      <c r="H43" s="51">
        <v>2</v>
      </c>
      <c r="I43" s="51">
        <v>1</v>
      </c>
      <c r="J43" s="51">
        <v>0</v>
      </c>
      <c r="K43" s="52">
        <v>2</v>
      </c>
      <c r="L43" s="52">
        <v>0</v>
      </c>
      <c r="M43" s="52">
        <v>0</v>
      </c>
      <c r="N43" s="52">
        <v>0</v>
      </c>
      <c r="O43" s="52">
        <v>2</v>
      </c>
      <c r="P43" s="52">
        <v>2</v>
      </c>
      <c r="Q43" s="52">
        <v>0</v>
      </c>
      <c r="R43" s="52">
        <v>0</v>
      </c>
      <c r="S43" s="52">
        <v>0</v>
      </c>
      <c r="T43" s="52">
        <v>2</v>
      </c>
      <c r="U43" s="52">
        <v>0</v>
      </c>
      <c r="V43" s="52">
        <v>1</v>
      </c>
      <c r="W43" s="52">
        <v>0</v>
      </c>
      <c r="X43" s="52">
        <v>0</v>
      </c>
      <c r="Y43" s="52">
        <v>0</v>
      </c>
      <c r="Z43" s="52">
        <v>1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3</v>
      </c>
      <c r="G44" s="65">
        <v>24</v>
      </c>
      <c r="H44" s="65">
        <v>24</v>
      </c>
      <c r="I44" s="65">
        <v>0</v>
      </c>
      <c r="J44" s="65">
        <v>0</v>
      </c>
      <c r="K44" s="66">
        <v>20</v>
      </c>
      <c r="L44" s="66">
        <v>16</v>
      </c>
      <c r="M44" s="66">
        <v>1</v>
      </c>
      <c r="N44" s="66">
        <v>0</v>
      </c>
      <c r="O44" s="66">
        <v>3</v>
      </c>
      <c r="P44" s="66">
        <v>1</v>
      </c>
      <c r="Q44" s="66">
        <v>2</v>
      </c>
      <c r="R44" s="66">
        <v>0</v>
      </c>
      <c r="S44" s="66">
        <v>0</v>
      </c>
      <c r="T44" s="66">
        <v>20</v>
      </c>
      <c r="U44" s="66">
        <v>0</v>
      </c>
      <c r="V44" s="66">
        <v>20</v>
      </c>
      <c r="W44" s="66">
        <v>4</v>
      </c>
      <c r="X44" s="66">
        <v>0</v>
      </c>
      <c r="Y44" s="66">
        <v>0</v>
      </c>
      <c r="Z44" s="66">
        <v>7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1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8</v>
      </c>
      <c r="G46" s="51">
        <v>21</v>
      </c>
      <c r="H46" s="51">
        <v>18</v>
      </c>
      <c r="I46" s="51">
        <v>3</v>
      </c>
      <c r="J46" s="51">
        <v>0</v>
      </c>
      <c r="K46" s="52">
        <v>15</v>
      </c>
      <c r="L46" s="52">
        <v>3</v>
      </c>
      <c r="M46" s="52">
        <v>2</v>
      </c>
      <c r="N46" s="52">
        <v>5</v>
      </c>
      <c r="O46" s="52">
        <v>5</v>
      </c>
      <c r="P46" s="52">
        <v>0</v>
      </c>
      <c r="Q46" s="52">
        <v>4</v>
      </c>
      <c r="R46" s="52">
        <v>1</v>
      </c>
      <c r="S46" s="52">
        <v>0</v>
      </c>
      <c r="T46" s="52">
        <v>15</v>
      </c>
      <c r="U46" s="52">
        <v>0</v>
      </c>
      <c r="V46" s="52">
        <v>7</v>
      </c>
      <c r="W46" s="52">
        <v>7</v>
      </c>
      <c r="X46" s="52">
        <v>0</v>
      </c>
      <c r="Y46" s="52">
        <v>0</v>
      </c>
      <c r="Z46" s="52">
        <v>11</v>
      </c>
      <c r="AA46" s="52">
        <v>5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4</v>
      </c>
      <c r="H47" s="51">
        <v>4</v>
      </c>
      <c r="I47" s="51">
        <v>0</v>
      </c>
      <c r="J47" s="51">
        <v>0</v>
      </c>
      <c r="K47" s="52">
        <v>2</v>
      </c>
      <c r="L47" s="52">
        <v>1</v>
      </c>
      <c r="M47" s="52">
        <v>0</v>
      </c>
      <c r="N47" s="52">
        <v>0</v>
      </c>
      <c r="O47" s="52">
        <v>1</v>
      </c>
      <c r="P47" s="52">
        <v>0</v>
      </c>
      <c r="Q47" s="52">
        <v>1</v>
      </c>
      <c r="R47" s="52">
        <v>0</v>
      </c>
      <c r="S47" s="52">
        <v>0</v>
      </c>
      <c r="T47" s="52">
        <v>2</v>
      </c>
      <c r="U47" s="52">
        <v>0</v>
      </c>
      <c r="V47" s="52">
        <v>2</v>
      </c>
      <c r="W47" s="52">
        <v>0</v>
      </c>
      <c r="X47" s="52">
        <v>0</v>
      </c>
      <c r="Y47" s="52">
        <v>0</v>
      </c>
      <c r="Z47" s="52">
        <v>2</v>
      </c>
      <c r="AA47" s="52">
        <v>0</v>
      </c>
    </row>
    <row r="48" spans="1:43" s="48" customFormat="1" ht="25.5">
      <c r="A48" s="173" t="s">
        <v>87</v>
      </c>
      <c r="B48" s="179" t="s">
        <v>264</v>
      </c>
      <c r="C48" s="547" t="s">
        <v>88</v>
      </c>
      <c r="D48" s="548"/>
      <c r="E48" s="549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1</v>
      </c>
      <c r="G49" s="51">
        <v>13</v>
      </c>
      <c r="H49" s="51">
        <v>13</v>
      </c>
      <c r="I49" s="51">
        <v>0</v>
      </c>
      <c r="J49" s="51">
        <v>0</v>
      </c>
      <c r="K49" s="52">
        <v>8</v>
      </c>
      <c r="L49" s="52">
        <v>4</v>
      </c>
      <c r="M49" s="52">
        <v>0</v>
      </c>
      <c r="N49" s="52">
        <v>2</v>
      </c>
      <c r="O49" s="52">
        <v>2</v>
      </c>
      <c r="P49" s="52">
        <v>0</v>
      </c>
      <c r="Q49" s="52">
        <v>2</v>
      </c>
      <c r="R49" s="52">
        <v>0</v>
      </c>
      <c r="S49" s="52">
        <v>0</v>
      </c>
      <c r="T49" s="52">
        <v>8</v>
      </c>
      <c r="U49" s="52">
        <v>0</v>
      </c>
      <c r="V49" s="52">
        <v>7</v>
      </c>
      <c r="W49" s="52">
        <v>3</v>
      </c>
      <c r="X49" s="52">
        <v>0</v>
      </c>
      <c r="Y49" s="52">
        <v>0</v>
      </c>
      <c r="Z49" s="52">
        <v>6</v>
      </c>
      <c r="AA49" s="52">
        <v>2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3</v>
      </c>
      <c r="H50" s="51">
        <v>2</v>
      </c>
      <c r="I50" s="51">
        <v>1</v>
      </c>
      <c r="J50" s="51">
        <v>0</v>
      </c>
      <c r="K50" s="52">
        <v>2</v>
      </c>
      <c r="L50" s="52">
        <v>1</v>
      </c>
      <c r="M50" s="52">
        <v>0</v>
      </c>
      <c r="N50" s="52">
        <v>0</v>
      </c>
      <c r="O50" s="52">
        <v>1</v>
      </c>
      <c r="P50" s="52">
        <v>0</v>
      </c>
      <c r="Q50" s="52">
        <v>1</v>
      </c>
      <c r="R50" s="52">
        <v>0</v>
      </c>
      <c r="S50" s="52">
        <v>0</v>
      </c>
      <c r="T50" s="52">
        <v>2</v>
      </c>
      <c r="U50" s="52">
        <v>0</v>
      </c>
      <c r="V50" s="52">
        <v>1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29</v>
      </c>
      <c r="G51" s="51">
        <v>63</v>
      </c>
      <c r="H51" s="51">
        <v>62</v>
      </c>
      <c r="I51" s="51">
        <v>1</v>
      </c>
      <c r="J51" s="51">
        <v>0</v>
      </c>
      <c r="K51" s="52">
        <v>85</v>
      </c>
      <c r="L51" s="52">
        <v>67</v>
      </c>
      <c r="M51" s="52">
        <v>0</v>
      </c>
      <c r="N51" s="52">
        <v>6</v>
      </c>
      <c r="O51" s="52">
        <v>12</v>
      </c>
      <c r="P51" s="52">
        <v>1</v>
      </c>
      <c r="Q51" s="52">
        <v>9</v>
      </c>
      <c r="R51" s="52">
        <v>2</v>
      </c>
      <c r="S51" s="52">
        <v>0</v>
      </c>
      <c r="T51" s="52">
        <v>85</v>
      </c>
      <c r="U51" s="52">
        <v>0</v>
      </c>
      <c r="V51" s="52">
        <v>66</v>
      </c>
      <c r="W51" s="52">
        <v>17</v>
      </c>
      <c r="X51" s="52">
        <v>0</v>
      </c>
      <c r="Y51" s="52">
        <v>0</v>
      </c>
      <c r="Z51" s="52">
        <v>6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2</v>
      </c>
      <c r="H53" s="51">
        <v>2</v>
      </c>
      <c r="I53" s="51">
        <v>0</v>
      </c>
      <c r="J53" s="51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2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1</v>
      </c>
      <c r="H54" s="51">
        <v>1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1</v>
      </c>
      <c r="AA54" s="52">
        <v>1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2</v>
      </c>
      <c r="G55" s="51">
        <v>3</v>
      </c>
      <c r="H55" s="51">
        <v>3</v>
      </c>
      <c r="I55" s="51">
        <v>0</v>
      </c>
      <c r="J55" s="51">
        <v>0</v>
      </c>
      <c r="K55" s="52">
        <v>3</v>
      </c>
      <c r="L55" s="52">
        <v>2</v>
      </c>
      <c r="M55" s="52">
        <v>0</v>
      </c>
      <c r="N55" s="52">
        <v>0</v>
      </c>
      <c r="O55" s="52">
        <v>1</v>
      </c>
      <c r="P55" s="52">
        <v>0</v>
      </c>
      <c r="Q55" s="52">
        <v>1</v>
      </c>
      <c r="R55" s="52">
        <v>0</v>
      </c>
      <c r="S55" s="52">
        <v>0</v>
      </c>
      <c r="T55" s="52">
        <v>3</v>
      </c>
      <c r="U55" s="52">
        <v>1</v>
      </c>
      <c r="V55" s="52">
        <v>2</v>
      </c>
      <c r="W55" s="52">
        <v>1</v>
      </c>
      <c r="X55" s="52">
        <v>0</v>
      </c>
      <c r="Y55" s="52">
        <v>0</v>
      </c>
      <c r="Z55" s="52">
        <v>1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</row>
    <row r="57" spans="1:27" s="84" customFormat="1" ht="25.5">
      <c r="A57" s="173" t="s">
        <v>104</v>
      </c>
      <c r="B57" s="179" t="s">
        <v>264</v>
      </c>
      <c r="C57" s="547" t="s">
        <v>270</v>
      </c>
      <c r="D57" s="548"/>
      <c r="E57" s="549"/>
      <c r="F57" s="93">
        <v>2</v>
      </c>
      <c r="G57" s="93">
        <v>1</v>
      </c>
      <c r="H57" s="93">
        <v>1</v>
      </c>
      <c r="I57" s="93">
        <v>0</v>
      </c>
      <c r="J57" s="93">
        <v>0</v>
      </c>
      <c r="K57" s="94">
        <v>2</v>
      </c>
      <c r="L57" s="94">
        <v>1</v>
      </c>
      <c r="M57" s="94">
        <v>0</v>
      </c>
      <c r="N57" s="94">
        <v>1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2</v>
      </c>
      <c r="U57" s="94">
        <v>0</v>
      </c>
      <c r="V57" s="94">
        <v>0</v>
      </c>
      <c r="W57" s="94">
        <v>1</v>
      </c>
      <c r="X57" s="94">
        <v>0</v>
      </c>
      <c r="Y57" s="94">
        <v>1</v>
      </c>
      <c r="Z57" s="94">
        <v>1</v>
      </c>
      <c r="AA57" s="94">
        <v>1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3</v>
      </c>
      <c r="G58" s="51">
        <v>15</v>
      </c>
      <c r="H58" s="51">
        <v>15</v>
      </c>
      <c r="I58" s="51">
        <v>0</v>
      </c>
      <c r="J58" s="51">
        <v>0</v>
      </c>
      <c r="K58" s="52">
        <v>15</v>
      </c>
      <c r="L58" s="52">
        <v>14</v>
      </c>
      <c r="M58" s="52">
        <v>0</v>
      </c>
      <c r="N58" s="52">
        <v>1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15</v>
      </c>
      <c r="U58" s="52">
        <v>0</v>
      </c>
      <c r="V58" s="52">
        <v>13</v>
      </c>
      <c r="W58" s="52">
        <v>0</v>
      </c>
      <c r="X58" s="52">
        <v>0</v>
      </c>
      <c r="Y58" s="52">
        <v>0</v>
      </c>
      <c r="Z58" s="52">
        <v>3</v>
      </c>
      <c r="AA58" s="52">
        <v>1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3</v>
      </c>
      <c r="G59" s="51">
        <v>27</v>
      </c>
      <c r="H59" s="51">
        <v>23</v>
      </c>
      <c r="I59" s="51">
        <v>4</v>
      </c>
      <c r="J59" s="51">
        <v>0</v>
      </c>
      <c r="K59" s="52">
        <v>19</v>
      </c>
      <c r="L59" s="52">
        <v>9</v>
      </c>
      <c r="M59" s="52">
        <v>3</v>
      </c>
      <c r="N59" s="52">
        <v>4</v>
      </c>
      <c r="O59" s="52">
        <v>3</v>
      </c>
      <c r="P59" s="52">
        <v>1</v>
      </c>
      <c r="Q59" s="52">
        <v>1</v>
      </c>
      <c r="R59" s="52">
        <v>1</v>
      </c>
      <c r="S59" s="52">
        <v>1</v>
      </c>
      <c r="T59" s="52">
        <v>20</v>
      </c>
      <c r="U59" s="52">
        <v>0</v>
      </c>
      <c r="V59" s="52">
        <v>15</v>
      </c>
      <c r="W59" s="52">
        <v>7</v>
      </c>
      <c r="X59" s="52">
        <v>0</v>
      </c>
      <c r="Y59" s="52">
        <v>0</v>
      </c>
      <c r="Z59" s="52">
        <v>6</v>
      </c>
      <c r="AA59" s="52">
        <v>1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32</v>
      </c>
      <c r="G61" s="51">
        <v>145</v>
      </c>
      <c r="H61" s="51">
        <v>138</v>
      </c>
      <c r="I61" s="51">
        <v>7</v>
      </c>
      <c r="J61" s="51">
        <v>0</v>
      </c>
      <c r="K61" s="52">
        <v>144</v>
      </c>
      <c r="L61" s="52">
        <v>114</v>
      </c>
      <c r="M61" s="52">
        <v>11</v>
      </c>
      <c r="N61" s="52">
        <v>4</v>
      </c>
      <c r="O61" s="52">
        <v>15</v>
      </c>
      <c r="P61" s="52">
        <v>0</v>
      </c>
      <c r="Q61" s="52">
        <v>15</v>
      </c>
      <c r="R61" s="52">
        <v>0</v>
      </c>
      <c r="S61" s="52">
        <v>0</v>
      </c>
      <c r="T61" s="52">
        <v>144</v>
      </c>
      <c r="U61" s="52">
        <v>1</v>
      </c>
      <c r="V61" s="52">
        <v>134</v>
      </c>
      <c r="W61" s="52">
        <v>5</v>
      </c>
      <c r="X61" s="52">
        <v>0</v>
      </c>
      <c r="Y61" s="52">
        <v>0</v>
      </c>
      <c r="Z61" s="52">
        <v>25</v>
      </c>
      <c r="AA61" s="52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22</v>
      </c>
      <c r="G62" s="51">
        <v>72</v>
      </c>
      <c r="H62" s="51">
        <v>71</v>
      </c>
      <c r="I62" s="51">
        <v>1</v>
      </c>
      <c r="J62" s="51">
        <v>0</v>
      </c>
      <c r="K62" s="52">
        <v>82</v>
      </c>
      <c r="L62" s="52">
        <v>25</v>
      </c>
      <c r="M62" s="52">
        <v>44</v>
      </c>
      <c r="N62" s="52">
        <v>2</v>
      </c>
      <c r="O62" s="52">
        <v>11</v>
      </c>
      <c r="P62" s="52">
        <v>4</v>
      </c>
      <c r="Q62" s="52">
        <v>7</v>
      </c>
      <c r="R62" s="52">
        <v>0</v>
      </c>
      <c r="S62" s="52">
        <v>0</v>
      </c>
      <c r="T62" s="52">
        <v>82</v>
      </c>
      <c r="U62" s="52">
        <v>0</v>
      </c>
      <c r="V62" s="52">
        <v>78</v>
      </c>
      <c r="W62" s="52">
        <v>9</v>
      </c>
      <c r="X62" s="52">
        <v>0</v>
      </c>
      <c r="Y62" s="52">
        <v>0</v>
      </c>
      <c r="Z62" s="52">
        <v>11</v>
      </c>
      <c r="AA62" s="52">
        <v>5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3</v>
      </c>
      <c r="G63" s="51">
        <v>18</v>
      </c>
      <c r="H63" s="51">
        <v>17</v>
      </c>
      <c r="I63" s="51">
        <v>1</v>
      </c>
      <c r="J63" s="51">
        <v>0</v>
      </c>
      <c r="K63" s="52">
        <v>19</v>
      </c>
      <c r="L63" s="52">
        <v>5</v>
      </c>
      <c r="M63" s="52">
        <v>8</v>
      </c>
      <c r="N63" s="52">
        <v>4</v>
      </c>
      <c r="O63" s="52">
        <v>2</v>
      </c>
      <c r="P63" s="52">
        <v>0</v>
      </c>
      <c r="Q63" s="52">
        <v>1</v>
      </c>
      <c r="R63" s="52">
        <v>1</v>
      </c>
      <c r="S63" s="52">
        <v>0</v>
      </c>
      <c r="T63" s="52">
        <v>19</v>
      </c>
      <c r="U63" s="52">
        <v>0</v>
      </c>
      <c r="V63" s="52">
        <v>18</v>
      </c>
      <c r="W63" s="52">
        <v>2</v>
      </c>
      <c r="X63" s="52">
        <v>0</v>
      </c>
      <c r="Y63" s="52">
        <v>0</v>
      </c>
      <c r="Z63" s="52">
        <v>1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0</v>
      </c>
      <c r="G64" s="51">
        <v>6</v>
      </c>
      <c r="H64" s="51">
        <v>5</v>
      </c>
      <c r="I64" s="51">
        <v>1</v>
      </c>
      <c r="J64" s="51">
        <v>0</v>
      </c>
      <c r="K64" s="52">
        <v>3</v>
      </c>
      <c r="L64" s="52">
        <v>1</v>
      </c>
      <c r="M64" s="52">
        <v>0</v>
      </c>
      <c r="N64" s="52">
        <v>0</v>
      </c>
      <c r="O64" s="52">
        <v>2</v>
      </c>
      <c r="P64" s="52">
        <v>0</v>
      </c>
      <c r="Q64" s="52">
        <v>2</v>
      </c>
      <c r="R64" s="52">
        <v>0</v>
      </c>
      <c r="S64" s="52">
        <v>0</v>
      </c>
      <c r="T64" s="52">
        <v>3</v>
      </c>
      <c r="U64" s="52">
        <v>0</v>
      </c>
      <c r="V64" s="52">
        <v>3</v>
      </c>
      <c r="W64" s="52">
        <v>0</v>
      </c>
      <c r="X64" s="52">
        <v>0</v>
      </c>
      <c r="Y64" s="52">
        <v>0</v>
      </c>
      <c r="Z64" s="52">
        <v>2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2</v>
      </c>
      <c r="H65" s="51">
        <v>1</v>
      </c>
      <c r="I65" s="51">
        <v>1</v>
      </c>
      <c r="J65" s="51">
        <v>0</v>
      </c>
      <c r="K65" s="52">
        <v>1</v>
      </c>
      <c r="L65" s="52">
        <v>1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1</v>
      </c>
      <c r="U65" s="52">
        <v>0</v>
      </c>
      <c r="V65" s="52">
        <v>1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7</v>
      </c>
      <c r="H66" s="51">
        <v>7</v>
      </c>
      <c r="I66" s="51">
        <v>0</v>
      </c>
      <c r="J66" s="51">
        <v>0</v>
      </c>
      <c r="K66" s="52">
        <v>7</v>
      </c>
      <c r="L66" s="52">
        <v>6</v>
      </c>
      <c r="M66" s="52">
        <v>0</v>
      </c>
      <c r="N66" s="52">
        <v>0</v>
      </c>
      <c r="O66" s="52">
        <v>1</v>
      </c>
      <c r="P66" s="52">
        <v>0</v>
      </c>
      <c r="Q66" s="52">
        <v>1</v>
      </c>
      <c r="R66" s="52">
        <v>0</v>
      </c>
      <c r="S66" s="52">
        <v>0</v>
      </c>
      <c r="T66" s="52">
        <v>7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7</v>
      </c>
      <c r="G68" s="51">
        <v>30</v>
      </c>
      <c r="H68" s="51">
        <v>29</v>
      </c>
      <c r="I68" s="51">
        <v>1</v>
      </c>
      <c r="J68" s="51">
        <v>0</v>
      </c>
      <c r="K68" s="52">
        <v>32</v>
      </c>
      <c r="L68" s="52">
        <v>23</v>
      </c>
      <c r="M68" s="52">
        <v>6</v>
      </c>
      <c r="N68" s="52">
        <v>0</v>
      </c>
      <c r="O68" s="52">
        <v>3</v>
      </c>
      <c r="P68" s="52">
        <v>2</v>
      </c>
      <c r="Q68" s="52">
        <v>1</v>
      </c>
      <c r="R68" s="52">
        <v>0</v>
      </c>
      <c r="S68" s="52">
        <v>0</v>
      </c>
      <c r="T68" s="52">
        <v>32</v>
      </c>
      <c r="U68" s="52">
        <v>0</v>
      </c>
      <c r="V68" s="52">
        <v>25</v>
      </c>
      <c r="W68" s="52">
        <v>3</v>
      </c>
      <c r="X68" s="52">
        <v>0</v>
      </c>
      <c r="Y68" s="52">
        <v>0</v>
      </c>
      <c r="Z68" s="52">
        <v>4</v>
      </c>
      <c r="AA68" s="52">
        <v>3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1</v>
      </c>
      <c r="G69" s="51">
        <v>8</v>
      </c>
      <c r="H69" s="51">
        <v>8</v>
      </c>
      <c r="I69" s="51">
        <v>0</v>
      </c>
      <c r="J69" s="51">
        <v>0</v>
      </c>
      <c r="K69" s="52">
        <v>6</v>
      </c>
      <c r="L69" s="52">
        <v>2</v>
      </c>
      <c r="M69" s="52">
        <v>1</v>
      </c>
      <c r="N69" s="52">
        <v>2</v>
      </c>
      <c r="O69" s="52">
        <v>1</v>
      </c>
      <c r="P69" s="52">
        <v>0</v>
      </c>
      <c r="Q69" s="52">
        <v>1</v>
      </c>
      <c r="R69" s="52">
        <v>0</v>
      </c>
      <c r="S69" s="52">
        <v>0</v>
      </c>
      <c r="T69" s="52">
        <v>6</v>
      </c>
      <c r="U69" s="52">
        <v>0</v>
      </c>
      <c r="V69" s="52">
        <v>4</v>
      </c>
      <c r="W69" s="52">
        <v>1</v>
      </c>
      <c r="X69" s="52">
        <v>0</v>
      </c>
      <c r="Y69" s="52">
        <v>0</v>
      </c>
      <c r="Z69" s="52">
        <v>3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2</v>
      </c>
      <c r="G70" s="51">
        <v>21</v>
      </c>
      <c r="H70" s="51">
        <v>21</v>
      </c>
      <c r="I70" s="51">
        <v>0</v>
      </c>
      <c r="J70" s="51">
        <v>0</v>
      </c>
      <c r="K70" s="52">
        <v>15</v>
      </c>
      <c r="L70" s="52">
        <v>5</v>
      </c>
      <c r="M70" s="52">
        <v>7</v>
      </c>
      <c r="N70" s="52">
        <v>1</v>
      </c>
      <c r="O70" s="52">
        <v>2</v>
      </c>
      <c r="P70" s="52">
        <v>1</v>
      </c>
      <c r="Q70" s="52">
        <v>1</v>
      </c>
      <c r="R70" s="52">
        <v>0</v>
      </c>
      <c r="S70" s="52">
        <v>0</v>
      </c>
      <c r="T70" s="52">
        <v>15</v>
      </c>
      <c r="U70" s="52">
        <v>1</v>
      </c>
      <c r="V70" s="52">
        <v>12</v>
      </c>
      <c r="W70" s="52">
        <v>1</v>
      </c>
      <c r="X70" s="52">
        <v>0</v>
      </c>
      <c r="Y70" s="52">
        <v>0</v>
      </c>
      <c r="Z70" s="52">
        <v>7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1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3</v>
      </c>
      <c r="G73" s="51">
        <v>6</v>
      </c>
      <c r="H73" s="51">
        <v>5</v>
      </c>
      <c r="I73" s="51">
        <v>1</v>
      </c>
      <c r="J73" s="51">
        <v>0</v>
      </c>
      <c r="K73" s="52">
        <v>7</v>
      </c>
      <c r="L73" s="52">
        <v>3</v>
      </c>
      <c r="M73" s="52">
        <v>2</v>
      </c>
      <c r="N73" s="52">
        <v>2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7</v>
      </c>
      <c r="U73" s="52">
        <v>0</v>
      </c>
      <c r="V73" s="52">
        <v>5</v>
      </c>
      <c r="W73" s="52">
        <v>1</v>
      </c>
      <c r="X73" s="52">
        <v>0</v>
      </c>
      <c r="Y73" s="52">
        <v>0</v>
      </c>
      <c r="Z73" s="52">
        <v>1</v>
      </c>
      <c r="AA73" s="52">
        <v>0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42">
        <v>0</v>
      </c>
    </row>
    <row r="81" spans="1:28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97">
        <v>0</v>
      </c>
      <c r="I81" s="9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8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1</v>
      </c>
      <c r="H82" s="98">
        <v>1</v>
      </c>
      <c r="I82" s="98">
        <v>0</v>
      </c>
      <c r="J82" s="51">
        <v>0</v>
      </c>
      <c r="K82" s="52">
        <v>1</v>
      </c>
      <c r="L82" s="52">
        <v>0</v>
      </c>
      <c r="M82" s="52">
        <v>0</v>
      </c>
      <c r="N82" s="52">
        <v>1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1</v>
      </c>
      <c r="U82" s="52">
        <v>0</v>
      </c>
      <c r="V82" s="52">
        <v>1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8" s="48" customFormat="1">
      <c r="A83" s="53" t="s">
        <v>153</v>
      </c>
      <c r="B83" s="62"/>
      <c r="C83" s="425" t="s">
        <v>154</v>
      </c>
      <c r="D83" s="426"/>
      <c r="E83" s="427"/>
      <c r="F83" s="51">
        <v>0</v>
      </c>
      <c r="G83" s="51">
        <v>5</v>
      </c>
      <c r="H83" s="51">
        <v>5</v>
      </c>
      <c r="I83" s="51">
        <v>0</v>
      </c>
      <c r="J83" s="51">
        <v>0</v>
      </c>
      <c r="K83" s="52">
        <v>3</v>
      </c>
      <c r="L83" s="52">
        <v>1</v>
      </c>
      <c r="M83" s="52">
        <v>0</v>
      </c>
      <c r="N83" s="52">
        <v>2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3</v>
      </c>
      <c r="U83" s="52">
        <v>0</v>
      </c>
      <c r="V83" s="52">
        <v>2</v>
      </c>
      <c r="W83" s="52">
        <v>4</v>
      </c>
      <c r="X83" s="52">
        <v>0</v>
      </c>
      <c r="Y83" s="52">
        <v>0</v>
      </c>
      <c r="Z83" s="52">
        <v>2</v>
      </c>
      <c r="AA83" s="52">
        <v>1</v>
      </c>
    </row>
    <row r="84" spans="1:28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8" s="84" customFormat="1">
      <c r="A85" s="63" t="s">
        <v>157</v>
      </c>
      <c r="B85" s="64"/>
      <c r="C85" s="395" t="s">
        <v>158</v>
      </c>
      <c r="D85" s="396"/>
      <c r="E85" s="397"/>
      <c r="F85" s="93">
        <v>1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1</v>
      </c>
      <c r="AA85" s="94">
        <v>1</v>
      </c>
    </row>
    <row r="86" spans="1:28" s="48" customFormat="1">
      <c r="A86" s="53" t="s">
        <v>159</v>
      </c>
      <c r="B86" s="62"/>
      <c r="C86" s="395" t="s">
        <v>160</v>
      </c>
      <c r="D86" s="396"/>
      <c r="E86" s="397"/>
      <c r="F86" s="51">
        <v>1</v>
      </c>
      <c r="G86" s="51">
        <v>31</v>
      </c>
      <c r="H86" s="51">
        <v>31</v>
      </c>
      <c r="I86" s="51">
        <v>0</v>
      </c>
      <c r="J86" s="51">
        <v>0</v>
      </c>
      <c r="K86" s="52">
        <v>4</v>
      </c>
      <c r="L86" s="52">
        <v>2</v>
      </c>
      <c r="M86" s="52">
        <v>0</v>
      </c>
      <c r="N86" s="52">
        <v>1</v>
      </c>
      <c r="O86" s="52">
        <v>1</v>
      </c>
      <c r="P86" s="52">
        <v>0</v>
      </c>
      <c r="Q86" s="52">
        <v>1</v>
      </c>
      <c r="R86" s="52">
        <v>0</v>
      </c>
      <c r="S86" s="52">
        <v>0</v>
      </c>
      <c r="T86" s="52">
        <v>4</v>
      </c>
      <c r="U86" s="52">
        <v>0</v>
      </c>
      <c r="V86" s="52">
        <v>3</v>
      </c>
      <c r="W86" s="52">
        <v>0</v>
      </c>
      <c r="X86" s="52">
        <v>0</v>
      </c>
      <c r="Y86" s="52">
        <v>0</v>
      </c>
      <c r="Z86" s="52">
        <v>28</v>
      </c>
      <c r="AA86" s="52">
        <v>1</v>
      </c>
      <c r="AB86" s="48" t="s">
        <v>285</v>
      </c>
    </row>
    <row r="87" spans="1:28" s="48" customFormat="1">
      <c r="A87" s="53" t="s">
        <v>161</v>
      </c>
      <c r="B87" s="62"/>
      <c r="C87" s="428" t="s">
        <v>70</v>
      </c>
      <c r="D87" s="429"/>
      <c r="E87" s="430"/>
      <c r="F87" s="51">
        <v>3</v>
      </c>
      <c r="G87" s="51">
        <v>4</v>
      </c>
      <c r="H87" s="51">
        <v>4</v>
      </c>
      <c r="I87" s="51">
        <v>0</v>
      </c>
      <c r="J87" s="51">
        <v>0</v>
      </c>
      <c r="K87" s="52">
        <v>5</v>
      </c>
      <c r="L87" s="52">
        <v>0</v>
      </c>
      <c r="M87" s="52">
        <v>1</v>
      </c>
      <c r="N87" s="52">
        <v>3</v>
      </c>
      <c r="O87" s="52">
        <v>1</v>
      </c>
      <c r="P87" s="52">
        <v>0</v>
      </c>
      <c r="Q87" s="52">
        <v>0</v>
      </c>
      <c r="R87" s="52">
        <v>1</v>
      </c>
      <c r="S87" s="52">
        <v>0</v>
      </c>
      <c r="T87" s="52">
        <v>5</v>
      </c>
      <c r="U87" s="52">
        <v>0</v>
      </c>
      <c r="V87" s="52">
        <v>1</v>
      </c>
      <c r="W87" s="52">
        <v>4</v>
      </c>
      <c r="X87" s="52">
        <v>0</v>
      </c>
      <c r="Y87" s="52">
        <v>0</v>
      </c>
      <c r="Z87" s="52">
        <v>2</v>
      </c>
      <c r="AA87" s="52">
        <v>0</v>
      </c>
    </row>
    <row r="88" spans="1:28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8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8" s="48" customFormat="1">
      <c r="A90" s="53" t="s">
        <v>166</v>
      </c>
      <c r="B90" s="62"/>
      <c r="C90" s="428" t="s">
        <v>70</v>
      </c>
      <c r="D90" s="429"/>
      <c r="E90" s="430"/>
      <c r="F90" s="51">
        <v>1</v>
      </c>
      <c r="G90" s="51">
        <v>0</v>
      </c>
      <c r="H90" s="51">
        <v>0</v>
      </c>
      <c r="I90" s="51">
        <v>0</v>
      </c>
      <c r="J90" s="51">
        <v>0</v>
      </c>
      <c r="K90" s="52">
        <v>1</v>
      </c>
      <c r="L90" s="52">
        <v>0</v>
      </c>
      <c r="M90" s="52">
        <v>0</v>
      </c>
      <c r="N90" s="52">
        <v>0</v>
      </c>
      <c r="O90" s="52">
        <v>1</v>
      </c>
      <c r="P90" s="52">
        <v>0</v>
      </c>
      <c r="Q90" s="52">
        <v>1</v>
      </c>
      <c r="R90" s="52">
        <v>0</v>
      </c>
      <c r="S90" s="52">
        <v>0</v>
      </c>
      <c r="T90" s="52">
        <v>1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8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8" s="48" customFormat="1">
      <c r="A92" s="63" t="s">
        <v>169</v>
      </c>
      <c r="B92" s="64"/>
      <c r="C92" s="425" t="s">
        <v>170</v>
      </c>
      <c r="D92" s="426"/>
      <c r="E92" s="427"/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</v>
      </c>
    </row>
    <row r="93" spans="1:28" s="48" customFormat="1">
      <c r="A93" s="63" t="s">
        <v>171</v>
      </c>
      <c r="B93" s="64"/>
      <c r="C93" s="425" t="s">
        <v>172</v>
      </c>
      <c r="D93" s="426"/>
      <c r="E93" s="427"/>
      <c r="F93" s="51">
        <v>8</v>
      </c>
      <c r="G93" s="51">
        <v>10</v>
      </c>
      <c r="H93" s="51">
        <v>10</v>
      </c>
      <c r="I93" s="51">
        <v>0</v>
      </c>
      <c r="J93" s="51">
        <v>0</v>
      </c>
      <c r="K93" s="52">
        <v>14</v>
      </c>
      <c r="L93" s="52">
        <v>14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14</v>
      </c>
      <c r="U93" s="52">
        <v>0</v>
      </c>
      <c r="V93" s="52">
        <v>14</v>
      </c>
      <c r="W93" s="52">
        <v>0</v>
      </c>
      <c r="X93" s="52">
        <v>0</v>
      </c>
      <c r="Y93" s="52">
        <v>0</v>
      </c>
      <c r="Z93" s="52">
        <v>4</v>
      </c>
      <c r="AA93" s="52">
        <v>3</v>
      </c>
    </row>
    <row r="94" spans="1:28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8" s="48" customFormat="1">
      <c r="A95" s="53" t="s">
        <v>175</v>
      </c>
      <c r="B95" s="62"/>
      <c r="C95" s="425" t="s">
        <v>176</v>
      </c>
      <c r="D95" s="426"/>
      <c r="E95" s="427"/>
      <c r="F95" s="51">
        <v>8</v>
      </c>
      <c r="G95" s="51">
        <v>48</v>
      </c>
      <c r="H95" s="51">
        <v>47</v>
      </c>
      <c r="I95" s="51">
        <v>1</v>
      </c>
      <c r="J95" s="51">
        <v>0</v>
      </c>
      <c r="K95" s="52">
        <v>50</v>
      </c>
      <c r="L95" s="52">
        <v>45</v>
      </c>
      <c r="M95" s="52">
        <v>1</v>
      </c>
      <c r="N95" s="52">
        <v>4</v>
      </c>
      <c r="O95" s="52">
        <v>0</v>
      </c>
      <c r="P95" s="52">
        <v>0</v>
      </c>
      <c r="Q95" s="52">
        <v>0</v>
      </c>
      <c r="R95" s="52">
        <v>0</v>
      </c>
      <c r="S95" s="52">
        <v>0</v>
      </c>
      <c r="T95" s="52">
        <v>50</v>
      </c>
      <c r="U95" s="52">
        <v>0</v>
      </c>
      <c r="V95" s="52">
        <v>45</v>
      </c>
      <c r="W95" s="52">
        <v>1</v>
      </c>
      <c r="X95" s="52">
        <v>0</v>
      </c>
      <c r="Y95" s="52">
        <v>0</v>
      </c>
      <c r="Z95" s="52">
        <v>5</v>
      </c>
      <c r="AA95" s="52">
        <v>0</v>
      </c>
    </row>
    <row r="96" spans="1:28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1</v>
      </c>
      <c r="H96" s="51">
        <v>1</v>
      </c>
      <c r="I96" s="51">
        <v>0</v>
      </c>
      <c r="J96" s="51">
        <v>0</v>
      </c>
      <c r="K96" s="52">
        <v>1</v>
      </c>
      <c r="L96" s="52">
        <v>0</v>
      </c>
      <c r="M96" s="52">
        <v>0</v>
      </c>
      <c r="N96" s="52">
        <v>1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1</v>
      </c>
      <c r="U96" s="52">
        <v>0</v>
      </c>
      <c r="V96" s="52">
        <v>1</v>
      </c>
      <c r="W96" s="52">
        <v>1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5</v>
      </c>
      <c r="H97" s="51">
        <v>4</v>
      </c>
      <c r="I97" s="51">
        <v>1</v>
      </c>
      <c r="J97" s="51">
        <v>0</v>
      </c>
      <c r="K97" s="52">
        <v>4</v>
      </c>
      <c r="L97" s="52">
        <v>2</v>
      </c>
      <c r="M97" s="52">
        <v>0</v>
      </c>
      <c r="N97" s="52">
        <v>2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4</v>
      </c>
      <c r="U97" s="52">
        <v>0</v>
      </c>
      <c r="V97" s="52">
        <v>3</v>
      </c>
      <c r="W97" s="52">
        <v>1</v>
      </c>
      <c r="X97" s="52">
        <v>0</v>
      </c>
      <c r="Y97" s="52">
        <v>0</v>
      </c>
      <c r="Z97" s="52">
        <v>0</v>
      </c>
      <c r="AA97" s="52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16</v>
      </c>
      <c r="H98" s="51">
        <v>15</v>
      </c>
      <c r="I98" s="51">
        <v>1</v>
      </c>
      <c r="J98" s="51">
        <v>0</v>
      </c>
      <c r="K98" s="52">
        <v>9</v>
      </c>
      <c r="L98" s="52">
        <v>7</v>
      </c>
      <c r="M98" s="52">
        <v>0</v>
      </c>
      <c r="N98" s="52">
        <v>1</v>
      </c>
      <c r="O98" s="52">
        <v>1</v>
      </c>
      <c r="P98" s="52">
        <v>0</v>
      </c>
      <c r="Q98" s="52">
        <v>1</v>
      </c>
      <c r="R98" s="52">
        <v>0</v>
      </c>
      <c r="S98" s="52">
        <v>0</v>
      </c>
      <c r="T98" s="52">
        <v>9</v>
      </c>
      <c r="U98" s="52">
        <v>0</v>
      </c>
      <c r="V98" s="52">
        <v>7</v>
      </c>
      <c r="W98" s="52">
        <v>0</v>
      </c>
      <c r="X98" s="52">
        <v>0</v>
      </c>
      <c r="Y98" s="52">
        <v>0</v>
      </c>
      <c r="Z98" s="52">
        <v>6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1</v>
      </c>
      <c r="H99" s="51">
        <v>1</v>
      </c>
      <c r="I99" s="51">
        <v>0</v>
      </c>
      <c r="J99" s="51">
        <v>0</v>
      </c>
      <c r="K99" s="52">
        <v>1</v>
      </c>
      <c r="L99" s="52">
        <v>1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1</v>
      </c>
      <c r="U99" s="52">
        <v>0</v>
      </c>
      <c r="V99" s="52">
        <v>1</v>
      </c>
      <c r="W99" s="52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2</v>
      </c>
      <c r="G100" s="51">
        <v>5</v>
      </c>
      <c r="H100" s="51">
        <v>3</v>
      </c>
      <c r="I100" s="51">
        <v>2</v>
      </c>
      <c r="J100" s="51">
        <v>0</v>
      </c>
      <c r="K100" s="52">
        <v>5</v>
      </c>
      <c r="L100" s="52">
        <v>4</v>
      </c>
      <c r="M100" s="52">
        <v>0</v>
      </c>
      <c r="N100" s="52">
        <v>1</v>
      </c>
      <c r="O100" s="52">
        <v>0</v>
      </c>
      <c r="P100" s="52">
        <v>0</v>
      </c>
      <c r="Q100" s="52">
        <v>0</v>
      </c>
      <c r="R100" s="52">
        <v>0</v>
      </c>
      <c r="S100" s="52">
        <v>0</v>
      </c>
      <c r="T100" s="52">
        <v>5</v>
      </c>
      <c r="U100" s="52">
        <v>0</v>
      </c>
      <c r="V100" s="52">
        <v>4</v>
      </c>
      <c r="W100" s="52">
        <v>3</v>
      </c>
      <c r="X100" s="52">
        <v>0</v>
      </c>
      <c r="Y100" s="52">
        <v>0</v>
      </c>
      <c r="Z100" s="52">
        <v>0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5</v>
      </c>
      <c r="G101" s="51">
        <v>93</v>
      </c>
      <c r="H101" s="51">
        <v>88</v>
      </c>
      <c r="I101" s="51">
        <v>5</v>
      </c>
      <c r="J101" s="51">
        <v>0</v>
      </c>
      <c r="K101" s="52">
        <v>80</v>
      </c>
      <c r="L101" s="52">
        <v>75</v>
      </c>
      <c r="M101" s="52">
        <v>3</v>
      </c>
      <c r="N101" s="52">
        <v>1</v>
      </c>
      <c r="O101" s="52">
        <v>1</v>
      </c>
      <c r="P101" s="52">
        <v>0</v>
      </c>
      <c r="Q101" s="52">
        <v>0</v>
      </c>
      <c r="R101" s="52">
        <v>1</v>
      </c>
      <c r="S101" s="52">
        <v>1</v>
      </c>
      <c r="T101" s="52">
        <v>81</v>
      </c>
      <c r="U101" s="52">
        <v>0</v>
      </c>
      <c r="V101" s="52">
        <v>71</v>
      </c>
      <c r="W101" s="52">
        <v>1</v>
      </c>
      <c r="X101" s="52">
        <v>0</v>
      </c>
      <c r="Y101" s="52">
        <v>0</v>
      </c>
      <c r="Z101" s="52">
        <v>12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0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2</v>
      </c>
      <c r="G103" s="51">
        <v>68</v>
      </c>
      <c r="H103" s="51">
        <v>67</v>
      </c>
      <c r="I103" s="51">
        <v>1</v>
      </c>
      <c r="J103" s="51">
        <v>0</v>
      </c>
      <c r="K103" s="52">
        <v>67</v>
      </c>
      <c r="L103" s="52">
        <v>64</v>
      </c>
      <c r="M103" s="52">
        <v>0</v>
      </c>
      <c r="N103" s="52">
        <v>2</v>
      </c>
      <c r="O103" s="52">
        <v>1</v>
      </c>
      <c r="P103" s="52">
        <v>0</v>
      </c>
      <c r="Q103" s="52">
        <v>1</v>
      </c>
      <c r="R103" s="52">
        <v>0</v>
      </c>
      <c r="S103" s="52">
        <v>0</v>
      </c>
      <c r="T103" s="52">
        <v>67</v>
      </c>
      <c r="U103" s="52">
        <v>0</v>
      </c>
      <c r="V103" s="52">
        <v>56</v>
      </c>
      <c r="W103" s="52">
        <v>1</v>
      </c>
      <c r="X103" s="52">
        <v>0</v>
      </c>
      <c r="Y103" s="52">
        <v>1</v>
      </c>
      <c r="Z103" s="52">
        <v>2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4</v>
      </c>
      <c r="H104" s="51">
        <v>4</v>
      </c>
      <c r="I104" s="51">
        <v>0</v>
      </c>
      <c r="J104" s="51">
        <v>0</v>
      </c>
      <c r="K104" s="52">
        <v>4</v>
      </c>
      <c r="L104" s="52">
        <v>4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4</v>
      </c>
      <c r="U104" s="52">
        <v>0</v>
      </c>
      <c r="V104" s="52">
        <v>3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0</v>
      </c>
      <c r="G105" s="51">
        <v>10</v>
      </c>
      <c r="H105" s="51">
        <v>8</v>
      </c>
      <c r="I105" s="51">
        <v>2</v>
      </c>
      <c r="J105" s="51">
        <v>0</v>
      </c>
      <c r="K105" s="52">
        <v>4</v>
      </c>
      <c r="L105" s="52">
        <v>2</v>
      </c>
      <c r="M105" s="52">
        <v>0</v>
      </c>
      <c r="N105" s="52">
        <v>2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4</v>
      </c>
      <c r="U105" s="52">
        <v>0</v>
      </c>
      <c r="V105" s="52">
        <v>3</v>
      </c>
      <c r="W105" s="52">
        <v>1</v>
      </c>
      <c r="X105" s="52">
        <v>0</v>
      </c>
      <c r="Y105" s="52">
        <v>0</v>
      </c>
      <c r="Z105" s="52">
        <v>4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8</v>
      </c>
      <c r="G107" s="51">
        <v>124</v>
      </c>
      <c r="H107" s="51">
        <v>117</v>
      </c>
      <c r="I107" s="51">
        <v>6</v>
      </c>
      <c r="J107" s="51">
        <v>1</v>
      </c>
      <c r="K107" s="52">
        <v>112</v>
      </c>
      <c r="L107" s="52">
        <v>108</v>
      </c>
      <c r="M107" s="52">
        <v>0</v>
      </c>
      <c r="N107" s="52">
        <v>1</v>
      </c>
      <c r="O107" s="52">
        <v>3</v>
      </c>
      <c r="P107" s="52">
        <v>0</v>
      </c>
      <c r="Q107" s="52">
        <v>3</v>
      </c>
      <c r="R107" s="52">
        <v>0</v>
      </c>
      <c r="S107" s="52">
        <v>0</v>
      </c>
      <c r="T107" s="52">
        <v>112</v>
      </c>
      <c r="U107" s="52">
        <v>0</v>
      </c>
      <c r="V107" s="52">
        <v>100</v>
      </c>
      <c r="W107" s="52">
        <v>1</v>
      </c>
      <c r="X107" s="52">
        <v>0</v>
      </c>
      <c r="Y107" s="52">
        <v>1</v>
      </c>
      <c r="Z107" s="52">
        <v>13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0</v>
      </c>
      <c r="G108" s="51">
        <v>14</v>
      </c>
      <c r="H108" s="51">
        <v>14</v>
      </c>
      <c r="I108" s="51">
        <v>0</v>
      </c>
      <c r="J108" s="51">
        <v>0</v>
      </c>
      <c r="K108" s="52">
        <v>12</v>
      </c>
      <c r="L108" s="52">
        <v>8</v>
      </c>
      <c r="M108" s="52">
        <v>1</v>
      </c>
      <c r="N108" s="52">
        <v>2</v>
      </c>
      <c r="O108" s="52">
        <v>1</v>
      </c>
      <c r="P108" s="52">
        <v>0</v>
      </c>
      <c r="Q108" s="52">
        <v>1</v>
      </c>
      <c r="R108" s="52">
        <v>0</v>
      </c>
      <c r="S108" s="52">
        <v>2</v>
      </c>
      <c r="T108" s="52">
        <v>14</v>
      </c>
      <c r="U108" s="52">
        <v>0</v>
      </c>
      <c r="V108" s="52">
        <v>10</v>
      </c>
      <c r="W108" s="52">
        <v>1</v>
      </c>
      <c r="X108" s="52">
        <v>0</v>
      </c>
      <c r="Y108" s="52">
        <v>0</v>
      </c>
      <c r="Z108" s="52">
        <v>0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43" s="48" customFormat="1">
      <c r="A110" s="174" t="s">
        <v>205</v>
      </c>
      <c r="B110" s="180" t="s">
        <v>206</v>
      </c>
      <c r="C110" s="550" t="s">
        <v>207</v>
      </c>
      <c r="D110" s="551"/>
      <c r="E110" s="551"/>
      <c r="F110" s="135">
        <v>0</v>
      </c>
      <c r="G110" s="135">
        <v>7</v>
      </c>
      <c r="H110" s="135">
        <v>7</v>
      </c>
      <c r="I110" s="135">
        <v>0</v>
      </c>
      <c r="J110" s="135">
        <v>0</v>
      </c>
      <c r="K110" s="135">
        <v>7</v>
      </c>
      <c r="L110" s="135">
        <v>6</v>
      </c>
      <c r="M110" s="77">
        <v>0</v>
      </c>
      <c r="N110" s="77">
        <v>0</v>
      </c>
      <c r="O110" s="77">
        <v>1</v>
      </c>
      <c r="P110" s="77">
        <v>0</v>
      </c>
      <c r="Q110" s="77">
        <v>0</v>
      </c>
      <c r="R110" s="77">
        <v>1</v>
      </c>
      <c r="S110" s="77">
        <v>0</v>
      </c>
      <c r="T110" s="77">
        <v>7</v>
      </c>
      <c r="U110" s="77">
        <v>0</v>
      </c>
      <c r="V110" s="77">
        <v>5</v>
      </c>
      <c r="W110" s="77">
        <v>1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  <c r="AF110" s="77"/>
      <c r="AG110" s="77"/>
      <c r="AH110" s="77"/>
      <c r="AI110" s="77"/>
      <c r="AJ110" s="139"/>
      <c r="AK110" s="139"/>
      <c r="AL110" s="139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43" s="48" customFormat="1" ht="25.5">
      <c r="A112" s="173" t="s">
        <v>210</v>
      </c>
      <c r="B112" s="179" t="s">
        <v>264</v>
      </c>
      <c r="C112" s="547" t="s">
        <v>211</v>
      </c>
      <c r="D112" s="548"/>
      <c r="E112" s="549"/>
      <c r="F112" s="42">
        <v>0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0</v>
      </c>
      <c r="P112" s="42">
        <v>0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2">
        <v>0</v>
      </c>
      <c r="X112" s="42">
        <v>0</v>
      </c>
      <c r="Y112" s="42">
        <v>0</v>
      </c>
      <c r="Z112" s="42">
        <v>0</v>
      </c>
      <c r="AA112" s="4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2</v>
      </c>
      <c r="G113" s="51">
        <v>22</v>
      </c>
      <c r="H113" s="51">
        <v>17</v>
      </c>
      <c r="I113" s="51">
        <v>3</v>
      </c>
      <c r="J113" s="51">
        <v>2</v>
      </c>
      <c r="K113" s="52">
        <v>13</v>
      </c>
      <c r="L113" s="52">
        <v>11</v>
      </c>
      <c r="M113" s="52">
        <v>1</v>
      </c>
      <c r="N113" s="52">
        <v>1</v>
      </c>
      <c r="O113" s="52">
        <v>0</v>
      </c>
      <c r="P113" s="52">
        <v>0</v>
      </c>
      <c r="Q113" s="52">
        <v>0</v>
      </c>
      <c r="R113" s="52">
        <v>0</v>
      </c>
      <c r="S113" s="52">
        <v>2</v>
      </c>
      <c r="T113" s="52">
        <v>15</v>
      </c>
      <c r="U113" s="52">
        <v>1</v>
      </c>
      <c r="V113" s="52">
        <v>15</v>
      </c>
      <c r="W113" s="52">
        <v>2</v>
      </c>
      <c r="X113" s="52">
        <v>0</v>
      </c>
      <c r="Y113" s="52">
        <v>0</v>
      </c>
      <c r="Z113" s="52">
        <v>3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124" customFormat="1">
      <c r="A119" s="173" t="s">
        <v>222</v>
      </c>
      <c r="B119" s="544" t="s">
        <v>264</v>
      </c>
      <c r="C119" s="547" t="s">
        <v>223</v>
      </c>
      <c r="D119" s="548"/>
      <c r="E119" s="549"/>
      <c r="F119" s="55">
        <v>1</v>
      </c>
      <c r="G119" s="55">
        <v>0</v>
      </c>
      <c r="H119" s="55">
        <v>0</v>
      </c>
      <c r="I119" s="55">
        <v>0</v>
      </c>
      <c r="J119" s="55">
        <v>0</v>
      </c>
      <c r="K119" s="56">
        <v>1</v>
      </c>
      <c r="L119" s="56">
        <v>1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1</v>
      </c>
      <c r="U119" s="56">
        <v>0</v>
      </c>
      <c r="V119" s="56">
        <v>1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124" customFormat="1">
      <c r="A120" s="173" t="s">
        <v>224</v>
      </c>
      <c r="B120" s="545"/>
      <c r="C120" s="547" t="s">
        <v>225</v>
      </c>
      <c r="D120" s="548"/>
      <c r="E120" s="549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124" customFormat="1">
      <c r="A121" s="173" t="s">
        <v>226</v>
      </c>
      <c r="B121" s="545"/>
      <c r="C121" s="547" t="s">
        <v>227</v>
      </c>
      <c r="D121" s="548"/>
      <c r="E121" s="549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1</v>
      </c>
      <c r="Z121" s="56">
        <v>0</v>
      </c>
      <c r="AA121" s="56">
        <v>0</v>
      </c>
    </row>
    <row r="122" spans="1:27" s="124" customFormat="1">
      <c r="A122" s="173" t="s">
        <v>228</v>
      </c>
      <c r="B122" s="545"/>
      <c r="C122" s="547" t="s">
        <v>229</v>
      </c>
      <c r="D122" s="548"/>
      <c r="E122" s="549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124" customFormat="1">
      <c r="A123" s="173" t="s">
        <v>230</v>
      </c>
      <c r="B123" s="545"/>
      <c r="C123" s="547" t="s">
        <v>231</v>
      </c>
      <c r="D123" s="548"/>
      <c r="E123" s="549"/>
      <c r="F123" s="42">
        <v>0</v>
      </c>
      <c r="G123" s="42">
        <v>0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0</v>
      </c>
      <c r="O123" s="42">
        <v>0</v>
      </c>
      <c r="P123" s="42">
        <v>0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42">
        <v>0</v>
      </c>
      <c r="X123" s="42">
        <v>0</v>
      </c>
      <c r="Y123" s="42">
        <v>0</v>
      </c>
      <c r="Z123" s="42">
        <v>0</v>
      </c>
      <c r="AA123" s="42">
        <v>0</v>
      </c>
    </row>
    <row r="124" spans="1:27" s="124" customFormat="1">
      <c r="A124" s="173" t="s">
        <v>232</v>
      </c>
      <c r="B124" s="546"/>
      <c r="C124" s="552" t="s">
        <v>70</v>
      </c>
      <c r="D124" s="553"/>
      <c r="E124" s="554"/>
      <c r="F124" s="55">
        <v>1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1</v>
      </c>
      <c r="AA124" s="56">
        <v>1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516</v>
      </c>
      <c r="G126" s="93">
        <v>1088</v>
      </c>
      <c r="H126" s="93">
        <v>1051</v>
      </c>
      <c r="I126" s="93">
        <v>36</v>
      </c>
      <c r="J126" s="93">
        <v>1</v>
      </c>
      <c r="K126" s="94">
        <v>1209</v>
      </c>
      <c r="L126" s="94">
        <v>867</v>
      </c>
      <c r="M126" s="94">
        <v>84</v>
      </c>
      <c r="N126" s="94">
        <v>54</v>
      </c>
      <c r="O126" s="94">
        <v>204</v>
      </c>
      <c r="P126" s="94">
        <v>21</v>
      </c>
      <c r="Q126" s="94">
        <v>180</v>
      </c>
      <c r="R126" s="94">
        <v>3</v>
      </c>
      <c r="S126" s="94">
        <v>0</v>
      </c>
      <c r="T126" s="94">
        <v>1209</v>
      </c>
      <c r="U126" s="94">
        <v>5</v>
      </c>
      <c r="V126" s="94">
        <v>1068</v>
      </c>
      <c r="W126" s="94">
        <v>66</v>
      </c>
      <c r="X126" s="94">
        <v>0</v>
      </c>
      <c r="Y126" s="94">
        <v>4</v>
      </c>
      <c r="Z126" s="94">
        <v>353</v>
      </c>
      <c r="AA126" s="94">
        <v>52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8</v>
      </c>
      <c r="G128" s="93">
        <v>32</v>
      </c>
      <c r="H128" s="93">
        <v>24</v>
      </c>
      <c r="I128" s="93">
        <v>8</v>
      </c>
      <c r="J128" s="93">
        <v>0</v>
      </c>
      <c r="K128" s="94">
        <v>20</v>
      </c>
      <c r="L128" s="94">
        <v>7</v>
      </c>
      <c r="M128" s="94">
        <v>3</v>
      </c>
      <c r="N128" s="94">
        <v>6</v>
      </c>
      <c r="O128" s="94">
        <v>4</v>
      </c>
      <c r="P128" s="94">
        <v>1</v>
      </c>
      <c r="Q128" s="94">
        <v>2</v>
      </c>
      <c r="R128" s="94">
        <v>1</v>
      </c>
      <c r="S128" s="94">
        <v>0</v>
      </c>
      <c r="T128" s="94">
        <v>20</v>
      </c>
      <c r="U128" s="94">
        <v>1</v>
      </c>
      <c r="V128" s="94">
        <v>13</v>
      </c>
      <c r="W128" s="94">
        <v>7</v>
      </c>
      <c r="X128" s="94">
        <v>0</v>
      </c>
      <c r="Y128" s="94">
        <v>2</v>
      </c>
      <c r="Z128" s="94">
        <v>11</v>
      </c>
      <c r="AA128" s="94">
        <v>1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4</v>
      </c>
      <c r="G129" s="93">
        <v>6</v>
      </c>
      <c r="H129" s="93">
        <v>5</v>
      </c>
      <c r="I129" s="93">
        <v>1</v>
      </c>
      <c r="J129" s="93">
        <v>0</v>
      </c>
      <c r="K129" s="94">
        <v>7</v>
      </c>
      <c r="L129" s="94">
        <v>2</v>
      </c>
      <c r="M129" s="94">
        <v>2</v>
      </c>
      <c r="N129" s="94">
        <v>1</v>
      </c>
      <c r="O129" s="94">
        <v>2</v>
      </c>
      <c r="P129" s="94">
        <v>2</v>
      </c>
      <c r="Q129" s="94">
        <v>0</v>
      </c>
      <c r="R129" s="94">
        <v>0</v>
      </c>
      <c r="S129" s="94">
        <v>0</v>
      </c>
      <c r="T129" s="94">
        <v>7</v>
      </c>
      <c r="U129" s="94">
        <v>0</v>
      </c>
      <c r="V129" s="94">
        <v>5</v>
      </c>
      <c r="W129" s="94">
        <v>5</v>
      </c>
      <c r="X129" s="94">
        <v>0</v>
      </c>
      <c r="Y129" s="94">
        <v>0</v>
      </c>
      <c r="Z129" s="94">
        <v>2</v>
      </c>
      <c r="AA129" s="94">
        <v>1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1</v>
      </c>
      <c r="G131" s="93">
        <v>0</v>
      </c>
      <c r="H131" s="93">
        <v>0</v>
      </c>
      <c r="I131" s="93">
        <v>0</v>
      </c>
      <c r="J131" s="93">
        <v>0</v>
      </c>
      <c r="K131" s="94">
        <v>1</v>
      </c>
      <c r="L131" s="94">
        <v>1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1</v>
      </c>
      <c r="U131" s="94">
        <v>0</v>
      </c>
      <c r="V131" s="94">
        <v>1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42">
        <v>0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0</v>
      </c>
      <c r="S132" s="42">
        <v>0</v>
      </c>
      <c r="T132" s="42">
        <v>0</v>
      </c>
      <c r="U132" s="42">
        <v>0</v>
      </c>
      <c r="V132" s="42">
        <v>0</v>
      </c>
      <c r="W132" s="42">
        <v>0</v>
      </c>
      <c r="X132" s="42">
        <v>0</v>
      </c>
      <c r="Y132" s="42">
        <v>0</v>
      </c>
      <c r="Z132" s="42">
        <v>0</v>
      </c>
      <c r="AA132" s="42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6</v>
      </c>
      <c r="G133" s="93">
        <v>8</v>
      </c>
      <c r="H133" s="93">
        <v>7</v>
      </c>
      <c r="I133" s="93">
        <v>0</v>
      </c>
      <c r="J133" s="93">
        <v>1</v>
      </c>
      <c r="K133" s="94">
        <v>10</v>
      </c>
      <c r="L133" s="94">
        <v>6</v>
      </c>
      <c r="M133" s="94">
        <v>2</v>
      </c>
      <c r="N133" s="94">
        <v>1</v>
      </c>
      <c r="O133" s="94">
        <v>1</v>
      </c>
      <c r="P133" s="94">
        <v>0</v>
      </c>
      <c r="Q133" s="94">
        <v>1</v>
      </c>
      <c r="R133" s="94">
        <v>0</v>
      </c>
      <c r="S133" s="94">
        <v>0</v>
      </c>
      <c r="T133" s="94">
        <v>10</v>
      </c>
      <c r="U133" s="94">
        <v>0</v>
      </c>
      <c r="V133" s="94">
        <v>5</v>
      </c>
      <c r="W133" s="94">
        <v>3</v>
      </c>
      <c r="X133" s="94">
        <v>0</v>
      </c>
      <c r="Y133" s="94">
        <v>1</v>
      </c>
      <c r="Z133" s="94">
        <v>3</v>
      </c>
      <c r="AA133" s="94">
        <v>2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2</v>
      </c>
      <c r="H135" s="93">
        <v>2</v>
      </c>
      <c r="I135" s="93">
        <v>0</v>
      </c>
      <c r="J135" s="93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2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</v>
      </c>
      <c r="G138" s="45">
        <v>23</v>
      </c>
      <c r="H138" s="45">
        <v>17</v>
      </c>
      <c r="I138" s="45">
        <v>6</v>
      </c>
      <c r="J138" s="45">
        <v>0</v>
      </c>
      <c r="K138" s="46">
        <v>9</v>
      </c>
      <c r="L138" s="46">
        <v>3</v>
      </c>
      <c r="M138" s="46">
        <v>1</v>
      </c>
      <c r="N138" s="46">
        <v>5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9</v>
      </c>
      <c r="U138" s="46">
        <v>0</v>
      </c>
      <c r="V138" s="46">
        <v>6</v>
      </c>
      <c r="W138" s="46">
        <v>2</v>
      </c>
      <c r="X138" s="46">
        <v>0</v>
      </c>
      <c r="Y138" s="46">
        <v>2</v>
      </c>
      <c r="Z138" s="46">
        <v>9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v>804</v>
      </c>
      <c r="G139" s="45">
        <v>2485</v>
      </c>
      <c r="H139" s="45">
        <v>2348</v>
      </c>
      <c r="I139" s="45">
        <v>129</v>
      </c>
      <c r="J139" s="45">
        <v>8</v>
      </c>
      <c r="K139" s="45">
        <v>2398</v>
      </c>
      <c r="L139" s="45">
        <v>1696</v>
      </c>
      <c r="M139" s="45">
        <v>204</v>
      </c>
      <c r="N139" s="45">
        <v>157</v>
      </c>
      <c r="O139" s="45">
        <v>341</v>
      </c>
      <c r="P139" s="45">
        <v>45</v>
      </c>
      <c r="Q139" s="45">
        <v>282</v>
      </c>
      <c r="R139" s="45">
        <v>14</v>
      </c>
      <c r="S139" s="45">
        <v>7</v>
      </c>
      <c r="T139" s="45">
        <v>2405</v>
      </c>
      <c r="U139" s="45">
        <v>10</v>
      </c>
      <c r="V139" s="45">
        <v>2048</v>
      </c>
      <c r="W139" s="45">
        <v>231</v>
      </c>
      <c r="X139" s="45">
        <v>0</v>
      </c>
      <c r="Y139" s="45">
        <v>19</v>
      </c>
      <c r="Z139" s="45">
        <v>737</v>
      </c>
      <c r="AA139" s="45">
        <v>119</v>
      </c>
    </row>
    <row r="140" spans="1:27">
      <c r="Z140" s="193"/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21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21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21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21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  <row r="151" spans="3:21">
      <c r="H151" s="603" t="s">
        <v>286</v>
      </c>
      <c r="I151" s="603"/>
      <c r="J151" s="603"/>
      <c r="K151" s="603"/>
      <c r="L151" s="603"/>
      <c r="M151" s="603"/>
      <c r="N151" s="603"/>
      <c r="O151" s="603"/>
      <c r="P151" s="603"/>
      <c r="Q151" s="603"/>
      <c r="R151" s="603"/>
      <c r="S151" s="603"/>
      <c r="T151" s="603"/>
      <c r="U151" s="603"/>
    </row>
    <row r="152" spans="3:21">
      <c r="H152" s="603"/>
      <c r="I152" s="603"/>
      <c r="J152" s="603"/>
      <c r="K152" s="603"/>
      <c r="L152" s="603"/>
      <c r="M152" s="603"/>
      <c r="N152" s="603"/>
      <c r="O152" s="603"/>
      <c r="P152" s="603"/>
      <c r="Q152" s="603"/>
      <c r="R152" s="603"/>
      <c r="S152" s="603"/>
      <c r="T152" s="603"/>
      <c r="U152" s="603"/>
    </row>
    <row r="153" spans="3:21">
      <c r="H153" s="603"/>
      <c r="I153" s="603"/>
      <c r="J153" s="603"/>
      <c r="K153" s="603"/>
      <c r="L153" s="603"/>
      <c r="M153" s="603"/>
      <c r="N153" s="603"/>
      <c r="O153" s="603"/>
      <c r="P153" s="603"/>
      <c r="Q153" s="603"/>
      <c r="R153" s="603"/>
      <c r="S153" s="603"/>
      <c r="T153" s="603"/>
      <c r="U153" s="603"/>
    </row>
    <row r="154" spans="3:21">
      <c r="H154" s="603"/>
      <c r="I154" s="603"/>
      <c r="J154" s="603"/>
      <c r="K154" s="603"/>
      <c r="L154" s="603"/>
      <c r="M154" s="603"/>
      <c r="N154" s="603"/>
      <c r="O154" s="603"/>
      <c r="P154" s="603"/>
      <c r="Q154" s="603"/>
      <c r="R154" s="603"/>
      <c r="S154" s="603"/>
      <c r="T154" s="603"/>
      <c r="U154" s="603"/>
    </row>
  </sheetData>
  <mergeCells count="154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H151:U154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48"/>
  <sheetViews>
    <sheetView topLeftCell="A109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5" width="9.140625" style="41"/>
    <col min="6" max="6" width="9.140625" style="195"/>
    <col min="7" max="7" width="9.140625" style="216"/>
    <col min="8" max="10" width="9.140625" style="41"/>
    <col min="11" max="11" width="9.140625" style="217"/>
    <col min="12" max="14" width="9.140625" style="41"/>
    <col min="15" max="15" width="9.140625" style="217"/>
    <col min="16" max="19" width="9.140625" style="41"/>
    <col min="20" max="20" width="9.140625" style="216"/>
    <col min="21" max="22" width="9.140625" style="41"/>
    <col min="23" max="23" width="9.140625" style="195"/>
    <col min="24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287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464" t="s">
        <v>259</v>
      </c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</row>
    <row r="4" spans="1:27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465"/>
      <c r="Z4" s="465"/>
      <c r="AA4" s="465"/>
    </row>
    <row r="5" spans="1:27">
      <c r="A5" s="466" t="s">
        <v>260</v>
      </c>
      <c r="B5" s="466"/>
      <c r="C5" s="466"/>
      <c r="D5" s="466"/>
      <c r="E5" s="466"/>
      <c r="F5" s="615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616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616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616"/>
      <c r="G8" s="617" t="s">
        <v>15</v>
      </c>
      <c r="H8" s="456" t="s">
        <v>16</v>
      </c>
      <c r="I8" s="456" t="s">
        <v>17</v>
      </c>
      <c r="J8" s="456" t="s">
        <v>18</v>
      </c>
      <c r="K8" s="607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610" t="s">
        <v>25</v>
      </c>
      <c r="U8" s="457"/>
      <c r="V8" s="476"/>
      <c r="W8" s="613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616"/>
      <c r="G9" s="618"/>
      <c r="H9" s="457"/>
      <c r="I9" s="457"/>
      <c r="J9" s="457"/>
      <c r="K9" s="608"/>
      <c r="L9" s="457"/>
      <c r="M9" s="457"/>
      <c r="N9" s="457"/>
      <c r="O9" s="450"/>
      <c r="P9" s="450"/>
      <c r="Q9" s="450"/>
      <c r="R9" s="450"/>
      <c r="S9" s="457"/>
      <c r="T9" s="611"/>
      <c r="U9" s="457"/>
      <c r="V9" s="476"/>
      <c r="W9" s="613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616"/>
      <c r="G10" s="618"/>
      <c r="H10" s="457"/>
      <c r="I10" s="457"/>
      <c r="J10" s="457"/>
      <c r="K10" s="608"/>
      <c r="L10" s="457"/>
      <c r="M10" s="457"/>
      <c r="N10" s="457"/>
      <c r="O10" s="450"/>
      <c r="P10" s="450"/>
      <c r="Q10" s="450"/>
      <c r="R10" s="450"/>
      <c r="S10" s="457"/>
      <c r="T10" s="611"/>
      <c r="U10" s="457"/>
      <c r="V10" s="476"/>
      <c r="W10" s="613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561"/>
      <c r="G11" s="618"/>
      <c r="H11" s="457"/>
      <c r="I11" s="457"/>
      <c r="J11" s="457"/>
      <c r="K11" s="608"/>
      <c r="L11" s="457"/>
      <c r="M11" s="457"/>
      <c r="N11" s="457"/>
      <c r="O11" s="607" t="s">
        <v>26</v>
      </c>
      <c r="P11" s="456" t="s">
        <v>27</v>
      </c>
      <c r="Q11" s="456" t="s">
        <v>262</v>
      </c>
      <c r="R11" s="456" t="s">
        <v>29</v>
      </c>
      <c r="S11" s="457"/>
      <c r="T11" s="611"/>
      <c r="U11" s="457"/>
      <c r="V11" s="476"/>
      <c r="W11" s="613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561"/>
      <c r="G12" s="618"/>
      <c r="H12" s="457"/>
      <c r="I12" s="457"/>
      <c r="J12" s="457"/>
      <c r="K12" s="608"/>
      <c r="L12" s="457"/>
      <c r="M12" s="457"/>
      <c r="N12" s="457"/>
      <c r="O12" s="608"/>
      <c r="P12" s="457"/>
      <c r="Q12" s="457"/>
      <c r="R12" s="457"/>
      <c r="S12" s="457"/>
      <c r="T12" s="611"/>
      <c r="U12" s="457"/>
      <c r="V12" s="476"/>
      <c r="W12" s="613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561"/>
      <c r="G13" s="618"/>
      <c r="H13" s="457"/>
      <c r="I13" s="457"/>
      <c r="J13" s="457"/>
      <c r="K13" s="608"/>
      <c r="L13" s="457"/>
      <c r="M13" s="457"/>
      <c r="N13" s="457"/>
      <c r="O13" s="608"/>
      <c r="P13" s="457"/>
      <c r="Q13" s="457"/>
      <c r="R13" s="457"/>
      <c r="S13" s="457"/>
      <c r="T13" s="611"/>
      <c r="U13" s="457"/>
      <c r="V13" s="476"/>
      <c r="W13" s="613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561"/>
      <c r="G14" s="618"/>
      <c r="H14" s="457"/>
      <c r="I14" s="457"/>
      <c r="J14" s="457"/>
      <c r="K14" s="608"/>
      <c r="L14" s="457"/>
      <c r="M14" s="457"/>
      <c r="N14" s="457"/>
      <c r="O14" s="608"/>
      <c r="P14" s="457"/>
      <c r="Q14" s="457"/>
      <c r="R14" s="457"/>
      <c r="S14" s="457"/>
      <c r="T14" s="611"/>
      <c r="U14" s="457"/>
      <c r="V14" s="476"/>
      <c r="W14" s="613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561"/>
      <c r="G15" s="618"/>
      <c r="H15" s="457"/>
      <c r="I15" s="457"/>
      <c r="J15" s="457"/>
      <c r="K15" s="608"/>
      <c r="L15" s="457"/>
      <c r="M15" s="457"/>
      <c r="N15" s="457"/>
      <c r="O15" s="608"/>
      <c r="P15" s="457"/>
      <c r="Q15" s="457"/>
      <c r="R15" s="457"/>
      <c r="S15" s="457"/>
      <c r="T15" s="611"/>
      <c r="U15" s="457"/>
      <c r="V15" s="476"/>
      <c r="W15" s="613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561"/>
      <c r="G16" s="618"/>
      <c r="H16" s="457"/>
      <c r="I16" s="457"/>
      <c r="J16" s="457"/>
      <c r="K16" s="608"/>
      <c r="L16" s="457"/>
      <c r="M16" s="457"/>
      <c r="N16" s="457"/>
      <c r="O16" s="608"/>
      <c r="P16" s="457"/>
      <c r="Q16" s="457"/>
      <c r="R16" s="457"/>
      <c r="S16" s="457"/>
      <c r="T16" s="611"/>
      <c r="U16" s="457"/>
      <c r="V16" s="476"/>
      <c r="W16" s="613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561"/>
      <c r="G17" s="618"/>
      <c r="H17" s="457"/>
      <c r="I17" s="457"/>
      <c r="J17" s="457"/>
      <c r="K17" s="608"/>
      <c r="L17" s="457"/>
      <c r="M17" s="457"/>
      <c r="N17" s="457"/>
      <c r="O17" s="608"/>
      <c r="P17" s="457"/>
      <c r="Q17" s="457"/>
      <c r="R17" s="457"/>
      <c r="S17" s="457"/>
      <c r="T17" s="611"/>
      <c r="U17" s="457"/>
      <c r="V17" s="476"/>
      <c r="W17" s="613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561"/>
      <c r="G18" s="619"/>
      <c r="H18" s="458"/>
      <c r="I18" s="458"/>
      <c r="J18" s="458"/>
      <c r="K18" s="609"/>
      <c r="L18" s="458"/>
      <c r="M18" s="458"/>
      <c r="N18" s="458"/>
      <c r="O18" s="609"/>
      <c r="P18" s="458"/>
      <c r="Q18" s="458"/>
      <c r="R18" s="458"/>
      <c r="S18" s="458"/>
      <c r="T18" s="612"/>
      <c r="U18" s="458"/>
      <c r="V18" s="477"/>
      <c r="W18" s="614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196">
        <v>1</v>
      </c>
      <c r="G19" s="197">
        <v>2</v>
      </c>
      <c r="H19" s="42">
        <v>3</v>
      </c>
      <c r="I19" s="42">
        <v>4</v>
      </c>
      <c r="J19" s="42">
        <v>5</v>
      </c>
      <c r="K19" s="198">
        <v>6</v>
      </c>
      <c r="L19" s="42">
        <v>7</v>
      </c>
      <c r="M19" s="42">
        <v>8</v>
      </c>
      <c r="N19" s="42">
        <v>9</v>
      </c>
      <c r="O19" s="198">
        <v>10</v>
      </c>
      <c r="P19" s="42">
        <v>11</v>
      </c>
      <c r="Q19" s="42">
        <v>12</v>
      </c>
      <c r="R19" s="42">
        <v>13</v>
      </c>
      <c r="S19" s="42">
        <v>14</v>
      </c>
      <c r="T19" s="197">
        <v>15</v>
      </c>
      <c r="U19" s="42">
        <v>16</v>
      </c>
      <c r="V19" s="42">
        <v>17</v>
      </c>
      <c r="W19" s="196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199">
        <v>0</v>
      </c>
      <c r="G20" s="200">
        <v>0</v>
      </c>
      <c r="H20" s="45">
        <v>0</v>
      </c>
      <c r="I20" s="45">
        <v>0</v>
      </c>
      <c r="J20" s="45">
        <v>0</v>
      </c>
      <c r="K20" s="201">
        <v>0</v>
      </c>
      <c r="L20" s="46">
        <v>0</v>
      </c>
      <c r="M20" s="46">
        <v>0</v>
      </c>
      <c r="N20" s="46">
        <v>0</v>
      </c>
      <c r="O20" s="201">
        <v>0</v>
      </c>
      <c r="P20" s="46">
        <v>0</v>
      </c>
      <c r="Q20" s="46">
        <v>0</v>
      </c>
      <c r="R20" s="46">
        <v>0</v>
      </c>
      <c r="S20" s="46">
        <v>0</v>
      </c>
      <c r="T20" s="197">
        <v>0</v>
      </c>
      <c r="U20" s="46">
        <v>0</v>
      </c>
      <c r="V20" s="46">
        <v>0</v>
      </c>
      <c r="W20" s="19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203">
        <v>3</v>
      </c>
      <c r="G21" s="204">
        <f t="shared" ref="G21:G60" si="0">+H21+I21+J21</f>
        <v>46</v>
      </c>
      <c r="H21" s="51">
        <v>40</v>
      </c>
      <c r="I21" s="51">
        <v>6</v>
      </c>
      <c r="J21" s="51">
        <v>0</v>
      </c>
      <c r="K21" s="170">
        <f t="shared" ref="K21:K35" si="1">+L21+M21+N21+O21</f>
        <v>39</v>
      </c>
      <c r="L21" s="52">
        <v>29</v>
      </c>
      <c r="M21" s="52">
        <v>0</v>
      </c>
      <c r="N21" s="52">
        <v>5</v>
      </c>
      <c r="O21" s="170">
        <f>+P21+Q21+R21</f>
        <v>5</v>
      </c>
      <c r="P21" s="52">
        <v>0</v>
      </c>
      <c r="Q21" s="52">
        <v>3</v>
      </c>
      <c r="R21" s="52">
        <v>2</v>
      </c>
      <c r="S21" s="52">
        <v>0</v>
      </c>
      <c r="T21" s="205">
        <f t="shared" ref="T21:T83" si="2">+K21+S21</f>
        <v>39</v>
      </c>
      <c r="U21" s="52">
        <v>0</v>
      </c>
      <c r="V21" s="52">
        <v>0</v>
      </c>
      <c r="W21" s="206">
        <v>0</v>
      </c>
      <c r="X21" s="52">
        <v>0</v>
      </c>
      <c r="Y21" s="52">
        <v>0</v>
      </c>
      <c r="Z21" s="52">
        <v>4</v>
      </c>
      <c r="AA21" s="52">
        <v>1</v>
      </c>
    </row>
    <row r="22" spans="1:27" s="48" customFormat="1">
      <c r="A22" s="53" t="s">
        <v>34</v>
      </c>
      <c r="B22" s="54"/>
      <c r="C22" s="560" t="s">
        <v>35</v>
      </c>
      <c r="D22" s="560"/>
      <c r="E22" s="560"/>
      <c r="F22" s="207">
        <v>2</v>
      </c>
      <c r="G22" s="204">
        <f t="shared" si="0"/>
        <v>45</v>
      </c>
      <c r="H22" s="59">
        <v>44</v>
      </c>
      <c r="I22" s="55">
        <v>1</v>
      </c>
      <c r="J22" s="55">
        <v>0</v>
      </c>
      <c r="K22" s="170">
        <f t="shared" si="1"/>
        <v>34</v>
      </c>
      <c r="L22" s="56">
        <v>27</v>
      </c>
      <c r="M22" s="56">
        <v>1</v>
      </c>
      <c r="N22" s="56">
        <v>3</v>
      </c>
      <c r="O22" s="170">
        <f t="shared" ref="O22:O85" si="3">+P22+Q22+R22</f>
        <v>3</v>
      </c>
      <c r="P22" s="56">
        <v>0</v>
      </c>
      <c r="Q22" s="56">
        <v>3</v>
      </c>
      <c r="R22" s="56">
        <v>0</v>
      </c>
      <c r="S22" s="56">
        <v>1</v>
      </c>
      <c r="T22" s="205">
        <f t="shared" si="2"/>
        <v>35</v>
      </c>
      <c r="U22" s="56">
        <v>1</v>
      </c>
      <c r="V22" s="56">
        <v>0</v>
      </c>
      <c r="W22" s="206">
        <v>0</v>
      </c>
      <c r="X22" s="56">
        <v>0</v>
      </c>
      <c r="Y22" s="56">
        <v>0</v>
      </c>
      <c r="Z22" s="56">
        <v>10</v>
      </c>
      <c r="AA22" s="56">
        <v>2</v>
      </c>
    </row>
    <row r="23" spans="1:27" s="124" customFormat="1" ht="25.5">
      <c r="A23" s="171" t="s">
        <v>36</v>
      </c>
      <c r="B23" s="172" t="s">
        <v>264</v>
      </c>
      <c r="C23" s="561" t="s">
        <v>38</v>
      </c>
      <c r="D23" s="561"/>
      <c r="E23" s="561"/>
      <c r="F23" s="207">
        <v>0</v>
      </c>
      <c r="G23" s="204">
        <f t="shared" si="0"/>
        <v>1</v>
      </c>
      <c r="H23" s="59">
        <v>1</v>
      </c>
      <c r="I23" s="55">
        <v>0</v>
      </c>
      <c r="J23" s="55">
        <v>0</v>
      </c>
      <c r="K23" s="170">
        <f t="shared" si="1"/>
        <v>1</v>
      </c>
      <c r="L23" s="56">
        <v>1</v>
      </c>
      <c r="M23" s="56">
        <v>0</v>
      </c>
      <c r="N23" s="56">
        <v>0</v>
      </c>
      <c r="O23" s="170">
        <f t="shared" si="3"/>
        <v>0</v>
      </c>
      <c r="P23" s="56">
        <v>0</v>
      </c>
      <c r="Q23" s="56">
        <v>0</v>
      </c>
      <c r="R23" s="56">
        <v>0</v>
      </c>
      <c r="S23" s="56">
        <v>0</v>
      </c>
      <c r="T23" s="205">
        <f t="shared" si="2"/>
        <v>1</v>
      </c>
      <c r="U23" s="56">
        <v>0</v>
      </c>
      <c r="V23" s="56">
        <v>0</v>
      </c>
      <c r="W23" s="20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124" customFormat="1" ht="25.5">
      <c r="A24" s="173" t="s">
        <v>39</v>
      </c>
      <c r="B24" s="172" t="s">
        <v>264</v>
      </c>
      <c r="C24" s="561" t="s">
        <v>265</v>
      </c>
      <c r="D24" s="561"/>
      <c r="E24" s="561"/>
      <c r="F24" s="207">
        <v>0</v>
      </c>
      <c r="G24" s="204">
        <f t="shared" si="0"/>
        <v>0</v>
      </c>
      <c r="H24" s="59">
        <v>0</v>
      </c>
      <c r="I24" s="55">
        <v>0</v>
      </c>
      <c r="J24" s="55">
        <v>0</v>
      </c>
      <c r="K24" s="170">
        <f t="shared" si="1"/>
        <v>0</v>
      </c>
      <c r="L24" s="56">
        <v>0</v>
      </c>
      <c r="M24" s="56">
        <v>0</v>
      </c>
      <c r="N24" s="56">
        <v>0</v>
      </c>
      <c r="O24" s="170">
        <f t="shared" si="3"/>
        <v>0</v>
      </c>
      <c r="P24" s="56">
        <v>0</v>
      </c>
      <c r="Q24" s="56">
        <v>0</v>
      </c>
      <c r="R24" s="56">
        <v>0</v>
      </c>
      <c r="S24" s="56">
        <v>0</v>
      </c>
      <c r="T24" s="205">
        <f t="shared" si="2"/>
        <v>0</v>
      </c>
      <c r="U24" s="56">
        <v>0</v>
      </c>
      <c r="V24" s="56">
        <v>0</v>
      </c>
      <c r="W24" s="20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203">
        <v>0</v>
      </c>
      <c r="G25" s="204">
        <f t="shared" si="0"/>
        <v>3</v>
      </c>
      <c r="H25" s="55">
        <v>2</v>
      </c>
      <c r="I25" s="55">
        <v>1</v>
      </c>
      <c r="J25" s="55">
        <v>0</v>
      </c>
      <c r="K25" s="170">
        <f t="shared" si="1"/>
        <v>2</v>
      </c>
      <c r="L25" s="56">
        <v>0</v>
      </c>
      <c r="M25" s="56">
        <v>0</v>
      </c>
      <c r="N25" s="56">
        <v>1</v>
      </c>
      <c r="O25" s="170">
        <f t="shared" si="3"/>
        <v>1</v>
      </c>
      <c r="P25" s="56">
        <v>0</v>
      </c>
      <c r="Q25" s="56">
        <v>0</v>
      </c>
      <c r="R25" s="56">
        <v>1</v>
      </c>
      <c r="S25" s="56">
        <v>0</v>
      </c>
      <c r="T25" s="205">
        <f t="shared" si="2"/>
        <v>2</v>
      </c>
      <c r="U25" s="56">
        <v>0</v>
      </c>
      <c r="V25" s="56">
        <v>0</v>
      </c>
      <c r="W25" s="206">
        <v>0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203">
        <v>0</v>
      </c>
      <c r="G26" s="204">
        <f t="shared" si="0"/>
        <v>1</v>
      </c>
      <c r="H26" s="55">
        <v>1</v>
      </c>
      <c r="I26" s="55">
        <v>0</v>
      </c>
      <c r="J26" s="55">
        <v>0</v>
      </c>
      <c r="K26" s="170">
        <f t="shared" si="1"/>
        <v>1</v>
      </c>
      <c r="L26" s="56">
        <v>1</v>
      </c>
      <c r="M26" s="56">
        <v>0</v>
      </c>
      <c r="N26" s="56">
        <v>0</v>
      </c>
      <c r="O26" s="170">
        <f t="shared" si="3"/>
        <v>0</v>
      </c>
      <c r="P26" s="56">
        <v>0</v>
      </c>
      <c r="Q26" s="56">
        <v>0</v>
      </c>
      <c r="R26" s="56">
        <v>0</v>
      </c>
      <c r="S26" s="56">
        <v>0</v>
      </c>
      <c r="T26" s="205">
        <f t="shared" si="2"/>
        <v>1</v>
      </c>
      <c r="U26" s="56">
        <v>0</v>
      </c>
      <c r="V26" s="56">
        <v>0</v>
      </c>
      <c r="W26" s="20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203">
        <v>0</v>
      </c>
      <c r="G27" s="204">
        <f t="shared" si="0"/>
        <v>0</v>
      </c>
      <c r="H27" s="55">
        <v>0</v>
      </c>
      <c r="I27" s="55">
        <v>0</v>
      </c>
      <c r="J27" s="55">
        <v>0</v>
      </c>
      <c r="K27" s="170">
        <f t="shared" si="1"/>
        <v>0</v>
      </c>
      <c r="L27" s="56">
        <v>0</v>
      </c>
      <c r="M27" s="56">
        <v>0</v>
      </c>
      <c r="N27" s="56">
        <v>0</v>
      </c>
      <c r="O27" s="170">
        <f t="shared" si="3"/>
        <v>0</v>
      </c>
      <c r="P27" s="56">
        <v>0</v>
      </c>
      <c r="Q27" s="56">
        <v>0</v>
      </c>
      <c r="R27" s="56">
        <v>0</v>
      </c>
      <c r="S27" s="56">
        <v>0</v>
      </c>
      <c r="T27" s="205">
        <f t="shared" si="2"/>
        <v>0</v>
      </c>
      <c r="U27" s="56">
        <v>0</v>
      </c>
      <c r="V27" s="56">
        <v>0</v>
      </c>
      <c r="W27" s="20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203">
        <v>0</v>
      </c>
      <c r="G28" s="204">
        <f t="shared" si="0"/>
        <v>1</v>
      </c>
      <c r="H28" s="51">
        <v>1</v>
      </c>
      <c r="I28" s="51">
        <v>0</v>
      </c>
      <c r="J28" s="51">
        <v>0</v>
      </c>
      <c r="K28" s="170">
        <f t="shared" si="1"/>
        <v>1</v>
      </c>
      <c r="L28" s="52">
        <v>0</v>
      </c>
      <c r="M28" s="52">
        <v>0</v>
      </c>
      <c r="N28" s="52">
        <v>1</v>
      </c>
      <c r="O28" s="170">
        <f t="shared" si="3"/>
        <v>0</v>
      </c>
      <c r="P28" s="52">
        <v>0</v>
      </c>
      <c r="Q28" s="52">
        <v>0</v>
      </c>
      <c r="R28" s="52">
        <v>0</v>
      </c>
      <c r="S28" s="52">
        <v>0</v>
      </c>
      <c r="T28" s="205">
        <f t="shared" si="2"/>
        <v>1</v>
      </c>
      <c r="U28" s="52">
        <v>0</v>
      </c>
      <c r="V28" s="52">
        <v>0</v>
      </c>
      <c r="W28" s="206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203">
        <v>0</v>
      </c>
      <c r="G29" s="204">
        <f t="shared" si="0"/>
        <v>3</v>
      </c>
      <c r="H29" s="51">
        <v>3</v>
      </c>
      <c r="I29" s="51">
        <v>0</v>
      </c>
      <c r="J29" s="51">
        <v>0</v>
      </c>
      <c r="K29" s="170">
        <f t="shared" si="1"/>
        <v>3</v>
      </c>
      <c r="L29" s="52">
        <v>2</v>
      </c>
      <c r="M29" s="52">
        <v>0</v>
      </c>
      <c r="N29" s="52">
        <v>0</v>
      </c>
      <c r="O29" s="170">
        <f t="shared" si="3"/>
        <v>1</v>
      </c>
      <c r="P29" s="52">
        <v>0</v>
      </c>
      <c r="Q29" s="52">
        <v>1</v>
      </c>
      <c r="R29" s="52">
        <v>0</v>
      </c>
      <c r="S29" s="52">
        <v>0</v>
      </c>
      <c r="T29" s="205">
        <f t="shared" si="2"/>
        <v>3</v>
      </c>
      <c r="U29" s="52">
        <v>0</v>
      </c>
      <c r="V29" s="52">
        <v>0</v>
      </c>
      <c r="W29" s="206">
        <v>0</v>
      </c>
      <c r="X29" s="52">
        <v>0</v>
      </c>
      <c r="Y29" s="52">
        <v>0</v>
      </c>
      <c r="Z29" s="52">
        <v>0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203">
        <v>1</v>
      </c>
      <c r="G30" s="204">
        <f t="shared" si="0"/>
        <v>2</v>
      </c>
      <c r="H30" s="51">
        <v>2</v>
      </c>
      <c r="I30" s="51">
        <v>0</v>
      </c>
      <c r="J30" s="51">
        <v>0</v>
      </c>
      <c r="K30" s="170">
        <f t="shared" si="1"/>
        <v>2</v>
      </c>
      <c r="L30" s="52">
        <v>1</v>
      </c>
      <c r="M30" s="52">
        <v>0</v>
      </c>
      <c r="N30" s="52">
        <v>1</v>
      </c>
      <c r="O30" s="170">
        <f t="shared" si="3"/>
        <v>0</v>
      </c>
      <c r="P30" s="52">
        <v>0</v>
      </c>
      <c r="Q30" s="52">
        <v>0</v>
      </c>
      <c r="R30" s="52">
        <v>0</v>
      </c>
      <c r="S30" s="52">
        <v>0</v>
      </c>
      <c r="T30" s="205">
        <f t="shared" si="2"/>
        <v>2</v>
      </c>
      <c r="U30" s="52">
        <v>0</v>
      </c>
      <c r="V30" s="52">
        <v>0</v>
      </c>
      <c r="W30" s="206">
        <v>0</v>
      </c>
      <c r="X30" s="52">
        <v>0</v>
      </c>
      <c r="Y30" s="52">
        <v>0</v>
      </c>
      <c r="Z30" s="52">
        <v>1</v>
      </c>
      <c r="AA30" s="52">
        <v>1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203">
        <v>0</v>
      </c>
      <c r="G31" s="204">
        <f t="shared" si="0"/>
        <v>0</v>
      </c>
      <c r="H31" s="51">
        <v>0</v>
      </c>
      <c r="I31" s="51">
        <v>0</v>
      </c>
      <c r="J31" s="51">
        <v>0</v>
      </c>
      <c r="K31" s="170">
        <f t="shared" si="1"/>
        <v>0</v>
      </c>
      <c r="L31" s="52">
        <v>0</v>
      </c>
      <c r="M31" s="56">
        <v>0</v>
      </c>
      <c r="N31" s="56">
        <v>0</v>
      </c>
      <c r="O31" s="170">
        <f t="shared" si="3"/>
        <v>0</v>
      </c>
      <c r="P31" s="56">
        <v>0</v>
      </c>
      <c r="Q31" s="56">
        <v>0</v>
      </c>
      <c r="R31" s="56">
        <v>0</v>
      </c>
      <c r="S31" s="56">
        <v>0</v>
      </c>
      <c r="T31" s="205">
        <f t="shared" si="2"/>
        <v>0</v>
      </c>
      <c r="U31" s="56">
        <v>0</v>
      </c>
      <c r="V31" s="56">
        <v>0</v>
      </c>
      <c r="W31" s="206">
        <v>0</v>
      </c>
      <c r="X31" s="56">
        <v>0</v>
      </c>
      <c r="Y31" s="56">
        <v>0</v>
      </c>
      <c r="Z31" s="56">
        <v>0</v>
      </c>
      <c r="AA31" s="56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203">
        <v>12</v>
      </c>
      <c r="G32" s="204">
        <f t="shared" si="0"/>
        <v>25</v>
      </c>
      <c r="H32" s="51">
        <v>17</v>
      </c>
      <c r="I32" s="51">
        <v>8</v>
      </c>
      <c r="J32" s="51">
        <v>0</v>
      </c>
      <c r="K32" s="170">
        <f t="shared" si="1"/>
        <v>17</v>
      </c>
      <c r="L32" s="52">
        <v>6</v>
      </c>
      <c r="M32" s="56">
        <v>5</v>
      </c>
      <c r="N32" s="56">
        <v>1</v>
      </c>
      <c r="O32" s="170">
        <f t="shared" si="3"/>
        <v>5</v>
      </c>
      <c r="P32" s="56">
        <v>0</v>
      </c>
      <c r="Q32" s="56">
        <v>3</v>
      </c>
      <c r="R32" s="56">
        <v>2</v>
      </c>
      <c r="S32" s="56">
        <v>0</v>
      </c>
      <c r="T32" s="205">
        <f t="shared" si="2"/>
        <v>17</v>
      </c>
      <c r="U32" s="56">
        <v>0</v>
      </c>
      <c r="V32" s="56">
        <v>0</v>
      </c>
      <c r="W32" s="206">
        <v>0</v>
      </c>
      <c r="X32" s="56">
        <v>0</v>
      </c>
      <c r="Y32" s="56">
        <v>0</v>
      </c>
      <c r="Z32" s="56">
        <v>12</v>
      </c>
      <c r="AA32" s="56">
        <v>7</v>
      </c>
    </row>
    <row r="33" spans="1:31" s="48" customFormat="1">
      <c r="A33" s="63" t="s">
        <v>56</v>
      </c>
      <c r="B33" s="64"/>
      <c r="C33" s="425" t="s">
        <v>57</v>
      </c>
      <c r="D33" s="426"/>
      <c r="E33" s="427"/>
      <c r="F33" s="199">
        <v>6</v>
      </c>
      <c r="G33" s="204">
        <f t="shared" si="0"/>
        <v>38</v>
      </c>
      <c r="H33" s="65">
        <v>37</v>
      </c>
      <c r="I33" s="65">
        <v>1</v>
      </c>
      <c r="J33" s="65">
        <v>0</v>
      </c>
      <c r="K33" s="170">
        <f t="shared" si="1"/>
        <v>34</v>
      </c>
      <c r="L33" s="66">
        <v>10</v>
      </c>
      <c r="M33" s="67">
        <v>3</v>
      </c>
      <c r="N33" s="67">
        <v>12</v>
      </c>
      <c r="O33" s="170">
        <f t="shared" si="3"/>
        <v>9</v>
      </c>
      <c r="P33" s="67">
        <v>0</v>
      </c>
      <c r="Q33" s="67">
        <v>0</v>
      </c>
      <c r="R33" s="67">
        <v>9</v>
      </c>
      <c r="S33" s="67">
        <v>0</v>
      </c>
      <c r="T33" s="205">
        <f t="shared" si="2"/>
        <v>34</v>
      </c>
      <c r="U33" s="67">
        <v>3</v>
      </c>
      <c r="V33" s="67">
        <v>0</v>
      </c>
      <c r="W33" s="196">
        <v>0</v>
      </c>
      <c r="X33" s="67">
        <v>0</v>
      </c>
      <c r="Y33" s="67">
        <v>0</v>
      </c>
      <c r="Z33" s="67">
        <v>6</v>
      </c>
      <c r="AA33" s="67">
        <v>2</v>
      </c>
    </row>
    <row r="34" spans="1:31" s="48" customFormat="1">
      <c r="A34" s="174" t="s">
        <v>58</v>
      </c>
      <c r="B34" s="175" t="s">
        <v>59</v>
      </c>
      <c r="C34" s="555" t="s">
        <v>60</v>
      </c>
      <c r="D34" s="555"/>
      <c r="E34" s="555"/>
      <c r="F34" s="208">
        <v>0</v>
      </c>
      <c r="G34" s="204">
        <v>0</v>
      </c>
      <c r="H34" s="135">
        <v>0</v>
      </c>
      <c r="I34" s="135">
        <v>0</v>
      </c>
      <c r="J34" s="135">
        <v>0</v>
      </c>
      <c r="K34" s="170">
        <f t="shared" si="1"/>
        <v>0</v>
      </c>
      <c r="L34" s="135">
        <v>0</v>
      </c>
      <c r="M34" s="72">
        <v>0</v>
      </c>
      <c r="N34" s="72">
        <v>0</v>
      </c>
      <c r="O34" s="170">
        <f t="shared" si="3"/>
        <v>0</v>
      </c>
      <c r="P34" s="72">
        <v>0</v>
      </c>
      <c r="Q34" s="72">
        <v>0</v>
      </c>
      <c r="R34" s="72">
        <v>0</v>
      </c>
      <c r="S34" s="72">
        <v>0</v>
      </c>
      <c r="T34" s="205">
        <f t="shared" si="2"/>
        <v>0</v>
      </c>
      <c r="U34" s="72">
        <v>0</v>
      </c>
      <c r="V34" s="72">
        <v>0</v>
      </c>
      <c r="W34" s="209">
        <v>0</v>
      </c>
      <c r="X34" s="72">
        <v>0</v>
      </c>
      <c r="Y34" s="72">
        <v>0</v>
      </c>
      <c r="Z34" s="72">
        <v>0</v>
      </c>
      <c r="AA34" s="72">
        <v>0</v>
      </c>
      <c r="AB34" s="73"/>
      <c r="AC34" s="73"/>
      <c r="AD34" s="73"/>
      <c r="AE34" s="73"/>
    </row>
    <row r="35" spans="1:31" s="48" customFormat="1">
      <c r="A35" s="53" t="s">
        <v>61</v>
      </c>
      <c r="B35" s="62"/>
      <c r="C35" s="425" t="s">
        <v>62</v>
      </c>
      <c r="D35" s="426"/>
      <c r="E35" s="427"/>
      <c r="F35" s="203">
        <v>0</v>
      </c>
      <c r="G35" s="204">
        <f t="shared" si="0"/>
        <v>4</v>
      </c>
      <c r="H35" s="51">
        <v>4</v>
      </c>
      <c r="I35" s="51">
        <v>0</v>
      </c>
      <c r="J35" s="51">
        <v>0</v>
      </c>
      <c r="K35" s="170">
        <f t="shared" si="1"/>
        <v>3</v>
      </c>
      <c r="L35" s="52">
        <v>0</v>
      </c>
      <c r="M35" s="56">
        <v>1</v>
      </c>
      <c r="N35" s="56">
        <v>2</v>
      </c>
      <c r="O35" s="170">
        <f t="shared" si="3"/>
        <v>0</v>
      </c>
      <c r="P35" s="56">
        <v>0</v>
      </c>
      <c r="Q35" s="56">
        <v>0</v>
      </c>
      <c r="R35" s="56">
        <v>0</v>
      </c>
      <c r="S35" s="56">
        <v>0</v>
      </c>
      <c r="T35" s="205">
        <f t="shared" si="2"/>
        <v>3</v>
      </c>
      <c r="U35" s="56">
        <v>0</v>
      </c>
      <c r="V35" s="56">
        <v>0</v>
      </c>
      <c r="W35" s="206">
        <v>0</v>
      </c>
      <c r="X35" s="56">
        <v>0</v>
      </c>
      <c r="Y35" s="56">
        <v>0</v>
      </c>
      <c r="Z35" s="56">
        <v>1</v>
      </c>
      <c r="AA35" s="56">
        <v>0</v>
      </c>
    </row>
    <row r="36" spans="1:31" s="48" customFormat="1">
      <c r="A36" s="53" t="s">
        <v>63</v>
      </c>
      <c r="B36" s="54"/>
      <c r="C36" s="451" t="s">
        <v>64</v>
      </c>
      <c r="D36" s="451"/>
      <c r="E36" s="451"/>
      <c r="F36" s="203">
        <v>12</v>
      </c>
      <c r="G36" s="204">
        <f t="shared" si="0"/>
        <v>30</v>
      </c>
      <c r="H36" s="51">
        <v>27</v>
      </c>
      <c r="I36" s="51">
        <v>3</v>
      </c>
      <c r="J36" s="51">
        <v>0</v>
      </c>
      <c r="K36" s="170">
        <v>26</v>
      </c>
      <c r="L36" s="52">
        <v>11</v>
      </c>
      <c r="M36" s="56">
        <v>2</v>
      </c>
      <c r="N36" s="56">
        <v>4</v>
      </c>
      <c r="O36" s="170">
        <f t="shared" si="3"/>
        <v>9</v>
      </c>
      <c r="P36" s="56">
        <v>0</v>
      </c>
      <c r="Q36" s="56">
        <v>6</v>
      </c>
      <c r="R36" s="56">
        <v>3</v>
      </c>
      <c r="S36" s="56">
        <v>0</v>
      </c>
      <c r="T36" s="205">
        <f t="shared" si="2"/>
        <v>26</v>
      </c>
      <c r="U36" s="56">
        <v>0</v>
      </c>
      <c r="V36" s="56">
        <v>0</v>
      </c>
      <c r="W36" s="206">
        <v>0</v>
      </c>
      <c r="X36" s="56">
        <v>0</v>
      </c>
      <c r="Y36" s="56">
        <v>0</v>
      </c>
      <c r="Z36" s="56">
        <v>13</v>
      </c>
      <c r="AA36" s="56">
        <v>7</v>
      </c>
    </row>
    <row r="37" spans="1:31" s="48" customFormat="1">
      <c r="A37" s="174" t="s">
        <v>65</v>
      </c>
      <c r="B37" s="175" t="s">
        <v>59</v>
      </c>
      <c r="C37" s="555" t="s">
        <v>66</v>
      </c>
      <c r="D37" s="555"/>
      <c r="E37" s="555"/>
      <c r="F37" s="210">
        <v>0</v>
      </c>
      <c r="G37" s="204">
        <f t="shared" si="0"/>
        <v>3</v>
      </c>
      <c r="H37" s="177">
        <v>3</v>
      </c>
      <c r="I37" s="177">
        <v>0</v>
      </c>
      <c r="J37" s="177">
        <v>0</v>
      </c>
      <c r="K37" s="170">
        <f t="shared" ref="K37:K60" si="4">+L37+M37+N37+O37</f>
        <v>1</v>
      </c>
      <c r="L37" s="177">
        <v>1</v>
      </c>
      <c r="M37" s="76">
        <v>0</v>
      </c>
      <c r="N37" s="76">
        <v>0</v>
      </c>
      <c r="O37" s="170">
        <f t="shared" si="3"/>
        <v>0</v>
      </c>
      <c r="P37" s="76">
        <v>0</v>
      </c>
      <c r="Q37" s="76">
        <v>0</v>
      </c>
      <c r="R37" s="76">
        <v>0</v>
      </c>
      <c r="S37" s="76">
        <v>0</v>
      </c>
      <c r="T37" s="205">
        <f t="shared" si="2"/>
        <v>1</v>
      </c>
      <c r="U37" s="76">
        <v>0</v>
      </c>
      <c r="V37" s="76">
        <v>0</v>
      </c>
      <c r="W37" s="202">
        <v>0</v>
      </c>
      <c r="X37" s="76">
        <v>0</v>
      </c>
      <c r="Y37" s="76">
        <v>0</v>
      </c>
      <c r="Z37" s="76">
        <v>2</v>
      </c>
      <c r="AA37" s="76">
        <v>0</v>
      </c>
      <c r="AB37" s="77"/>
      <c r="AC37" s="77"/>
      <c r="AD37" s="78"/>
      <c r="AE37" s="78"/>
    </row>
    <row r="38" spans="1:31" s="48" customFormat="1">
      <c r="A38" s="174" t="s">
        <v>67</v>
      </c>
      <c r="B38" s="175" t="s">
        <v>59</v>
      </c>
      <c r="C38" s="556" t="s">
        <v>68</v>
      </c>
      <c r="D38" s="555"/>
      <c r="E38" s="555"/>
      <c r="F38" s="211">
        <v>0</v>
      </c>
      <c r="G38" s="204">
        <f t="shared" si="0"/>
        <v>3</v>
      </c>
      <c r="H38" s="142">
        <v>3</v>
      </c>
      <c r="I38" s="142">
        <v>0</v>
      </c>
      <c r="J38" s="142">
        <v>0</v>
      </c>
      <c r="K38" s="170">
        <f t="shared" si="4"/>
        <v>0</v>
      </c>
      <c r="L38" s="142">
        <v>0</v>
      </c>
      <c r="M38" s="76">
        <v>0</v>
      </c>
      <c r="N38" s="76">
        <v>0</v>
      </c>
      <c r="O38" s="170">
        <f t="shared" si="3"/>
        <v>0</v>
      </c>
      <c r="P38" s="76">
        <v>0</v>
      </c>
      <c r="Q38" s="76">
        <v>0</v>
      </c>
      <c r="R38" s="76">
        <v>0</v>
      </c>
      <c r="S38" s="76">
        <v>0</v>
      </c>
      <c r="T38" s="205">
        <f t="shared" si="2"/>
        <v>0</v>
      </c>
      <c r="U38" s="76">
        <v>0</v>
      </c>
      <c r="V38" s="76">
        <v>0</v>
      </c>
      <c r="W38" s="202">
        <v>0</v>
      </c>
      <c r="X38" s="76">
        <v>0</v>
      </c>
      <c r="Y38" s="76">
        <v>0</v>
      </c>
      <c r="Z38" s="76">
        <v>3</v>
      </c>
      <c r="AA38" s="76">
        <v>0</v>
      </c>
      <c r="AB38" s="77"/>
      <c r="AC38" s="77"/>
    </row>
    <row r="39" spans="1:31" s="84" customFormat="1">
      <c r="A39" s="82" t="s">
        <v>69</v>
      </c>
      <c r="B39" s="83"/>
      <c r="C39" s="557" t="s">
        <v>70</v>
      </c>
      <c r="D39" s="557"/>
      <c r="E39" s="557"/>
      <c r="F39" s="212">
        <v>4</v>
      </c>
      <c r="G39" s="204">
        <f t="shared" si="0"/>
        <v>54</v>
      </c>
      <c r="H39" s="70">
        <v>47</v>
      </c>
      <c r="I39" s="70">
        <v>7</v>
      </c>
      <c r="J39" s="70">
        <v>0</v>
      </c>
      <c r="K39" s="170">
        <f t="shared" si="4"/>
        <v>39</v>
      </c>
      <c r="L39" s="83">
        <v>21</v>
      </c>
      <c r="M39" s="83">
        <v>5</v>
      </c>
      <c r="N39" s="83">
        <v>3</v>
      </c>
      <c r="O39" s="170">
        <f t="shared" si="3"/>
        <v>10</v>
      </c>
      <c r="P39" s="83">
        <v>0</v>
      </c>
      <c r="Q39" s="83">
        <v>0</v>
      </c>
      <c r="R39" s="83">
        <v>10</v>
      </c>
      <c r="S39" s="83">
        <v>0</v>
      </c>
      <c r="T39" s="205">
        <f t="shared" si="2"/>
        <v>39</v>
      </c>
      <c r="U39" s="83">
        <v>1</v>
      </c>
      <c r="V39" s="83">
        <v>0</v>
      </c>
      <c r="W39" s="202">
        <v>0</v>
      </c>
      <c r="X39" s="83">
        <v>0</v>
      </c>
      <c r="Y39" s="83">
        <v>0</v>
      </c>
      <c r="Z39" s="83">
        <v>11</v>
      </c>
      <c r="AA39" s="83">
        <v>4</v>
      </c>
      <c r="AB39" s="83"/>
      <c r="AC39" s="83"/>
      <c r="AD39" s="83"/>
      <c r="AE39" s="83"/>
    </row>
    <row r="40" spans="1:31" s="89" customFormat="1" ht="14.25">
      <c r="A40" s="85" t="s">
        <v>71</v>
      </c>
      <c r="B40" s="86"/>
      <c r="C40" s="447" t="s">
        <v>72</v>
      </c>
      <c r="D40" s="447"/>
      <c r="E40" s="447"/>
      <c r="F40" s="203">
        <v>0</v>
      </c>
      <c r="G40" s="204">
        <f t="shared" si="0"/>
        <v>0</v>
      </c>
      <c r="H40" s="87">
        <v>0</v>
      </c>
      <c r="I40" s="87">
        <v>0</v>
      </c>
      <c r="J40" s="87">
        <v>0</v>
      </c>
      <c r="K40" s="170">
        <f t="shared" si="4"/>
        <v>0</v>
      </c>
      <c r="L40" s="88">
        <v>0</v>
      </c>
      <c r="M40" s="88">
        <v>0</v>
      </c>
      <c r="N40" s="88">
        <v>0</v>
      </c>
      <c r="O40" s="170">
        <f t="shared" si="3"/>
        <v>0</v>
      </c>
      <c r="P40" s="88">
        <v>0</v>
      </c>
      <c r="Q40" s="88">
        <v>0</v>
      </c>
      <c r="R40" s="88">
        <v>0</v>
      </c>
      <c r="S40" s="88">
        <v>0</v>
      </c>
      <c r="T40" s="205">
        <f t="shared" si="2"/>
        <v>0</v>
      </c>
      <c r="U40" s="88">
        <v>0</v>
      </c>
      <c r="V40" s="88">
        <v>0</v>
      </c>
      <c r="W40" s="206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31" s="48" customFormat="1">
      <c r="A41" s="53" t="s">
        <v>73</v>
      </c>
      <c r="B41" s="54"/>
      <c r="C41" s="558" t="s">
        <v>267</v>
      </c>
      <c r="D41" s="559"/>
      <c r="E41" s="559"/>
      <c r="F41" s="208">
        <v>2</v>
      </c>
      <c r="G41" s="204">
        <f t="shared" si="0"/>
        <v>4</v>
      </c>
      <c r="H41" s="135">
        <v>2</v>
      </c>
      <c r="I41" s="51">
        <v>2</v>
      </c>
      <c r="J41" s="51">
        <v>0</v>
      </c>
      <c r="K41" s="170">
        <f t="shared" si="4"/>
        <v>4</v>
      </c>
      <c r="L41" s="52">
        <v>3</v>
      </c>
      <c r="M41" s="52">
        <v>0</v>
      </c>
      <c r="N41" s="52">
        <v>1</v>
      </c>
      <c r="O41" s="170">
        <f t="shared" si="3"/>
        <v>0</v>
      </c>
      <c r="P41" s="52">
        <v>0</v>
      </c>
      <c r="Q41" s="52">
        <v>0</v>
      </c>
      <c r="R41" s="52">
        <v>0</v>
      </c>
      <c r="S41" s="52">
        <v>0</v>
      </c>
      <c r="T41" s="205">
        <f t="shared" si="2"/>
        <v>4</v>
      </c>
      <c r="U41" s="52">
        <v>0</v>
      </c>
      <c r="V41" s="52">
        <v>0</v>
      </c>
      <c r="W41" s="206">
        <v>0</v>
      </c>
      <c r="X41" s="52">
        <v>0</v>
      </c>
      <c r="Y41" s="52">
        <v>0</v>
      </c>
      <c r="Z41" s="52">
        <v>0</v>
      </c>
      <c r="AA41" s="52">
        <v>0</v>
      </c>
    </row>
    <row r="42" spans="1:31" s="48" customFormat="1">
      <c r="A42" s="53" t="s">
        <v>75</v>
      </c>
      <c r="B42" s="54"/>
      <c r="C42" s="450" t="s">
        <v>268</v>
      </c>
      <c r="D42" s="450"/>
      <c r="E42" s="450"/>
      <c r="F42" s="203">
        <v>0</v>
      </c>
      <c r="G42" s="204">
        <f t="shared" si="0"/>
        <v>0</v>
      </c>
      <c r="H42" s="51">
        <v>0</v>
      </c>
      <c r="I42" s="51">
        <v>0</v>
      </c>
      <c r="J42" s="51">
        <v>0</v>
      </c>
      <c r="K42" s="170">
        <f t="shared" si="4"/>
        <v>0</v>
      </c>
      <c r="L42" s="52">
        <v>0</v>
      </c>
      <c r="M42" s="52">
        <v>0</v>
      </c>
      <c r="N42" s="52">
        <v>0</v>
      </c>
      <c r="O42" s="170">
        <f t="shared" si="3"/>
        <v>0</v>
      </c>
      <c r="P42" s="52">
        <v>0</v>
      </c>
      <c r="Q42" s="52">
        <v>0</v>
      </c>
      <c r="R42" s="52">
        <v>0</v>
      </c>
      <c r="S42" s="52">
        <v>0</v>
      </c>
      <c r="T42" s="205">
        <f t="shared" si="2"/>
        <v>0</v>
      </c>
      <c r="U42" s="52">
        <v>0</v>
      </c>
      <c r="V42" s="52">
        <v>0</v>
      </c>
      <c r="W42" s="206">
        <v>0</v>
      </c>
      <c r="X42" s="52">
        <v>0</v>
      </c>
      <c r="Y42" s="52">
        <v>0</v>
      </c>
      <c r="Z42" s="52">
        <v>0</v>
      </c>
      <c r="AA42" s="52">
        <v>0</v>
      </c>
    </row>
    <row r="43" spans="1:31" s="48" customFormat="1">
      <c r="A43" s="53" t="s">
        <v>77</v>
      </c>
      <c r="B43" s="62"/>
      <c r="C43" s="428" t="s">
        <v>269</v>
      </c>
      <c r="D43" s="429"/>
      <c r="E43" s="430"/>
      <c r="F43" s="203">
        <v>2</v>
      </c>
      <c r="G43" s="204">
        <f t="shared" si="0"/>
        <v>1</v>
      </c>
      <c r="H43" s="51">
        <v>1</v>
      </c>
      <c r="I43" s="51">
        <v>0</v>
      </c>
      <c r="J43" s="51">
        <v>0</v>
      </c>
      <c r="K43" s="170">
        <f t="shared" si="4"/>
        <v>2</v>
      </c>
      <c r="L43" s="52">
        <v>1</v>
      </c>
      <c r="M43" s="52">
        <v>0</v>
      </c>
      <c r="N43" s="52">
        <v>1</v>
      </c>
      <c r="O43" s="170">
        <f t="shared" si="3"/>
        <v>0</v>
      </c>
      <c r="P43" s="52">
        <v>0</v>
      </c>
      <c r="Q43" s="52">
        <v>0</v>
      </c>
      <c r="R43" s="52">
        <v>0</v>
      </c>
      <c r="S43" s="52">
        <v>0</v>
      </c>
      <c r="T43" s="205">
        <f t="shared" si="2"/>
        <v>2</v>
      </c>
      <c r="U43" s="52">
        <v>0</v>
      </c>
      <c r="V43" s="52">
        <v>0</v>
      </c>
      <c r="W43" s="206">
        <v>0</v>
      </c>
      <c r="X43" s="52">
        <v>0</v>
      </c>
      <c r="Y43" s="52">
        <v>0</v>
      </c>
      <c r="Z43" s="52">
        <v>1</v>
      </c>
      <c r="AA43" s="52">
        <v>0</v>
      </c>
    </row>
    <row r="44" spans="1:31" s="84" customFormat="1">
      <c r="A44" s="63" t="s">
        <v>79</v>
      </c>
      <c r="B44" s="64"/>
      <c r="C44" s="425" t="s">
        <v>80</v>
      </c>
      <c r="D44" s="426"/>
      <c r="E44" s="427"/>
      <c r="F44" s="199">
        <v>1</v>
      </c>
      <c r="G44" s="204">
        <f t="shared" si="0"/>
        <v>14</v>
      </c>
      <c r="H44" s="65">
        <v>14</v>
      </c>
      <c r="I44" s="65">
        <v>0</v>
      </c>
      <c r="J44" s="65">
        <v>0</v>
      </c>
      <c r="K44" s="170">
        <f t="shared" si="4"/>
        <v>12</v>
      </c>
      <c r="L44" s="66">
        <v>10</v>
      </c>
      <c r="M44" s="66">
        <v>2</v>
      </c>
      <c r="N44" s="66">
        <v>0</v>
      </c>
      <c r="O44" s="170">
        <f t="shared" si="3"/>
        <v>0</v>
      </c>
      <c r="P44" s="66">
        <v>0</v>
      </c>
      <c r="Q44" s="66">
        <v>0</v>
      </c>
      <c r="R44" s="66">
        <v>0</v>
      </c>
      <c r="S44" s="66">
        <v>0</v>
      </c>
      <c r="T44" s="205">
        <f t="shared" si="2"/>
        <v>12</v>
      </c>
      <c r="U44" s="66">
        <v>0</v>
      </c>
      <c r="V44" s="66">
        <v>0</v>
      </c>
      <c r="W44" s="196">
        <v>0</v>
      </c>
      <c r="X44" s="66">
        <v>0</v>
      </c>
      <c r="Y44" s="66">
        <v>0</v>
      </c>
      <c r="Z44" s="66">
        <v>3</v>
      </c>
      <c r="AA44" s="66">
        <v>0</v>
      </c>
    </row>
    <row r="45" spans="1:31" s="84" customFormat="1">
      <c r="A45" s="63" t="s">
        <v>81</v>
      </c>
      <c r="B45" s="64"/>
      <c r="C45" s="425" t="s">
        <v>82</v>
      </c>
      <c r="D45" s="426"/>
      <c r="E45" s="427"/>
      <c r="F45" s="199">
        <v>0</v>
      </c>
      <c r="G45" s="204">
        <f t="shared" si="0"/>
        <v>0</v>
      </c>
      <c r="H45" s="65">
        <v>0</v>
      </c>
      <c r="I45" s="65">
        <v>0</v>
      </c>
      <c r="J45" s="65">
        <v>0</v>
      </c>
      <c r="K45" s="170">
        <f t="shared" si="4"/>
        <v>0</v>
      </c>
      <c r="L45" s="66">
        <v>0</v>
      </c>
      <c r="M45" s="66">
        <v>0</v>
      </c>
      <c r="N45" s="66">
        <v>0</v>
      </c>
      <c r="O45" s="170">
        <f t="shared" si="3"/>
        <v>0</v>
      </c>
      <c r="P45" s="66">
        <v>0</v>
      </c>
      <c r="Q45" s="66">
        <v>0</v>
      </c>
      <c r="R45" s="66">
        <v>0</v>
      </c>
      <c r="S45" s="66">
        <v>0</v>
      </c>
      <c r="T45" s="205">
        <f t="shared" si="2"/>
        <v>0</v>
      </c>
      <c r="U45" s="66">
        <v>0</v>
      </c>
      <c r="V45" s="66">
        <v>0</v>
      </c>
      <c r="W45" s="19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31" s="48" customFormat="1">
      <c r="A46" s="53" t="s">
        <v>83</v>
      </c>
      <c r="B46" s="62"/>
      <c r="C46" s="425" t="s">
        <v>84</v>
      </c>
      <c r="D46" s="426"/>
      <c r="E46" s="427"/>
      <c r="F46" s="203">
        <v>7</v>
      </c>
      <c r="G46" s="204">
        <f t="shared" si="0"/>
        <v>11</v>
      </c>
      <c r="H46" s="51">
        <v>10</v>
      </c>
      <c r="I46" s="51">
        <v>1</v>
      </c>
      <c r="J46" s="51">
        <v>0</v>
      </c>
      <c r="K46" s="170">
        <f t="shared" si="4"/>
        <v>8</v>
      </c>
      <c r="L46" s="52">
        <v>1</v>
      </c>
      <c r="M46" s="52">
        <v>1</v>
      </c>
      <c r="N46" s="52">
        <v>1</v>
      </c>
      <c r="O46" s="170">
        <f t="shared" si="3"/>
        <v>5</v>
      </c>
      <c r="P46" s="52">
        <v>0</v>
      </c>
      <c r="Q46" s="52">
        <v>0</v>
      </c>
      <c r="R46" s="52">
        <v>5</v>
      </c>
      <c r="S46" s="52">
        <v>0</v>
      </c>
      <c r="T46" s="205">
        <f t="shared" si="2"/>
        <v>8</v>
      </c>
      <c r="U46" s="52">
        <v>1</v>
      </c>
      <c r="V46" s="52">
        <v>0</v>
      </c>
      <c r="W46" s="206">
        <v>0</v>
      </c>
      <c r="X46" s="52">
        <v>0</v>
      </c>
      <c r="Y46" s="52">
        <v>0</v>
      </c>
      <c r="Z46" s="52">
        <v>8</v>
      </c>
      <c r="AA46" s="52">
        <v>3</v>
      </c>
    </row>
    <row r="47" spans="1:31" s="48" customFormat="1">
      <c r="A47" s="53" t="s">
        <v>85</v>
      </c>
      <c r="B47" s="62"/>
      <c r="C47" s="425" t="s">
        <v>86</v>
      </c>
      <c r="D47" s="426"/>
      <c r="E47" s="427"/>
      <c r="F47" s="203">
        <v>0</v>
      </c>
      <c r="G47" s="204">
        <f t="shared" si="0"/>
        <v>8</v>
      </c>
      <c r="H47" s="51">
        <v>7</v>
      </c>
      <c r="I47" s="51">
        <v>1</v>
      </c>
      <c r="J47" s="51">
        <v>0</v>
      </c>
      <c r="K47" s="170">
        <f t="shared" si="4"/>
        <v>7</v>
      </c>
      <c r="L47" s="52">
        <v>4</v>
      </c>
      <c r="M47" s="52">
        <v>1</v>
      </c>
      <c r="N47" s="52">
        <v>2</v>
      </c>
      <c r="O47" s="170">
        <f t="shared" si="3"/>
        <v>0</v>
      </c>
      <c r="P47" s="52">
        <v>0</v>
      </c>
      <c r="Q47" s="52">
        <v>0</v>
      </c>
      <c r="R47" s="52">
        <v>0</v>
      </c>
      <c r="S47" s="52">
        <v>0</v>
      </c>
      <c r="T47" s="205">
        <f t="shared" si="2"/>
        <v>7</v>
      </c>
      <c r="U47" s="52">
        <v>0</v>
      </c>
      <c r="V47" s="52">
        <v>0</v>
      </c>
      <c r="W47" s="206">
        <v>0</v>
      </c>
      <c r="X47" s="52">
        <v>0</v>
      </c>
      <c r="Y47" s="52">
        <v>0</v>
      </c>
      <c r="Z47" s="52">
        <v>0</v>
      </c>
      <c r="AA47" s="52">
        <v>0</v>
      </c>
    </row>
    <row r="48" spans="1:31" s="48" customFormat="1" ht="25.5">
      <c r="A48" s="173" t="s">
        <v>87</v>
      </c>
      <c r="B48" s="179" t="s">
        <v>264</v>
      </c>
      <c r="C48" s="547" t="s">
        <v>88</v>
      </c>
      <c r="D48" s="548"/>
      <c r="E48" s="549"/>
      <c r="F48" s="203">
        <v>0</v>
      </c>
      <c r="G48" s="204">
        <f t="shared" si="0"/>
        <v>0</v>
      </c>
      <c r="H48" s="51">
        <v>0</v>
      </c>
      <c r="I48" s="51">
        <v>0</v>
      </c>
      <c r="J48" s="51">
        <v>0</v>
      </c>
      <c r="K48" s="170">
        <f t="shared" si="4"/>
        <v>0</v>
      </c>
      <c r="L48" s="52">
        <v>0</v>
      </c>
      <c r="M48" s="52">
        <v>0</v>
      </c>
      <c r="N48" s="52">
        <v>0</v>
      </c>
      <c r="O48" s="170">
        <f t="shared" si="3"/>
        <v>0</v>
      </c>
      <c r="P48" s="52">
        <v>0</v>
      </c>
      <c r="Q48" s="52">
        <v>0</v>
      </c>
      <c r="R48" s="52">
        <v>0</v>
      </c>
      <c r="S48" s="52">
        <v>0</v>
      </c>
      <c r="T48" s="205">
        <f t="shared" si="2"/>
        <v>0</v>
      </c>
      <c r="U48" s="52">
        <v>0</v>
      </c>
      <c r="V48" s="52">
        <v>0</v>
      </c>
      <c r="W48" s="206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203">
        <v>1</v>
      </c>
      <c r="G49" s="204">
        <f t="shared" si="0"/>
        <v>7</v>
      </c>
      <c r="H49" s="51">
        <v>7</v>
      </c>
      <c r="I49" s="51">
        <v>0</v>
      </c>
      <c r="J49" s="51">
        <v>0</v>
      </c>
      <c r="K49" s="170">
        <f t="shared" si="4"/>
        <v>5</v>
      </c>
      <c r="L49" s="52">
        <v>2</v>
      </c>
      <c r="M49" s="52">
        <v>1</v>
      </c>
      <c r="N49" s="52">
        <v>0</v>
      </c>
      <c r="O49" s="170">
        <f t="shared" si="3"/>
        <v>2</v>
      </c>
      <c r="P49" s="52">
        <v>0</v>
      </c>
      <c r="Q49" s="52">
        <v>0</v>
      </c>
      <c r="R49" s="52">
        <v>2</v>
      </c>
      <c r="S49" s="52">
        <v>0</v>
      </c>
      <c r="T49" s="205">
        <f t="shared" si="2"/>
        <v>5</v>
      </c>
      <c r="U49" s="52">
        <v>0</v>
      </c>
      <c r="V49" s="52">
        <v>0</v>
      </c>
      <c r="W49" s="206">
        <v>0</v>
      </c>
      <c r="X49" s="52">
        <v>0</v>
      </c>
      <c r="Y49" s="52">
        <v>0</v>
      </c>
      <c r="Z49" s="52">
        <v>3</v>
      </c>
      <c r="AA49" s="52">
        <v>1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203">
        <v>0</v>
      </c>
      <c r="G50" s="204">
        <f t="shared" si="0"/>
        <v>3</v>
      </c>
      <c r="H50" s="51">
        <v>3</v>
      </c>
      <c r="I50" s="51">
        <v>0</v>
      </c>
      <c r="J50" s="51">
        <v>0</v>
      </c>
      <c r="K50" s="170">
        <f t="shared" si="4"/>
        <v>1</v>
      </c>
      <c r="L50" s="52">
        <v>0</v>
      </c>
      <c r="M50" s="52">
        <v>0</v>
      </c>
      <c r="N50" s="52">
        <v>0</v>
      </c>
      <c r="O50" s="170">
        <f t="shared" si="3"/>
        <v>1</v>
      </c>
      <c r="P50" s="52">
        <v>0</v>
      </c>
      <c r="Q50" s="52">
        <v>0</v>
      </c>
      <c r="R50" s="52">
        <v>1</v>
      </c>
      <c r="S50" s="52">
        <v>0</v>
      </c>
      <c r="T50" s="205">
        <f t="shared" si="2"/>
        <v>1</v>
      </c>
      <c r="U50" s="52">
        <v>0</v>
      </c>
      <c r="V50" s="52">
        <v>0</v>
      </c>
      <c r="W50" s="206">
        <v>0</v>
      </c>
      <c r="X50" s="52">
        <v>0</v>
      </c>
      <c r="Y50" s="52">
        <v>0</v>
      </c>
      <c r="Z50" s="52">
        <v>2</v>
      </c>
      <c r="AA50" s="52">
        <v>1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203">
        <v>4</v>
      </c>
      <c r="G51" s="204">
        <f t="shared" si="0"/>
        <v>12</v>
      </c>
      <c r="H51" s="51">
        <v>9</v>
      </c>
      <c r="I51" s="51">
        <v>3</v>
      </c>
      <c r="J51" s="51">
        <v>0</v>
      </c>
      <c r="K51" s="170">
        <f t="shared" si="4"/>
        <v>5</v>
      </c>
      <c r="L51" s="52">
        <v>1</v>
      </c>
      <c r="M51" s="52">
        <v>0</v>
      </c>
      <c r="N51" s="52">
        <v>1</v>
      </c>
      <c r="O51" s="170">
        <f t="shared" si="3"/>
        <v>3</v>
      </c>
      <c r="P51" s="52">
        <v>0</v>
      </c>
      <c r="Q51" s="52">
        <v>0</v>
      </c>
      <c r="R51" s="52">
        <v>3</v>
      </c>
      <c r="S51" s="52">
        <v>0</v>
      </c>
      <c r="T51" s="205">
        <f t="shared" si="2"/>
        <v>5</v>
      </c>
      <c r="U51" s="52">
        <v>0</v>
      </c>
      <c r="V51" s="52">
        <v>0</v>
      </c>
      <c r="W51" s="206">
        <v>0</v>
      </c>
      <c r="X51" s="52">
        <v>0</v>
      </c>
      <c r="Y51" s="52">
        <v>0</v>
      </c>
      <c r="Z51" s="52">
        <v>8</v>
      </c>
      <c r="AA51" s="52">
        <v>4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199">
        <v>0</v>
      </c>
      <c r="G52" s="204">
        <f t="shared" si="0"/>
        <v>0</v>
      </c>
      <c r="H52" s="45">
        <v>0</v>
      </c>
      <c r="I52" s="45">
        <v>0</v>
      </c>
      <c r="J52" s="45">
        <v>0</v>
      </c>
      <c r="K52" s="170">
        <f t="shared" si="4"/>
        <v>0</v>
      </c>
      <c r="L52" s="46">
        <v>0</v>
      </c>
      <c r="M52" s="46">
        <v>0</v>
      </c>
      <c r="N52" s="46">
        <v>0</v>
      </c>
      <c r="O52" s="170">
        <f t="shared" si="3"/>
        <v>0</v>
      </c>
      <c r="P52" s="46">
        <v>0</v>
      </c>
      <c r="Q52" s="46">
        <v>0</v>
      </c>
      <c r="R52" s="46">
        <v>0</v>
      </c>
      <c r="S52" s="46">
        <v>0</v>
      </c>
      <c r="T52" s="205">
        <f t="shared" si="2"/>
        <v>0</v>
      </c>
      <c r="U52" s="46">
        <v>0</v>
      </c>
      <c r="V52" s="46">
        <v>0</v>
      </c>
      <c r="W52" s="19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203">
        <v>1</v>
      </c>
      <c r="G53" s="204">
        <f t="shared" si="0"/>
        <v>0</v>
      </c>
      <c r="H53" s="51">
        <v>0</v>
      </c>
      <c r="I53" s="51">
        <v>0</v>
      </c>
      <c r="J53" s="51">
        <v>0</v>
      </c>
      <c r="K53" s="170">
        <f t="shared" si="4"/>
        <v>1</v>
      </c>
      <c r="L53" s="52">
        <v>0</v>
      </c>
      <c r="M53" s="52">
        <v>0</v>
      </c>
      <c r="N53" s="52">
        <v>1</v>
      </c>
      <c r="O53" s="170">
        <f t="shared" si="3"/>
        <v>0</v>
      </c>
      <c r="P53" s="52">
        <v>0</v>
      </c>
      <c r="Q53" s="52">
        <v>0</v>
      </c>
      <c r="R53" s="52">
        <v>0</v>
      </c>
      <c r="S53" s="52">
        <v>0</v>
      </c>
      <c r="T53" s="205">
        <f t="shared" si="2"/>
        <v>1</v>
      </c>
      <c r="U53" s="52">
        <v>0</v>
      </c>
      <c r="V53" s="52">
        <v>0</v>
      </c>
      <c r="W53" s="206">
        <v>0</v>
      </c>
      <c r="X53" s="52">
        <v>0</v>
      </c>
      <c r="Y53" s="52">
        <v>0</v>
      </c>
      <c r="Z53" s="52">
        <v>0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203">
        <v>0</v>
      </c>
      <c r="G54" s="204">
        <f t="shared" si="0"/>
        <v>0</v>
      </c>
      <c r="H54" s="51">
        <v>0</v>
      </c>
      <c r="I54" s="51">
        <v>0</v>
      </c>
      <c r="J54" s="51">
        <v>0</v>
      </c>
      <c r="K54" s="170">
        <f t="shared" si="4"/>
        <v>0</v>
      </c>
      <c r="L54" s="52">
        <v>0</v>
      </c>
      <c r="M54" s="52">
        <v>0</v>
      </c>
      <c r="N54" s="52">
        <v>0</v>
      </c>
      <c r="O54" s="170">
        <f t="shared" si="3"/>
        <v>0</v>
      </c>
      <c r="P54" s="52">
        <v>0</v>
      </c>
      <c r="Q54" s="52">
        <v>0</v>
      </c>
      <c r="R54" s="52">
        <v>0</v>
      </c>
      <c r="S54" s="52">
        <v>0</v>
      </c>
      <c r="T54" s="205">
        <f t="shared" si="2"/>
        <v>0</v>
      </c>
      <c r="U54" s="52">
        <v>0</v>
      </c>
      <c r="V54" s="52">
        <v>0</v>
      </c>
      <c r="W54" s="206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203">
        <v>0</v>
      </c>
      <c r="G55" s="204">
        <f t="shared" si="0"/>
        <v>0</v>
      </c>
      <c r="H55" s="51">
        <v>0</v>
      </c>
      <c r="I55" s="51">
        <v>0</v>
      </c>
      <c r="J55" s="51">
        <v>0</v>
      </c>
      <c r="K55" s="170">
        <f t="shared" si="4"/>
        <v>0</v>
      </c>
      <c r="L55" s="52">
        <v>0</v>
      </c>
      <c r="M55" s="52">
        <v>0</v>
      </c>
      <c r="N55" s="52">
        <v>0</v>
      </c>
      <c r="O55" s="170">
        <f t="shared" si="3"/>
        <v>0</v>
      </c>
      <c r="P55" s="52">
        <v>0</v>
      </c>
      <c r="Q55" s="52">
        <v>0</v>
      </c>
      <c r="R55" s="52">
        <v>0</v>
      </c>
      <c r="S55" s="52">
        <v>0</v>
      </c>
      <c r="T55" s="205">
        <f t="shared" si="2"/>
        <v>0</v>
      </c>
      <c r="U55" s="52">
        <v>0</v>
      </c>
      <c r="V55" s="52">
        <v>0</v>
      </c>
      <c r="W55" s="206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199">
        <v>0</v>
      </c>
      <c r="G56" s="204">
        <f t="shared" si="0"/>
        <v>0</v>
      </c>
      <c r="H56" s="93">
        <v>0</v>
      </c>
      <c r="I56" s="93">
        <v>0</v>
      </c>
      <c r="J56" s="93">
        <v>0</v>
      </c>
      <c r="K56" s="170">
        <f t="shared" si="4"/>
        <v>0</v>
      </c>
      <c r="L56" s="94">
        <v>0</v>
      </c>
      <c r="M56" s="94">
        <v>0</v>
      </c>
      <c r="N56" s="94">
        <v>0</v>
      </c>
      <c r="O56" s="170">
        <f t="shared" si="3"/>
        <v>0</v>
      </c>
      <c r="P56" s="94">
        <v>0</v>
      </c>
      <c r="Q56" s="94">
        <v>0</v>
      </c>
      <c r="R56" s="94">
        <v>0</v>
      </c>
      <c r="S56" s="94">
        <v>0</v>
      </c>
      <c r="T56" s="205">
        <f t="shared" si="2"/>
        <v>0</v>
      </c>
      <c r="U56" s="94">
        <v>0</v>
      </c>
      <c r="V56" s="94">
        <v>0</v>
      </c>
      <c r="W56" s="206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173" t="s">
        <v>104</v>
      </c>
      <c r="B57" s="179" t="s">
        <v>264</v>
      </c>
      <c r="C57" s="547" t="s">
        <v>270</v>
      </c>
      <c r="D57" s="548"/>
      <c r="E57" s="549"/>
      <c r="F57" s="203">
        <v>2</v>
      </c>
      <c r="G57" s="204">
        <f t="shared" si="0"/>
        <v>1</v>
      </c>
      <c r="H57" s="93">
        <v>1</v>
      </c>
      <c r="I57" s="93">
        <v>0</v>
      </c>
      <c r="J57" s="93">
        <v>0</v>
      </c>
      <c r="K57" s="170">
        <f t="shared" si="4"/>
        <v>3</v>
      </c>
      <c r="L57" s="94">
        <v>1</v>
      </c>
      <c r="M57" s="94">
        <v>1</v>
      </c>
      <c r="N57" s="94">
        <v>0</v>
      </c>
      <c r="O57" s="170">
        <f t="shared" si="3"/>
        <v>1</v>
      </c>
      <c r="P57" s="94">
        <v>0</v>
      </c>
      <c r="Q57" s="94">
        <v>0</v>
      </c>
      <c r="R57" s="94">
        <v>1</v>
      </c>
      <c r="S57" s="94">
        <v>0</v>
      </c>
      <c r="T57" s="205">
        <f t="shared" si="2"/>
        <v>3</v>
      </c>
      <c r="U57" s="94">
        <v>0</v>
      </c>
      <c r="V57" s="94">
        <v>0</v>
      </c>
      <c r="W57" s="206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203">
        <v>1</v>
      </c>
      <c r="G58" s="204">
        <f t="shared" si="0"/>
        <v>17</v>
      </c>
      <c r="H58" s="51">
        <v>15</v>
      </c>
      <c r="I58" s="51">
        <v>2</v>
      </c>
      <c r="J58" s="51">
        <v>0</v>
      </c>
      <c r="K58" s="170">
        <f t="shared" si="4"/>
        <v>15</v>
      </c>
      <c r="L58" s="52">
        <v>11</v>
      </c>
      <c r="M58" s="52">
        <v>1</v>
      </c>
      <c r="N58" s="52">
        <v>1</v>
      </c>
      <c r="O58" s="170">
        <f t="shared" si="3"/>
        <v>2</v>
      </c>
      <c r="P58" s="52">
        <v>1</v>
      </c>
      <c r="Q58" s="52">
        <v>0</v>
      </c>
      <c r="R58" s="52">
        <v>1</v>
      </c>
      <c r="S58" s="52">
        <v>0</v>
      </c>
      <c r="T58" s="205">
        <f t="shared" si="2"/>
        <v>15</v>
      </c>
      <c r="U58" s="52">
        <v>0</v>
      </c>
      <c r="V58" s="52">
        <v>0</v>
      </c>
      <c r="W58" s="206">
        <v>0</v>
      </c>
      <c r="X58" s="52">
        <v>0</v>
      </c>
      <c r="Y58" s="52">
        <v>0</v>
      </c>
      <c r="Z58" s="52">
        <v>1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203">
        <v>2</v>
      </c>
      <c r="G59" s="204">
        <f t="shared" si="0"/>
        <v>10</v>
      </c>
      <c r="H59" s="51">
        <v>7</v>
      </c>
      <c r="I59" s="51">
        <v>3</v>
      </c>
      <c r="J59" s="51">
        <v>0</v>
      </c>
      <c r="K59" s="170">
        <f t="shared" si="4"/>
        <v>6</v>
      </c>
      <c r="L59" s="52">
        <v>4</v>
      </c>
      <c r="M59" s="52">
        <v>0</v>
      </c>
      <c r="N59" s="52">
        <v>1</v>
      </c>
      <c r="O59" s="170">
        <f t="shared" si="3"/>
        <v>1</v>
      </c>
      <c r="P59" s="52">
        <v>0</v>
      </c>
      <c r="Q59" s="52">
        <v>0</v>
      </c>
      <c r="R59" s="52">
        <v>1</v>
      </c>
      <c r="S59" s="52">
        <v>0</v>
      </c>
      <c r="T59" s="205">
        <f t="shared" si="2"/>
        <v>6</v>
      </c>
      <c r="U59" s="52">
        <v>0</v>
      </c>
      <c r="V59" s="52">
        <v>0</v>
      </c>
      <c r="W59" s="206">
        <v>0</v>
      </c>
      <c r="X59" s="52">
        <v>0</v>
      </c>
      <c r="Y59" s="52">
        <v>0</v>
      </c>
      <c r="Z59" s="52">
        <v>3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203">
        <v>0</v>
      </c>
      <c r="G60" s="204">
        <f t="shared" si="0"/>
        <v>0</v>
      </c>
      <c r="H60" s="87">
        <v>0</v>
      </c>
      <c r="I60" s="87">
        <v>0</v>
      </c>
      <c r="J60" s="87">
        <v>0</v>
      </c>
      <c r="K60" s="170">
        <f t="shared" si="4"/>
        <v>0</v>
      </c>
      <c r="L60" s="88">
        <v>0</v>
      </c>
      <c r="M60" s="88">
        <v>0</v>
      </c>
      <c r="N60" s="88">
        <v>0</v>
      </c>
      <c r="O60" s="170">
        <f t="shared" si="3"/>
        <v>0</v>
      </c>
      <c r="P60" s="88">
        <v>0</v>
      </c>
      <c r="Q60" s="88">
        <v>0</v>
      </c>
      <c r="R60" s="88">
        <v>0</v>
      </c>
      <c r="S60" s="88">
        <v>0</v>
      </c>
      <c r="T60" s="205">
        <f t="shared" si="2"/>
        <v>0</v>
      </c>
      <c r="U60" s="88">
        <v>0</v>
      </c>
      <c r="V60" s="88">
        <v>0</v>
      </c>
      <c r="W60" s="206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203">
        <v>13</v>
      </c>
      <c r="G61" s="204">
        <v>144</v>
      </c>
      <c r="H61" s="51">
        <v>133</v>
      </c>
      <c r="I61" s="51">
        <v>11</v>
      </c>
      <c r="J61" s="51">
        <v>0</v>
      </c>
      <c r="K61" s="170">
        <v>129</v>
      </c>
      <c r="L61" s="52">
        <v>108</v>
      </c>
      <c r="M61" s="52">
        <v>6</v>
      </c>
      <c r="N61" s="52">
        <v>1</v>
      </c>
      <c r="O61" s="170">
        <f t="shared" si="3"/>
        <v>14</v>
      </c>
      <c r="P61" s="52">
        <v>0</v>
      </c>
      <c r="Q61" s="52">
        <v>0</v>
      </c>
      <c r="R61" s="52">
        <v>14</v>
      </c>
      <c r="S61" s="52">
        <v>0</v>
      </c>
      <c r="T61" s="205">
        <f t="shared" si="2"/>
        <v>129</v>
      </c>
      <c r="U61" s="52">
        <v>0</v>
      </c>
      <c r="V61" s="52">
        <v>0</v>
      </c>
      <c r="W61" s="206">
        <v>0</v>
      </c>
      <c r="X61" s="52">
        <v>0</v>
      </c>
      <c r="Y61" s="52">
        <v>0</v>
      </c>
      <c r="Z61" s="52">
        <v>17</v>
      </c>
      <c r="AA61" s="52">
        <v>1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203">
        <v>7</v>
      </c>
      <c r="G62" s="204">
        <f t="shared" ref="G62:G83" si="5">+H62+I62+J62</f>
        <v>61</v>
      </c>
      <c r="H62" s="51">
        <v>58</v>
      </c>
      <c r="I62" s="51">
        <v>3</v>
      </c>
      <c r="J62" s="51">
        <v>0</v>
      </c>
      <c r="K62" s="170">
        <f t="shared" ref="K62:K95" si="6">+L62+M62+N62+O62</f>
        <v>62</v>
      </c>
      <c r="L62" s="52">
        <v>27</v>
      </c>
      <c r="M62" s="52">
        <v>28</v>
      </c>
      <c r="N62" s="52">
        <v>1</v>
      </c>
      <c r="O62" s="170">
        <f t="shared" si="3"/>
        <v>6</v>
      </c>
      <c r="P62" s="52">
        <v>0</v>
      </c>
      <c r="Q62" s="52">
        <v>0</v>
      </c>
      <c r="R62" s="52">
        <v>6</v>
      </c>
      <c r="S62" s="52">
        <v>0</v>
      </c>
      <c r="T62" s="205">
        <f t="shared" si="2"/>
        <v>62</v>
      </c>
      <c r="U62" s="52">
        <v>0</v>
      </c>
      <c r="V62" s="52">
        <v>0</v>
      </c>
      <c r="W62" s="206">
        <v>0</v>
      </c>
      <c r="X62" s="52">
        <v>0</v>
      </c>
      <c r="Y62" s="52">
        <v>0</v>
      </c>
      <c r="Z62" s="52">
        <v>3</v>
      </c>
      <c r="AA62" s="52">
        <v>0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203">
        <v>0</v>
      </c>
      <c r="G63" s="204">
        <f t="shared" si="5"/>
        <v>7</v>
      </c>
      <c r="H63" s="51">
        <v>7</v>
      </c>
      <c r="I63" s="51">
        <v>0</v>
      </c>
      <c r="J63" s="51">
        <v>0</v>
      </c>
      <c r="K63" s="170">
        <f t="shared" si="6"/>
        <v>7</v>
      </c>
      <c r="L63" s="52">
        <v>2</v>
      </c>
      <c r="M63" s="52">
        <v>3</v>
      </c>
      <c r="N63" s="52">
        <v>1</v>
      </c>
      <c r="O63" s="170">
        <f t="shared" si="3"/>
        <v>1</v>
      </c>
      <c r="P63" s="52">
        <v>0</v>
      </c>
      <c r="Q63" s="52">
        <v>0</v>
      </c>
      <c r="R63" s="52">
        <v>1</v>
      </c>
      <c r="S63" s="52">
        <v>0</v>
      </c>
      <c r="T63" s="205">
        <f t="shared" si="2"/>
        <v>7</v>
      </c>
      <c r="U63" s="52">
        <v>0</v>
      </c>
      <c r="V63" s="52">
        <v>0</v>
      </c>
      <c r="W63" s="206">
        <v>0</v>
      </c>
      <c r="X63" s="52">
        <v>0</v>
      </c>
      <c r="Y63" s="52">
        <v>0</v>
      </c>
      <c r="Z63" s="52">
        <v>0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203">
        <v>2</v>
      </c>
      <c r="G64" s="204">
        <f t="shared" si="5"/>
        <v>1</v>
      </c>
      <c r="H64" s="51">
        <v>1</v>
      </c>
      <c r="I64" s="51">
        <v>0</v>
      </c>
      <c r="J64" s="51">
        <v>0</v>
      </c>
      <c r="K64" s="170">
        <f t="shared" si="6"/>
        <v>2</v>
      </c>
      <c r="L64" s="52">
        <v>1</v>
      </c>
      <c r="M64" s="52">
        <v>0</v>
      </c>
      <c r="N64" s="52">
        <v>0</v>
      </c>
      <c r="O64" s="170">
        <f t="shared" si="3"/>
        <v>1</v>
      </c>
      <c r="P64" s="52">
        <v>0</v>
      </c>
      <c r="Q64" s="52">
        <v>0</v>
      </c>
      <c r="R64" s="52">
        <v>1</v>
      </c>
      <c r="S64" s="52">
        <v>0</v>
      </c>
      <c r="T64" s="205">
        <f t="shared" si="2"/>
        <v>2</v>
      </c>
      <c r="U64" s="52">
        <v>0</v>
      </c>
      <c r="V64" s="52">
        <v>0</v>
      </c>
      <c r="W64" s="206">
        <v>0</v>
      </c>
      <c r="X64" s="52">
        <v>0</v>
      </c>
      <c r="Y64" s="52">
        <v>0</v>
      </c>
      <c r="Z64" s="52">
        <v>1</v>
      </c>
      <c r="AA64" s="52">
        <v>1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203">
        <v>0</v>
      </c>
      <c r="G65" s="204">
        <f t="shared" si="5"/>
        <v>0</v>
      </c>
      <c r="H65" s="51">
        <v>0</v>
      </c>
      <c r="I65" s="51">
        <v>0</v>
      </c>
      <c r="J65" s="51">
        <v>0</v>
      </c>
      <c r="K65" s="170">
        <f t="shared" si="6"/>
        <v>0</v>
      </c>
      <c r="L65" s="52">
        <v>0</v>
      </c>
      <c r="M65" s="52">
        <v>0</v>
      </c>
      <c r="N65" s="52">
        <v>0</v>
      </c>
      <c r="O65" s="170">
        <f t="shared" si="3"/>
        <v>0</v>
      </c>
      <c r="P65" s="52">
        <v>0</v>
      </c>
      <c r="Q65" s="52">
        <v>0</v>
      </c>
      <c r="R65" s="52">
        <v>0</v>
      </c>
      <c r="S65" s="52">
        <v>0</v>
      </c>
      <c r="T65" s="205">
        <f t="shared" si="2"/>
        <v>0</v>
      </c>
      <c r="U65" s="52">
        <v>0</v>
      </c>
      <c r="V65" s="52">
        <v>0</v>
      </c>
      <c r="W65" s="206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203">
        <v>0</v>
      </c>
      <c r="G66" s="204">
        <f t="shared" si="5"/>
        <v>14</v>
      </c>
      <c r="H66" s="51">
        <v>14</v>
      </c>
      <c r="I66" s="51">
        <v>0</v>
      </c>
      <c r="J66" s="51">
        <v>0</v>
      </c>
      <c r="K66" s="170">
        <f t="shared" si="6"/>
        <v>14</v>
      </c>
      <c r="L66" s="52">
        <v>14</v>
      </c>
      <c r="M66" s="52">
        <v>0</v>
      </c>
      <c r="N66" s="52">
        <v>0</v>
      </c>
      <c r="O66" s="170">
        <f t="shared" si="3"/>
        <v>0</v>
      </c>
      <c r="P66" s="52">
        <v>0</v>
      </c>
      <c r="Q66" s="52">
        <v>0</v>
      </c>
      <c r="R66" s="52">
        <v>0</v>
      </c>
      <c r="S66" s="52">
        <v>0</v>
      </c>
      <c r="T66" s="205">
        <f t="shared" si="2"/>
        <v>14</v>
      </c>
      <c r="U66" s="52">
        <v>0</v>
      </c>
      <c r="V66" s="52">
        <v>0</v>
      </c>
      <c r="W66" s="206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203">
        <v>0</v>
      </c>
      <c r="G67" s="204">
        <f t="shared" si="5"/>
        <v>0</v>
      </c>
      <c r="H67" s="51">
        <v>0</v>
      </c>
      <c r="I67" s="51">
        <v>0</v>
      </c>
      <c r="J67" s="51">
        <v>0</v>
      </c>
      <c r="K67" s="170">
        <f t="shared" si="6"/>
        <v>0</v>
      </c>
      <c r="L67" s="52">
        <v>0</v>
      </c>
      <c r="M67" s="52">
        <v>0</v>
      </c>
      <c r="N67" s="52">
        <v>0</v>
      </c>
      <c r="O67" s="170">
        <f t="shared" si="3"/>
        <v>0</v>
      </c>
      <c r="P67" s="52">
        <v>0</v>
      </c>
      <c r="Q67" s="52">
        <v>0</v>
      </c>
      <c r="R67" s="52">
        <v>0</v>
      </c>
      <c r="S67" s="52">
        <v>0</v>
      </c>
      <c r="T67" s="205">
        <f t="shared" si="2"/>
        <v>0</v>
      </c>
      <c r="U67" s="52">
        <v>0</v>
      </c>
      <c r="V67" s="52">
        <v>0</v>
      </c>
      <c r="W67" s="206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203">
        <v>0</v>
      </c>
      <c r="G68" s="204">
        <f t="shared" si="5"/>
        <v>19</v>
      </c>
      <c r="H68" s="51">
        <v>16</v>
      </c>
      <c r="I68" s="51">
        <v>3</v>
      </c>
      <c r="J68" s="51">
        <v>0</v>
      </c>
      <c r="K68" s="170">
        <f t="shared" si="6"/>
        <v>13</v>
      </c>
      <c r="L68" s="52">
        <v>11</v>
      </c>
      <c r="M68" s="52">
        <v>1</v>
      </c>
      <c r="N68" s="52">
        <v>0</v>
      </c>
      <c r="O68" s="170">
        <f t="shared" si="3"/>
        <v>1</v>
      </c>
      <c r="P68" s="52">
        <v>0</v>
      </c>
      <c r="Q68" s="52">
        <v>0</v>
      </c>
      <c r="R68" s="52">
        <v>1</v>
      </c>
      <c r="S68" s="52">
        <v>0</v>
      </c>
      <c r="T68" s="205">
        <f t="shared" si="2"/>
        <v>13</v>
      </c>
      <c r="U68" s="52">
        <v>0</v>
      </c>
      <c r="V68" s="52">
        <v>0</v>
      </c>
      <c r="W68" s="206">
        <v>0</v>
      </c>
      <c r="X68" s="52">
        <v>0</v>
      </c>
      <c r="Y68" s="52">
        <v>0</v>
      </c>
      <c r="Z68" s="52">
        <v>3</v>
      </c>
      <c r="AA68" s="52">
        <v>2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203">
        <v>0</v>
      </c>
      <c r="G69" s="204">
        <f t="shared" si="5"/>
        <v>2</v>
      </c>
      <c r="H69" s="51">
        <v>2</v>
      </c>
      <c r="I69" s="51">
        <v>0</v>
      </c>
      <c r="J69" s="51">
        <v>0</v>
      </c>
      <c r="K69" s="170">
        <f t="shared" si="6"/>
        <v>2</v>
      </c>
      <c r="L69" s="52">
        <v>0</v>
      </c>
      <c r="M69" s="52">
        <v>0</v>
      </c>
      <c r="N69" s="52">
        <v>2</v>
      </c>
      <c r="O69" s="170">
        <f t="shared" si="3"/>
        <v>0</v>
      </c>
      <c r="P69" s="52">
        <v>0</v>
      </c>
      <c r="Q69" s="52">
        <v>0</v>
      </c>
      <c r="R69" s="52">
        <v>0</v>
      </c>
      <c r="S69" s="52">
        <v>0</v>
      </c>
      <c r="T69" s="205">
        <f t="shared" si="2"/>
        <v>2</v>
      </c>
      <c r="U69" s="52">
        <v>0</v>
      </c>
      <c r="V69" s="52">
        <v>0</v>
      </c>
      <c r="W69" s="206">
        <v>0</v>
      </c>
      <c r="X69" s="52">
        <v>0</v>
      </c>
      <c r="Y69" s="52">
        <v>0</v>
      </c>
      <c r="Z69" s="52">
        <v>0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203">
        <v>0</v>
      </c>
      <c r="G70" s="204">
        <f t="shared" si="5"/>
        <v>9</v>
      </c>
      <c r="H70" s="51">
        <v>8</v>
      </c>
      <c r="I70" s="51">
        <v>1</v>
      </c>
      <c r="J70" s="51">
        <v>0</v>
      </c>
      <c r="K70" s="170">
        <f t="shared" si="6"/>
        <v>6</v>
      </c>
      <c r="L70" s="52">
        <v>0</v>
      </c>
      <c r="M70" s="52">
        <v>5</v>
      </c>
      <c r="N70" s="52">
        <v>0</v>
      </c>
      <c r="O70" s="170">
        <f t="shared" si="3"/>
        <v>1</v>
      </c>
      <c r="P70" s="52">
        <v>0</v>
      </c>
      <c r="Q70" s="52">
        <v>0</v>
      </c>
      <c r="R70" s="52">
        <v>1</v>
      </c>
      <c r="S70" s="52">
        <v>0</v>
      </c>
      <c r="T70" s="205">
        <f t="shared" si="2"/>
        <v>6</v>
      </c>
      <c r="U70" s="52">
        <v>0</v>
      </c>
      <c r="V70" s="52">
        <v>0</v>
      </c>
      <c r="W70" s="206">
        <v>0</v>
      </c>
      <c r="X70" s="52">
        <v>0</v>
      </c>
      <c r="Y70" s="52">
        <v>0</v>
      </c>
      <c r="Z70" s="52">
        <v>2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203">
        <v>2</v>
      </c>
      <c r="G71" s="204">
        <f t="shared" si="5"/>
        <v>5</v>
      </c>
      <c r="H71" s="51">
        <v>5</v>
      </c>
      <c r="I71" s="51">
        <v>0</v>
      </c>
      <c r="J71" s="51">
        <v>0</v>
      </c>
      <c r="K71" s="170">
        <f t="shared" si="6"/>
        <v>4</v>
      </c>
      <c r="L71" s="52">
        <v>0</v>
      </c>
      <c r="M71" s="52">
        <v>1</v>
      </c>
      <c r="N71" s="52">
        <v>3</v>
      </c>
      <c r="O71" s="170">
        <f t="shared" si="3"/>
        <v>0</v>
      </c>
      <c r="P71" s="52">
        <v>0</v>
      </c>
      <c r="Q71" s="52">
        <v>0</v>
      </c>
      <c r="R71" s="52">
        <v>0</v>
      </c>
      <c r="S71" s="52">
        <v>0</v>
      </c>
      <c r="T71" s="205">
        <f t="shared" si="2"/>
        <v>4</v>
      </c>
      <c r="U71" s="52">
        <v>1</v>
      </c>
      <c r="V71" s="52">
        <v>0</v>
      </c>
      <c r="W71" s="206">
        <v>0</v>
      </c>
      <c r="X71" s="52">
        <v>0</v>
      </c>
      <c r="Y71" s="52">
        <v>0</v>
      </c>
      <c r="Z71" s="52">
        <v>2</v>
      </c>
      <c r="AA71" s="52">
        <v>1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203">
        <v>0</v>
      </c>
      <c r="G72" s="204">
        <f t="shared" si="5"/>
        <v>0</v>
      </c>
      <c r="H72" s="51">
        <v>0</v>
      </c>
      <c r="I72" s="51">
        <v>0</v>
      </c>
      <c r="J72" s="51">
        <v>0</v>
      </c>
      <c r="K72" s="170">
        <f t="shared" si="6"/>
        <v>0</v>
      </c>
      <c r="L72" s="52">
        <v>0</v>
      </c>
      <c r="M72" s="52">
        <v>0</v>
      </c>
      <c r="N72" s="52">
        <v>0</v>
      </c>
      <c r="O72" s="170">
        <f t="shared" si="3"/>
        <v>0</v>
      </c>
      <c r="P72" s="52">
        <v>0</v>
      </c>
      <c r="Q72" s="52">
        <v>0</v>
      </c>
      <c r="R72" s="52">
        <v>0</v>
      </c>
      <c r="S72" s="52">
        <v>0</v>
      </c>
      <c r="T72" s="205">
        <f t="shared" si="2"/>
        <v>0</v>
      </c>
      <c r="U72" s="52">
        <v>0</v>
      </c>
      <c r="V72" s="52">
        <v>0</v>
      </c>
      <c r="W72" s="206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203">
        <v>1</v>
      </c>
      <c r="G73" s="204">
        <f t="shared" si="5"/>
        <v>15</v>
      </c>
      <c r="H73" s="51">
        <v>11</v>
      </c>
      <c r="I73" s="51">
        <v>4</v>
      </c>
      <c r="J73" s="51">
        <v>0</v>
      </c>
      <c r="K73" s="170">
        <f t="shared" si="6"/>
        <v>9</v>
      </c>
      <c r="L73" s="52">
        <v>3</v>
      </c>
      <c r="M73" s="52">
        <v>0</v>
      </c>
      <c r="N73" s="52">
        <v>4</v>
      </c>
      <c r="O73" s="170">
        <f t="shared" si="3"/>
        <v>2</v>
      </c>
      <c r="P73" s="52">
        <v>0</v>
      </c>
      <c r="Q73" s="52">
        <v>0</v>
      </c>
      <c r="R73" s="52">
        <v>2</v>
      </c>
      <c r="S73" s="52">
        <v>0</v>
      </c>
      <c r="T73" s="205">
        <f t="shared" si="2"/>
        <v>9</v>
      </c>
      <c r="U73" s="52">
        <v>0</v>
      </c>
      <c r="V73" s="52">
        <v>0</v>
      </c>
      <c r="W73" s="206">
        <v>0</v>
      </c>
      <c r="X73" s="52">
        <v>0</v>
      </c>
      <c r="Y73" s="52">
        <v>0</v>
      </c>
      <c r="Z73" s="52">
        <v>3</v>
      </c>
      <c r="AA73" s="52">
        <v>1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203">
        <v>0</v>
      </c>
      <c r="G74" s="204">
        <f t="shared" si="5"/>
        <v>0</v>
      </c>
      <c r="H74" s="87">
        <v>0</v>
      </c>
      <c r="I74" s="87">
        <v>0</v>
      </c>
      <c r="J74" s="87">
        <v>0</v>
      </c>
      <c r="K74" s="170">
        <f t="shared" si="6"/>
        <v>0</v>
      </c>
      <c r="L74" s="88">
        <v>0</v>
      </c>
      <c r="M74" s="88">
        <v>0</v>
      </c>
      <c r="N74" s="88">
        <v>0</v>
      </c>
      <c r="O74" s="170">
        <f t="shared" si="3"/>
        <v>0</v>
      </c>
      <c r="P74" s="88">
        <v>0</v>
      </c>
      <c r="Q74" s="88">
        <v>0</v>
      </c>
      <c r="R74" s="88">
        <v>0</v>
      </c>
      <c r="S74" s="88">
        <v>0</v>
      </c>
      <c r="T74" s="205">
        <f t="shared" si="2"/>
        <v>0</v>
      </c>
      <c r="U74" s="88">
        <v>0</v>
      </c>
      <c r="V74" s="88">
        <v>0</v>
      </c>
      <c r="W74" s="206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203">
        <v>0</v>
      </c>
      <c r="G75" s="204">
        <f t="shared" si="5"/>
        <v>0</v>
      </c>
      <c r="H75" s="51">
        <v>0</v>
      </c>
      <c r="I75" s="51">
        <v>0</v>
      </c>
      <c r="J75" s="51">
        <v>0</v>
      </c>
      <c r="K75" s="170">
        <f t="shared" si="6"/>
        <v>0</v>
      </c>
      <c r="L75" s="52">
        <v>0</v>
      </c>
      <c r="M75" s="52">
        <v>0</v>
      </c>
      <c r="N75" s="52">
        <v>0</v>
      </c>
      <c r="O75" s="170">
        <f t="shared" si="3"/>
        <v>0</v>
      </c>
      <c r="P75" s="52">
        <v>0</v>
      </c>
      <c r="Q75" s="52">
        <v>0</v>
      </c>
      <c r="R75" s="52">
        <v>0</v>
      </c>
      <c r="S75" s="52">
        <v>0</v>
      </c>
      <c r="T75" s="205">
        <f t="shared" si="2"/>
        <v>0</v>
      </c>
      <c r="U75" s="52">
        <v>0</v>
      </c>
      <c r="V75" s="52">
        <v>0</v>
      </c>
      <c r="W75" s="206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203">
        <v>0</v>
      </c>
      <c r="G76" s="204">
        <f t="shared" si="5"/>
        <v>0</v>
      </c>
      <c r="H76" s="51">
        <v>0</v>
      </c>
      <c r="I76" s="51">
        <v>0</v>
      </c>
      <c r="J76" s="51">
        <v>0</v>
      </c>
      <c r="K76" s="170">
        <f t="shared" si="6"/>
        <v>0</v>
      </c>
      <c r="L76" s="52">
        <v>0</v>
      </c>
      <c r="M76" s="52">
        <v>0</v>
      </c>
      <c r="N76" s="52">
        <v>0</v>
      </c>
      <c r="O76" s="170">
        <f t="shared" si="3"/>
        <v>0</v>
      </c>
      <c r="P76" s="52">
        <v>0</v>
      </c>
      <c r="Q76" s="52">
        <v>0</v>
      </c>
      <c r="R76" s="52">
        <v>0</v>
      </c>
      <c r="S76" s="52">
        <v>0</v>
      </c>
      <c r="T76" s="205">
        <f t="shared" si="2"/>
        <v>0</v>
      </c>
      <c r="U76" s="52">
        <v>0</v>
      </c>
      <c r="V76" s="52">
        <v>0</v>
      </c>
      <c r="W76" s="206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203">
        <v>0</v>
      </c>
      <c r="G77" s="204">
        <f t="shared" si="5"/>
        <v>0</v>
      </c>
      <c r="H77" s="51">
        <v>0</v>
      </c>
      <c r="I77" s="51">
        <v>0</v>
      </c>
      <c r="J77" s="51">
        <v>0</v>
      </c>
      <c r="K77" s="170">
        <f t="shared" si="6"/>
        <v>0</v>
      </c>
      <c r="L77" s="52">
        <v>0</v>
      </c>
      <c r="M77" s="52">
        <v>0</v>
      </c>
      <c r="N77" s="52">
        <v>0</v>
      </c>
      <c r="O77" s="170">
        <f t="shared" si="3"/>
        <v>0</v>
      </c>
      <c r="P77" s="52">
        <v>0</v>
      </c>
      <c r="Q77" s="52">
        <v>0</v>
      </c>
      <c r="R77" s="52">
        <v>0</v>
      </c>
      <c r="S77" s="52">
        <v>0</v>
      </c>
      <c r="T77" s="205">
        <f t="shared" si="2"/>
        <v>0</v>
      </c>
      <c r="U77" s="52">
        <v>0</v>
      </c>
      <c r="V77" s="52">
        <v>0</v>
      </c>
      <c r="W77" s="206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203">
        <v>0</v>
      </c>
      <c r="G78" s="204">
        <f t="shared" si="5"/>
        <v>0</v>
      </c>
      <c r="H78" s="51">
        <v>0</v>
      </c>
      <c r="I78" s="51">
        <v>0</v>
      </c>
      <c r="J78" s="51">
        <v>0</v>
      </c>
      <c r="K78" s="170">
        <f t="shared" si="6"/>
        <v>0</v>
      </c>
      <c r="L78" s="52">
        <v>0</v>
      </c>
      <c r="M78" s="52">
        <v>0</v>
      </c>
      <c r="N78" s="52">
        <v>0</v>
      </c>
      <c r="O78" s="170">
        <f t="shared" si="3"/>
        <v>0</v>
      </c>
      <c r="P78" s="52">
        <v>0</v>
      </c>
      <c r="Q78" s="52">
        <v>0</v>
      </c>
      <c r="R78" s="52">
        <v>0</v>
      </c>
      <c r="S78" s="52">
        <v>0</v>
      </c>
      <c r="T78" s="205">
        <f t="shared" si="2"/>
        <v>0</v>
      </c>
      <c r="U78" s="52">
        <v>0</v>
      </c>
      <c r="V78" s="52">
        <v>0</v>
      </c>
      <c r="W78" s="206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203">
        <v>0</v>
      </c>
      <c r="G79" s="204">
        <f t="shared" si="5"/>
        <v>0</v>
      </c>
      <c r="H79" s="51">
        <v>0</v>
      </c>
      <c r="I79" s="51">
        <v>0</v>
      </c>
      <c r="J79" s="51">
        <v>0</v>
      </c>
      <c r="K79" s="170">
        <f t="shared" si="6"/>
        <v>0</v>
      </c>
      <c r="L79" s="52">
        <v>0</v>
      </c>
      <c r="M79" s="52">
        <v>0</v>
      </c>
      <c r="N79" s="52">
        <v>0</v>
      </c>
      <c r="O79" s="170">
        <f t="shared" si="3"/>
        <v>0</v>
      </c>
      <c r="P79" s="52">
        <v>0</v>
      </c>
      <c r="Q79" s="52">
        <v>0</v>
      </c>
      <c r="R79" s="52">
        <v>0</v>
      </c>
      <c r="S79" s="52">
        <v>0</v>
      </c>
      <c r="T79" s="205">
        <f t="shared" si="2"/>
        <v>0</v>
      </c>
      <c r="U79" s="52">
        <v>0</v>
      </c>
      <c r="V79" s="52">
        <v>0</v>
      </c>
      <c r="W79" s="206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203">
        <v>1</v>
      </c>
      <c r="G80" s="204">
        <f t="shared" si="5"/>
        <v>0</v>
      </c>
      <c r="H80" s="51">
        <v>0</v>
      </c>
      <c r="I80" s="51">
        <v>0</v>
      </c>
      <c r="J80" s="51">
        <v>0</v>
      </c>
      <c r="K80" s="170">
        <f t="shared" si="6"/>
        <v>1</v>
      </c>
      <c r="L80" s="52">
        <v>0</v>
      </c>
      <c r="M80" s="52">
        <v>0</v>
      </c>
      <c r="N80" s="52">
        <v>0</v>
      </c>
      <c r="O80" s="170">
        <f t="shared" si="3"/>
        <v>1</v>
      </c>
      <c r="P80" s="52">
        <v>1</v>
      </c>
      <c r="Q80" s="52">
        <v>0</v>
      </c>
      <c r="R80" s="52">
        <v>0</v>
      </c>
      <c r="S80" s="52">
        <v>0</v>
      </c>
      <c r="T80" s="205">
        <f t="shared" si="2"/>
        <v>1</v>
      </c>
      <c r="U80" s="52">
        <v>0</v>
      </c>
      <c r="V80" s="52">
        <v>0</v>
      </c>
      <c r="W80" s="206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199">
        <v>0</v>
      </c>
      <c r="G81" s="204">
        <f t="shared" si="5"/>
        <v>0</v>
      </c>
      <c r="H81" s="97">
        <v>0</v>
      </c>
      <c r="I81" s="97">
        <v>0</v>
      </c>
      <c r="J81" s="45">
        <v>0</v>
      </c>
      <c r="K81" s="170">
        <f t="shared" si="6"/>
        <v>0</v>
      </c>
      <c r="L81" s="46">
        <v>0</v>
      </c>
      <c r="M81" s="46">
        <v>0</v>
      </c>
      <c r="N81" s="46">
        <v>0</v>
      </c>
      <c r="O81" s="170">
        <f t="shared" si="3"/>
        <v>0</v>
      </c>
      <c r="P81" s="46">
        <v>0</v>
      </c>
      <c r="Q81" s="46">
        <v>0</v>
      </c>
      <c r="R81" s="46">
        <v>0</v>
      </c>
      <c r="S81" s="46">
        <v>0</v>
      </c>
      <c r="T81" s="205">
        <f t="shared" si="2"/>
        <v>0</v>
      </c>
      <c r="U81" s="46">
        <v>0</v>
      </c>
      <c r="V81" s="46">
        <v>0</v>
      </c>
      <c r="W81" s="19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203">
        <v>0</v>
      </c>
      <c r="G82" s="204">
        <f t="shared" si="5"/>
        <v>4</v>
      </c>
      <c r="H82" s="98">
        <v>4</v>
      </c>
      <c r="I82" s="98">
        <v>0</v>
      </c>
      <c r="J82" s="51">
        <v>0</v>
      </c>
      <c r="K82" s="170">
        <f t="shared" si="6"/>
        <v>3</v>
      </c>
      <c r="L82" s="52">
        <v>1</v>
      </c>
      <c r="M82" s="52">
        <v>2</v>
      </c>
      <c r="N82" s="52">
        <v>0</v>
      </c>
      <c r="O82" s="170">
        <f t="shared" si="3"/>
        <v>0</v>
      </c>
      <c r="P82" s="52">
        <v>0</v>
      </c>
      <c r="Q82" s="52">
        <v>0</v>
      </c>
      <c r="R82" s="52">
        <v>0</v>
      </c>
      <c r="S82" s="52">
        <v>0</v>
      </c>
      <c r="T82" s="205">
        <f t="shared" si="2"/>
        <v>3</v>
      </c>
      <c r="U82" s="52">
        <v>0</v>
      </c>
      <c r="V82" s="52">
        <v>0</v>
      </c>
      <c r="W82" s="206">
        <v>0</v>
      </c>
      <c r="X82" s="52">
        <v>0</v>
      </c>
      <c r="Y82" s="52">
        <v>0</v>
      </c>
      <c r="Z82" s="52">
        <v>1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203">
        <v>6</v>
      </c>
      <c r="G83" s="204">
        <f t="shared" si="5"/>
        <v>5</v>
      </c>
      <c r="H83" s="51">
        <v>5</v>
      </c>
      <c r="I83" s="51">
        <v>0</v>
      </c>
      <c r="J83" s="51">
        <v>0</v>
      </c>
      <c r="K83" s="170">
        <f t="shared" si="6"/>
        <v>10</v>
      </c>
      <c r="L83" s="52">
        <v>5</v>
      </c>
      <c r="M83" s="52">
        <v>3</v>
      </c>
      <c r="N83" s="52">
        <v>2</v>
      </c>
      <c r="O83" s="170">
        <f t="shared" si="3"/>
        <v>0</v>
      </c>
      <c r="P83" s="52">
        <v>0</v>
      </c>
      <c r="Q83" s="52">
        <v>0</v>
      </c>
      <c r="R83" s="52">
        <v>0</v>
      </c>
      <c r="S83" s="52">
        <v>0</v>
      </c>
      <c r="T83" s="205">
        <f t="shared" si="2"/>
        <v>10</v>
      </c>
      <c r="U83" s="52">
        <v>0</v>
      </c>
      <c r="V83" s="52">
        <v>0</v>
      </c>
      <c r="W83" s="206">
        <v>0</v>
      </c>
      <c r="X83" s="52">
        <v>0</v>
      </c>
      <c r="Y83" s="52">
        <v>0</v>
      </c>
      <c r="Z83" s="52">
        <v>1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203">
        <v>1</v>
      </c>
      <c r="G84" s="204">
        <v>1</v>
      </c>
      <c r="H84" s="51">
        <v>1</v>
      </c>
      <c r="I84" s="51">
        <v>0</v>
      </c>
      <c r="J84" s="51">
        <v>0</v>
      </c>
      <c r="K84" s="170">
        <f t="shared" si="6"/>
        <v>2</v>
      </c>
      <c r="L84" s="52">
        <v>2</v>
      </c>
      <c r="M84" s="52">
        <v>0</v>
      </c>
      <c r="N84" s="52">
        <v>0</v>
      </c>
      <c r="O84" s="170">
        <f t="shared" si="3"/>
        <v>0</v>
      </c>
      <c r="P84" s="52">
        <v>0</v>
      </c>
      <c r="Q84" s="52">
        <v>0</v>
      </c>
      <c r="R84" s="52">
        <v>0</v>
      </c>
      <c r="S84" s="52">
        <v>0</v>
      </c>
      <c r="T84" s="205">
        <v>2</v>
      </c>
      <c r="U84" s="52">
        <v>0</v>
      </c>
      <c r="V84" s="52">
        <v>0</v>
      </c>
      <c r="W84" s="206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203">
        <v>1</v>
      </c>
      <c r="G85" s="204">
        <f t="shared" ref="G85:G95" si="7">+H85+I85+J85</f>
        <v>0</v>
      </c>
      <c r="H85" s="93">
        <v>0</v>
      </c>
      <c r="I85" s="93">
        <v>0</v>
      </c>
      <c r="J85" s="93">
        <v>0</v>
      </c>
      <c r="K85" s="170">
        <f t="shared" si="6"/>
        <v>1</v>
      </c>
      <c r="L85" s="94">
        <v>0</v>
      </c>
      <c r="M85" s="94">
        <v>1</v>
      </c>
      <c r="N85" s="94">
        <v>0</v>
      </c>
      <c r="O85" s="170">
        <f t="shared" si="3"/>
        <v>0</v>
      </c>
      <c r="P85" s="94">
        <v>0</v>
      </c>
      <c r="Q85" s="94">
        <v>0</v>
      </c>
      <c r="R85" s="94">
        <v>0</v>
      </c>
      <c r="S85" s="94">
        <v>0</v>
      </c>
      <c r="T85" s="205">
        <f t="shared" ref="T85:T138" si="8">+K85+S85</f>
        <v>1</v>
      </c>
      <c r="U85" s="94">
        <v>0</v>
      </c>
      <c r="V85" s="94">
        <v>0</v>
      </c>
      <c r="W85" s="206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203">
        <v>2</v>
      </c>
      <c r="G86" s="204">
        <f t="shared" si="7"/>
        <v>7</v>
      </c>
      <c r="H86" s="51">
        <v>6</v>
      </c>
      <c r="I86" s="51">
        <v>1</v>
      </c>
      <c r="J86" s="51">
        <v>0</v>
      </c>
      <c r="K86" s="170">
        <f t="shared" si="6"/>
        <v>7</v>
      </c>
      <c r="L86" s="52">
        <v>1</v>
      </c>
      <c r="M86" s="52">
        <v>4</v>
      </c>
      <c r="N86" s="52">
        <v>1</v>
      </c>
      <c r="O86" s="170">
        <f t="shared" ref="O86:O95" si="9">+P86+Q86+R86</f>
        <v>1</v>
      </c>
      <c r="P86" s="52">
        <v>0</v>
      </c>
      <c r="Q86" s="52">
        <v>0</v>
      </c>
      <c r="R86" s="52">
        <v>1</v>
      </c>
      <c r="S86" s="52">
        <v>0</v>
      </c>
      <c r="T86" s="205">
        <f t="shared" si="8"/>
        <v>7</v>
      </c>
      <c r="U86" s="52">
        <v>0</v>
      </c>
      <c r="V86" s="52">
        <v>0</v>
      </c>
      <c r="W86" s="206">
        <v>0</v>
      </c>
      <c r="X86" s="52">
        <v>0</v>
      </c>
      <c r="Y86" s="52">
        <v>0</v>
      </c>
      <c r="Z86" s="52">
        <v>1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203">
        <v>0</v>
      </c>
      <c r="G87" s="204">
        <f t="shared" si="7"/>
        <v>0</v>
      </c>
      <c r="H87" s="51">
        <v>0</v>
      </c>
      <c r="I87" s="51">
        <v>0</v>
      </c>
      <c r="J87" s="51">
        <v>0</v>
      </c>
      <c r="K87" s="170">
        <f t="shared" si="6"/>
        <v>0</v>
      </c>
      <c r="L87" s="52">
        <v>0</v>
      </c>
      <c r="M87" s="52">
        <v>0</v>
      </c>
      <c r="N87" s="52">
        <v>0</v>
      </c>
      <c r="O87" s="170">
        <f t="shared" si="9"/>
        <v>0</v>
      </c>
      <c r="P87" s="52">
        <v>0</v>
      </c>
      <c r="Q87" s="52">
        <v>0</v>
      </c>
      <c r="R87" s="52">
        <v>0</v>
      </c>
      <c r="S87" s="52">
        <v>0</v>
      </c>
      <c r="T87" s="205">
        <f t="shared" si="8"/>
        <v>0</v>
      </c>
      <c r="U87" s="52">
        <v>0</v>
      </c>
      <c r="V87" s="52">
        <v>0</v>
      </c>
      <c r="W87" s="206">
        <v>0</v>
      </c>
      <c r="X87" s="52">
        <v>0</v>
      </c>
      <c r="Y87" s="52">
        <v>0</v>
      </c>
      <c r="Z87" s="52">
        <v>0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199">
        <v>0</v>
      </c>
      <c r="G88" s="204">
        <f t="shared" si="7"/>
        <v>0</v>
      </c>
      <c r="H88" s="45">
        <v>0</v>
      </c>
      <c r="I88" s="45">
        <v>0</v>
      </c>
      <c r="J88" s="45">
        <v>0</v>
      </c>
      <c r="K88" s="170">
        <f t="shared" si="6"/>
        <v>0</v>
      </c>
      <c r="L88" s="46">
        <v>0</v>
      </c>
      <c r="M88" s="46">
        <v>0</v>
      </c>
      <c r="N88" s="46">
        <v>0</v>
      </c>
      <c r="O88" s="170">
        <f t="shared" si="9"/>
        <v>0</v>
      </c>
      <c r="P88" s="46">
        <v>0</v>
      </c>
      <c r="Q88" s="46">
        <v>0</v>
      </c>
      <c r="R88" s="46">
        <v>0</v>
      </c>
      <c r="S88" s="46">
        <v>0</v>
      </c>
      <c r="T88" s="205">
        <f t="shared" si="8"/>
        <v>0</v>
      </c>
      <c r="U88" s="46">
        <v>0</v>
      </c>
      <c r="V88" s="46">
        <v>0</v>
      </c>
      <c r="W88" s="19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203">
        <v>1</v>
      </c>
      <c r="G89" s="204">
        <f t="shared" si="7"/>
        <v>0</v>
      </c>
      <c r="H89" s="51">
        <v>0</v>
      </c>
      <c r="I89" s="51">
        <v>0</v>
      </c>
      <c r="J89" s="51">
        <v>0</v>
      </c>
      <c r="K89" s="170">
        <f t="shared" si="6"/>
        <v>1</v>
      </c>
      <c r="L89" s="52">
        <v>0</v>
      </c>
      <c r="M89" s="52">
        <v>0</v>
      </c>
      <c r="N89" s="52">
        <v>0</v>
      </c>
      <c r="O89" s="170">
        <f t="shared" si="9"/>
        <v>1</v>
      </c>
      <c r="P89" s="52">
        <v>0</v>
      </c>
      <c r="Q89" s="52">
        <v>0</v>
      </c>
      <c r="R89" s="52">
        <v>1</v>
      </c>
      <c r="S89" s="52">
        <v>0</v>
      </c>
      <c r="T89" s="205">
        <f t="shared" si="8"/>
        <v>1</v>
      </c>
      <c r="U89" s="52">
        <v>0</v>
      </c>
      <c r="V89" s="52">
        <v>0</v>
      </c>
      <c r="W89" s="206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203">
        <v>0</v>
      </c>
      <c r="G90" s="204">
        <f t="shared" si="7"/>
        <v>2</v>
      </c>
      <c r="H90" s="51">
        <v>1</v>
      </c>
      <c r="I90" s="51">
        <v>1</v>
      </c>
      <c r="J90" s="51">
        <v>0</v>
      </c>
      <c r="K90" s="170">
        <f t="shared" si="6"/>
        <v>0</v>
      </c>
      <c r="L90" s="52">
        <v>0</v>
      </c>
      <c r="M90" s="52">
        <v>0</v>
      </c>
      <c r="N90" s="52">
        <v>0</v>
      </c>
      <c r="O90" s="170">
        <f t="shared" si="9"/>
        <v>0</v>
      </c>
      <c r="P90" s="52">
        <v>0</v>
      </c>
      <c r="Q90" s="52">
        <v>0</v>
      </c>
      <c r="R90" s="52">
        <v>0</v>
      </c>
      <c r="S90" s="52">
        <v>0</v>
      </c>
      <c r="T90" s="205">
        <f t="shared" si="8"/>
        <v>0</v>
      </c>
      <c r="U90" s="52">
        <v>0</v>
      </c>
      <c r="V90" s="52">
        <v>0</v>
      </c>
      <c r="W90" s="206">
        <v>0</v>
      </c>
      <c r="X90" s="52">
        <v>0</v>
      </c>
      <c r="Y90" s="52">
        <v>0</v>
      </c>
      <c r="Z90" s="52">
        <v>1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199">
        <v>0</v>
      </c>
      <c r="G91" s="204">
        <f t="shared" si="7"/>
        <v>0</v>
      </c>
      <c r="H91" s="45">
        <v>0</v>
      </c>
      <c r="I91" s="45">
        <v>0</v>
      </c>
      <c r="J91" s="45">
        <v>0</v>
      </c>
      <c r="K91" s="170">
        <f t="shared" si="6"/>
        <v>0</v>
      </c>
      <c r="L91" s="46">
        <v>0</v>
      </c>
      <c r="M91" s="46">
        <v>0</v>
      </c>
      <c r="N91" s="46">
        <v>0</v>
      </c>
      <c r="O91" s="170">
        <f t="shared" si="9"/>
        <v>0</v>
      </c>
      <c r="P91" s="46">
        <v>0</v>
      </c>
      <c r="Q91" s="46">
        <v>0</v>
      </c>
      <c r="R91" s="46">
        <v>0</v>
      </c>
      <c r="S91" s="46">
        <v>0</v>
      </c>
      <c r="T91" s="205">
        <f t="shared" si="8"/>
        <v>0</v>
      </c>
      <c r="U91" s="46">
        <v>0</v>
      </c>
      <c r="V91" s="46">
        <v>0</v>
      </c>
      <c r="W91" s="19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203">
        <v>0</v>
      </c>
      <c r="G92" s="204">
        <f t="shared" si="7"/>
        <v>0</v>
      </c>
      <c r="H92" s="51">
        <v>0</v>
      </c>
      <c r="I92" s="51">
        <v>0</v>
      </c>
      <c r="J92" s="51">
        <v>0</v>
      </c>
      <c r="K92" s="170">
        <f t="shared" si="6"/>
        <v>0</v>
      </c>
      <c r="L92" s="52">
        <v>0</v>
      </c>
      <c r="M92" s="52">
        <v>0</v>
      </c>
      <c r="N92" s="52">
        <v>0</v>
      </c>
      <c r="O92" s="170">
        <f t="shared" si="9"/>
        <v>0</v>
      </c>
      <c r="P92" s="52">
        <v>0</v>
      </c>
      <c r="Q92" s="52">
        <v>0</v>
      </c>
      <c r="R92" s="52">
        <v>0</v>
      </c>
      <c r="S92" s="52">
        <v>0</v>
      </c>
      <c r="T92" s="205">
        <f t="shared" si="8"/>
        <v>0</v>
      </c>
      <c r="U92" s="52">
        <v>0</v>
      </c>
      <c r="V92" s="52">
        <v>0</v>
      </c>
      <c r="W92" s="206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203">
        <v>3</v>
      </c>
      <c r="G93" s="204">
        <f t="shared" si="7"/>
        <v>19</v>
      </c>
      <c r="H93" s="51">
        <v>16</v>
      </c>
      <c r="I93" s="51">
        <v>3</v>
      </c>
      <c r="J93" s="51">
        <v>0</v>
      </c>
      <c r="K93" s="170">
        <f t="shared" si="6"/>
        <v>13</v>
      </c>
      <c r="L93" s="52">
        <v>13</v>
      </c>
      <c r="M93" s="52">
        <v>0</v>
      </c>
      <c r="N93" s="52">
        <v>0</v>
      </c>
      <c r="O93" s="170">
        <f t="shared" si="9"/>
        <v>0</v>
      </c>
      <c r="P93" s="52">
        <v>0</v>
      </c>
      <c r="Q93" s="52">
        <v>0</v>
      </c>
      <c r="R93" s="52">
        <v>0</v>
      </c>
      <c r="S93" s="52">
        <v>0</v>
      </c>
      <c r="T93" s="205">
        <f t="shared" si="8"/>
        <v>13</v>
      </c>
      <c r="U93" s="52">
        <v>0</v>
      </c>
      <c r="V93" s="52">
        <v>0</v>
      </c>
      <c r="W93" s="206">
        <v>0</v>
      </c>
      <c r="X93" s="52">
        <v>0</v>
      </c>
      <c r="Y93" s="52">
        <v>0</v>
      </c>
      <c r="Z93" s="52">
        <v>6</v>
      </c>
      <c r="AA93" s="52">
        <v>6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203">
        <v>0</v>
      </c>
      <c r="G94" s="204">
        <f t="shared" si="7"/>
        <v>0</v>
      </c>
      <c r="H94" s="51">
        <v>0</v>
      </c>
      <c r="I94" s="51">
        <v>0</v>
      </c>
      <c r="J94" s="51">
        <v>0</v>
      </c>
      <c r="K94" s="170">
        <f t="shared" si="6"/>
        <v>0</v>
      </c>
      <c r="L94" s="52">
        <v>0</v>
      </c>
      <c r="M94" s="52">
        <v>0</v>
      </c>
      <c r="N94" s="52">
        <v>0</v>
      </c>
      <c r="O94" s="170">
        <f t="shared" si="9"/>
        <v>0</v>
      </c>
      <c r="P94" s="52">
        <v>0</v>
      </c>
      <c r="Q94" s="52">
        <v>0</v>
      </c>
      <c r="R94" s="52">
        <v>0</v>
      </c>
      <c r="S94" s="52">
        <v>0</v>
      </c>
      <c r="T94" s="205">
        <f t="shared" si="8"/>
        <v>0</v>
      </c>
      <c r="U94" s="52">
        <v>0</v>
      </c>
      <c r="V94" s="52">
        <v>0</v>
      </c>
      <c r="W94" s="206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203">
        <v>13</v>
      </c>
      <c r="G95" s="204">
        <f t="shared" si="7"/>
        <v>104</v>
      </c>
      <c r="H95" s="51">
        <v>87</v>
      </c>
      <c r="I95" s="51">
        <v>17</v>
      </c>
      <c r="J95" s="51">
        <v>0</v>
      </c>
      <c r="K95" s="170">
        <f t="shared" si="6"/>
        <v>90</v>
      </c>
      <c r="L95" s="52">
        <v>80</v>
      </c>
      <c r="M95" s="52">
        <v>0</v>
      </c>
      <c r="N95" s="52">
        <v>5</v>
      </c>
      <c r="O95" s="170">
        <f t="shared" si="9"/>
        <v>5</v>
      </c>
      <c r="P95" s="52">
        <v>0</v>
      </c>
      <c r="Q95" s="52">
        <v>5</v>
      </c>
      <c r="R95" s="52">
        <v>0</v>
      </c>
      <c r="S95" s="52">
        <v>0</v>
      </c>
      <c r="T95" s="205">
        <f t="shared" si="8"/>
        <v>90</v>
      </c>
      <c r="U95" s="52">
        <v>0</v>
      </c>
      <c r="V95" s="52">
        <v>0</v>
      </c>
      <c r="W95" s="206">
        <v>0</v>
      </c>
      <c r="X95" s="52">
        <v>0</v>
      </c>
      <c r="Y95" s="52">
        <v>0</v>
      </c>
      <c r="Z95" s="52">
        <v>10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203">
        <v>0</v>
      </c>
      <c r="G96" s="204">
        <v>2</v>
      </c>
      <c r="H96" s="51">
        <v>1</v>
      </c>
      <c r="I96" s="51">
        <v>1</v>
      </c>
      <c r="J96" s="51">
        <v>0</v>
      </c>
      <c r="K96" s="170">
        <v>1</v>
      </c>
      <c r="L96" s="52">
        <v>1</v>
      </c>
      <c r="M96" s="52">
        <v>0</v>
      </c>
      <c r="N96" s="52">
        <v>0</v>
      </c>
      <c r="O96" s="170">
        <v>0</v>
      </c>
      <c r="P96" s="52">
        <v>0</v>
      </c>
      <c r="Q96" s="52">
        <v>0</v>
      </c>
      <c r="R96" s="52">
        <v>0</v>
      </c>
      <c r="S96" s="52">
        <v>0</v>
      </c>
      <c r="T96" s="205">
        <f t="shared" si="8"/>
        <v>1</v>
      </c>
      <c r="U96" s="52">
        <v>0</v>
      </c>
      <c r="V96" s="52">
        <v>0</v>
      </c>
      <c r="W96" s="206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31" s="48" customFormat="1">
      <c r="A97" s="53" t="s">
        <v>179</v>
      </c>
      <c r="B97" s="62"/>
      <c r="C97" s="425" t="s">
        <v>180</v>
      </c>
      <c r="D97" s="426"/>
      <c r="E97" s="427"/>
      <c r="F97" s="203">
        <v>0</v>
      </c>
      <c r="G97" s="204">
        <f t="shared" ref="G97:G106" si="10">+H97+I97+J97</f>
        <v>5</v>
      </c>
      <c r="H97" s="51">
        <v>4</v>
      </c>
      <c r="I97" s="51">
        <v>1</v>
      </c>
      <c r="J97" s="51">
        <v>0</v>
      </c>
      <c r="K97" s="170">
        <f t="shared" ref="K97:K106" si="11">+L97+M97+N97+O97</f>
        <v>2</v>
      </c>
      <c r="L97" s="52">
        <v>1</v>
      </c>
      <c r="M97" s="52">
        <v>0</v>
      </c>
      <c r="N97" s="52">
        <v>1</v>
      </c>
      <c r="O97" s="170">
        <f t="shared" ref="O97:O138" si="12">+P97+Q97+R97</f>
        <v>0</v>
      </c>
      <c r="P97" s="52">
        <v>0</v>
      </c>
      <c r="Q97" s="52">
        <v>0</v>
      </c>
      <c r="R97" s="52">
        <v>0</v>
      </c>
      <c r="S97" s="52">
        <v>1</v>
      </c>
      <c r="T97" s="205">
        <f t="shared" si="8"/>
        <v>3</v>
      </c>
      <c r="U97" s="52">
        <v>0</v>
      </c>
      <c r="V97" s="52">
        <v>0</v>
      </c>
      <c r="W97" s="206">
        <v>0</v>
      </c>
      <c r="X97" s="52">
        <v>0</v>
      </c>
      <c r="Y97" s="52">
        <v>0</v>
      </c>
      <c r="Z97" s="52">
        <v>1</v>
      </c>
      <c r="AA97" s="52">
        <v>0</v>
      </c>
    </row>
    <row r="98" spans="1:31" s="48" customFormat="1">
      <c r="A98" s="53" t="s">
        <v>181</v>
      </c>
      <c r="B98" s="62"/>
      <c r="C98" s="428" t="s">
        <v>182</v>
      </c>
      <c r="D98" s="429"/>
      <c r="E98" s="430"/>
      <c r="F98" s="203">
        <v>0</v>
      </c>
      <c r="G98" s="204">
        <f t="shared" si="10"/>
        <v>0</v>
      </c>
      <c r="H98" s="51">
        <v>0</v>
      </c>
      <c r="I98" s="51">
        <v>0</v>
      </c>
      <c r="J98" s="51">
        <v>0</v>
      </c>
      <c r="K98" s="170">
        <f t="shared" si="11"/>
        <v>0</v>
      </c>
      <c r="L98" s="52">
        <v>0</v>
      </c>
      <c r="M98" s="52">
        <v>0</v>
      </c>
      <c r="N98" s="52">
        <v>0</v>
      </c>
      <c r="O98" s="170">
        <f t="shared" si="12"/>
        <v>0</v>
      </c>
      <c r="P98" s="52">
        <v>0</v>
      </c>
      <c r="Q98" s="52">
        <v>0</v>
      </c>
      <c r="R98" s="52">
        <v>0</v>
      </c>
      <c r="S98" s="52">
        <v>0</v>
      </c>
      <c r="T98" s="205">
        <f t="shared" si="8"/>
        <v>0</v>
      </c>
      <c r="U98" s="52">
        <v>0</v>
      </c>
      <c r="V98" s="52">
        <v>0</v>
      </c>
      <c r="W98" s="206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31" s="48" customFormat="1">
      <c r="A99" s="53" t="s">
        <v>183</v>
      </c>
      <c r="B99" s="62"/>
      <c r="C99" s="428" t="s">
        <v>184</v>
      </c>
      <c r="D99" s="429"/>
      <c r="E99" s="430"/>
      <c r="F99" s="203">
        <v>0</v>
      </c>
      <c r="G99" s="204">
        <f t="shared" si="10"/>
        <v>0</v>
      </c>
      <c r="H99" s="51">
        <v>0</v>
      </c>
      <c r="I99" s="51">
        <v>0</v>
      </c>
      <c r="J99" s="51">
        <v>0</v>
      </c>
      <c r="K99" s="170">
        <f t="shared" si="11"/>
        <v>0</v>
      </c>
      <c r="L99" s="52">
        <v>0</v>
      </c>
      <c r="M99" s="52">
        <v>0</v>
      </c>
      <c r="N99" s="52">
        <v>0</v>
      </c>
      <c r="O99" s="170">
        <f t="shared" si="12"/>
        <v>0</v>
      </c>
      <c r="P99" s="52">
        <v>0</v>
      </c>
      <c r="Q99" s="52">
        <v>0</v>
      </c>
      <c r="R99" s="52">
        <v>0</v>
      </c>
      <c r="S99" s="52">
        <v>0</v>
      </c>
      <c r="T99" s="205">
        <f t="shared" si="8"/>
        <v>0</v>
      </c>
      <c r="U99" s="52">
        <v>0</v>
      </c>
      <c r="V99" s="52">
        <v>0</v>
      </c>
      <c r="W99" s="206">
        <v>0</v>
      </c>
      <c r="X99" s="52">
        <v>0</v>
      </c>
      <c r="Y99" s="52">
        <v>0</v>
      </c>
      <c r="Z99" s="52">
        <v>0</v>
      </c>
      <c r="AA99" s="52">
        <v>0</v>
      </c>
    </row>
    <row r="100" spans="1:31" s="48" customFormat="1">
      <c r="A100" s="53" t="s">
        <v>185</v>
      </c>
      <c r="B100" s="62"/>
      <c r="C100" s="425" t="s">
        <v>186</v>
      </c>
      <c r="D100" s="426"/>
      <c r="E100" s="427"/>
      <c r="F100" s="203">
        <v>1</v>
      </c>
      <c r="G100" s="204">
        <f t="shared" si="10"/>
        <v>30</v>
      </c>
      <c r="H100" s="51">
        <v>30</v>
      </c>
      <c r="I100" s="51">
        <v>0</v>
      </c>
      <c r="J100" s="51">
        <v>0</v>
      </c>
      <c r="K100" s="170">
        <f t="shared" si="11"/>
        <v>29</v>
      </c>
      <c r="L100" s="52">
        <v>27</v>
      </c>
      <c r="M100" s="52">
        <v>0</v>
      </c>
      <c r="N100" s="52">
        <v>2</v>
      </c>
      <c r="O100" s="170">
        <f t="shared" si="12"/>
        <v>0</v>
      </c>
      <c r="P100" s="52">
        <v>0</v>
      </c>
      <c r="Q100" s="52">
        <v>0</v>
      </c>
      <c r="R100" s="52">
        <v>0</v>
      </c>
      <c r="S100" s="52">
        <v>0</v>
      </c>
      <c r="T100" s="205">
        <f t="shared" si="8"/>
        <v>29</v>
      </c>
      <c r="U100" s="52">
        <v>0</v>
      </c>
      <c r="V100" s="52">
        <v>0</v>
      </c>
      <c r="W100" s="206">
        <v>0</v>
      </c>
      <c r="X100" s="52">
        <v>0</v>
      </c>
      <c r="Y100" s="52">
        <v>0</v>
      </c>
      <c r="Z100" s="52">
        <v>2</v>
      </c>
      <c r="AA100" s="52">
        <v>0</v>
      </c>
    </row>
    <row r="101" spans="1:31" s="48" customFormat="1">
      <c r="A101" s="53" t="s">
        <v>187</v>
      </c>
      <c r="B101" s="62"/>
      <c r="C101" s="428" t="s">
        <v>188</v>
      </c>
      <c r="D101" s="429"/>
      <c r="E101" s="430"/>
      <c r="F101" s="203">
        <v>1</v>
      </c>
      <c r="G101" s="204">
        <f t="shared" si="10"/>
        <v>29</v>
      </c>
      <c r="H101" s="51">
        <v>27</v>
      </c>
      <c r="I101" s="51">
        <v>2</v>
      </c>
      <c r="J101" s="51">
        <v>0</v>
      </c>
      <c r="K101" s="170">
        <f t="shared" si="11"/>
        <v>27</v>
      </c>
      <c r="L101" s="52">
        <v>26</v>
      </c>
      <c r="M101" s="52">
        <v>0</v>
      </c>
      <c r="N101" s="52">
        <v>0</v>
      </c>
      <c r="O101" s="170">
        <f t="shared" si="12"/>
        <v>1</v>
      </c>
      <c r="P101" s="52">
        <v>0</v>
      </c>
      <c r="Q101" s="52">
        <v>1</v>
      </c>
      <c r="R101" s="52">
        <v>0</v>
      </c>
      <c r="S101" s="52">
        <v>0</v>
      </c>
      <c r="T101" s="205">
        <f t="shared" si="8"/>
        <v>27</v>
      </c>
      <c r="U101" s="52">
        <v>0</v>
      </c>
      <c r="V101" s="52">
        <v>0</v>
      </c>
      <c r="W101" s="206">
        <v>0</v>
      </c>
      <c r="X101" s="52">
        <v>0</v>
      </c>
      <c r="Y101" s="52">
        <v>0</v>
      </c>
      <c r="Z101" s="52">
        <v>1</v>
      </c>
      <c r="AA101" s="52">
        <v>0</v>
      </c>
    </row>
    <row r="102" spans="1:31" s="48" customFormat="1">
      <c r="A102" s="53" t="s">
        <v>189</v>
      </c>
      <c r="B102" s="62"/>
      <c r="C102" s="428" t="s">
        <v>190</v>
      </c>
      <c r="D102" s="429"/>
      <c r="E102" s="430"/>
      <c r="F102" s="203">
        <v>0</v>
      </c>
      <c r="G102" s="204">
        <f t="shared" si="10"/>
        <v>17</v>
      </c>
      <c r="H102" s="51">
        <v>15</v>
      </c>
      <c r="I102" s="51">
        <v>2</v>
      </c>
      <c r="J102" s="51">
        <v>0</v>
      </c>
      <c r="K102" s="170">
        <f t="shared" si="11"/>
        <v>15</v>
      </c>
      <c r="L102" s="52">
        <v>15</v>
      </c>
      <c r="M102" s="52">
        <v>0</v>
      </c>
      <c r="N102" s="52">
        <v>0</v>
      </c>
      <c r="O102" s="170">
        <f t="shared" si="12"/>
        <v>0</v>
      </c>
      <c r="P102" s="52">
        <v>0</v>
      </c>
      <c r="Q102" s="52">
        <v>0</v>
      </c>
      <c r="R102" s="52">
        <v>0</v>
      </c>
      <c r="S102" s="52">
        <v>0</v>
      </c>
      <c r="T102" s="205">
        <f t="shared" si="8"/>
        <v>15</v>
      </c>
      <c r="U102" s="52">
        <v>0</v>
      </c>
      <c r="V102" s="52">
        <v>0</v>
      </c>
      <c r="W102" s="206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31" s="48" customFormat="1">
      <c r="A103" s="53" t="s">
        <v>191</v>
      </c>
      <c r="B103" s="62"/>
      <c r="C103" s="428" t="s">
        <v>192</v>
      </c>
      <c r="D103" s="429"/>
      <c r="E103" s="430"/>
      <c r="F103" s="203">
        <v>0</v>
      </c>
      <c r="G103" s="204">
        <f t="shared" si="10"/>
        <v>33</v>
      </c>
      <c r="H103" s="51">
        <v>27</v>
      </c>
      <c r="I103" s="51">
        <v>6</v>
      </c>
      <c r="J103" s="51">
        <v>0</v>
      </c>
      <c r="K103" s="170">
        <f t="shared" si="11"/>
        <v>26</v>
      </c>
      <c r="L103" s="52">
        <v>25</v>
      </c>
      <c r="M103" s="52">
        <v>0</v>
      </c>
      <c r="N103" s="52">
        <v>1</v>
      </c>
      <c r="O103" s="170">
        <f t="shared" si="12"/>
        <v>0</v>
      </c>
      <c r="P103" s="52">
        <v>0</v>
      </c>
      <c r="Q103" s="52">
        <v>0</v>
      </c>
      <c r="R103" s="52">
        <v>0</v>
      </c>
      <c r="S103" s="52">
        <v>0</v>
      </c>
      <c r="T103" s="205">
        <f t="shared" si="8"/>
        <v>26</v>
      </c>
      <c r="U103" s="52">
        <v>0</v>
      </c>
      <c r="V103" s="52">
        <v>0</v>
      </c>
      <c r="W103" s="206">
        <v>0</v>
      </c>
      <c r="X103" s="52">
        <v>0</v>
      </c>
      <c r="Y103" s="52">
        <v>0</v>
      </c>
      <c r="Z103" s="52">
        <v>1</v>
      </c>
      <c r="AA103" s="52">
        <v>0</v>
      </c>
    </row>
    <row r="104" spans="1:31" s="48" customFormat="1">
      <c r="A104" s="53" t="s">
        <v>193</v>
      </c>
      <c r="B104" s="62"/>
      <c r="C104" s="428" t="s">
        <v>194</v>
      </c>
      <c r="D104" s="429"/>
      <c r="E104" s="430"/>
      <c r="F104" s="203">
        <v>0</v>
      </c>
      <c r="G104" s="204">
        <f t="shared" si="10"/>
        <v>0</v>
      </c>
      <c r="H104" s="51">
        <v>0</v>
      </c>
      <c r="I104" s="51">
        <v>0</v>
      </c>
      <c r="J104" s="51">
        <v>0</v>
      </c>
      <c r="K104" s="170">
        <f t="shared" si="11"/>
        <v>0</v>
      </c>
      <c r="L104" s="52">
        <v>0</v>
      </c>
      <c r="M104" s="52">
        <v>0</v>
      </c>
      <c r="N104" s="52">
        <v>0</v>
      </c>
      <c r="O104" s="170">
        <f t="shared" si="12"/>
        <v>0</v>
      </c>
      <c r="P104" s="52">
        <v>0</v>
      </c>
      <c r="Q104" s="52">
        <v>0</v>
      </c>
      <c r="R104" s="52">
        <v>0</v>
      </c>
      <c r="S104" s="52">
        <v>0</v>
      </c>
      <c r="T104" s="205">
        <f t="shared" si="8"/>
        <v>0</v>
      </c>
      <c r="U104" s="52">
        <v>0</v>
      </c>
      <c r="V104" s="52">
        <v>0</v>
      </c>
      <c r="W104" s="206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31" s="48" customFormat="1">
      <c r="A105" s="53" t="s">
        <v>195</v>
      </c>
      <c r="B105" s="62"/>
      <c r="C105" s="428" t="s">
        <v>196</v>
      </c>
      <c r="D105" s="429"/>
      <c r="E105" s="430"/>
      <c r="F105" s="203">
        <v>0</v>
      </c>
      <c r="G105" s="204">
        <f t="shared" si="10"/>
        <v>6</v>
      </c>
      <c r="H105" s="51">
        <v>5</v>
      </c>
      <c r="I105" s="51">
        <v>1</v>
      </c>
      <c r="J105" s="51">
        <v>0</v>
      </c>
      <c r="K105" s="170">
        <f t="shared" si="11"/>
        <v>4</v>
      </c>
      <c r="L105" s="52">
        <v>3</v>
      </c>
      <c r="M105" s="52">
        <v>0</v>
      </c>
      <c r="N105" s="52">
        <v>0</v>
      </c>
      <c r="O105" s="170">
        <f t="shared" si="12"/>
        <v>1</v>
      </c>
      <c r="P105" s="52">
        <v>0</v>
      </c>
      <c r="Q105" s="52">
        <v>1</v>
      </c>
      <c r="R105" s="52">
        <v>0</v>
      </c>
      <c r="S105" s="52">
        <v>0</v>
      </c>
      <c r="T105" s="205">
        <f t="shared" si="8"/>
        <v>4</v>
      </c>
      <c r="U105" s="52">
        <v>0</v>
      </c>
      <c r="V105" s="52">
        <v>0</v>
      </c>
      <c r="W105" s="206">
        <v>0</v>
      </c>
      <c r="X105" s="52">
        <v>0</v>
      </c>
      <c r="Y105" s="52">
        <v>0</v>
      </c>
      <c r="Z105" s="52">
        <v>1</v>
      </c>
      <c r="AA105" s="52">
        <v>0</v>
      </c>
    </row>
    <row r="106" spans="1:31" s="48" customFormat="1">
      <c r="A106" s="53" t="s">
        <v>197</v>
      </c>
      <c r="B106" s="62"/>
      <c r="C106" s="428" t="s">
        <v>198</v>
      </c>
      <c r="D106" s="429"/>
      <c r="E106" s="430"/>
      <c r="F106" s="203">
        <v>0</v>
      </c>
      <c r="G106" s="204">
        <f t="shared" si="10"/>
        <v>0</v>
      </c>
      <c r="H106" s="51">
        <v>0</v>
      </c>
      <c r="I106" s="51">
        <v>0</v>
      </c>
      <c r="J106" s="51">
        <v>0</v>
      </c>
      <c r="K106" s="170">
        <f t="shared" si="11"/>
        <v>0</v>
      </c>
      <c r="L106" s="52">
        <v>0</v>
      </c>
      <c r="M106" s="52">
        <v>0</v>
      </c>
      <c r="N106" s="52">
        <v>0</v>
      </c>
      <c r="O106" s="170">
        <f t="shared" si="12"/>
        <v>0</v>
      </c>
      <c r="P106" s="52">
        <v>0</v>
      </c>
      <c r="Q106" s="52">
        <v>0</v>
      </c>
      <c r="R106" s="52">
        <v>0</v>
      </c>
      <c r="S106" s="52">
        <v>0</v>
      </c>
      <c r="T106" s="205">
        <f t="shared" si="8"/>
        <v>0</v>
      </c>
      <c r="U106" s="52">
        <v>0</v>
      </c>
      <c r="V106" s="52">
        <v>0</v>
      </c>
      <c r="W106" s="206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31" s="48" customFormat="1">
      <c r="A107" s="53" t="s">
        <v>199</v>
      </c>
      <c r="B107" s="62"/>
      <c r="C107" s="428" t="s">
        <v>200</v>
      </c>
      <c r="D107" s="429"/>
      <c r="E107" s="430"/>
      <c r="F107" s="203">
        <v>2</v>
      </c>
      <c r="G107" s="204">
        <v>115</v>
      </c>
      <c r="H107" s="51">
        <v>97</v>
      </c>
      <c r="I107" s="51">
        <v>18</v>
      </c>
      <c r="J107" s="51">
        <v>0</v>
      </c>
      <c r="K107" s="170">
        <v>93</v>
      </c>
      <c r="L107" s="52">
        <v>91</v>
      </c>
      <c r="M107" s="52">
        <v>0</v>
      </c>
      <c r="N107" s="52">
        <v>0</v>
      </c>
      <c r="O107" s="170">
        <f t="shared" si="12"/>
        <v>2</v>
      </c>
      <c r="P107" s="52">
        <v>0</v>
      </c>
      <c r="Q107" s="52">
        <v>2</v>
      </c>
      <c r="R107" s="52">
        <v>0</v>
      </c>
      <c r="S107" s="52">
        <v>0</v>
      </c>
      <c r="T107" s="205">
        <f t="shared" si="8"/>
        <v>93</v>
      </c>
      <c r="U107" s="52">
        <v>0</v>
      </c>
      <c r="V107" s="52">
        <v>0</v>
      </c>
      <c r="W107" s="206">
        <v>0</v>
      </c>
      <c r="X107" s="52">
        <v>0</v>
      </c>
      <c r="Y107" s="52">
        <v>0</v>
      </c>
      <c r="Z107" s="52">
        <v>6</v>
      </c>
      <c r="AA107" s="52">
        <v>0</v>
      </c>
    </row>
    <row r="108" spans="1:31" s="48" customFormat="1">
      <c r="A108" s="53" t="s">
        <v>201</v>
      </c>
      <c r="B108" s="62"/>
      <c r="C108" s="428" t="s">
        <v>202</v>
      </c>
      <c r="D108" s="429"/>
      <c r="E108" s="430"/>
      <c r="F108" s="203">
        <v>0</v>
      </c>
      <c r="G108" s="204">
        <f t="shared" ref="G108:G136" si="13">+H108+I108+J108</f>
        <v>11</v>
      </c>
      <c r="H108" s="51">
        <v>11</v>
      </c>
      <c r="I108" s="51">
        <v>0</v>
      </c>
      <c r="J108" s="51">
        <v>0</v>
      </c>
      <c r="K108" s="170">
        <f t="shared" ref="K108:K137" si="14">+L108+M108+N108+O108</f>
        <v>9</v>
      </c>
      <c r="L108" s="52">
        <v>7</v>
      </c>
      <c r="M108" s="52">
        <v>0</v>
      </c>
      <c r="N108" s="52">
        <v>0</v>
      </c>
      <c r="O108" s="170">
        <f t="shared" si="12"/>
        <v>2</v>
      </c>
      <c r="P108" s="52">
        <v>0</v>
      </c>
      <c r="Q108" s="52">
        <v>1</v>
      </c>
      <c r="R108" s="52">
        <v>1</v>
      </c>
      <c r="S108" s="52">
        <v>1</v>
      </c>
      <c r="T108" s="205">
        <f t="shared" si="8"/>
        <v>10</v>
      </c>
      <c r="U108" s="52">
        <v>0</v>
      </c>
      <c r="V108" s="52">
        <v>0</v>
      </c>
      <c r="W108" s="206">
        <v>0</v>
      </c>
      <c r="X108" s="52">
        <v>0</v>
      </c>
      <c r="Y108" s="52">
        <v>0</v>
      </c>
      <c r="Z108" s="52">
        <v>1</v>
      </c>
      <c r="AA108" s="52">
        <v>0</v>
      </c>
    </row>
    <row r="109" spans="1:31" s="48" customFormat="1">
      <c r="A109" s="53" t="s">
        <v>203</v>
      </c>
      <c r="B109" s="62"/>
      <c r="C109" s="428" t="s">
        <v>204</v>
      </c>
      <c r="D109" s="429"/>
      <c r="E109" s="430"/>
      <c r="F109" s="203">
        <v>0</v>
      </c>
      <c r="G109" s="204">
        <f t="shared" si="13"/>
        <v>0</v>
      </c>
      <c r="H109" s="51">
        <v>0</v>
      </c>
      <c r="I109" s="51">
        <v>0</v>
      </c>
      <c r="J109" s="51">
        <v>0</v>
      </c>
      <c r="K109" s="170">
        <f t="shared" si="14"/>
        <v>0</v>
      </c>
      <c r="L109" s="52">
        <v>0</v>
      </c>
      <c r="M109" s="52">
        <v>0</v>
      </c>
      <c r="N109" s="52">
        <v>0</v>
      </c>
      <c r="O109" s="170">
        <f t="shared" si="12"/>
        <v>0</v>
      </c>
      <c r="P109" s="52">
        <v>0</v>
      </c>
      <c r="Q109" s="52">
        <v>0</v>
      </c>
      <c r="R109" s="52">
        <v>0</v>
      </c>
      <c r="S109" s="52">
        <v>0</v>
      </c>
      <c r="T109" s="205">
        <f t="shared" si="8"/>
        <v>0</v>
      </c>
      <c r="U109" s="52">
        <v>0</v>
      </c>
      <c r="V109" s="52">
        <v>0</v>
      </c>
      <c r="W109" s="206">
        <v>0</v>
      </c>
      <c r="X109" s="52">
        <v>0</v>
      </c>
      <c r="Y109" s="52">
        <v>0</v>
      </c>
      <c r="Z109" s="52">
        <v>0</v>
      </c>
      <c r="AA109" s="52">
        <v>0</v>
      </c>
    </row>
    <row r="110" spans="1:31" s="48" customFormat="1">
      <c r="A110" s="174" t="s">
        <v>205</v>
      </c>
      <c r="B110" s="180" t="s">
        <v>206</v>
      </c>
      <c r="C110" s="550" t="s">
        <v>207</v>
      </c>
      <c r="D110" s="551"/>
      <c r="E110" s="551"/>
      <c r="F110" s="208">
        <v>0</v>
      </c>
      <c r="G110" s="204">
        <f t="shared" si="13"/>
        <v>7</v>
      </c>
      <c r="H110" s="135">
        <v>6</v>
      </c>
      <c r="I110" s="135">
        <v>1</v>
      </c>
      <c r="J110" s="135">
        <v>0</v>
      </c>
      <c r="K110" s="170">
        <f t="shared" si="14"/>
        <v>6</v>
      </c>
      <c r="L110" s="135">
        <v>5</v>
      </c>
      <c r="M110" s="77">
        <v>0</v>
      </c>
      <c r="N110" s="77">
        <v>0</v>
      </c>
      <c r="O110" s="170">
        <f t="shared" si="12"/>
        <v>1</v>
      </c>
      <c r="P110" s="77">
        <v>0</v>
      </c>
      <c r="Q110" s="77">
        <v>1</v>
      </c>
      <c r="R110" s="77">
        <v>0</v>
      </c>
      <c r="S110" s="77">
        <v>0</v>
      </c>
      <c r="T110" s="205">
        <f t="shared" si="8"/>
        <v>6</v>
      </c>
      <c r="U110" s="77">
        <v>0</v>
      </c>
      <c r="V110" s="77">
        <v>0</v>
      </c>
      <c r="W110" s="202">
        <v>0</v>
      </c>
      <c r="X110" s="77">
        <v>0</v>
      </c>
      <c r="Y110" s="77">
        <v>0</v>
      </c>
      <c r="Z110" s="77">
        <v>0</v>
      </c>
      <c r="AA110" s="77">
        <v>0</v>
      </c>
      <c r="AB110" s="77"/>
      <c r="AC110" s="77"/>
      <c r="AD110" s="77"/>
      <c r="AE110" s="77"/>
    </row>
    <row r="111" spans="1:31" s="48" customFormat="1">
      <c r="A111" s="53" t="s">
        <v>208</v>
      </c>
      <c r="B111" s="62"/>
      <c r="C111" s="425" t="s">
        <v>209</v>
      </c>
      <c r="D111" s="426"/>
      <c r="E111" s="427"/>
      <c r="F111" s="203">
        <v>0</v>
      </c>
      <c r="G111" s="204">
        <f t="shared" si="13"/>
        <v>0</v>
      </c>
      <c r="H111" s="51">
        <v>0</v>
      </c>
      <c r="I111" s="51">
        <v>0</v>
      </c>
      <c r="J111" s="51">
        <v>0</v>
      </c>
      <c r="K111" s="170">
        <f t="shared" si="14"/>
        <v>0</v>
      </c>
      <c r="L111" s="52">
        <v>0</v>
      </c>
      <c r="M111" s="52">
        <v>0</v>
      </c>
      <c r="N111" s="52">
        <v>0</v>
      </c>
      <c r="O111" s="170">
        <f t="shared" si="12"/>
        <v>0</v>
      </c>
      <c r="P111" s="52">
        <v>0</v>
      </c>
      <c r="Q111" s="52">
        <v>0</v>
      </c>
      <c r="R111" s="52">
        <v>0</v>
      </c>
      <c r="S111" s="52">
        <v>0</v>
      </c>
      <c r="T111" s="205">
        <f t="shared" si="8"/>
        <v>0</v>
      </c>
      <c r="U111" s="52">
        <v>0</v>
      </c>
      <c r="V111" s="52">
        <v>0</v>
      </c>
      <c r="W111" s="206">
        <v>0</v>
      </c>
      <c r="X111" s="52">
        <v>0</v>
      </c>
      <c r="Y111" s="52">
        <v>0</v>
      </c>
      <c r="Z111" s="52">
        <v>0</v>
      </c>
      <c r="AA111" s="52">
        <v>0</v>
      </c>
    </row>
    <row r="112" spans="1:31" s="48" customFormat="1" ht="25.5">
      <c r="A112" s="173" t="s">
        <v>210</v>
      </c>
      <c r="B112" s="179" t="s">
        <v>264</v>
      </c>
      <c r="C112" s="547" t="s">
        <v>211</v>
      </c>
      <c r="D112" s="548"/>
      <c r="E112" s="549"/>
      <c r="F112" s="203">
        <v>0</v>
      </c>
      <c r="G112" s="204">
        <f t="shared" si="13"/>
        <v>0</v>
      </c>
      <c r="H112" s="51">
        <v>0</v>
      </c>
      <c r="I112" s="51">
        <v>0</v>
      </c>
      <c r="J112" s="51">
        <v>0</v>
      </c>
      <c r="K112" s="170">
        <f t="shared" si="14"/>
        <v>0</v>
      </c>
      <c r="L112" s="52">
        <v>0</v>
      </c>
      <c r="M112" s="52">
        <v>0</v>
      </c>
      <c r="N112" s="52">
        <v>0</v>
      </c>
      <c r="O112" s="170">
        <f t="shared" si="12"/>
        <v>0</v>
      </c>
      <c r="P112" s="52">
        <v>0</v>
      </c>
      <c r="Q112" s="52">
        <v>0</v>
      </c>
      <c r="R112" s="52">
        <v>0</v>
      </c>
      <c r="S112" s="52">
        <v>0</v>
      </c>
      <c r="T112" s="205">
        <f t="shared" si="8"/>
        <v>0</v>
      </c>
      <c r="U112" s="52">
        <v>0</v>
      </c>
      <c r="V112" s="52">
        <v>0</v>
      </c>
      <c r="W112" s="206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203">
        <v>0</v>
      </c>
      <c r="G113" s="204">
        <f t="shared" si="13"/>
        <v>26</v>
      </c>
      <c r="H113" s="51">
        <v>21</v>
      </c>
      <c r="I113" s="51">
        <v>5</v>
      </c>
      <c r="J113" s="51">
        <v>0</v>
      </c>
      <c r="K113" s="170">
        <f t="shared" si="14"/>
        <v>20</v>
      </c>
      <c r="L113" s="52">
        <v>18</v>
      </c>
      <c r="M113" s="52">
        <v>1</v>
      </c>
      <c r="N113" s="52">
        <v>0</v>
      </c>
      <c r="O113" s="170">
        <f t="shared" si="12"/>
        <v>1</v>
      </c>
      <c r="P113" s="52">
        <v>0</v>
      </c>
      <c r="Q113" s="52">
        <v>1</v>
      </c>
      <c r="R113" s="52">
        <v>0</v>
      </c>
      <c r="S113" s="52">
        <v>0</v>
      </c>
      <c r="T113" s="205">
        <f t="shared" si="8"/>
        <v>20</v>
      </c>
      <c r="U113" s="52">
        <v>0</v>
      </c>
      <c r="V113" s="52">
        <v>0</v>
      </c>
      <c r="W113" s="206">
        <v>0</v>
      </c>
      <c r="X113" s="52">
        <v>0</v>
      </c>
      <c r="Y113" s="52">
        <v>0</v>
      </c>
      <c r="Z113" s="52">
        <v>1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199">
        <v>0</v>
      </c>
      <c r="G114" s="204">
        <f t="shared" si="13"/>
        <v>0</v>
      </c>
      <c r="H114" s="45">
        <v>0</v>
      </c>
      <c r="I114" s="45">
        <v>0</v>
      </c>
      <c r="J114" s="45">
        <v>0</v>
      </c>
      <c r="K114" s="170">
        <f t="shared" si="14"/>
        <v>0</v>
      </c>
      <c r="L114" s="46">
        <v>0</v>
      </c>
      <c r="M114" s="46">
        <v>0</v>
      </c>
      <c r="N114" s="46">
        <v>0</v>
      </c>
      <c r="O114" s="170">
        <f t="shared" si="12"/>
        <v>0</v>
      </c>
      <c r="P114" s="46">
        <v>0</v>
      </c>
      <c r="Q114" s="46">
        <v>0</v>
      </c>
      <c r="R114" s="46">
        <v>0</v>
      </c>
      <c r="S114" s="46">
        <v>0</v>
      </c>
      <c r="T114" s="205">
        <f t="shared" si="8"/>
        <v>0</v>
      </c>
      <c r="U114" s="46">
        <v>0</v>
      </c>
      <c r="V114" s="46">
        <v>0</v>
      </c>
      <c r="W114" s="19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203">
        <v>0</v>
      </c>
      <c r="G115" s="204">
        <f t="shared" si="13"/>
        <v>0</v>
      </c>
      <c r="H115" s="51">
        <v>0</v>
      </c>
      <c r="I115" s="51">
        <v>0</v>
      </c>
      <c r="J115" s="51">
        <v>0</v>
      </c>
      <c r="K115" s="170">
        <f t="shared" si="14"/>
        <v>0</v>
      </c>
      <c r="L115" s="52">
        <v>0</v>
      </c>
      <c r="M115" s="52">
        <v>0</v>
      </c>
      <c r="N115" s="52">
        <v>0</v>
      </c>
      <c r="O115" s="170">
        <f t="shared" si="12"/>
        <v>0</v>
      </c>
      <c r="P115" s="52">
        <v>0</v>
      </c>
      <c r="Q115" s="52">
        <v>0</v>
      </c>
      <c r="R115" s="52">
        <v>0</v>
      </c>
      <c r="S115" s="52">
        <v>0</v>
      </c>
      <c r="T115" s="205">
        <f t="shared" si="8"/>
        <v>0</v>
      </c>
      <c r="U115" s="52">
        <v>0</v>
      </c>
      <c r="V115" s="52">
        <v>0</v>
      </c>
      <c r="W115" s="206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203">
        <v>0</v>
      </c>
      <c r="G116" s="204">
        <f t="shared" si="13"/>
        <v>0</v>
      </c>
      <c r="H116" s="51">
        <v>0</v>
      </c>
      <c r="I116" s="51">
        <v>0</v>
      </c>
      <c r="J116" s="51">
        <v>0</v>
      </c>
      <c r="K116" s="170">
        <f t="shared" si="14"/>
        <v>0</v>
      </c>
      <c r="L116" s="52">
        <v>0</v>
      </c>
      <c r="M116" s="52">
        <v>0</v>
      </c>
      <c r="N116" s="52">
        <v>0</v>
      </c>
      <c r="O116" s="170">
        <f t="shared" si="12"/>
        <v>0</v>
      </c>
      <c r="P116" s="52">
        <v>0</v>
      </c>
      <c r="Q116" s="52">
        <v>0</v>
      </c>
      <c r="R116" s="52">
        <v>0</v>
      </c>
      <c r="S116" s="52">
        <v>0</v>
      </c>
      <c r="T116" s="205">
        <f t="shared" si="8"/>
        <v>0</v>
      </c>
      <c r="U116" s="52">
        <v>0</v>
      </c>
      <c r="V116" s="52">
        <v>0</v>
      </c>
      <c r="W116" s="206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203">
        <v>0</v>
      </c>
      <c r="G117" s="204">
        <f t="shared" si="13"/>
        <v>0</v>
      </c>
      <c r="H117" s="51">
        <v>0</v>
      </c>
      <c r="I117" s="51">
        <v>0</v>
      </c>
      <c r="J117" s="51">
        <v>0</v>
      </c>
      <c r="K117" s="170">
        <f t="shared" si="14"/>
        <v>0</v>
      </c>
      <c r="L117" s="52">
        <v>0</v>
      </c>
      <c r="M117" s="52">
        <v>0</v>
      </c>
      <c r="N117" s="52">
        <v>0</v>
      </c>
      <c r="O117" s="170">
        <f t="shared" si="12"/>
        <v>0</v>
      </c>
      <c r="P117" s="52">
        <v>0</v>
      </c>
      <c r="Q117" s="52">
        <v>0</v>
      </c>
      <c r="R117" s="52">
        <v>0</v>
      </c>
      <c r="S117" s="52">
        <v>0</v>
      </c>
      <c r="T117" s="205">
        <f t="shared" si="8"/>
        <v>0</v>
      </c>
      <c r="U117" s="52">
        <v>0</v>
      </c>
      <c r="V117" s="52">
        <v>0</v>
      </c>
      <c r="W117" s="206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199">
        <v>0</v>
      </c>
      <c r="G118" s="204">
        <f t="shared" si="13"/>
        <v>0</v>
      </c>
      <c r="H118" s="45">
        <v>0</v>
      </c>
      <c r="I118" s="45">
        <v>0</v>
      </c>
      <c r="J118" s="45">
        <v>0</v>
      </c>
      <c r="K118" s="170">
        <f t="shared" si="14"/>
        <v>0</v>
      </c>
      <c r="L118" s="46">
        <v>0</v>
      </c>
      <c r="M118" s="46">
        <v>0</v>
      </c>
      <c r="N118" s="46">
        <v>0</v>
      </c>
      <c r="O118" s="170">
        <f t="shared" si="12"/>
        <v>0</v>
      </c>
      <c r="P118" s="46">
        <v>0</v>
      </c>
      <c r="Q118" s="46">
        <v>0</v>
      </c>
      <c r="R118" s="46">
        <v>0</v>
      </c>
      <c r="S118" s="46">
        <v>0</v>
      </c>
      <c r="T118" s="205">
        <f t="shared" si="8"/>
        <v>0</v>
      </c>
      <c r="U118" s="46">
        <v>0</v>
      </c>
      <c r="V118" s="46">
        <v>0</v>
      </c>
      <c r="W118" s="19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124" customFormat="1">
      <c r="A119" s="173" t="s">
        <v>222</v>
      </c>
      <c r="B119" s="544" t="s">
        <v>264</v>
      </c>
      <c r="C119" s="547" t="s">
        <v>223</v>
      </c>
      <c r="D119" s="548"/>
      <c r="E119" s="549"/>
      <c r="F119" s="203">
        <v>0</v>
      </c>
      <c r="G119" s="204">
        <f t="shared" si="13"/>
        <v>0</v>
      </c>
      <c r="H119" s="55">
        <v>0</v>
      </c>
      <c r="I119" s="55">
        <v>0</v>
      </c>
      <c r="J119" s="55">
        <v>0</v>
      </c>
      <c r="K119" s="170">
        <f t="shared" si="14"/>
        <v>0</v>
      </c>
      <c r="L119" s="56">
        <v>0</v>
      </c>
      <c r="M119" s="56">
        <v>0</v>
      </c>
      <c r="N119" s="56">
        <v>0</v>
      </c>
      <c r="O119" s="170">
        <f t="shared" si="12"/>
        <v>0</v>
      </c>
      <c r="P119" s="56">
        <v>0</v>
      </c>
      <c r="Q119" s="56">
        <v>0</v>
      </c>
      <c r="R119" s="56">
        <v>0</v>
      </c>
      <c r="S119" s="56">
        <v>0</v>
      </c>
      <c r="T119" s="205">
        <f t="shared" si="8"/>
        <v>0</v>
      </c>
      <c r="U119" s="56">
        <v>0</v>
      </c>
      <c r="V119" s="56">
        <v>0</v>
      </c>
      <c r="W119" s="20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124" customFormat="1">
      <c r="A120" s="173" t="s">
        <v>224</v>
      </c>
      <c r="B120" s="545"/>
      <c r="C120" s="547" t="s">
        <v>225</v>
      </c>
      <c r="D120" s="548"/>
      <c r="E120" s="549"/>
      <c r="F120" s="203">
        <v>0</v>
      </c>
      <c r="G120" s="204">
        <f t="shared" si="13"/>
        <v>1</v>
      </c>
      <c r="H120" s="55">
        <v>1</v>
      </c>
      <c r="I120" s="55">
        <v>0</v>
      </c>
      <c r="J120" s="55">
        <v>0</v>
      </c>
      <c r="K120" s="170">
        <f t="shared" si="14"/>
        <v>1</v>
      </c>
      <c r="L120" s="56">
        <v>0</v>
      </c>
      <c r="M120" s="56">
        <v>0</v>
      </c>
      <c r="N120" s="56">
        <v>1</v>
      </c>
      <c r="O120" s="170">
        <f t="shared" si="12"/>
        <v>0</v>
      </c>
      <c r="P120" s="56">
        <v>0</v>
      </c>
      <c r="Q120" s="56">
        <v>0</v>
      </c>
      <c r="R120" s="56">
        <v>0</v>
      </c>
      <c r="S120" s="56">
        <v>0</v>
      </c>
      <c r="T120" s="205">
        <f t="shared" si="8"/>
        <v>1</v>
      </c>
      <c r="U120" s="56">
        <v>0</v>
      </c>
      <c r="V120" s="56">
        <v>0</v>
      </c>
      <c r="W120" s="20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124" customFormat="1">
      <c r="A121" s="173" t="s">
        <v>226</v>
      </c>
      <c r="B121" s="545"/>
      <c r="C121" s="547" t="s">
        <v>227</v>
      </c>
      <c r="D121" s="548"/>
      <c r="E121" s="549"/>
      <c r="F121" s="203">
        <v>0</v>
      </c>
      <c r="G121" s="204">
        <f t="shared" si="13"/>
        <v>0</v>
      </c>
      <c r="H121" s="55">
        <v>0</v>
      </c>
      <c r="I121" s="55">
        <v>0</v>
      </c>
      <c r="J121" s="55">
        <v>0</v>
      </c>
      <c r="K121" s="170">
        <f t="shared" si="14"/>
        <v>0</v>
      </c>
      <c r="L121" s="56">
        <v>0</v>
      </c>
      <c r="M121" s="56">
        <v>0</v>
      </c>
      <c r="N121" s="56">
        <v>0</v>
      </c>
      <c r="O121" s="170">
        <f t="shared" si="12"/>
        <v>0</v>
      </c>
      <c r="P121" s="56">
        <v>0</v>
      </c>
      <c r="Q121" s="56">
        <v>0</v>
      </c>
      <c r="R121" s="56">
        <v>0</v>
      </c>
      <c r="S121" s="56">
        <v>0</v>
      </c>
      <c r="T121" s="205">
        <f t="shared" si="8"/>
        <v>0</v>
      </c>
      <c r="U121" s="56">
        <v>0</v>
      </c>
      <c r="V121" s="56">
        <v>0</v>
      </c>
      <c r="W121" s="20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124" customFormat="1">
      <c r="A122" s="173" t="s">
        <v>228</v>
      </c>
      <c r="B122" s="545"/>
      <c r="C122" s="547" t="s">
        <v>229</v>
      </c>
      <c r="D122" s="548"/>
      <c r="E122" s="549"/>
      <c r="F122" s="203">
        <v>0</v>
      </c>
      <c r="G122" s="204">
        <f t="shared" si="13"/>
        <v>1</v>
      </c>
      <c r="H122" s="55">
        <v>0</v>
      </c>
      <c r="I122" s="55">
        <v>1</v>
      </c>
      <c r="J122" s="55">
        <v>0</v>
      </c>
      <c r="K122" s="170">
        <f t="shared" si="14"/>
        <v>0</v>
      </c>
      <c r="L122" s="56">
        <v>0</v>
      </c>
      <c r="M122" s="56">
        <v>0</v>
      </c>
      <c r="N122" s="56">
        <v>0</v>
      </c>
      <c r="O122" s="170">
        <f t="shared" si="12"/>
        <v>0</v>
      </c>
      <c r="P122" s="56">
        <v>0</v>
      </c>
      <c r="Q122" s="56">
        <v>0</v>
      </c>
      <c r="R122" s="56">
        <v>0</v>
      </c>
      <c r="S122" s="56">
        <v>0</v>
      </c>
      <c r="T122" s="205">
        <f t="shared" si="8"/>
        <v>0</v>
      </c>
      <c r="U122" s="56">
        <v>0</v>
      </c>
      <c r="V122" s="56">
        <v>0</v>
      </c>
      <c r="W122" s="20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124" customFormat="1">
      <c r="A123" s="173" t="s">
        <v>230</v>
      </c>
      <c r="B123" s="545"/>
      <c r="C123" s="547" t="s">
        <v>231</v>
      </c>
      <c r="D123" s="548"/>
      <c r="E123" s="549"/>
      <c r="F123" s="203">
        <v>0</v>
      </c>
      <c r="G123" s="204">
        <f t="shared" si="13"/>
        <v>0</v>
      </c>
      <c r="H123" s="55">
        <v>0</v>
      </c>
      <c r="I123" s="55">
        <v>0</v>
      </c>
      <c r="J123" s="55">
        <v>0</v>
      </c>
      <c r="K123" s="170">
        <f t="shared" si="14"/>
        <v>0</v>
      </c>
      <c r="L123" s="56">
        <v>0</v>
      </c>
      <c r="M123" s="56">
        <v>0</v>
      </c>
      <c r="N123" s="56">
        <v>0</v>
      </c>
      <c r="O123" s="170">
        <f t="shared" si="12"/>
        <v>0</v>
      </c>
      <c r="P123" s="56">
        <v>0</v>
      </c>
      <c r="Q123" s="56">
        <v>0</v>
      </c>
      <c r="R123" s="56">
        <v>0</v>
      </c>
      <c r="S123" s="56">
        <v>0</v>
      </c>
      <c r="T123" s="205">
        <f t="shared" si="8"/>
        <v>0</v>
      </c>
      <c r="U123" s="56">
        <v>0</v>
      </c>
      <c r="V123" s="56">
        <v>0</v>
      </c>
      <c r="W123" s="20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124" customFormat="1">
      <c r="A124" s="173" t="s">
        <v>232</v>
      </c>
      <c r="B124" s="546"/>
      <c r="C124" s="552" t="s">
        <v>70</v>
      </c>
      <c r="D124" s="553"/>
      <c r="E124" s="554"/>
      <c r="F124" s="203">
        <v>0</v>
      </c>
      <c r="G124" s="204">
        <f t="shared" si="13"/>
        <v>2</v>
      </c>
      <c r="H124" s="55">
        <v>2</v>
      </c>
      <c r="I124" s="55">
        <v>0</v>
      </c>
      <c r="J124" s="55">
        <v>0</v>
      </c>
      <c r="K124" s="170">
        <f t="shared" si="14"/>
        <v>1</v>
      </c>
      <c r="L124" s="56">
        <v>0</v>
      </c>
      <c r="M124" s="56">
        <v>1</v>
      </c>
      <c r="N124" s="56">
        <v>0</v>
      </c>
      <c r="O124" s="170">
        <f t="shared" si="12"/>
        <v>0</v>
      </c>
      <c r="P124" s="56">
        <v>0</v>
      </c>
      <c r="Q124" s="56">
        <v>0</v>
      </c>
      <c r="R124" s="56">
        <v>0</v>
      </c>
      <c r="S124" s="56">
        <v>0</v>
      </c>
      <c r="T124" s="205">
        <f t="shared" si="8"/>
        <v>1</v>
      </c>
      <c r="U124" s="56">
        <v>1</v>
      </c>
      <c r="V124" s="56">
        <v>0</v>
      </c>
      <c r="W124" s="20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203">
        <v>0</v>
      </c>
      <c r="G125" s="204">
        <f t="shared" si="13"/>
        <v>0</v>
      </c>
      <c r="H125" s="87">
        <v>0</v>
      </c>
      <c r="I125" s="87">
        <v>0</v>
      </c>
      <c r="J125" s="87">
        <v>0</v>
      </c>
      <c r="K125" s="170">
        <f t="shared" si="14"/>
        <v>0</v>
      </c>
      <c r="L125" s="88">
        <v>0</v>
      </c>
      <c r="M125" s="88">
        <v>0</v>
      </c>
      <c r="N125" s="88">
        <v>0</v>
      </c>
      <c r="O125" s="170">
        <f t="shared" si="12"/>
        <v>0</v>
      </c>
      <c r="P125" s="88">
        <v>0</v>
      </c>
      <c r="Q125" s="88">
        <v>0</v>
      </c>
      <c r="R125" s="88">
        <v>0</v>
      </c>
      <c r="S125" s="88">
        <v>0</v>
      </c>
      <c r="T125" s="205">
        <f t="shared" si="8"/>
        <v>0</v>
      </c>
      <c r="U125" s="88">
        <v>0</v>
      </c>
      <c r="V125" s="88">
        <v>0</v>
      </c>
      <c r="W125" s="206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203">
        <v>222</v>
      </c>
      <c r="G126" s="204">
        <f t="shared" si="13"/>
        <v>2034</v>
      </c>
      <c r="H126" s="93">
        <f>1869+130</f>
        <v>1999</v>
      </c>
      <c r="I126" s="93">
        <v>35</v>
      </c>
      <c r="J126" s="93">
        <v>0</v>
      </c>
      <c r="K126" s="170">
        <f t="shared" si="14"/>
        <v>1872</v>
      </c>
      <c r="L126" s="94">
        <f>402+54</f>
        <v>456</v>
      </c>
      <c r="M126" s="94">
        <v>689</v>
      </c>
      <c r="N126" s="94">
        <v>433</v>
      </c>
      <c r="O126" s="170">
        <f t="shared" si="12"/>
        <v>294</v>
      </c>
      <c r="P126" s="94">
        <v>11</v>
      </c>
      <c r="Q126" s="94">
        <v>43</v>
      </c>
      <c r="R126" s="94">
        <v>240</v>
      </c>
      <c r="S126" s="94">
        <v>0</v>
      </c>
      <c r="T126" s="205">
        <f t="shared" si="8"/>
        <v>1872</v>
      </c>
      <c r="U126" s="94">
        <v>10</v>
      </c>
      <c r="V126" s="94">
        <v>0</v>
      </c>
      <c r="W126" s="206">
        <v>0</v>
      </c>
      <c r="X126" s="94">
        <v>0</v>
      </c>
      <c r="Y126" s="94">
        <v>0</v>
      </c>
      <c r="Z126" s="94">
        <v>339</v>
      </c>
      <c r="AA126" s="94">
        <v>97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203">
        <v>0</v>
      </c>
      <c r="G127" s="204">
        <f t="shared" si="13"/>
        <v>0</v>
      </c>
      <c r="H127" s="93">
        <v>0</v>
      </c>
      <c r="I127" s="93">
        <v>0</v>
      </c>
      <c r="J127" s="93">
        <v>0</v>
      </c>
      <c r="K127" s="170">
        <f t="shared" si="14"/>
        <v>0</v>
      </c>
      <c r="L127" s="94">
        <v>0</v>
      </c>
      <c r="M127" s="94">
        <v>0</v>
      </c>
      <c r="N127" s="94">
        <v>0</v>
      </c>
      <c r="O127" s="170">
        <f t="shared" si="12"/>
        <v>0</v>
      </c>
      <c r="P127" s="94">
        <v>0</v>
      </c>
      <c r="Q127" s="94">
        <v>0</v>
      </c>
      <c r="R127" s="94">
        <v>0</v>
      </c>
      <c r="S127" s="94">
        <v>0</v>
      </c>
      <c r="T127" s="205">
        <f t="shared" si="8"/>
        <v>0</v>
      </c>
      <c r="U127" s="94">
        <v>0</v>
      </c>
      <c r="V127" s="94">
        <v>0</v>
      </c>
      <c r="W127" s="206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203">
        <v>10</v>
      </c>
      <c r="G128" s="204">
        <f t="shared" si="13"/>
        <v>35</v>
      </c>
      <c r="H128" s="93">
        <v>33</v>
      </c>
      <c r="I128" s="93">
        <v>2</v>
      </c>
      <c r="J128" s="93">
        <v>0</v>
      </c>
      <c r="K128" s="170">
        <f t="shared" si="14"/>
        <v>28</v>
      </c>
      <c r="L128" s="94">
        <v>6</v>
      </c>
      <c r="M128" s="94">
        <v>10</v>
      </c>
      <c r="N128" s="94">
        <v>6</v>
      </c>
      <c r="O128" s="170">
        <f t="shared" si="12"/>
        <v>6</v>
      </c>
      <c r="P128" s="94">
        <v>0</v>
      </c>
      <c r="Q128" s="94">
        <v>3</v>
      </c>
      <c r="R128" s="94">
        <v>3</v>
      </c>
      <c r="S128" s="94">
        <v>0</v>
      </c>
      <c r="T128" s="205">
        <f t="shared" si="8"/>
        <v>28</v>
      </c>
      <c r="U128" s="94">
        <v>0</v>
      </c>
      <c r="V128" s="94">
        <v>0</v>
      </c>
      <c r="W128" s="206">
        <v>0</v>
      </c>
      <c r="X128" s="94">
        <v>0</v>
      </c>
      <c r="Y128" s="94">
        <v>0</v>
      </c>
      <c r="Z128" s="94">
        <v>15</v>
      </c>
      <c r="AA128" s="94">
        <v>7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203">
        <v>0</v>
      </c>
      <c r="G129" s="204">
        <f t="shared" si="13"/>
        <v>1</v>
      </c>
      <c r="H129" s="93">
        <v>1</v>
      </c>
      <c r="I129" s="93">
        <v>0</v>
      </c>
      <c r="J129" s="93">
        <v>0</v>
      </c>
      <c r="K129" s="170">
        <f t="shared" si="14"/>
        <v>1</v>
      </c>
      <c r="L129" s="94">
        <v>1</v>
      </c>
      <c r="M129" s="94">
        <v>0</v>
      </c>
      <c r="N129" s="94">
        <v>0</v>
      </c>
      <c r="O129" s="170">
        <f t="shared" si="12"/>
        <v>0</v>
      </c>
      <c r="P129" s="94">
        <v>0</v>
      </c>
      <c r="Q129" s="94">
        <v>0</v>
      </c>
      <c r="R129" s="94">
        <v>0</v>
      </c>
      <c r="S129" s="94">
        <v>0</v>
      </c>
      <c r="T129" s="205">
        <f t="shared" si="8"/>
        <v>1</v>
      </c>
      <c r="U129" s="94">
        <v>0</v>
      </c>
      <c r="V129" s="94">
        <v>0</v>
      </c>
      <c r="W129" s="206">
        <v>0</v>
      </c>
      <c r="X129" s="94">
        <v>0</v>
      </c>
      <c r="Y129" s="94">
        <v>0</v>
      </c>
      <c r="Z129" s="94">
        <v>0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203">
        <v>0</v>
      </c>
      <c r="G130" s="204">
        <f t="shared" si="13"/>
        <v>0</v>
      </c>
      <c r="H130" s="93">
        <v>0</v>
      </c>
      <c r="I130" s="93">
        <v>0</v>
      </c>
      <c r="J130" s="93">
        <v>0</v>
      </c>
      <c r="K130" s="170">
        <f t="shared" si="14"/>
        <v>0</v>
      </c>
      <c r="L130" s="94">
        <v>0</v>
      </c>
      <c r="M130" s="94">
        <v>0</v>
      </c>
      <c r="N130" s="94">
        <v>0</v>
      </c>
      <c r="O130" s="170">
        <f t="shared" si="12"/>
        <v>0</v>
      </c>
      <c r="P130" s="94">
        <v>0</v>
      </c>
      <c r="Q130" s="94">
        <v>0</v>
      </c>
      <c r="R130" s="94">
        <v>0</v>
      </c>
      <c r="S130" s="94">
        <v>0</v>
      </c>
      <c r="T130" s="205">
        <f t="shared" si="8"/>
        <v>0</v>
      </c>
      <c r="U130" s="94">
        <v>0</v>
      </c>
      <c r="V130" s="94">
        <v>0</v>
      </c>
      <c r="W130" s="206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203">
        <v>0</v>
      </c>
      <c r="G131" s="204">
        <f t="shared" si="13"/>
        <v>2</v>
      </c>
      <c r="H131" s="93">
        <v>2</v>
      </c>
      <c r="I131" s="93">
        <v>0</v>
      </c>
      <c r="J131" s="93">
        <v>0</v>
      </c>
      <c r="K131" s="170">
        <f t="shared" si="14"/>
        <v>1</v>
      </c>
      <c r="L131" s="94">
        <v>0</v>
      </c>
      <c r="M131" s="94">
        <v>0</v>
      </c>
      <c r="N131" s="94">
        <v>1</v>
      </c>
      <c r="O131" s="170">
        <f t="shared" si="12"/>
        <v>0</v>
      </c>
      <c r="P131" s="94">
        <v>0</v>
      </c>
      <c r="Q131" s="94">
        <v>0</v>
      </c>
      <c r="R131" s="94">
        <v>0</v>
      </c>
      <c r="S131" s="94">
        <v>0</v>
      </c>
      <c r="T131" s="205">
        <f t="shared" si="8"/>
        <v>1</v>
      </c>
      <c r="U131" s="94">
        <v>0</v>
      </c>
      <c r="V131" s="94">
        <v>0</v>
      </c>
      <c r="W131" s="206">
        <v>0</v>
      </c>
      <c r="X131" s="94">
        <v>0</v>
      </c>
      <c r="Y131" s="94">
        <v>0</v>
      </c>
      <c r="Z131" s="94">
        <v>1</v>
      </c>
      <c r="AA131" s="94">
        <v>1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203">
        <v>0</v>
      </c>
      <c r="G132" s="204">
        <f t="shared" si="13"/>
        <v>0</v>
      </c>
      <c r="H132" s="93">
        <v>0</v>
      </c>
      <c r="I132" s="93">
        <v>0</v>
      </c>
      <c r="J132" s="93">
        <v>0</v>
      </c>
      <c r="K132" s="170">
        <f t="shared" si="14"/>
        <v>0</v>
      </c>
      <c r="L132" s="94">
        <v>0</v>
      </c>
      <c r="M132" s="94">
        <v>0</v>
      </c>
      <c r="N132" s="94">
        <v>0</v>
      </c>
      <c r="O132" s="170">
        <f t="shared" si="12"/>
        <v>0</v>
      </c>
      <c r="P132" s="94">
        <v>0</v>
      </c>
      <c r="Q132" s="94">
        <v>0</v>
      </c>
      <c r="R132" s="94">
        <v>0</v>
      </c>
      <c r="S132" s="94">
        <v>0</v>
      </c>
      <c r="T132" s="205">
        <f t="shared" si="8"/>
        <v>0</v>
      </c>
      <c r="U132" s="94">
        <v>0</v>
      </c>
      <c r="V132" s="94">
        <v>0</v>
      </c>
      <c r="W132" s="206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203">
        <v>0</v>
      </c>
      <c r="G133" s="204">
        <f t="shared" si="13"/>
        <v>9</v>
      </c>
      <c r="H133" s="93">
        <v>3</v>
      </c>
      <c r="I133" s="93">
        <v>6</v>
      </c>
      <c r="J133" s="93">
        <v>0</v>
      </c>
      <c r="K133" s="170">
        <f t="shared" si="14"/>
        <v>1</v>
      </c>
      <c r="L133" s="94">
        <v>0</v>
      </c>
      <c r="M133" s="94">
        <v>0</v>
      </c>
      <c r="N133" s="94">
        <v>0</v>
      </c>
      <c r="O133" s="170">
        <f t="shared" si="12"/>
        <v>1</v>
      </c>
      <c r="P133" s="94">
        <v>0</v>
      </c>
      <c r="Q133" s="94">
        <v>0</v>
      </c>
      <c r="R133" s="94">
        <v>1</v>
      </c>
      <c r="S133" s="94">
        <v>0</v>
      </c>
      <c r="T133" s="205">
        <f t="shared" si="8"/>
        <v>1</v>
      </c>
      <c r="U133" s="94">
        <v>1</v>
      </c>
      <c r="V133" s="94">
        <v>0</v>
      </c>
      <c r="W133" s="206">
        <v>0</v>
      </c>
      <c r="X133" s="94">
        <v>0</v>
      </c>
      <c r="Y133" s="94">
        <v>0</v>
      </c>
      <c r="Z133" s="94">
        <v>1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203">
        <v>0</v>
      </c>
      <c r="G134" s="204">
        <f t="shared" si="13"/>
        <v>0</v>
      </c>
      <c r="H134" s="87">
        <v>0</v>
      </c>
      <c r="I134" s="87">
        <v>0</v>
      </c>
      <c r="J134" s="87">
        <v>0</v>
      </c>
      <c r="K134" s="170">
        <f t="shared" si="14"/>
        <v>0</v>
      </c>
      <c r="L134" s="88">
        <v>0</v>
      </c>
      <c r="M134" s="88">
        <v>0</v>
      </c>
      <c r="N134" s="88">
        <v>0</v>
      </c>
      <c r="O134" s="170">
        <f t="shared" si="12"/>
        <v>0</v>
      </c>
      <c r="P134" s="88">
        <v>0</v>
      </c>
      <c r="Q134" s="88">
        <v>0</v>
      </c>
      <c r="R134" s="88">
        <v>0</v>
      </c>
      <c r="S134" s="88">
        <v>0</v>
      </c>
      <c r="T134" s="205">
        <f t="shared" si="8"/>
        <v>0</v>
      </c>
      <c r="U134" s="88">
        <v>0</v>
      </c>
      <c r="V134" s="88">
        <v>0</v>
      </c>
      <c r="W134" s="206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203">
        <v>0</v>
      </c>
      <c r="G135" s="204">
        <f t="shared" si="13"/>
        <v>0</v>
      </c>
      <c r="H135" s="93">
        <v>0</v>
      </c>
      <c r="I135" s="93">
        <v>0</v>
      </c>
      <c r="J135" s="93">
        <v>0</v>
      </c>
      <c r="K135" s="170">
        <f t="shared" si="14"/>
        <v>0</v>
      </c>
      <c r="L135" s="94">
        <v>0</v>
      </c>
      <c r="M135" s="94">
        <v>0</v>
      </c>
      <c r="N135" s="94">
        <v>0</v>
      </c>
      <c r="O135" s="170">
        <f t="shared" si="12"/>
        <v>0</v>
      </c>
      <c r="P135" s="94">
        <v>0</v>
      </c>
      <c r="Q135" s="94">
        <v>0</v>
      </c>
      <c r="R135" s="94">
        <v>0</v>
      </c>
      <c r="S135" s="94">
        <v>0</v>
      </c>
      <c r="T135" s="205">
        <f t="shared" si="8"/>
        <v>0</v>
      </c>
      <c r="U135" s="94">
        <v>0</v>
      </c>
      <c r="V135" s="94">
        <v>0</v>
      </c>
      <c r="W135" s="206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203">
        <v>0</v>
      </c>
      <c r="G136" s="204">
        <f t="shared" si="13"/>
        <v>0</v>
      </c>
      <c r="H136" s="93">
        <v>0</v>
      </c>
      <c r="I136" s="93">
        <v>0</v>
      </c>
      <c r="J136" s="93">
        <v>0</v>
      </c>
      <c r="K136" s="170">
        <f t="shared" si="14"/>
        <v>0</v>
      </c>
      <c r="L136" s="94">
        <v>0</v>
      </c>
      <c r="M136" s="94">
        <v>0</v>
      </c>
      <c r="N136" s="94">
        <v>0</v>
      </c>
      <c r="O136" s="170">
        <f t="shared" si="12"/>
        <v>0</v>
      </c>
      <c r="P136" s="94">
        <v>0</v>
      </c>
      <c r="Q136" s="94">
        <v>0</v>
      </c>
      <c r="R136" s="94">
        <v>0</v>
      </c>
      <c r="S136" s="94">
        <v>0</v>
      </c>
      <c r="T136" s="205">
        <f t="shared" si="8"/>
        <v>0</v>
      </c>
      <c r="U136" s="94">
        <v>0</v>
      </c>
      <c r="V136" s="94">
        <v>0</v>
      </c>
      <c r="W136" s="206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203">
        <v>0</v>
      </c>
      <c r="G137" s="204">
        <v>0</v>
      </c>
      <c r="H137" s="93">
        <v>0</v>
      </c>
      <c r="I137" s="93">
        <v>0</v>
      </c>
      <c r="J137" s="93">
        <v>0</v>
      </c>
      <c r="K137" s="170">
        <f t="shared" si="14"/>
        <v>0</v>
      </c>
      <c r="L137" s="94">
        <v>0</v>
      </c>
      <c r="M137" s="94">
        <v>0</v>
      </c>
      <c r="N137" s="94">
        <v>0</v>
      </c>
      <c r="O137" s="170">
        <f t="shared" si="12"/>
        <v>0</v>
      </c>
      <c r="P137" s="94">
        <v>0</v>
      </c>
      <c r="Q137" s="94">
        <v>0</v>
      </c>
      <c r="R137" s="94">
        <v>0</v>
      </c>
      <c r="S137" s="94">
        <v>0</v>
      </c>
      <c r="T137" s="205">
        <f t="shared" si="8"/>
        <v>0</v>
      </c>
      <c r="U137" s="94">
        <v>0</v>
      </c>
      <c r="V137" s="94">
        <v>0</v>
      </c>
      <c r="W137" s="206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48" customFormat="1" ht="14.25">
      <c r="A138" s="213" t="s">
        <v>257</v>
      </c>
      <c r="B138" s="214"/>
      <c r="C138" s="604" t="s">
        <v>70</v>
      </c>
      <c r="D138" s="605"/>
      <c r="E138" s="606"/>
      <c r="F138" s="199">
        <v>2</v>
      </c>
      <c r="G138" s="204">
        <v>11</v>
      </c>
      <c r="H138" s="181">
        <v>7</v>
      </c>
      <c r="I138" s="181">
        <v>4</v>
      </c>
      <c r="J138" s="181">
        <v>0</v>
      </c>
      <c r="K138" s="215">
        <v>7</v>
      </c>
      <c r="L138" s="67">
        <v>6</v>
      </c>
      <c r="M138" s="67">
        <v>0</v>
      </c>
      <c r="N138" s="67">
        <v>1</v>
      </c>
      <c r="O138" s="215">
        <f t="shared" si="12"/>
        <v>0</v>
      </c>
      <c r="P138" s="67">
        <v>0</v>
      </c>
      <c r="Q138" s="67">
        <v>0</v>
      </c>
      <c r="R138" s="67">
        <v>0</v>
      </c>
      <c r="S138" s="67">
        <v>0</v>
      </c>
      <c r="T138" s="205">
        <f t="shared" si="8"/>
        <v>7</v>
      </c>
      <c r="U138" s="67">
        <v>0</v>
      </c>
      <c r="V138" s="67">
        <v>0</v>
      </c>
      <c r="W138" s="196">
        <v>0</v>
      </c>
      <c r="X138" s="67">
        <v>0</v>
      </c>
      <c r="Y138" s="67">
        <v>0</v>
      </c>
      <c r="Z138" s="67">
        <v>2</v>
      </c>
      <c r="AA138" s="67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199">
        <f>SUM(F21:F138)</f>
        <v>354</v>
      </c>
      <c r="G139" s="199">
        <f>SUM(G21:G138)</f>
        <v>3143</v>
      </c>
      <c r="H139" s="45">
        <f t="shared" ref="H139:Z139" si="15">SUM(H21:H138)</f>
        <v>2975</v>
      </c>
      <c r="I139" s="45">
        <f t="shared" si="15"/>
        <v>168</v>
      </c>
      <c r="J139" s="45">
        <f t="shared" si="15"/>
        <v>0</v>
      </c>
      <c r="K139" s="45">
        <f t="shared" si="15"/>
        <v>2792</v>
      </c>
      <c r="L139" s="45">
        <f t="shared" si="15"/>
        <v>1104</v>
      </c>
      <c r="M139" s="45">
        <f t="shared" si="15"/>
        <v>779</v>
      </c>
      <c r="N139" s="45">
        <f t="shared" si="15"/>
        <v>508</v>
      </c>
      <c r="O139" s="45">
        <f t="shared" si="15"/>
        <v>401</v>
      </c>
      <c r="P139" s="45">
        <f t="shared" si="15"/>
        <v>13</v>
      </c>
      <c r="Q139" s="45">
        <f t="shared" si="15"/>
        <v>74</v>
      </c>
      <c r="R139" s="45">
        <f t="shared" si="15"/>
        <v>314</v>
      </c>
      <c r="S139" s="45">
        <f t="shared" si="15"/>
        <v>3</v>
      </c>
      <c r="T139" s="199">
        <f t="shared" si="15"/>
        <v>2795</v>
      </c>
      <c r="U139" s="45">
        <f t="shared" si="15"/>
        <v>19</v>
      </c>
      <c r="V139" s="45">
        <f t="shared" si="15"/>
        <v>0</v>
      </c>
      <c r="W139" s="199">
        <f t="shared" si="15"/>
        <v>0</v>
      </c>
      <c r="X139" s="45">
        <f t="shared" si="15"/>
        <v>0</v>
      </c>
      <c r="Y139" s="45">
        <f t="shared" si="15"/>
        <v>0</v>
      </c>
      <c r="Z139" s="45">
        <f t="shared" si="15"/>
        <v>515</v>
      </c>
      <c r="AA139" s="45">
        <f>SUM(AA21:AA138)</f>
        <v>150</v>
      </c>
    </row>
    <row r="142" spans="1:27">
      <c r="C142" s="404" t="s">
        <v>275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C25:E25"/>
    <mergeCell ref="C26:E26"/>
    <mergeCell ref="C27:E27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O8:R10"/>
    <mergeCell ref="A19:E19"/>
    <mergeCell ref="C20:E20"/>
    <mergeCell ref="C21:E21"/>
    <mergeCell ref="C22:E22"/>
    <mergeCell ref="C23:E23"/>
    <mergeCell ref="C24:E24"/>
    <mergeCell ref="X8:X18"/>
    <mergeCell ref="Y8:Y18"/>
    <mergeCell ref="O11:O18"/>
    <mergeCell ref="P11:P18"/>
    <mergeCell ref="Q11:Q18"/>
    <mergeCell ref="R11:R18"/>
    <mergeCell ref="S8:S18"/>
    <mergeCell ref="T8:T18"/>
    <mergeCell ref="W8:W18"/>
    <mergeCell ref="C31:E31"/>
    <mergeCell ref="C32:E32"/>
    <mergeCell ref="C33:E33"/>
    <mergeCell ref="C34:E34"/>
    <mergeCell ref="C35:E35"/>
    <mergeCell ref="C36:E36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42:S148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9"/>
  <sheetViews>
    <sheetView topLeftCell="A101" workbookViewId="0">
      <selection activeCell="A131" sqref="A131:XFD131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288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567" t="s">
        <v>289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</row>
    <row r="4" spans="1:27">
      <c r="A4" s="568"/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</row>
    <row r="5" spans="1:27">
      <c r="A5" s="450" t="s">
        <v>260</v>
      </c>
      <c r="B5" s="450"/>
      <c r="C5" s="450"/>
      <c r="D5" s="450"/>
      <c r="E5" s="450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50"/>
      <c r="B6" s="450"/>
      <c r="C6" s="450"/>
      <c r="D6" s="450"/>
      <c r="E6" s="450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50"/>
      <c r="B7" s="450"/>
      <c r="C7" s="450"/>
      <c r="D7" s="450"/>
      <c r="E7" s="450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50"/>
      <c r="B8" s="450"/>
      <c r="C8" s="450"/>
      <c r="D8" s="450"/>
      <c r="E8" s="450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50"/>
      <c r="B9" s="450"/>
      <c r="C9" s="450"/>
      <c r="D9" s="450"/>
      <c r="E9" s="450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50"/>
      <c r="B10" s="450"/>
      <c r="C10" s="450"/>
      <c r="D10" s="450"/>
      <c r="E10" s="450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50"/>
      <c r="B11" s="450"/>
      <c r="C11" s="450"/>
      <c r="D11" s="450"/>
      <c r="E11" s="450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50"/>
      <c r="B12" s="450"/>
      <c r="C12" s="450"/>
      <c r="D12" s="450"/>
      <c r="E12" s="450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50"/>
      <c r="B13" s="450"/>
      <c r="C13" s="450"/>
      <c r="D13" s="450"/>
      <c r="E13" s="450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50"/>
      <c r="B14" s="450"/>
      <c r="C14" s="450"/>
      <c r="D14" s="450"/>
      <c r="E14" s="450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50"/>
      <c r="B15" s="450"/>
      <c r="C15" s="450"/>
      <c r="D15" s="450"/>
      <c r="E15" s="450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50"/>
      <c r="B16" s="450"/>
      <c r="C16" s="450"/>
      <c r="D16" s="450"/>
      <c r="E16" s="450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50"/>
      <c r="B17" s="450"/>
      <c r="C17" s="450"/>
      <c r="D17" s="450"/>
      <c r="E17" s="450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50"/>
      <c r="B18" s="450"/>
      <c r="C18" s="450"/>
      <c r="D18" s="450"/>
      <c r="E18" s="450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/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8</v>
      </c>
      <c r="G21" s="51">
        <v>16</v>
      </c>
      <c r="H21" s="51">
        <v>15</v>
      </c>
      <c r="I21" s="51">
        <v>1</v>
      </c>
      <c r="J21" s="51">
        <v>0</v>
      </c>
      <c r="K21" s="52">
        <v>19</v>
      </c>
      <c r="L21" s="52">
        <v>13</v>
      </c>
      <c r="M21" s="52">
        <v>0</v>
      </c>
      <c r="N21" s="52">
        <v>4</v>
      </c>
      <c r="O21" s="52">
        <v>2</v>
      </c>
      <c r="P21" s="52">
        <v>0</v>
      </c>
      <c r="Q21" s="52">
        <v>2</v>
      </c>
      <c r="R21" s="52">
        <v>0</v>
      </c>
      <c r="S21" s="52">
        <v>1</v>
      </c>
      <c r="T21" s="52">
        <v>20</v>
      </c>
      <c r="U21" s="52">
        <v>0</v>
      </c>
      <c r="V21" s="52">
        <v>7</v>
      </c>
      <c r="W21" s="52">
        <v>1</v>
      </c>
      <c r="X21" s="52">
        <v>0</v>
      </c>
      <c r="Y21" s="52">
        <v>0</v>
      </c>
      <c r="Z21" s="52">
        <v>3</v>
      </c>
      <c r="AA21" s="52">
        <v>0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5">
        <v>0</v>
      </c>
      <c r="G22" s="55">
        <v>3</v>
      </c>
      <c r="H22" s="55">
        <v>3</v>
      </c>
      <c r="I22" s="55">
        <v>0</v>
      </c>
      <c r="J22" s="55">
        <v>0</v>
      </c>
      <c r="K22" s="56">
        <v>3</v>
      </c>
      <c r="L22" s="56">
        <v>2</v>
      </c>
      <c r="M22" s="56">
        <v>0</v>
      </c>
      <c r="N22" s="56">
        <v>0</v>
      </c>
      <c r="O22" s="56">
        <v>1</v>
      </c>
      <c r="P22" s="56">
        <v>0</v>
      </c>
      <c r="Q22" s="56">
        <v>1</v>
      </c>
      <c r="R22" s="56">
        <v>0</v>
      </c>
      <c r="S22" s="56">
        <v>0</v>
      </c>
      <c r="T22" s="56">
        <v>3</v>
      </c>
      <c r="U22" s="56">
        <v>0</v>
      </c>
      <c r="V22" s="56">
        <v>3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12</v>
      </c>
      <c r="H25" s="55">
        <v>11</v>
      </c>
      <c r="I25" s="55">
        <v>1</v>
      </c>
      <c r="J25" s="55">
        <v>0</v>
      </c>
      <c r="K25" s="56">
        <v>11</v>
      </c>
      <c r="L25" s="56">
        <v>11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11</v>
      </c>
      <c r="U25" s="56">
        <v>0</v>
      </c>
      <c r="V25" s="56">
        <v>11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1</v>
      </c>
      <c r="H27" s="55">
        <v>1</v>
      </c>
      <c r="I27" s="55">
        <v>0</v>
      </c>
      <c r="J27" s="55">
        <v>0</v>
      </c>
      <c r="K27" s="56">
        <v>1</v>
      </c>
      <c r="L27" s="56">
        <v>0</v>
      </c>
      <c r="M27" s="56">
        <v>0</v>
      </c>
      <c r="N27" s="56">
        <v>1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1</v>
      </c>
      <c r="U27" s="56">
        <v>0</v>
      </c>
      <c r="V27" s="56">
        <v>1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1</v>
      </c>
      <c r="G28" s="51">
        <v>2</v>
      </c>
      <c r="H28" s="51">
        <v>1</v>
      </c>
      <c r="I28" s="51">
        <v>1</v>
      </c>
      <c r="J28" s="51">
        <v>0</v>
      </c>
      <c r="K28" s="52">
        <v>2</v>
      </c>
      <c r="L28" s="52">
        <v>0</v>
      </c>
      <c r="M28" s="52">
        <v>0</v>
      </c>
      <c r="N28" s="52">
        <v>2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2</v>
      </c>
      <c r="U28" s="52">
        <v>0</v>
      </c>
      <c r="V28" s="52">
        <v>1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0</v>
      </c>
      <c r="G30" s="51">
        <v>1</v>
      </c>
      <c r="H30" s="51">
        <v>1</v>
      </c>
      <c r="I30" s="51">
        <v>0</v>
      </c>
      <c r="J30" s="51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</v>
      </c>
      <c r="AA30" s="52">
        <v>1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3</v>
      </c>
      <c r="G32" s="51">
        <v>7</v>
      </c>
      <c r="H32" s="51">
        <v>7</v>
      </c>
      <c r="I32" s="51">
        <v>0</v>
      </c>
      <c r="J32" s="51">
        <v>0</v>
      </c>
      <c r="K32" s="52">
        <v>9</v>
      </c>
      <c r="L32" s="52">
        <v>5</v>
      </c>
      <c r="M32" s="56">
        <v>0</v>
      </c>
      <c r="N32" s="56">
        <v>2</v>
      </c>
      <c r="O32" s="56">
        <v>2</v>
      </c>
      <c r="P32" s="56">
        <v>0</v>
      </c>
      <c r="Q32" s="56">
        <v>2</v>
      </c>
      <c r="R32" s="56">
        <v>0</v>
      </c>
      <c r="S32" s="56">
        <v>0</v>
      </c>
      <c r="T32" s="56">
        <v>9</v>
      </c>
      <c r="U32" s="56">
        <v>0</v>
      </c>
      <c r="V32" s="56">
        <v>7</v>
      </c>
      <c r="W32" s="56">
        <v>2</v>
      </c>
      <c r="X32" s="56">
        <v>0</v>
      </c>
      <c r="Y32" s="56">
        <v>0</v>
      </c>
      <c r="Z32" s="56">
        <v>1</v>
      </c>
      <c r="AA32" s="56">
        <v>1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3</v>
      </c>
      <c r="G33" s="65">
        <v>8</v>
      </c>
      <c r="H33" s="65">
        <v>8</v>
      </c>
      <c r="I33" s="65">
        <v>0</v>
      </c>
      <c r="J33" s="65">
        <v>0</v>
      </c>
      <c r="K33" s="66">
        <v>7</v>
      </c>
      <c r="L33" s="66">
        <v>5</v>
      </c>
      <c r="M33" s="67">
        <v>0</v>
      </c>
      <c r="N33" s="67">
        <v>0</v>
      </c>
      <c r="O33" s="67">
        <v>2</v>
      </c>
      <c r="P33" s="67">
        <v>0</v>
      </c>
      <c r="Q33" s="67">
        <v>2</v>
      </c>
      <c r="R33" s="67">
        <v>0</v>
      </c>
      <c r="S33" s="67">
        <v>0</v>
      </c>
      <c r="T33" s="67">
        <v>7</v>
      </c>
      <c r="U33" s="67">
        <v>0</v>
      </c>
      <c r="V33" s="67">
        <v>6</v>
      </c>
      <c r="W33" s="67">
        <v>1</v>
      </c>
      <c r="X33" s="67">
        <v>0</v>
      </c>
      <c r="Y33" s="67">
        <v>0</v>
      </c>
      <c r="Z33" s="67">
        <v>4</v>
      </c>
      <c r="AA33" s="67">
        <v>1</v>
      </c>
    </row>
    <row r="34" spans="1:43" s="48" customFormat="1">
      <c r="A34" s="218" t="s">
        <v>58</v>
      </c>
      <c r="B34" s="219" t="s">
        <v>59</v>
      </c>
      <c r="C34" s="625" t="s">
        <v>60</v>
      </c>
      <c r="D34" s="625"/>
      <c r="E34" s="625"/>
      <c r="F34" s="70">
        <v>0</v>
      </c>
      <c r="G34" s="70">
        <v>0</v>
      </c>
      <c r="H34" s="70">
        <v>0</v>
      </c>
      <c r="I34" s="70">
        <v>0</v>
      </c>
      <c r="J34" s="70">
        <v>0</v>
      </c>
      <c r="K34" s="70">
        <v>0</v>
      </c>
      <c r="L34" s="70">
        <v>0</v>
      </c>
      <c r="M34" s="70">
        <v>0</v>
      </c>
      <c r="N34" s="70">
        <v>0</v>
      </c>
      <c r="O34" s="70">
        <v>0</v>
      </c>
      <c r="P34" s="70">
        <v>0</v>
      </c>
      <c r="Q34" s="70">
        <v>0</v>
      </c>
      <c r="R34" s="70">
        <v>0</v>
      </c>
      <c r="S34" s="70">
        <v>0</v>
      </c>
      <c r="T34" s="70">
        <v>0</v>
      </c>
      <c r="U34" s="70">
        <v>0</v>
      </c>
      <c r="V34" s="70">
        <v>0</v>
      </c>
      <c r="W34" s="70">
        <v>0</v>
      </c>
      <c r="X34" s="70">
        <v>0</v>
      </c>
      <c r="Y34" s="70">
        <v>0</v>
      </c>
      <c r="Z34" s="70">
        <v>0</v>
      </c>
      <c r="AA34" s="70">
        <v>0</v>
      </c>
      <c r="AB34" s="73"/>
      <c r="AC34" s="73"/>
      <c r="AD34" s="73"/>
      <c r="AE34" s="73"/>
      <c r="AF34" s="73"/>
      <c r="AG34" s="73"/>
      <c r="AH34" s="73"/>
      <c r="AI34" s="73"/>
      <c r="AJ34" s="74"/>
      <c r="AK34" s="74"/>
      <c r="AL34" s="74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6</v>
      </c>
      <c r="G36" s="51">
        <v>12</v>
      </c>
      <c r="H36" s="51">
        <v>12</v>
      </c>
      <c r="I36" s="51">
        <v>0</v>
      </c>
      <c r="J36" s="51">
        <v>0</v>
      </c>
      <c r="K36" s="52">
        <v>8</v>
      </c>
      <c r="L36" s="52">
        <v>3</v>
      </c>
      <c r="M36" s="56">
        <v>0</v>
      </c>
      <c r="N36" s="56">
        <v>2</v>
      </c>
      <c r="O36" s="56">
        <v>3</v>
      </c>
      <c r="P36" s="56">
        <v>2</v>
      </c>
      <c r="Q36" s="56">
        <v>1</v>
      </c>
      <c r="R36" s="56">
        <v>0</v>
      </c>
      <c r="S36" s="56">
        <v>0</v>
      </c>
      <c r="T36" s="56">
        <v>8</v>
      </c>
      <c r="U36" s="56">
        <v>0</v>
      </c>
      <c r="V36" s="56">
        <v>8</v>
      </c>
      <c r="W36" s="56">
        <v>0</v>
      </c>
      <c r="X36" s="56">
        <v>0</v>
      </c>
      <c r="Y36" s="56">
        <v>0</v>
      </c>
      <c r="Z36" s="56">
        <v>10</v>
      </c>
      <c r="AA36" s="56">
        <v>1</v>
      </c>
    </row>
    <row r="37" spans="1:43" s="48" customFormat="1">
      <c r="A37" s="218" t="s">
        <v>65</v>
      </c>
      <c r="B37" s="219" t="s">
        <v>59</v>
      </c>
      <c r="C37" s="625" t="s">
        <v>66</v>
      </c>
      <c r="D37" s="625"/>
      <c r="E37" s="625"/>
      <c r="F37" s="75">
        <v>0</v>
      </c>
      <c r="G37" s="70">
        <v>14</v>
      </c>
      <c r="H37" s="70">
        <v>8</v>
      </c>
      <c r="I37" s="70">
        <v>6</v>
      </c>
      <c r="J37" s="70">
        <v>0</v>
      </c>
      <c r="K37" s="70">
        <v>5</v>
      </c>
      <c r="L37" s="70">
        <v>2</v>
      </c>
      <c r="M37" s="76">
        <v>0</v>
      </c>
      <c r="N37" s="76">
        <v>0</v>
      </c>
      <c r="O37" s="76">
        <v>3</v>
      </c>
      <c r="P37" s="76">
        <v>3</v>
      </c>
      <c r="Q37" s="76">
        <v>0</v>
      </c>
      <c r="R37" s="76">
        <v>0</v>
      </c>
      <c r="S37" s="76">
        <v>0</v>
      </c>
      <c r="T37" s="76">
        <v>5</v>
      </c>
      <c r="U37" s="76">
        <v>0</v>
      </c>
      <c r="V37" s="76">
        <v>5</v>
      </c>
      <c r="W37" s="76">
        <v>0</v>
      </c>
      <c r="X37" s="76">
        <v>0</v>
      </c>
      <c r="Y37" s="76">
        <v>0</v>
      </c>
      <c r="Z37" s="76">
        <v>3</v>
      </c>
      <c r="AA37" s="76">
        <v>2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218" t="s">
        <v>67</v>
      </c>
      <c r="B38" s="219" t="s">
        <v>59</v>
      </c>
      <c r="C38" s="626" t="s">
        <v>68</v>
      </c>
      <c r="D38" s="625"/>
      <c r="E38" s="625"/>
      <c r="F38" s="79">
        <v>0</v>
      </c>
      <c r="G38" s="79">
        <v>22</v>
      </c>
      <c r="H38" s="79">
        <v>19</v>
      </c>
      <c r="I38" s="79">
        <v>3</v>
      </c>
      <c r="J38" s="79">
        <v>0</v>
      </c>
      <c r="K38" s="79">
        <v>3</v>
      </c>
      <c r="L38" s="79">
        <v>0</v>
      </c>
      <c r="M38" s="76">
        <v>0</v>
      </c>
      <c r="N38" s="76">
        <v>0</v>
      </c>
      <c r="O38" s="76">
        <v>3</v>
      </c>
      <c r="P38" s="76">
        <v>0</v>
      </c>
      <c r="Q38" s="76">
        <v>3</v>
      </c>
      <c r="R38" s="76">
        <v>0</v>
      </c>
      <c r="S38" s="76">
        <v>0</v>
      </c>
      <c r="T38" s="76">
        <v>3</v>
      </c>
      <c r="U38" s="76">
        <v>0</v>
      </c>
      <c r="V38" s="76">
        <v>3</v>
      </c>
      <c r="W38" s="76">
        <v>0</v>
      </c>
      <c r="X38" s="76">
        <v>0</v>
      </c>
      <c r="Y38" s="76">
        <v>0</v>
      </c>
      <c r="Z38" s="76">
        <v>16</v>
      </c>
      <c r="AA38" s="76">
        <v>1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7</v>
      </c>
      <c r="G39" s="70">
        <v>14</v>
      </c>
      <c r="H39" s="70">
        <v>14</v>
      </c>
      <c r="I39" s="70">
        <v>0</v>
      </c>
      <c r="J39" s="70">
        <v>0</v>
      </c>
      <c r="K39" s="83">
        <v>18</v>
      </c>
      <c r="L39" s="83">
        <v>4</v>
      </c>
      <c r="M39" s="83">
        <v>4</v>
      </c>
      <c r="N39" s="83">
        <v>2</v>
      </c>
      <c r="O39" s="83">
        <v>8</v>
      </c>
      <c r="P39" s="83">
        <v>3</v>
      </c>
      <c r="Q39" s="83">
        <v>5</v>
      </c>
      <c r="R39" s="83">
        <v>0</v>
      </c>
      <c r="S39" s="83">
        <v>0</v>
      </c>
      <c r="T39" s="83">
        <v>18</v>
      </c>
      <c r="U39" s="83">
        <v>0</v>
      </c>
      <c r="V39" s="83">
        <v>17</v>
      </c>
      <c r="W39" s="83">
        <v>0</v>
      </c>
      <c r="X39" s="83">
        <v>0</v>
      </c>
      <c r="Y39" s="83">
        <v>0</v>
      </c>
      <c r="Z39" s="83">
        <v>3</v>
      </c>
      <c r="AA39" s="83">
        <v>1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  <c r="Y40" s="88">
        <v>0</v>
      </c>
      <c r="Z40" s="88">
        <v>0</v>
      </c>
      <c r="AA40" s="88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0">
        <v>0</v>
      </c>
      <c r="G41" s="70">
        <v>1</v>
      </c>
      <c r="H41" s="70">
        <v>1</v>
      </c>
      <c r="I41" s="51">
        <v>0</v>
      </c>
      <c r="J41" s="51">
        <v>0</v>
      </c>
      <c r="K41" s="52">
        <v>1</v>
      </c>
      <c r="L41" s="52">
        <v>0</v>
      </c>
      <c r="M41" s="52">
        <v>0</v>
      </c>
      <c r="N41" s="52">
        <v>0</v>
      </c>
      <c r="O41" s="52">
        <v>1</v>
      </c>
      <c r="P41" s="52">
        <v>0</v>
      </c>
      <c r="Q41" s="52">
        <v>1</v>
      </c>
      <c r="R41" s="52">
        <v>0</v>
      </c>
      <c r="S41" s="52">
        <v>0</v>
      </c>
      <c r="T41" s="52">
        <v>1</v>
      </c>
      <c r="U41" s="52">
        <v>0</v>
      </c>
      <c r="V41" s="52">
        <v>1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0</v>
      </c>
      <c r="G43" s="51">
        <v>1</v>
      </c>
      <c r="H43" s="51">
        <v>1</v>
      </c>
      <c r="I43" s="51">
        <v>0</v>
      </c>
      <c r="J43" s="51">
        <v>0</v>
      </c>
      <c r="K43" s="52">
        <v>1</v>
      </c>
      <c r="L43" s="52">
        <v>0</v>
      </c>
      <c r="M43" s="52">
        <v>0</v>
      </c>
      <c r="N43" s="52">
        <v>1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1</v>
      </c>
      <c r="U43" s="52">
        <v>0</v>
      </c>
      <c r="V43" s="52">
        <v>0</v>
      </c>
      <c r="W43" s="52">
        <v>1</v>
      </c>
      <c r="X43" s="52">
        <v>0</v>
      </c>
      <c r="Y43" s="52">
        <v>0</v>
      </c>
      <c r="Z43" s="52">
        <v>0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0</v>
      </c>
      <c r="G44" s="65">
        <v>6</v>
      </c>
      <c r="H44" s="65">
        <v>5</v>
      </c>
      <c r="I44" s="65">
        <v>1</v>
      </c>
      <c r="J44" s="65">
        <v>0</v>
      </c>
      <c r="K44" s="65">
        <v>4</v>
      </c>
      <c r="L44" s="65">
        <v>3</v>
      </c>
      <c r="M44" s="65">
        <v>0</v>
      </c>
      <c r="N44" s="65">
        <v>0</v>
      </c>
      <c r="O44" s="65">
        <v>1</v>
      </c>
      <c r="P44" s="65">
        <v>0</v>
      </c>
      <c r="Q44" s="65">
        <v>1</v>
      </c>
      <c r="R44" s="65">
        <v>0</v>
      </c>
      <c r="S44" s="65">
        <v>0</v>
      </c>
      <c r="T44" s="65">
        <v>4</v>
      </c>
      <c r="U44" s="65">
        <v>0</v>
      </c>
      <c r="V44" s="65">
        <v>4</v>
      </c>
      <c r="W44" s="65">
        <v>0</v>
      </c>
      <c r="X44" s="65">
        <v>0</v>
      </c>
      <c r="Y44" s="65">
        <v>0</v>
      </c>
      <c r="Z44" s="65">
        <v>1</v>
      </c>
      <c r="AA44" s="65">
        <v>0</v>
      </c>
    </row>
    <row r="45" spans="1:43" s="84" customFormat="1" ht="25.5">
      <c r="A45" s="63" t="s">
        <v>81</v>
      </c>
      <c r="B45" s="64" t="s">
        <v>264</v>
      </c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2</v>
      </c>
      <c r="G46" s="51">
        <v>2</v>
      </c>
      <c r="H46" s="51">
        <v>2</v>
      </c>
      <c r="I46" s="51">
        <v>0</v>
      </c>
      <c r="J46" s="51">
        <v>0</v>
      </c>
      <c r="K46" s="52">
        <v>4</v>
      </c>
      <c r="L46" s="52">
        <v>1</v>
      </c>
      <c r="M46" s="52">
        <v>1</v>
      </c>
      <c r="N46" s="52">
        <v>2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4</v>
      </c>
      <c r="U46" s="52">
        <v>0</v>
      </c>
      <c r="V46" s="52">
        <v>1</v>
      </c>
      <c r="W46" s="52">
        <v>2</v>
      </c>
      <c r="X46" s="52">
        <v>0</v>
      </c>
      <c r="Y46" s="52">
        <v>0</v>
      </c>
      <c r="Z46" s="52">
        <v>0</v>
      </c>
      <c r="AA46" s="52">
        <v>0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1</v>
      </c>
      <c r="H47" s="51">
        <v>1</v>
      </c>
      <c r="I47" s="51">
        <v>0</v>
      </c>
      <c r="J47" s="51">
        <v>0</v>
      </c>
      <c r="K47" s="51">
        <v>1</v>
      </c>
      <c r="L47" s="51">
        <v>0</v>
      </c>
      <c r="M47" s="51">
        <v>0</v>
      </c>
      <c r="N47" s="51">
        <v>1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1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</row>
    <row r="48" spans="1:43" s="48" customFormat="1" ht="25.5">
      <c r="A48" s="53" t="s">
        <v>87</v>
      </c>
      <c r="B48" s="62" t="s">
        <v>264</v>
      </c>
      <c r="C48" s="425" t="s">
        <v>88</v>
      </c>
      <c r="D48" s="426"/>
      <c r="E48" s="427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0</v>
      </c>
      <c r="G50" s="51">
        <v>1</v>
      </c>
      <c r="H50" s="51">
        <v>1</v>
      </c>
      <c r="I50" s="51">
        <v>0</v>
      </c>
      <c r="J50" s="51">
        <v>0</v>
      </c>
      <c r="K50" s="52">
        <v>1</v>
      </c>
      <c r="L50" s="52">
        <v>1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1</v>
      </c>
      <c r="U50" s="52">
        <v>0</v>
      </c>
      <c r="V50" s="52">
        <v>0</v>
      </c>
      <c r="W50" s="52">
        <v>1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1</v>
      </c>
      <c r="G51" s="51">
        <v>2</v>
      </c>
      <c r="H51" s="51">
        <v>2</v>
      </c>
      <c r="I51" s="51">
        <v>0</v>
      </c>
      <c r="J51" s="51">
        <v>0</v>
      </c>
      <c r="K51" s="52">
        <v>2</v>
      </c>
      <c r="L51" s="52">
        <v>0</v>
      </c>
      <c r="M51" s="52">
        <v>0</v>
      </c>
      <c r="N51" s="52">
        <v>2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2</v>
      </c>
      <c r="U51" s="52">
        <v>0</v>
      </c>
      <c r="V51" s="52">
        <v>1</v>
      </c>
      <c r="W51" s="52">
        <v>0</v>
      </c>
      <c r="X51" s="52">
        <v>0</v>
      </c>
      <c r="Y51" s="52">
        <v>0</v>
      </c>
      <c r="Z51" s="52">
        <v>1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>
        <v>0</v>
      </c>
      <c r="O56" s="65">
        <v>0</v>
      </c>
      <c r="P56" s="65">
        <v>0</v>
      </c>
      <c r="Q56" s="65">
        <v>0</v>
      </c>
      <c r="R56" s="65">
        <v>0</v>
      </c>
      <c r="S56" s="65">
        <v>0</v>
      </c>
      <c r="T56" s="65">
        <v>0</v>
      </c>
      <c r="U56" s="65">
        <v>0</v>
      </c>
      <c r="V56" s="65">
        <v>0</v>
      </c>
      <c r="W56" s="65">
        <v>0</v>
      </c>
      <c r="X56" s="65">
        <v>0</v>
      </c>
      <c r="Y56" s="65">
        <v>0</v>
      </c>
      <c r="Z56" s="65">
        <v>0</v>
      </c>
      <c r="AA56" s="65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1</v>
      </c>
      <c r="G58" s="51">
        <v>9</v>
      </c>
      <c r="H58" s="51">
        <v>7</v>
      </c>
      <c r="I58" s="51">
        <v>2</v>
      </c>
      <c r="J58" s="51">
        <v>0</v>
      </c>
      <c r="K58" s="52">
        <v>7</v>
      </c>
      <c r="L58" s="52">
        <v>5</v>
      </c>
      <c r="M58" s="52">
        <v>1</v>
      </c>
      <c r="N58" s="52">
        <v>0</v>
      </c>
      <c r="O58" s="52">
        <v>1</v>
      </c>
      <c r="P58" s="52">
        <v>0</v>
      </c>
      <c r="Q58" s="52">
        <v>1</v>
      </c>
      <c r="R58" s="52">
        <v>0</v>
      </c>
      <c r="S58" s="52">
        <v>0</v>
      </c>
      <c r="T58" s="52">
        <v>7</v>
      </c>
      <c r="U58" s="52">
        <v>0</v>
      </c>
      <c r="V58" s="52">
        <v>7</v>
      </c>
      <c r="W58" s="52">
        <v>0</v>
      </c>
      <c r="X58" s="52">
        <v>0</v>
      </c>
      <c r="Y58" s="52">
        <v>0</v>
      </c>
      <c r="Z58" s="52">
        <v>1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2</v>
      </c>
      <c r="G59" s="51">
        <v>1</v>
      </c>
      <c r="H59" s="51">
        <v>0</v>
      </c>
      <c r="I59" s="51">
        <v>1</v>
      </c>
      <c r="J59" s="51">
        <v>0</v>
      </c>
      <c r="K59" s="52">
        <v>2</v>
      </c>
      <c r="L59" s="52">
        <v>1</v>
      </c>
      <c r="M59" s="52">
        <v>0</v>
      </c>
      <c r="N59" s="52">
        <v>1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2</v>
      </c>
      <c r="U59" s="52">
        <v>0</v>
      </c>
      <c r="V59" s="52">
        <v>2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0</v>
      </c>
      <c r="X60" s="88">
        <v>0</v>
      </c>
      <c r="Y60" s="88">
        <v>0</v>
      </c>
      <c r="Z60" s="88">
        <v>0</v>
      </c>
      <c r="AA60" s="88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11</v>
      </c>
      <c r="G61" s="51">
        <v>82</v>
      </c>
      <c r="H61" s="51">
        <v>79</v>
      </c>
      <c r="I61" s="51">
        <v>3</v>
      </c>
      <c r="J61" s="51">
        <v>0</v>
      </c>
      <c r="K61" s="52">
        <v>73</v>
      </c>
      <c r="L61" s="52">
        <v>63</v>
      </c>
      <c r="M61" s="52">
        <v>4</v>
      </c>
      <c r="N61" s="52">
        <v>1</v>
      </c>
      <c r="O61" s="52">
        <v>5</v>
      </c>
      <c r="P61" s="52">
        <v>0</v>
      </c>
      <c r="Q61" s="52">
        <v>5</v>
      </c>
      <c r="R61" s="52">
        <v>0</v>
      </c>
      <c r="S61" s="52">
        <v>0</v>
      </c>
      <c r="T61" s="52">
        <v>73</v>
      </c>
      <c r="U61" s="52">
        <v>2</v>
      </c>
      <c r="V61" s="52">
        <v>60</v>
      </c>
      <c r="W61" s="52">
        <v>2</v>
      </c>
      <c r="X61" s="52">
        <v>0</v>
      </c>
      <c r="Y61" s="52">
        <v>0</v>
      </c>
      <c r="Z61" s="52">
        <v>15</v>
      </c>
      <c r="AA61" s="52">
        <v>0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1</v>
      </c>
      <c r="G62" s="51">
        <v>61</v>
      </c>
      <c r="H62" s="51">
        <v>58</v>
      </c>
      <c r="I62" s="51">
        <v>3</v>
      </c>
      <c r="J62" s="51">
        <v>0</v>
      </c>
      <c r="K62" s="52">
        <v>51</v>
      </c>
      <c r="L62" s="52">
        <v>42</v>
      </c>
      <c r="M62" s="52">
        <v>6</v>
      </c>
      <c r="N62" s="52">
        <v>0</v>
      </c>
      <c r="O62" s="52">
        <v>3</v>
      </c>
      <c r="P62" s="52">
        <v>0</v>
      </c>
      <c r="Q62" s="52">
        <v>3</v>
      </c>
      <c r="R62" s="52">
        <v>0</v>
      </c>
      <c r="S62" s="52">
        <v>0</v>
      </c>
      <c r="T62" s="52">
        <v>51</v>
      </c>
      <c r="U62" s="52">
        <v>0</v>
      </c>
      <c r="V62" s="52">
        <v>45</v>
      </c>
      <c r="W62" s="52">
        <v>0</v>
      </c>
      <c r="X62" s="52">
        <v>0</v>
      </c>
      <c r="Y62" s="52">
        <v>0</v>
      </c>
      <c r="Z62" s="52">
        <v>8</v>
      </c>
      <c r="AA62" s="52">
        <v>0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0</v>
      </c>
      <c r="G63" s="51">
        <v>8</v>
      </c>
      <c r="H63" s="51">
        <v>6</v>
      </c>
      <c r="I63" s="51">
        <v>2</v>
      </c>
      <c r="J63" s="51">
        <v>0</v>
      </c>
      <c r="K63" s="52">
        <v>5</v>
      </c>
      <c r="L63" s="52">
        <v>3</v>
      </c>
      <c r="M63" s="52">
        <v>2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5</v>
      </c>
      <c r="U63" s="52">
        <v>0</v>
      </c>
      <c r="V63" s="52">
        <v>5</v>
      </c>
      <c r="W63" s="52">
        <v>0</v>
      </c>
      <c r="X63" s="52">
        <v>0</v>
      </c>
      <c r="Y63" s="52">
        <v>0</v>
      </c>
      <c r="Z63" s="52">
        <v>1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1</v>
      </c>
      <c r="G64" s="51">
        <v>1</v>
      </c>
      <c r="H64" s="51">
        <v>1</v>
      </c>
      <c r="I64" s="51">
        <v>0</v>
      </c>
      <c r="J64" s="51">
        <v>0</v>
      </c>
      <c r="K64" s="52">
        <v>2</v>
      </c>
      <c r="L64" s="52">
        <v>1</v>
      </c>
      <c r="M64" s="52">
        <v>0</v>
      </c>
      <c r="N64" s="52">
        <v>1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2</v>
      </c>
      <c r="U64" s="52">
        <v>0</v>
      </c>
      <c r="V64" s="52">
        <v>2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0</v>
      </c>
      <c r="G66" s="51">
        <v>5</v>
      </c>
      <c r="H66" s="51">
        <v>5</v>
      </c>
      <c r="I66" s="51">
        <v>0</v>
      </c>
      <c r="J66" s="51">
        <v>0</v>
      </c>
      <c r="K66" s="52">
        <v>5</v>
      </c>
      <c r="L66" s="52">
        <v>5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5</v>
      </c>
      <c r="U66" s="52">
        <v>0</v>
      </c>
      <c r="V66" s="52">
        <v>5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2</v>
      </c>
      <c r="G68" s="51">
        <v>7</v>
      </c>
      <c r="H68" s="51">
        <v>7</v>
      </c>
      <c r="I68" s="51">
        <v>0</v>
      </c>
      <c r="J68" s="51">
        <v>0</v>
      </c>
      <c r="K68" s="52">
        <v>7</v>
      </c>
      <c r="L68" s="52">
        <v>4</v>
      </c>
      <c r="M68" s="52">
        <v>0</v>
      </c>
      <c r="N68" s="52">
        <v>2</v>
      </c>
      <c r="O68" s="52">
        <v>1</v>
      </c>
      <c r="P68" s="52">
        <v>0</v>
      </c>
      <c r="Q68" s="52">
        <v>1</v>
      </c>
      <c r="R68" s="52">
        <v>0</v>
      </c>
      <c r="S68" s="52">
        <v>0</v>
      </c>
      <c r="T68" s="52">
        <v>7</v>
      </c>
      <c r="U68" s="52">
        <v>0</v>
      </c>
      <c r="V68" s="52">
        <v>7</v>
      </c>
      <c r="W68" s="52">
        <v>0</v>
      </c>
      <c r="X68" s="52">
        <v>0</v>
      </c>
      <c r="Y68" s="52">
        <v>0</v>
      </c>
      <c r="Z68" s="52">
        <v>2</v>
      </c>
      <c r="AA68" s="52">
        <v>2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1</v>
      </c>
      <c r="G69" s="51">
        <v>0</v>
      </c>
      <c r="H69" s="51">
        <v>0</v>
      </c>
      <c r="I69" s="51">
        <v>0</v>
      </c>
      <c r="J69" s="51">
        <v>0</v>
      </c>
      <c r="K69" s="52">
        <v>1</v>
      </c>
      <c r="L69" s="52">
        <v>1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1</v>
      </c>
      <c r="U69" s="52">
        <v>0</v>
      </c>
      <c r="V69" s="52">
        <v>1</v>
      </c>
      <c r="W69" s="52">
        <v>0</v>
      </c>
      <c r="X69" s="52">
        <v>0</v>
      </c>
      <c r="Y69" s="52">
        <v>0</v>
      </c>
      <c r="Z69" s="52">
        <v>0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0</v>
      </c>
      <c r="G70" s="51">
        <v>5</v>
      </c>
      <c r="H70" s="51">
        <v>5</v>
      </c>
      <c r="I70" s="51">
        <v>0</v>
      </c>
      <c r="J70" s="51">
        <v>0</v>
      </c>
      <c r="K70" s="52">
        <v>3</v>
      </c>
      <c r="L70" s="52">
        <v>2</v>
      </c>
      <c r="M70" s="52">
        <v>1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3</v>
      </c>
      <c r="U70" s="52">
        <v>0</v>
      </c>
      <c r="V70" s="52">
        <v>3</v>
      </c>
      <c r="W70" s="52">
        <v>0</v>
      </c>
      <c r="X70" s="52">
        <v>0</v>
      </c>
      <c r="Y70" s="52">
        <v>0</v>
      </c>
      <c r="Z70" s="52">
        <v>2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2</v>
      </c>
      <c r="G73" s="51">
        <v>3</v>
      </c>
      <c r="H73" s="51">
        <v>3</v>
      </c>
      <c r="I73" s="51">
        <v>0</v>
      </c>
      <c r="J73" s="51">
        <v>0</v>
      </c>
      <c r="K73" s="52">
        <v>3</v>
      </c>
      <c r="L73" s="52">
        <v>2</v>
      </c>
      <c r="M73" s="52">
        <v>1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52">
        <v>3</v>
      </c>
      <c r="U73" s="52">
        <v>0</v>
      </c>
      <c r="V73" s="52">
        <v>2</v>
      </c>
      <c r="W73" s="52">
        <v>1</v>
      </c>
      <c r="X73" s="52">
        <v>0</v>
      </c>
      <c r="Y73" s="52">
        <v>0</v>
      </c>
      <c r="Z73" s="52">
        <v>2</v>
      </c>
      <c r="AA73" s="52">
        <v>2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</row>
    <row r="81" spans="1:27" s="92" customFormat="1" ht="14.25">
      <c r="A81" s="85" t="s">
        <v>149</v>
      </c>
      <c r="B81" s="220"/>
      <c r="C81" s="401" t="s">
        <v>150</v>
      </c>
      <c r="D81" s="402"/>
      <c r="E81" s="403"/>
      <c r="F81" s="45">
        <v>0</v>
      </c>
      <c r="G81" s="45">
        <v>0</v>
      </c>
      <c r="H81" s="87">
        <v>0</v>
      </c>
      <c r="I81" s="87">
        <v>0</v>
      </c>
      <c r="J81" s="45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1</v>
      </c>
      <c r="H82" s="98">
        <v>1</v>
      </c>
      <c r="I82" s="98">
        <v>0</v>
      </c>
      <c r="J82" s="51">
        <v>0</v>
      </c>
      <c r="K82" s="52">
        <v>1</v>
      </c>
      <c r="L82" s="52">
        <v>0</v>
      </c>
      <c r="M82" s="52">
        <v>1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1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1</v>
      </c>
      <c r="G83" s="51">
        <v>8</v>
      </c>
      <c r="H83" s="51">
        <v>6</v>
      </c>
      <c r="I83" s="51">
        <v>2</v>
      </c>
      <c r="J83" s="51">
        <v>0</v>
      </c>
      <c r="K83" s="52">
        <v>6</v>
      </c>
      <c r="L83" s="52">
        <v>1</v>
      </c>
      <c r="M83" s="52">
        <v>1</v>
      </c>
      <c r="N83" s="52">
        <v>1</v>
      </c>
      <c r="O83" s="52">
        <v>3</v>
      </c>
      <c r="P83" s="52">
        <v>1</v>
      </c>
      <c r="Q83" s="52">
        <v>2</v>
      </c>
      <c r="R83" s="52">
        <v>0</v>
      </c>
      <c r="S83" s="52">
        <v>0</v>
      </c>
      <c r="T83" s="52">
        <v>6</v>
      </c>
      <c r="U83" s="52">
        <v>0</v>
      </c>
      <c r="V83" s="52">
        <v>6</v>
      </c>
      <c r="W83" s="52">
        <v>1</v>
      </c>
      <c r="X83" s="52">
        <v>0</v>
      </c>
      <c r="Y83" s="52">
        <v>0</v>
      </c>
      <c r="Z83" s="52">
        <v>1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2</v>
      </c>
      <c r="G86" s="51">
        <v>37</v>
      </c>
      <c r="H86" s="51">
        <v>37</v>
      </c>
      <c r="I86" s="51">
        <v>0</v>
      </c>
      <c r="J86" s="51">
        <v>0</v>
      </c>
      <c r="K86" s="52">
        <v>26</v>
      </c>
      <c r="L86" s="52">
        <v>3</v>
      </c>
      <c r="M86" s="52">
        <v>1</v>
      </c>
      <c r="N86" s="52">
        <v>2</v>
      </c>
      <c r="O86" s="52">
        <v>20</v>
      </c>
      <c r="P86" s="52">
        <v>10</v>
      </c>
      <c r="Q86" s="52">
        <v>10</v>
      </c>
      <c r="R86" s="52">
        <v>0</v>
      </c>
      <c r="S86" s="52">
        <v>0</v>
      </c>
      <c r="T86" s="52">
        <v>26</v>
      </c>
      <c r="U86" s="52">
        <v>1</v>
      </c>
      <c r="V86" s="52">
        <v>5</v>
      </c>
      <c r="W86" s="52">
        <v>0</v>
      </c>
      <c r="X86" s="52">
        <v>0</v>
      </c>
      <c r="Y86" s="52">
        <v>0</v>
      </c>
      <c r="Z86" s="52">
        <v>12</v>
      </c>
      <c r="AA86" s="52">
        <v>1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1</v>
      </c>
      <c r="G87" s="51">
        <v>26</v>
      </c>
      <c r="H87" s="51">
        <v>22</v>
      </c>
      <c r="I87" s="51">
        <v>4</v>
      </c>
      <c r="J87" s="51">
        <v>0</v>
      </c>
      <c r="K87" s="52">
        <v>21</v>
      </c>
      <c r="L87" s="52">
        <v>13</v>
      </c>
      <c r="M87" s="52">
        <v>1</v>
      </c>
      <c r="N87" s="52">
        <v>2</v>
      </c>
      <c r="O87" s="52">
        <v>5</v>
      </c>
      <c r="P87" s="52">
        <v>0</v>
      </c>
      <c r="Q87" s="52">
        <v>5</v>
      </c>
      <c r="R87" s="52">
        <v>0</v>
      </c>
      <c r="S87" s="52">
        <v>0</v>
      </c>
      <c r="T87" s="52">
        <v>21</v>
      </c>
      <c r="U87" s="52">
        <v>0</v>
      </c>
      <c r="V87" s="52">
        <v>15</v>
      </c>
      <c r="W87" s="52">
        <v>0</v>
      </c>
      <c r="X87" s="52">
        <v>0</v>
      </c>
      <c r="Y87" s="52">
        <v>0</v>
      </c>
      <c r="Z87" s="52">
        <v>2</v>
      </c>
      <c r="AA87" s="52">
        <v>0</v>
      </c>
    </row>
    <row r="88" spans="1:27" s="92" customFormat="1">
      <c r="A88" s="85" t="s">
        <v>162</v>
      </c>
      <c r="B88" s="220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1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1</v>
      </c>
      <c r="AA90" s="51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6</v>
      </c>
      <c r="G93" s="51">
        <v>10</v>
      </c>
      <c r="H93" s="51">
        <v>10</v>
      </c>
      <c r="I93" s="51">
        <v>0</v>
      </c>
      <c r="J93" s="51">
        <v>0</v>
      </c>
      <c r="K93" s="52">
        <v>10</v>
      </c>
      <c r="L93" s="52">
        <v>10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10</v>
      </c>
      <c r="U93" s="52">
        <v>0</v>
      </c>
      <c r="V93" s="52">
        <v>10</v>
      </c>
      <c r="W93" s="52">
        <v>0</v>
      </c>
      <c r="X93" s="52">
        <v>0</v>
      </c>
      <c r="Y93" s="52">
        <v>0</v>
      </c>
      <c r="Z93" s="52">
        <v>6</v>
      </c>
      <c r="AA93" s="52">
        <v>4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14</v>
      </c>
      <c r="H94" s="51">
        <v>14</v>
      </c>
      <c r="I94" s="51">
        <v>0</v>
      </c>
      <c r="J94" s="51">
        <v>0</v>
      </c>
      <c r="K94" s="52">
        <v>14</v>
      </c>
      <c r="L94" s="52">
        <v>13</v>
      </c>
      <c r="M94" s="52">
        <v>0</v>
      </c>
      <c r="N94" s="52">
        <v>0</v>
      </c>
      <c r="O94" s="52">
        <v>1</v>
      </c>
      <c r="P94" s="52">
        <v>0</v>
      </c>
      <c r="Q94" s="52">
        <v>1</v>
      </c>
      <c r="R94" s="52">
        <v>0</v>
      </c>
      <c r="S94" s="52">
        <v>0</v>
      </c>
      <c r="T94" s="52">
        <v>14</v>
      </c>
      <c r="U94" s="52">
        <v>0</v>
      </c>
      <c r="V94" s="52">
        <v>13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1</v>
      </c>
      <c r="G95" s="51">
        <v>11</v>
      </c>
      <c r="H95" s="51">
        <v>10</v>
      </c>
      <c r="I95" s="51">
        <v>1</v>
      </c>
      <c r="J95" s="51">
        <v>0</v>
      </c>
      <c r="K95" s="52">
        <v>11</v>
      </c>
      <c r="L95" s="52">
        <v>11</v>
      </c>
      <c r="M95" s="52">
        <v>0</v>
      </c>
      <c r="N95" s="52">
        <v>0</v>
      </c>
      <c r="O95" s="52">
        <v>0</v>
      </c>
      <c r="P95" s="52">
        <v>0</v>
      </c>
      <c r="Q95" s="52">
        <v>0</v>
      </c>
      <c r="R95" s="52">
        <v>0</v>
      </c>
      <c r="S95" s="52">
        <v>0</v>
      </c>
      <c r="T95" s="52">
        <v>11</v>
      </c>
      <c r="U95" s="52">
        <v>0</v>
      </c>
      <c r="V95" s="52">
        <v>10</v>
      </c>
      <c r="W95" s="52">
        <v>0</v>
      </c>
      <c r="X95" s="52">
        <v>0</v>
      </c>
      <c r="Y95" s="52">
        <v>0</v>
      </c>
      <c r="Z95" s="52">
        <v>0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v>0</v>
      </c>
      <c r="G97" s="51">
        <v>10</v>
      </c>
      <c r="H97" s="51">
        <v>7</v>
      </c>
      <c r="I97" s="51">
        <v>3</v>
      </c>
      <c r="J97" s="51">
        <v>0</v>
      </c>
      <c r="K97" s="52">
        <v>4</v>
      </c>
      <c r="L97" s="52">
        <v>2</v>
      </c>
      <c r="M97" s="52">
        <v>0</v>
      </c>
      <c r="N97" s="52">
        <v>1</v>
      </c>
      <c r="O97" s="52">
        <v>1</v>
      </c>
      <c r="P97" s="52">
        <v>0</v>
      </c>
      <c r="Q97" s="52">
        <v>1</v>
      </c>
      <c r="R97" s="52">
        <v>0</v>
      </c>
      <c r="S97" s="52">
        <v>0</v>
      </c>
      <c r="T97" s="52">
        <v>4</v>
      </c>
      <c r="U97" s="52">
        <v>0</v>
      </c>
      <c r="V97" s="52">
        <v>4</v>
      </c>
      <c r="W97" s="52">
        <v>0</v>
      </c>
      <c r="X97" s="52">
        <v>0</v>
      </c>
      <c r="Y97" s="52">
        <v>0</v>
      </c>
      <c r="Z97" s="52">
        <v>3</v>
      </c>
      <c r="AA97" s="52">
        <v>1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0</v>
      </c>
      <c r="G98" s="51">
        <v>7</v>
      </c>
      <c r="H98" s="51">
        <v>7</v>
      </c>
      <c r="I98" s="51">
        <v>0</v>
      </c>
      <c r="J98" s="51">
        <v>0</v>
      </c>
      <c r="K98" s="52">
        <v>7</v>
      </c>
      <c r="L98" s="52">
        <v>5</v>
      </c>
      <c r="M98" s="52">
        <v>0</v>
      </c>
      <c r="N98" s="52">
        <v>0</v>
      </c>
      <c r="O98" s="52">
        <v>2</v>
      </c>
      <c r="P98" s="52">
        <v>0</v>
      </c>
      <c r="Q98" s="52">
        <v>2</v>
      </c>
      <c r="R98" s="52">
        <v>0</v>
      </c>
      <c r="S98" s="52">
        <v>0</v>
      </c>
      <c r="T98" s="52">
        <v>7</v>
      </c>
      <c r="U98" s="52">
        <v>0</v>
      </c>
      <c r="V98" s="52">
        <v>7</v>
      </c>
      <c r="W98" s="52">
        <v>0</v>
      </c>
      <c r="X98" s="52">
        <v>0</v>
      </c>
      <c r="Y98" s="52">
        <v>0</v>
      </c>
      <c r="Z98" s="52">
        <v>0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3</v>
      </c>
      <c r="G99" s="51">
        <v>6</v>
      </c>
      <c r="H99" s="51">
        <v>6</v>
      </c>
      <c r="I99" s="51">
        <v>0</v>
      </c>
      <c r="J99" s="51">
        <v>0</v>
      </c>
      <c r="K99" s="52">
        <v>8</v>
      </c>
      <c r="L99" s="52">
        <v>6</v>
      </c>
      <c r="M99" s="52">
        <v>0</v>
      </c>
      <c r="N99" s="52">
        <v>0</v>
      </c>
      <c r="O99" s="52">
        <v>2</v>
      </c>
      <c r="P99" s="52">
        <v>0</v>
      </c>
      <c r="Q99" s="52">
        <v>2</v>
      </c>
      <c r="R99" s="52">
        <v>0</v>
      </c>
      <c r="S99" s="52">
        <v>0</v>
      </c>
      <c r="T99" s="52">
        <v>8</v>
      </c>
      <c r="U99" s="52">
        <v>0</v>
      </c>
      <c r="V99" s="52">
        <v>8</v>
      </c>
      <c r="W99" s="52">
        <v>0</v>
      </c>
      <c r="X99" s="52">
        <v>0</v>
      </c>
      <c r="Y99" s="52">
        <v>0</v>
      </c>
      <c r="Z99" s="52">
        <v>1</v>
      </c>
      <c r="AA99" s="52">
        <v>1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0</v>
      </c>
      <c r="G100" s="51">
        <v>39</v>
      </c>
      <c r="H100" s="51">
        <v>30</v>
      </c>
      <c r="I100" s="51">
        <v>8</v>
      </c>
      <c r="J100" s="51">
        <v>1</v>
      </c>
      <c r="K100" s="52">
        <v>28</v>
      </c>
      <c r="L100" s="52">
        <v>23</v>
      </c>
      <c r="M100" s="52">
        <v>0</v>
      </c>
      <c r="N100" s="52">
        <v>4</v>
      </c>
      <c r="O100" s="52">
        <v>1</v>
      </c>
      <c r="P100" s="52">
        <v>0</v>
      </c>
      <c r="Q100" s="52">
        <v>1</v>
      </c>
      <c r="R100" s="52">
        <v>0</v>
      </c>
      <c r="S100" s="52">
        <v>0</v>
      </c>
      <c r="T100" s="52">
        <v>28</v>
      </c>
      <c r="U100" s="52">
        <v>0</v>
      </c>
      <c r="V100" s="52">
        <v>22</v>
      </c>
      <c r="W100" s="52">
        <v>0</v>
      </c>
      <c r="X100" s="52">
        <v>0</v>
      </c>
      <c r="Y100" s="52">
        <v>0</v>
      </c>
      <c r="Z100" s="52">
        <v>2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3</v>
      </c>
      <c r="G101" s="51">
        <v>12</v>
      </c>
      <c r="H101" s="51">
        <v>11</v>
      </c>
      <c r="I101" s="51">
        <v>1</v>
      </c>
      <c r="J101" s="51">
        <v>0</v>
      </c>
      <c r="K101" s="52">
        <v>11</v>
      </c>
      <c r="L101" s="52">
        <v>10</v>
      </c>
      <c r="M101" s="52">
        <v>1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11</v>
      </c>
      <c r="U101" s="52">
        <v>0</v>
      </c>
      <c r="V101" s="52">
        <v>9</v>
      </c>
      <c r="W101" s="52">
        <v>0</v>
      </c>
      <c r="X101" s="52">
        <v>0</v>
      </c>
      <c r="Y101" s="52">
        <v>0</v>
      </c>
      <c r="Z101" s="52">
        <v>3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1</v>
      </c>
      <c r="G102" s="51">
        <v>0</v>
      </c>
      <c r="H102" s="51">
        <v>0</v>
      </c>
      <c r="I102" s="51">
        <v>0</v>
      </c>
      <c r="J102" s="51">
        <v>0</v>
      </c>
      <c r="K102" s="52">
        <v>1</v>
      </c>
      <c r="L102" s="52">
        <v>1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1</v>
      </c>
      <c r="U102" s="52">
        <v>0</v>
      </c>
      <c r="V102" s="52">
        <v>1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1</v>
      </c>
      <c r="G103" s="51">
        <v>5</v>
      </c>
      <c r="H103" s="51">
        <v>4</v>
      </c>
      <c r="I103" s="51">
        <v>1</v>
      </c>
      <c r="J103" s="51">
        <v>0</v>
      </c>
      <c r="K103" s="52">
        <v>4</v>
      </c>
      <c r="L103" s="52">
        <v>3</v>
      </c>
      <c r="M103" s="52">
        <v>0</v>
      </c>
      <c r="N103" s="52">
        <v>0</v>
      </c>
      <c r="O103" s="52">
        <v>1</v>
      </c>
      <c r="P103" s="52">
        <v>0</v>
      </c>
      <c r="Q103" s="52">
        <v>1</v>
      </c>
      <c r="R103" s="52">
        <v>0</v>
      </c>
      <c r="S103" s="52">
        <v>0</v>
      </c>
      <c r="T103" s="52">
        <v>4</v>
      </c>
      <c r="U103" s="52">
        <v>0</v>
      </c>
      <c r="V103" s="52">
        <v>4</v>
      </c>
      <c r="W103" s="52">
        <v>0</v>
      </c>
      <c r="X103" s="52">
        <v>0</v>
      </c>
      <c r="Y103" s="52">
        <v>0</v>
      </c>
      <c r="Z103" s="52">
        <v>1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7</v>
      </c>
      <c r="G105" s="51">
        <v>6</v>
      </c>
      <c r="H105" s="51">
        <v>5</v>
      </c>
      <c r="I105" s="51">
        <v>1</v>
      </c>
      <c r="J105" s="51">
        <v>0</v>
      </c>
      <c r="K105" s="52">
        <v>10</v>
      </c>
      <c r="L105" s="52">
        <v>8</v>
      </c>
      <c r="M105" s="52">
        <v>0</v>
      </c>
      <c r="N105" s="52">
        <v>1</v>
      </c>
      <c r="O105" s="52">
        <v>1</v>
      </c>
      <c r="P105" s="52">
        <v>0</v>
      </c>
      <c r="Q105" s="52">
        <v>1</v>
      </c>
      <c r="R105" s="52">
        <v>0</v>
      </c>
      <c r="S105" s="52">
        <v>0</v>
      </c>
      <c r="T105" s="52">
        <v>10</v>
      </c>
      <c r="U105" s="52">
        <v>0</v>
      </c>
      <c r="V105" s="52">
        <v>8</v>
      </c>
      <c r="W105" s="52">
        <v>0</v>
      </c>
      <c r="X105" s="52">
        <v>0</v>
      </c>
      <c r="Y105" s="52">
        <v>0</v>
      </c>
      <c r="Z105" s="52">
        <v>2</v>
      </c>
      <c r="AA105" s="52"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3</v>
      </c>
      <c r="G107" s="51">
        <v>20</v>
      </c>
      <c r="H107" s="51">
        <v>19</v>
      </c>
      <c r="I107" s="51">
        <v>1</v>
      </c>
      <c r="J107" s="51">
        <v>0</v>
      </c>
      <c r="K107" s="52">
        <v>22</v>
      </c>
      <c r="L107" s="52">
        <v>22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22</v>
      </c>
      <c r="U107" s="52">
        <v>0</v>
      </c>
      <c r="V107" s="52">
        <v>22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0</v>
      </c>
      <c r="G108" s="51">
        <v>3</v>
      </c>
      <c r="H108" s="51">
        <v>3</v>
      </c>
      <c r="I108" s="51">
        <v>0</v>
      </c>
      <c r="J108" s="51">
        <v>0</v>
      </c>
      <c r="K108" s="52">
        <v>3</v>
      </c>
      <c r="L108" s="52">
        <v>3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3</v>
      </c>
      <c r="U108" s="52">
        <v>0</v>
      </c>
      <c r="V108" s="52">
        <v>3</v>
      </c>
      <c r="W108" s="52">
        <v>0</v>
      </c>
      <c r="X108" s="52">
        <v>0</v>
      </c>
      <c r="Y108" s="52">
        <v>0</v>
      </c>
      <c r="Z108" s="52">
        <v>0</v>
      </c>
      <c r="AA108" s="52"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</row>
    <row r="110" spans="1:43" s="48" customFormat="1">
      <c r="A110" s="218" t="s">
        <v>205</v>
      </c>
      <c r="B110" s="60" t="s">
        <v>206</v>
      </c>
      <c r="C110" s="623" t="s">
        <v>207</v>
      </c>
      <c r="D110" s="624"/>
      <c r="E110" s="624"/>
      <c r="F110" s="70">
        <v>0</v>
      </c>
      <c r="G110" s="70">
        <v>0</v>
      </c>
      <c r="H110" s="70">
        <v>0</v>
      </c>
      <c r="I110" s="70">
        <v>0</v>
      </c>
      <c r="J110" s="70">
        <v>0</v>
      </c>
      <c r="K110" s="70">
        <v>0</v>
      </c>
      <c r="L110" s="70">
        <v>0</v>
      </c>
      <c r="M110" s="70">
        <v>0</v>
      </c>
      <c r="N110" s="70">
        <v>0</v>
      </c>
      <c r="O110" s="70">
        <v>0</v>
      </c>
      <c r="P110" s="70">
        <v>0</v>
      </c>
      <c r="Q110" s="70">
        <v>0</v>
      </c>
      <c r="R110" s="70">
        <v>0</v>
      </c>
      <c r="S110" s="70">
        <v>0</v>
      </c>
      <c r="T110" s="70">
        <v>0</v>
      </c>
      <c r="U110" s="70">
        <v>0</v>
      </c>
      <c r="V110" s="70">
        <v>0</v>
      </c>
      <c r="W110" s="70">
        <v>0</v>
      </c>
      <c r="X110" s="70">
        <v>0</v>
      </c>
      <c r="Y110" s="70">
        <v>0</v>
      </c>
      <c r="Z110" s="70">
        <v>0</v>
      </c>
      <c r="AA110" s="70">
        <v>0</v>
      </c>
      <c r="AB110" s="77"/>
      <c r="AC110" s="77"/>
      <c r="AD110" s="77"/>
      <c r="AE110" s="77"/>
      <c r="AF110" s="77"/>
      <c r="AG110" s="77"/>
      <c r="AH110" s="77"/>
      <c r="AI110" s="77"/>
      <c r="AJ110" s="74"/>
      <c r="AK110" s="74"/>
      <c r="AL110" s="74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1</v>
      </c>
      <c r="G113" s="51">
        <v>3</v>
      </c>
      <c r="H113" s="51">
        <v>2</v>
      </c>
      <c r="I113" s="51">
        <v>1</v>
      </c>
      <c r="J113" s="51">
        <v>0</v>
      </c>
      <c r="K113" s="52">
        <v>3</v>
      </c>
      <c r="L113" s="52">
        <v>3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3</v>
      </c>
      <c r="U113" s="52">
        <v>0</v>
      </c>
      <c r="V113" s="52">
        <v>3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1</v>
      </c>
      <c r="G115" s="51">
        <v>0</v>
      </c>
      <c r="H115" s="51">
        <v>0</v>
      </c>
      <c r="I115" s="51">
        <v>0</v>
      </c>
      <c r="J115" s="51">
        <v>0</v>
      </c>
      <c r="K115" s="52">
        <v>1</v>
      </c>
      <c r="L115" s="52">
        <v>0</v>
      </c>
      <c r="M115" s="52">
        <v>0</v>
      </c>
      <c r="N115" s="52">
        <v>0</v>
      </c>
      <c r="O115" s="52">
        <v>1</v>
      </c>
      <c r="P115" s="52">
        <v>1</v>
      </c>
      <c r="Q115" s="52">
        <v>0</v>
      </c>
      <c r="R115" s="52">
        <v>0</v>
      </c>
      <c r="S115" s="52">
        <v>0</v>
      </c>
      <c r="T115" s="52">
        <v>1</v>
      </c>
      <c r="U115" s="52">
        <v>0</v>
      </c>
      <c r="V115" s="52">
        <v>1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0</v>
      </c>
      <c r="G117" s="51">
        <v>1</v>
      </c>
      <c r="H117" s="51">
        <v>0</v>
      </c>
      <c r="I117" s="51">
        <v>1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48" customFormat="1">
      <c r="A119" s="53" t="s">
        <v>222</v>
      </c>
      <c r="B119" s="620" t="s">
        <v>264</v>
      </c>
      <c r="C119" s="425" t="s">
        <v>223</v>
      </c>
      <c r="D119" s="426"/>
      <c r="E119" s="427"/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</row>
    <row r="120" spans="1:27" s="48" customFormat="1">
      <c r="A120" s="53" t="s">
        <v>224</v>
      </c>
      <c r="B120" s="621"/>
      <c r="C120" s="425" t="s">
        <v>225</v>
      </c>
      <c r="D120" s="426"/>
      <c r="E120" s="427"/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</row>
    <row r="121" spans="1:27" s="48" customFormat="1">
      <c r="A121" s="53" t="s">
        <v>226</v>
      </c>
      <c r="B121" s="621"/>
      <c r="C121" s="425" t="s">
        <v>227</v>
      </c>
      <c r="D121" s="426"/>
      <c r="E121" s="427"/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</row>
    <row r="122" spans="1:27" s="48" customFormat="1">
      <c r="A122" s="53" t="s">
        <v>228</v>
      </c>
      <c r="B122" s="621"/>
      <c r="C122" s="425" t="s">
        <v>229</v>
      </c>
      <c r="D122" s="426"/>
      <c r="E122" s="427"/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</row>
    <row r="123" spans="1:27" s="48" customFormat="1">
      <c r="A123" s="53" t="s">
        <v>230</v>
      </c>
      <c r="B123" s="621"/>
      <c r="C123" s="425" t="s">
        <v>231</v>
      </c>
      <c r="D123" s="426"/>
      <c r="E123" s="427"/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</row>
    <row r="124" spans="1:27" s="48" customFormat="1">
      <c r="A124" s="53" t="s">
        <v>232</v>
      </c>
      <c r="B124" s="622"/>
      <c r="C124" s="428" t="s">
        <v>70</v>
      </c>
      <c r="D124" s="429"/>
      <c r="E124" s="430"/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88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93">
        <v>354</v>
      </c>
      <c r="G126" s="93">
        <v>932</v>
      </c>
      <c r="H126" s="93">
        <v>903</v>
      </c>
      <c r="I126" s="93">
        <v>29</v>
      </c>
      <c r="J126" s="93">
        <v>0</v>
      </c>
      <c r="K126" s="94">
        <v>1081</v>
      </c>
      <c r="L126" s="94">
        <v>395</v>
      </c>
      <c r="M126" s="94">
        <v>361</v>
      </c>
      <c r="N126" s="94">
        <v>143</v>
      </c>
      <c r="O126" s="94">
        <v>182</v>
      </c>
      <c r="P126" s="94">
        <v>9</v>
      </c>
      <c r="Q126" s="94">
        <v>171</v>
      </c>
      <c r="R126" s="94">
        <v>2</v>
      </c>
      <c r="S126" s="94">
        <v>0</v>
      </c>
      <c r="T126" s="94">
        <v>1081</v>
      </c>
      <c r="U126" s="94">
        <v>12</v>
      </c>
      <c r="V126" s="94">
        <v>997</v>
      </c>
      <c r="W126" s="94">
        <v>8</v>
      </c>
      <c r="X126" s="94">
        <v>0</v>
      </c>
      <c r="Y126" s="94">
        <v>0</v>
      </c>
      <c r="Z126" s="94">
        <v>164</v>
      </c>
      <c r="AA126" s="94">
        <v>55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1</v>
      </c>
      <c r="G127" s="93">
        <v>0</v>
      </c>
      <c r="H127" s="93">
        <v>0</v>
      </c>
      <c r="I127" s="93">
        <v>0</v>
      </c>
      <c r="J127" s="93">
        <v>0</v>
      </c>
      <c r="K127" s="93">
        <v>1</v>
      </c>
      <c r="L127" s="93">
        <v>1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1</v>
      </c>
      <c r="U127" s="93">
        <v>0</v>
      </c>
      <c r="V127" s="93">
        <v>1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0</v>
      </c>
      <c r="G128" s="93">
        <v>8</v>
      </c>
      <c r="H128" s="93">
        <v>6</v>
      </c>
      <c r="I128" s="93">
        <v>2</v>
      </c>
      <c r="J128" s="93">
        <v>0</v>
      </c>
      <c r="K128" s="94">
        <v>6</v>
      </c>
      <c r="L128" s="94">
        <v>4</v>
      </c>
      <c r="M128" s="94">
        <v>0</v>
      </c>
      <c r="N128" s="94">
        <v>0</v>
      </c>
      <c r="O128" s="94">
        <v>2</v>
      </c>
      <c r="P128" s="94">
        <v>0</v>
      </c>
      <c r="Q128" s="94">
        <v>2</v>
      </c>
      <c r="R128" s="94">
        <v>0</v>
      </c>
      <c r="S128" s="94">
        <v>0</v>
      </c>
      <c r="T128" s="94">
        <v>6</v>
      </c>
      <c r="U128" s="94">
        <v>0</v>
      </c>
      <c r="V128" s="94">
        <v>3</v>
      </c>
      <c r="W128" s="94">
        <v>1</v>
      </c>
      <c r="X128" s="94">
        <v>0</v>
      </c>
      <c r="Y128" s="94">
        <v>0</v>
      </c>
      <c r="Z128" s="94">
        <v>0</v>
      </c>
      <c r="AA128" s="94">
        <v>0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1</v>
      </c>
      <c r="G129" s="93">
        <v>5</v>
      </c>
      <c r="H129" s="93">
        <v>5</v>
      </c>
      <c r="I129" s="93">
        <v>0</v>
      </c>
      <c r="J129" s="93">
        <v>0</v>
      </c>
      <c r="K129" s="94">
        <v>4</v>
      </c>
      <c r="L129" s="94">
        <v>1</v>
      </c>
      <c r="M129" s="94">
        <v>1</v>
      </c>
      <c r="N129" s="94">
        <v>2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4</v>
      </c>
      <c r="U129" s="94">
        <v>1</v>
      </c>
      <c r="V129" s="94">
        <v>2</v>
      </c>
      <c r="W129" s="94">
        <v>1</v>
      </c>
      <c r="X129" s="94">
        <v>0</v>
      </c>
      <c r="Y129" s="94">
        <v>0</v>
      </c>
      <c r="Z129" s="94">
        <v>1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3">
        <v>0</v>
      </c>
      <c r="L130" s="93">
        <v>0</v>
      </c>
      <c r="M130" s="93">
        <v>0</v>
      </c>
      <c r="N130" s="93">
        <v>0</v>
      </c>
      <c r="O130" s="93">
        <v>0</v>
      </c>
      <c r="P130" s="93">
        <v>0</v>
      </c>
      <c r="Q130" s="93">
        <v>0</v>
      </c>
      <c r="R130" s="93">
        <v>0</v>
      </c>
      <c r="S130" s="93">
        <v>0</v>
      </c>
      <c r="T130" s="93">
        <v>0</v>
      </c>
      <c r="U130" s="93">
        <v>0</v>
      </c>
      <c r="V130" s="93">
        <v>0</v>
      </c>
      <c r="W130" s="93">
        <v>0</v>
      </c>
      <c r="X130" s="93">
        <v>0</v>
      </c>
      <c r="Y130" s="93">
        <v>0</v>
      </c>
      <c r="Z130" s="93">
        <v>0</v>
      </c>
      <c r="AA130" s="93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1</v>
      </c>
      <c r="H131" s="93">
        <v>1</v>
      </c>
      <c r="I131" s="93">
        <v>0</v>
      </c>
      <c r="J131" s="93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1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0</v>
      </c>
      <c r="O132" s="93">
        <v>0</v>
      </c>
      <c r="P132" s="93">
        <v>0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0</v>
      </c>
      <c r="X132" s="93">
        <v>0</v>
      </c>
      <c r="Y132" s="93">
        <v>0</v>
      </c>
      <c r="Z132" s="93">
        <v>0</v>
      </c>
      <c r="AA132" s="93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1</v>
      </c>
      <c r="G133" s="93">
        <v>2</v>
      </c>
      <c r="H133" s="93">
        <v>2</v>
      </c>
      <c r="I133" s="93">
        <v>0</v>
      </c>
      <c r="J133" s="93">
        <v>0</v>
      </c>
      <c r="K133" s="94">
        <v>1</v>
      </c>
      <c r="L133" s="94">
        <v>1</v>
      </c>
      <c r="M133" s="94">
        <v>0</v>
      </c>
      <c r="N133" s="94">
        <v>0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1</v>
      </c>
      <c r="U133" s="94">
        <v>0</v>
      </c>
      <c r="V133" s="94">
        <v>1</v>
      </c>
      <c r="W133" s="94">
        <v>0</v>
      </c>
      <c r="X133" s="94">
        <v>0</v>
      </c>
      <c r="Y133" s="94">
        <v>0</v>
      </c>
      <c r="Z133" s="94">
        <v>2</v>
      </c>
      <c r="AA133" s="94">
        <v>1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8">
        <v>0</v>
      </c>
      <c r="X134" s="88">
        <v>0</v>
      </c>
      <c r="Y134" s="88">
        <v>0</v>
      </c>
      <c r="Z134" s="88">
        <v>0</v>
      </c>
      <c r="AA134" s="88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3">
        <v>0</v>
      </c>
      <c r="L135" s="93">
        <v>0</v>
      </c>
      <c r="M135" s="93">
        <v>0</v>
      </c>
      <c r="N135" s="93">
        <v>0</v>
      </c>
      <c r="O135" s="93">
        <v>0</v>
      </c>
      <c r="P135" s="93">
        <v>0</v>
      </c>
      <c r="Q135" s="93">
        <v>0</v>
      </c>
      <c r="R135" s="93">
        <v>0</v>
      </c>
      <c r="S135" s="93">
        <v>0</v>
      </c>
      <c r="T135" s="93">
        <v>0</v>
      </c>
      <c r="U135" s="93">
        <v>0</v>
      </c>
      <c r="V135" s="93">
        <v>0</v>
      </c>
      <c r="W135" s="93">
        <v>0</v>
      </c>
      <c r="X135" s="93">
        <v>0</v>
      </c>
      <c r="Y135" s="93">
        <v>0</v>
      </c>
      <c r="Z135" s="93">
        <v>0</v>
      </c>
      <c r="AA135" s="93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3">
        <v>0</v>
      </c>
      <c r="L136" s="93">
        <v>0</v>
      </c>
      <c r="M136" s="93">
        <v>0</v>
      </c>
      <c r="N136" s="93">
        <v>0</v>
      </c>
      <c r="O136" s="93">
        <v>0</v>
      </c>
      <c r="P136" s="93">
        <v>0</v>
      </c>
      <c r="Q136" s="93">
        <v>0</v>
      </c>
      <c r="R136" s="93">
        <v>0</v>
      </c>
      <c r="S136" s="93">
        <v>0</v>
      </c>
      <c r="T136" s="93">
        <v>0</v>
      </c>
      <c r="U136" s="93">
        <v>0</v>
      </c>
      <c r="V136" s="93">
        <v>0</v>
      </c>
      <c r="W136" s="93">
        <v>0</v>
      </c>
      <c r="X136" s="93">
        <v>0</v>
      </c>
      <c r="Y136" s="93">
        <v>0</v>
      </c>
      <c r="Z136" s="93">
        <v>0</v>
      </c>
      <c r="AA136" s="93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0</v>
      </c>
      <c r="H137" s="93">
        <v>0</v>
      </c>
      <c r="I137" s="93">
        <v>0</v>
      </c>
      <c r="J137" s="93">
        <v>0</v>
      </c>
      <c r="K137" s="93">
        <v>0</v>
      </c>
      <c r="L137" s="93">
        <v>0</v>
      </c>
      <c r="M137" s="93">
        <v>0</v>
      </c>
      <c r="N137" s="93">
        <v>0</v>
      </c>
      <c r="O137" s="93">
        <v>0</v>
      </c>
      <c r="P137" s="93">
        <v>0</v>
      </c>
      <c r="Q137" s="93">
        <v>0</v>
      </c>
      <c r="R137" s="93">
        <v>0</v>
      </c>
      <c r="S137" s="93">
        <v>0</v>
      </c>
      <c r="T137" s="93">
        <v>0</v>
      </c>
      <c r="U137" s="93">
        <v>0</v>
      </c>
      <c r="V137" s="93">
        <v>0</v>
      </c>
      <c r="W137" s="93">
        <v>0</v>
      </c>
      <c r="X137" s="93">
        <v>0</v>
      </c>
      <c r="Y137" s="93">
        <v>0</v>
      </c>
      <c r="Z137" s="93">
        <v>0</v>
      </c>
      <c r="AA137" s="93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11</v>
      </c>
      <c r="G138" s="45">
        <v>10</v>
      </c>
      <c r="H138" s="45">
        <v>8</v>
      </c>
      <c r="I138" s="45">
        <v>2</v>
      </c>
      <c r="J138" s="45">
        <v>0</v>
      </c>
      <c r="K138" s="46">
        <v>19</v>
      </c>
      <c r="L138" s="46">
        <v>14</v>
      </c>
      <c r="M138" s="46">
        <v>0</v>
      </c>
      <c r="N138" s="46">
        <v>3</v>
      </c>
      <c r="O138" s="46">
        <v>2</v>
      </c>
      <c r="P138" s="46">
        <v>0</v>
      </c>
      <c r="Q138" s="46">
        <v>2</v>
      </c>
      <c r="R138" s="46">
        <v>0</v>
      </c>
      <c r="S138" s="46">
        <v>0</v>
      </c>
      <c r="T138" s="46">
        <v>19</v>
      </c>
      <c r="U138" s="46">
        <v>0</v>
      </c>
      <c r="V138" s="46">
        <v>15</v>
      </c>
      <c r="W138" s="46">
        <v>0</v>
      </c>
      <c r="X138" s="46">
        <v>0</v>
      </c>
      <c r="Y138" s="46">
        <v>0</v>
      </c>
      <c r="Z138" s="46">
        <v>0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221">
        <f>SUM(F21:F138)</f>
        <v>452</v>
      </c>
      <c r="G139" s="221">
        <v>1485</v>
      </c>
      <c r="H139" s="221">
        <v>1403</v>
      </c>
      <c r="I139" s="221">
        <v>81</v>
      </c>
      <c r="J139" s="221">
        <v>1</v>
      </c>
      <c r="K139" s="221">
        <v>1562</v>
      </c>
      <c r="L139" s="221">
        <v>732</v>
      </c>
      <c r="M139" s="221">
        <v>387</v>
      </c>
      <c r="N139" s="221">
        <v>183</v>
      </c>
      <c r="O139" s="221">
        <v>260</v>
      </c>
      <c r="P139" s="221">
        <v>29</v>
      </c>
      <c r="Q139" s="221">
        <v>229</v>
      </c>
      <c r="R139" s="221">
        <v>2</v>
      </c>
      <c r="S139" s="221">
        <v>1</v>
      </c>
      <c r="T139" s="221">
        <v>1563</v>
      </c>
      <c r="U139" s="221">
        <v>17</v>
      </c>
      <c r="V139" s="46">
        <v>1385</v>
      </c>
      <c r="W139" s="46">
        <v>22</v>
      </c>
      <c r="X139" s="46">
        <v>0</v>
      </c>
      <c r="Y139" s="46">
        <v>0</v>
      </c>
      <c r="Z139" s="46">
        <v>275</v>
      </c>
      <c r="AA139" s="46">
        <v>75</v>
      </c>
    </row>
  </sheetData>
  <mergeCells count="152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workbookViewId="0">
      <selection activeCell="F138" sqref="F20:F138"/>
    </sheetView>
  </sheetViews>
  <sheetFormatPr defaultRowHeight="12.75"/>
  <cols>
    <col min="1" max="1" width="9.140625" style="41"/>
    <col min="2" max="2" width="9.140625" style="103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290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567" t="s">
        <v>291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</row>
    <row r="4" spans="1:27">
      <c r="A4" s="568"/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v>2</v>
      </c>
      <c r="G21" s="51">
        <v>21</v>
      </c>
      <c r="H21" s="51">
        <v>18</v>
      </c>
      <c r="I21" s="51">
        <v>3</v>
      </c>
      <c r="J21" s="51">
        <v>0</v>
      </c>
      <c r="K21" s="52">
        <v>18</v>
      </c>
      <c r="L21" s="52">
        <v>12</v>
      </c>
      <c r="M21" s="52">
        <v>1</v>
      </c>
      <c r="N21" s="52">
        <v>2</v>
      </c>
      <c r="O21" s="52">
        <v>3</v>
      </c>
      <c r="P21" s="52">
        <v>0</v>
      </c>
      <c r="Q21" s="52">
        <v>3</v>
      </c>
      <c r="R21" s="52">
        <v>0</v>
      </c>
      <c r="S21" s="52">
        <v>0</v>
      </c>
      <c r="T21" s="52">
        <v>18</v>
      </c>
      <c r="U21" s="52">
        <v>0</v>
      </c>
      <c r="V21" s="52">
        <v>16</v>
      </c>
      <c r="W21" s="52">
        <v>0</v>
      </c>
      <c r="X21" s="52">
        <v>0</v>
      </c>
      <c r="Y21" s="52">
        <v>2</v>
      </c>
      <c r="Z21" s="52">
        <v>2</v>
      </c>
      <c r="AA21" s="52">
        <v>0</v>
      </c>
    </row>
    <row r="22" spans="1:27" s="48" customFormat="1">
      <c r="A22" s="53" t="s">
        <v>34</v>
      </c>
      <c r="B22" s="54"/>
      <c r="C22" s="454" t="s">
        <v>35</v>
      </c>
      <c r="D22" s="454"/>
      <c r="E22" s="454"/>
      <c r="F22" s="59">
        <v>1</v>
      </c>
      <c r="G22" s="59">
        <v>19</v>
      </c>
      <c r="H22" s="59">
        <v>12</v>
      </c>
      <c r="I22" s="55">
        <v>7</v>
      </c>
      <c r="J22" s="55">
        <v>0</v>
      </c>
      <c r="K22" s="56">
        <v>10</v>
      </c>
      <c r="L22" s="56">
        <v>4</v>
      </c>
      <c r="M22" s="56">
        <v>0</v>
      </c>
      <c r="N22" s="56">
        <v>2</v>
      </c>
      <c r="O22" s="56">
        <v>4</v>
      </c>
      <c r="P22" s="56">
        <v>1</v>
      </c>
      <c r="Q22" s="56">
        <v>3</v>
      </c>
      <c r="R22" s="56">
        <v>0</v>
      </c>
      <c r="S22" s="56">
        <v>0</v>
      </c>
      <c r="T22" s="56">
        <v>10</v>
      </c>
      <c r="U22" s="56">
        <v>0</v>
      </c>
      <c r="V22" s="56">
        <v>9</v>
      </c>
      <c r="W22" s="56">
        <v>0</v>
      </c>
      <c r="X22" s="56">
        <v>0</v>
      </c>
      <c r="Y22" s="56">
        <v>0</v>
      </c>
      <c r="Z22" s="56">
        <v>3</v>
      </c>
      <c r="AA22" s="56">
        <v>1</v>
      </c>
    </row>
    <row r="23" spans="1:27" s="60" customFormat="1" ht="25.5">
      <c r="A23" s="57" t="s">
        <v>36</v>
      </c>
      <c r="B23" s="58" t="s">
        <v>264</v>
      </c>
      <c r="C23" s="455" t="s">
        <v>38</v>
      </c>
      <c r="D23" s="455"/>
      <c r="E23" s="455"/>
      <c r="F23" s="59">
        <v>0</v>
      </c>
      <c r="G23" s="59">
        <v>0</v>
      </c>
      <c r="H23" s="59">
        <v>0</v>
      </c>
      <c r="I23" s="55">
        <v>0</v>
      </c>
      <c r="J23" s="55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</row>
    <row r="24" spans="1:27" s="60" customFormat="1" ht="25.5">
      <c r="A24" s="61" t="s">
        <v>39</v>
      </c>
      <c r="B24" s="58" t="s">
        <v>264</v>
      </c>
      <c r="C24" s="455" t="s">
        <v>265</v>
      </c>
      <c r="D24" s="455"/>
      <c r="E24" s="455"/>
      <c r="F24" s="59">
        <v>0</v>
      </c>
      <c r="G24" s="59">
        <v>0</v>
      </c>
      <c r="H24" s="59">
        <v>0</v>
      </c>
      <c r="I24" s="55">
        <v>0</v>
      </c>
      <c r="J24" s="55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5">
        <v>0</v>
      </c>
      <c r="G25" s="55">
        <v>1</v>
      </c>
      <c r="H25" s="55">
        <v>1</v>
      </c>
      <c r="I25" s="55">
        <v>0</v>
      </c>
      <c r="J25" s="55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1</v>
      </c>
      <c r="AA25" s="56"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5">
        <v>1</v>
      </c>
      <c r="G26" s="55">
        <v>0</v>
      </c>
      <c r="H26" s="55">
        <v>0</v>
      </c>
      <c r="I26" s="55">
        <v>0</v>
      </c>
      <c r="J26" s="55">
        <v>0</v>
      </c>
      <c r="K26" s="56">
        <v>1</v>
      </c>
      <c r="L26" s="56">
        <v>0</v>
      </c>
      <c r="M26" s="56">
        <v>0</v>
      </c>
      <c r="N26" s="56">
        <v>1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1</v>
      </c>
      <c r="U26" s="56">
        <v>0</v>
      </c>
      <c r="V26" s="56">
        <v>1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v>0</v>
      </c>
      <c r="G29" s="51">
        <v>2</v>
      </c>
      <c r="H29" s="51">
        <v>2</v>
      </c>
      <c r="I29" s="51">
        <v>0</v>
      </c>
      <c r="J29" s="51">
        <v>0</v>
      </c>
      <c r="K29" s="52">
        <v>1</v>
      </c>
      <c r="L29" s="52">
        <v>0</v>
      </c>
      <c r="M29" s="52">
        <v>0</v>
      </c>
      <c r="N29" s="52">
        <v>1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</v>
      </c>
      <c r="U29" s="52">
        <v>0</v>
      </c>
      <c r="V29" s="52">
        <v>1</v>
      </c>
      <c r="W29" s="52">
        <v>0</v>
      </c>
      <c r="X29" s="52">
        <v>0</v>
      </c>
      <c r="Y29" s="52">
        <v>0</v>
      </c>
      <c r="Z29" s="52">
        <v>1</v>
      </c>
      <c r="AA29" s="52"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v>0</v>
      </c>
      <c r="G30" s="51">
        <v>2</v>
      </c>
      <c r="H30" s="51">
        <v>2</v>
      </c>
      <c r="I30" s="51">
        <v>0</v>
      </c>
      <c r="J30" s="51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2</v>
      </c>
      <c r="AA30" s="52">
        <v>1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v>1</v>
      </c>
      <c r="G31" s="51">
        <v>0</v>
      </c>
      <c r="H31" s="51">
        <v>0</v>
      </c>
      <c r="I31" s="51">
        <v>0</v>
      </c>
      <c r="J31" s="51">
        <v>0</v>
      </c>
      <c r="K31" s="52">
        <v>0</v>
      </c>
      <c r="L31" s="52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1</v>
      </c>
      <c r="AA31" s="56">
        <v>1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v>1</v>
      </c>
      <c r="G32" s="51">
        <v>8</v>
      </c>
      <c r="H32" s="51">
        <v>8</v>
      </c>
      <c r="I32" s="51">
        <v>0</v>
      </c>
      <c r="J32" s="51">
        <v>0</v>
      </c>
      <c r="K32" s="52">
        <v>8</v>
      </c>
      <c r="L32" s="52">
        <v>3</v>
      </c>
      <c r="M32" s="56">
        <v>2</v>
      </c>
      <c r="N32" s="56">
        <v>1</v>
      </c>
      <c r="O32" s="56">
        <v>2</v>
      </c>
      <c r="P32" s="56">
        <v>0</v>
      </c>
      <c r="Q32" s="56">
        <v>2</v>
      </c>
      <c r="R32" s="56">
        <v>0</v>
      </c>
      <c r="S32" s="56">
        <v>0</v>
      </c>
      <c r="T32" s="56">
        <v>8</v>
      </c>
      <c r="U32" s="56">
        <v>0</v>
      </c>
      <c r="V32" s="56">
        <v>7</v>
      </c>
      <c r="W32" s="56">
        <v>3</v>
      </c>
      <c r="X32" s="56">
        <v>0</v>
      </c>
      <c r="Y32" s="56">
        <v>0</v>
      </c>
      <c r="Z32" s="56">
        <v>1</v>
      </c>
      <c r="AA32" s="56">
        <v>1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65">
        <v>1</v>
      </c>
      <c r="G33" s="65">
        <v>6</v>
      </c>
      <c r="H33" s="65">
        <v>5</v>
      </c>
      <c r="I33" s="65">
        <v>1</v>
      </c>
      <c r="J33" s="65">
        <v>0</v>
      </c>
      <c r="K33" s="66">
        <v>4</v>
      </c>
      <c r="L33" s="66">
        <v>0</v>
      </c>
      <c r="M33" s="67">
        <v>0</v>
      </c>
      <c r="N33" s="67">
        <v>4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4</v>
      </c>
      <c r="U33" s="67">
        <v>0</v>
      </c>
      <c r="V33" s="67">
        <v>1</v>
      </c>
      <c r="W33" s="67">
        <v>2</v>
      </c>
      <c r="X33" s="67">
        <v>0</v>
      </c>
      <c r="Y33" s="67">
        <v>0</v>
      </c>
      <c r="Z33" s="67">
        <v>2</v>
      </c>
      <c r="AA33" s="222">
        <v>0</v>
      </c>
    </row>
    <row r="34" spans="1:43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223">
        <v>0</v>
      </c>
      <c r="AA34" s="72">
        <v>0</v>
      </c>
      <c r="AB34" s="92"/>
      <c r="AC34" s="92"/>
      <c r="AD34" s="92"/>
      <c r="AE34" s="92"/>
      <c r="AF34" s="92"/>
      <c r="AG34" s="92"/>
      <c r="AH34" s="92"/>
      <c r="AI34" s="92"/>
      <c r="AJ34" s="102"/>
      <c r="AK34" s="102"/>
      <c r="AL34" s="102"/>
      <c r="AM34" s="92"/>
      <c r="AN34" s="92"/>
      <c r="AO34" s="92"/>
      <c r="AP34" s="92"/>
      <c r="AQ34" s="92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v>0</v>
      </c>
      <c r="G35" s="51">
        <v>1</v>
      </c>
      <c r="H35" s="51">
        <v>1</v>
      </c>
      <c r="I35" s="51">
        <v>0</v>
      </c>
      <c r="J35" s="51">
        <v>0</v>
      </c>
      <c r="K35" s="52">
        <v>1</v>
      </c>
      <c r="L35" s="52">
        <v>0</v>
      </c>
      <c r="M35" s="56">
        <v>0</v>
      </c>
      <c r="N35" s="56">
        <v>1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1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224">
        <v>0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v>8</v>
      </c>
      <c r="G36" s="51">
        <v>9</v>
      </c>
      <c r="H36" s="51">
        <v>8</v>
      </c>
      <c r="I36" s="51">
        <v>1</v>
      </c>
      <c r="J36" s="51">
        <v>0</v>
      </c>
      <c r="K36" s="52">
        <v>12</v>
      </c>
      <c r="L36" s="52">
        <v>8</v>
      </c>
      <c r="M36" s="56">
        <v>0</v>
      </c>
      <c r="N36" s="56">
        <v>1</v>
      </c>
      <c r="O36" s="56">
        <v>3</v>
      </c>
      <c r="P36" s="56">
        <v>1</v>
      </c>
      <c r="Q36" s="56">
        <v>2</v>
      </c>
      <c r="R36" s="56">
        <v>0</v>
      </c>
      <c r="S36" s="56">
        <v>0</v>
      </c>
      <c r="T36" s="56">
        <v>12</v>
      </c>
      <c r="U36" s="56">
        <v>0</v>
      </c>
      <c r="V36" s="56">
        <v>11</v>
      </c>
      <c r="W36" s="56">
        <v>1</v>
      </c>
      <c r="X36" s="56">
        <v>0</v>
      </c>
      <c r="Y36" s="56">
        <v>0</v>
      </c>
      <c r="Z36" s="56">
        <v>4</v>
      </c>
      <c r="AA36" s="56">
        <v>2</v>
      </c>
    </row>
    <row r="37" spans="1:43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80">
        <v>0</v>
      </c>
      <c r="G37" s="70">
        <v>15</v>
      </c>
      <c r="H37" s="70">
        <v>14</v>
      </c>
      <c r="I37" s="70">
        <v>1</v>
      </c>
      <c r="J37" s="70">
        <v>0</v>
      </c>
      <c r="K37" s="70">
        <v>5</v>
      </c>
      <c r="L37" s="70">
        <v>4</v>
      </c>
      <c r="M37" s="76">
        <v>0</v>
      </c>
      <c r="N37" s="76">
        <v>0</v>
      </c>
      <c r="O37" s="76">
        <v>1</v>
      </c>
      <c r="P37" s="76">
        <v>1</v>
      </c>
      <c r="Q37" s="76">
        <v>0</v>
      </c>
      <c r="R37" s="76">
        <v>0</v>
      </c>
      <c r="S37" s="76">
        <v>0</v>
      </c>
      <c r="T37" s="76">
        <v>5</v>
      </c>
      <c r="U37" s="76">
        <v>0</v>
      </c>
      <c r="V37" s="76">
        <v>3</v>
      </c>
      <c r="W37" s="76">
        <v>0</v>
      </c>
      <c r="X37" s="76">
        <v>0</v>
      </c>
      <c r="Y37" s="76">
        <v>0</v>
      </c>
      <c r="Z37" s="76">
        <v>9</v>
      </c>
      <c r="AA37" s="76">
        <v>5</v>
      </c>
      <c r="AB37" s="77"/>
      <c r="AC37" s="77"/>
      <c r="AD37" s="77"/>
      <c r="AE37" s="77"/>
      <c r="AF37" s="77"/>
      <c r="AG37" s="77"/>
      <c r="AH37" s="77"/>
      <c r="AI37" s="77"/>
      <c r="AJ37" s="74"/>
      <c r="AK37" s="74"/>
      <c r="AL37" s="74"/>
      <c r="AM37" s="77"/>
      <c r="AN37" s="77"/>
      <c r="AO37" s="77"/>
      <c r="AP37" s="78"/>
      <c r="AQ37" s="78"/>
    </row>
    <row r="38" spans="1:43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81">
        <v>0</v>
      </c>
      <c r="G38" s="81">
        <v>0</v>
      </c>
      <c r="H38" s="81">
        <v>0</v>
      </c>
      <c r="I38" s="81">
        <v>0</v>
      </c>
      <c r="J38" s="81">
        <v>0</v>
      </c>
      <c r="K38" s="81">
        <v>0</v>
      </c>
      <c r="L38" s="81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446" t="s">
        <v>70</v>
      </c>
      <c r="D39" s="446"/>
      <c r="E39" s="446"/>
      <c r="F39" s="70">
        <v>10</v>
      </c>
      <c r="G39" s="70">
        <v>13</v>
      </c>
      <c r="H39" s="70">
        <v>9</v>
      </c>
      <c r="I39" s="70">
        <v>4</v>
      </c>
      <c r="J39" s="70">
        <v>0</v>
      </c>
      <c r="K39" s="83">
        <v>11</v>
      </c>
      <c r="L39" s="83">
        <v>4</v>
      </c>
      <c r="M39" s="83">
        <v>0</v>
      </c>
      <c r="N39" s="83">
        <v>4</v>
      </c>
      <c r="O39" s="83">
        <v>3</v>
      </c>
      <c r="P39" s="83">
        <v>1</v>
      </c>
      <c r="Q39" s="83">
        <v>2</v>
      </c>
      <c r="R39" s="83">
        <v>0</v>
      </c>
      <c r="S39" s="83">
        <v>0</v>
      </c>
      <c r="T39" s="83">
        <v>11</v>
      </c>
      <c r="U39" s="83">
        <v>0</v>
      </c>
      <c r="V39" s="83">
        <v>8</v>
      </c>
      <c r="W39" s="83">
        <v>3</v>
      </c>
      <c r="X39" s="83">
        <v>0</v>
      </c>
      <c r="Y39" s="83">
        <v>0</v>
      </c>
      <c r="Z39" s="83">
        <v>8</v>
      </c>
      <c r="AA39" s="83">
        <v>8</v>
      </c>
      <c r="AB39" s="83"/>
      <c r="AC39" s="83"/>
      <c r="AD39" s="83"/>
      <c r="AE39" s="83"/>
      <c r="AF39" s="83"/>
      <c r="AG39" s="83"/>
      <c r="AH39" s="83"/>
      <c r="AI39" s="83"/>
      <c r="AJ39" s="74"/>
      <c r="AK39" s="74"/>
      <c r="AL39" s="74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</row>
    <row r="41" spans="1:43" s="48" customFormat="1">
      <c r="A41" s="53" t="s">
        <v>73</v>
      </c>
      <c r="B41" s="54"/>
      <c r="C41" s="448" t="s">
        <v>267</v>
      </c>
      <c r="D41" s="449"/>
      <c r="E41" s="449"/>
      <c r="F41" s="71">
        <v>0</v>
      </c>
      <c r="G41" s="71">
        <v>1</v>
      </c>
      <c r="H41" s="71">
        <v>1</v>
      </c>
      <c r="I41" s="51">
        <v>0</v>
      </c>
      <c r="J41" s="51">
        <v>0</v>
      </c>
      <c r="K41" s="52">
        <v>1</v>
      </c>
      <c r="L41" s="52">
        <v>1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1</v>
      </c>
      <c r="U41" s="52">
        <v>0</v>
      </c>
      <c r="V41" s="52">
        <v>0</v>
      </c>
      <c r="W41" s="52">
        <v>1</v>
      </c>
      <c r="X41" s="52">
        <v>0</v>
      </c>
      <c r="Y41" s="52">
        <v>0</v>
      </c>
      <c r="Z41" s="52">
        <v>0</v>
      </c>
      <c r="AA41" s="52">
        <v>0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v>0</v>
      </c>
      <c r="G42" s="51">
        <v>2</v>
      </c>
      <c r="H42" s="51">
        <v>2</v>
      </c>
      <c r="I42" s="51">
        <v>0</v>
      </c>
      <c r="J42" s="51">
        <v>0</v>
      </c>
      <c r="K42" s="52">
        <v>2</v>
      </c>
      <c r="L42" s="52">
        <v>1</v>
      </c>
      <c r="M42" s="52">
        <v>0</v>
      </c>
      <c r="N42" s="52">
        <v>0</v>
      </c>
      <c r="O42" s="52">
        <v>1</v>
      </c>
      <c r="P42" s="52">
        <v>0</v>
      </c>
      <c r="Q42" s="52">
        <v>1</v>
      </c>
      <c r="R42" s="52">
        <v>0</v>
      </c>
      <c r="S42" s="52">
        <v>0</v>
      </c>
      <c r="T42" s="52">
        <v>2</v>
      </c>
      <c r="U42" s="52">
        <v>0</v>
      </c>
      <c r="V42" s="52">
        <v>2</v>
      </c>
      <c r="W42" s="52">
        <v>0</v>
      </c>
      <c r="X42" s="52">
        <v>0</v>
      </c>
      <c r="Y42" s="52">
        <v>0</v>
      </c>
      <c r="Z42" s="52">
        <v>1</v>
      </c>
      <c r="AA42" s="52"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v>1</v>
      </c>
      <c r="G43" s="51">
        <v>2</v>
      </c>
      <c r="H43" s="51">
        <v>2</v>
      </c>
      <c r="I43" s="51">
        <v>0</v>
      </c>
      <c r="J43" s="51">
        <v>0</v>
      </c>
      <c r="K43" s="52">
        <v>1</v>
      </c>
      <c r="L43" s="52">
        <v>0</v>
      </c>
      <c r="M43" s="52">
        <v>0</v>
      </c>
      <c r="N43" s="52">
        <v>1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1</v>
      </c>
      <c r="U43" s="52">
        <v>0</v>
      </c>
      <c r="V43" s="52">
        <v>0</v>
      </c>
      <c r="W43" s="52">
        <v>1</v>
      </c>
      <c r="X43" s="52">
        <v>0</v>
      </c>
      <c r="Y43" s="52">
        <v>0</v>
      </c>
      <c r="Z43" s="52">
        <v>1</v>
      </c>
      <c r="AA43" s="52"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65">
        <v>0</v>
      </c>
      <c r="G44" s="65">
        <v>1</v>
      </c>
      <c r="H44" s="65">
        <v>1</v>
      </c>
      <c r="I44" s="65">
        <v>0</v>
      </c>
      <c r="J44" s="65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1</v>
      </c>
      <c r="AA44" s="66"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v>1</v>
      </c>
      <c r="G46" s="51">
        <v>3</v>
      </c>
      <c r="H46" s="51">
        <v>2</v>
      </c>
      <c r="I46" s="51">
        <v>1</v>
      </c>
      <c r="J46" s="51">
        <v>0</v>
      </c>
      <c r="K46" s="52">
        <v>3</v>
      </c>
      <c r="L46" s="52">
        <v>0</v>
      </c>
      <c r="M46" s="52">
        <v>0</v>
      </c>
      <c r="N46" s="52">
        <v>2</v>
      </c>
      <c r="O46" s="52">
        <v>1</v>
      </c>
      <c r="P46" s="52">
        <v>1</v>
      </c>
      <c r="Q46" s="52">
        <v>0</v>
      </c>
      <c r="R46" s="52">
        <v>0</v>
      </c>
      <c r="S46" s="52">
        <v>0</v>
      </c>
      <c r="T46" s="52">
        <v>3</v>
      </c>
      <c r="U46" s="52">
        <v>0</v>
      </c>
      <c r="V46" s="52">
        <v>2</v>
      </c>
      <c r="W46" s="52">
        <v>1</v>
      </c>
      <c r="X46" s="52">
        <v>0</v>
      </c>
      <c r="Y46" s="52">
        <v>0</v>
      </c>
      <c r="Z46" s="52">
        <v>0</v>
      </c>
      <c r="AA46" s="52">
        <v>0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</row>
    <row r="48" spans="1:43" s="48" customFormat="1" ht="25.5">
      <c r="A48" s="61" t="s">
        <v>87</v>
      </c>
      <c r="B48" s="90" t="s">
        <v>264</v>
      </c>
      <c r="C48" s="434" t="s">
        <v>88</v>
      </c>
      <c r="D48" s="435"/>
      <c r="E48" s="436"/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v>0</v>
      </c>
      <c r="G49" s="51">
        <v>2</v>
      </c>
      <c r="H49" s="51">
        <v>2</v>
      </c>
      <c r="I49" s="51">
        <v>0</v>
      </c>
      <c r="J49" s="51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2</v>
      </c>
      <c r="AA49" s="52">
        <v>0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v>1</v>
      </c>
      <c r="G50" s="51">
        <v>2</v>
      </c>
      <c r="H50" s="51">
        <v>2</v>
      </c>
      <c r="I50" s="51">
        <v>0</v>
      </c>
      <c r="J50" s="51">
        <v>0</v>
      </c>
      <c r="K50" s="52">
        <v>3</v>
      </c>
      <c r="L50" s="52">
        <v>1</v>
      </c>
      <c r="M50" s="52">
        <v>0</v>
      </c>
      <c r="N50" s="52">
        <v>1</v>
      </c>
      <c r="O50" s="52">
        <v>1</v>
      </c>
      <c r="P50" s="52">
        <v>1</v>
      </c>
      <c r="Q50" s="52">
        <v>0</v>
      </c>
      <c r="R50" s="52">
        <v>0</v>
      </c>
      <c r="S50" s="52">
        <v>0</v>
      </c>
      <c r="T50" s="52">
        <v>3</v>
      </c>
      <c r="U50" s="52">
        <v>0</v>
      </c>
      <c r="V50" s="52">
        <v>1</v>
      </c>
      <c r="W50" s="52">
        <v>2</v>
      </c>
      <c r="X50" s="52">
        <v>0</v>
      </c>
      <c r="Y50" s="52">
        <v>0</v>
      </c>
      <c r="Z50" s="52">
        <v>0</v>
      </c>
      <c r="AA50" s="52"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v>0</v>
      </c>
      <c r="G51" s="51">
        <v>3</v>
      </c>
      <c r="H51" s="51">
        <v>1</v>
      </c>
      <c r="I51" s="51">
        <v>0</v>
      </c>
      <c r="J51" s="51">
        <v>2</v>
      </c>
      <c r="K51" s="52">
        <v>1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1</v>
      </c>
      <c r="U51" s="52">
        <v>0</v>
      </c>
      <c r="V51" s="52">
        <v>1</v>
      </c>
      <c r="W51" s="52">
        <v>0</v>
      </c>
      <c r="X51" s="52">
        <v>0</v>
      </c>
      <c r="Y51" s="52">
        <v>1</v>
      </c>
      <c r="Z51" s="52">
        <v>0</v>
      </c>
      <c r="AA51" s="52"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45"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65">
        <v>0</v>
      </c>
      <c r="G56" s="93">
        <v>0</v>
      </c>
      <c r="H56" s="93">
        <v>0</v>
      </c>
      <c r="I56" s="93">
        <v>0</v>
      </c>
      <c r="J56" s="93">
        <v>0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>
        <v>0</v>
      </c>
      <c r="Z56" s="94">
        <v>0</v>
      </c>
      <c r="AA56" s="94">
        <v>0</v>
      </c>
    </row>
    <row r="57" spans="1:27" s="84" customFormat="1" ht="25.5">
      <c r="A57" s="61" t="s">
        <v>104</v>
      </c>
      <c r="B57" s="90" t="s">
        <v>264</v>
      </c>
      <c r="C57" s="434" t="s">
        <v>270</v>
      </c>
      <c r="D57" s="435"/>
      <c r="E57" s="436"/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4">
        <v>0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>
        <v>0</v>
      </c>
      <c r="AA57" s="94"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v>0</v>
      </c>
      <c r="G58" s="51">
        <v>2</v>
      </c>
      <c r="H58" s="51">
        <v>2</v>
      </c>
      <c r="I58" s="51">
        <v>0</v>
      </c>
      <c r="J58" s="51">
        <v>0</v>
      </c>
      <c r="K58" s="52">
        <v>2</v>
      </c>
      <c r="L58" s="52">
        <v>2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2</v>
      </c>
      <c r="U58" s="52">
        <v>0</v>
      </c>
      <c r="V58" s="52">
        <v>2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v>2</v>
      </c>
      <c r="G59" s="51">
        <v>6</v>
      </c>
      <c r="H59" s="51">
        <v>3</v>
      </c>
      <c r="I59" s="51">
        <v>3</v>
      </c>
      <c r="J59" s="51">
        <v>0</v>
      </c>
      <c r="K59" s="52">
        <v>4</v>
      </c>
      <c r="L59" s="52">
        <v>1</v>
      </c>
      <c r="M59" s="52">
        <v>1</v>
      </c>
      <c r="N59" s="52">
        <v>1</v>
      </c>
      <c r="O59" s="52">
        <v>1</v>
      </c>
      <c r="P59" s="52">
        <v>0</v>
      </c>
      <c r="Q59" s="52">
        <v>1</v>
      </c>
      <c r="R59" s="52">
        <v>0</v>
      </c>
      <c r="S59" s="52">
        <v>0</v>
      </c>
      <c r="T59" s="52">
        <v>4</v>
      </c>
      <c r="U59" s="52">
        <v>0</v>
      </c>
      <c r="V59" s="52">
        <v>2</v>
      </c>
      <c r="W59" s="52">
        <v>2</v>
      </c>
      <c r="X59" s="52">
        <v>0</v>
      </c>
      <c r="Y59" s="52">
        <v>0</v>
      </c>
      <c r="Z59" s="52">
        <v>1</v>
      </c>
      <c r="AA59" s="52">
        <v>0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0</v>
      </c>
      <c r="W60" s="87">
        <v>0</v>
      </c>
      <c r="X60" s="87">
        <v>0</v>
      </c>
      <c r="Y60" s="87">
        <v>0</v>
      </c>
      <c r="Z60" s="87">
        <v>0</v>
      </c>
      <c r="AA60" s="87"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v>9</v>
      </c>
      <c r="G61" s="51">
        <v>50</v>
      </c>
      <c r="H61" s="51">
        <v>43</v>
      </c>
      <c r="I61" s="51">
        <v>7</v>
      </c>
      <c r="J61" s="51">
        <v>0</v>
      </c>
      <c r="K61" s="52">
        <v>47</v>
      </c>
      <c r="L61" s="52">
        <v>38</v>
      </c>
      <c r="M61" s="52">
        <v>2</v>
      </c>
      <c r="N61" s="52">
        <v>2</v>
      </c>
      <c r="O61" s="52">
        <v>5</v>
      </c>
      <c r="P61" s="52">
        <v>0</v>
      </c>
      <c r="Q61" s="52">
        <v>5</v>
      </c>
      <c r="R61" s="52">
        <v>0</v>
      </c>
      <c r="S61" s="52">
        <v>0</v>
      </c>
      <c r="T61" s="52">
        <v>47</v>
      </c>
      <c r="U61" s="52">
        <v>0</v>
      </c>
      <c r="V61" s="52">
        <v>42</v>
      </c>
      <c r="W61" s="52">
        <v>0</v>
      </c>
      <c r="X61" s="52">
        <v>0</v>
      </c>
      <c r="Y61" s="52">
        <v>0</v>
      </c>
      <c r="Z61" s="52">
        <v>5</v>
      </c>
      <c r="AA61" s="52">
        <v>0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v>0</v>
      </c>
      <c r="G62" s="51">
        <v>16</v>
      </c>
      <c r="H62" s="51">
        <v>15</v>
      </c>
      <c r="I62" s="51">
        <v>1</v>
      </c>
      <c r="J62" s="51">
        <v>0</v>
      </c>
      <c r="K62" s="52">
        <v>14</v>
      </c>
      <c r="L62" s="52">
        <v>1</v>
      </c>
      <c r="M62" s="52">
        <v>12</v>
      </c>
      <c r="N62" s="52">
        <v>0</v>
      </c>
      <c r="O62" s="52">
        <v>1</v>
      </c>
      <c r="P62" s="52">
        <v>0</v>
      </c>
      <c r="Q62" s="52">
        <v>1</v>
      </c>
      <c r="R62" s="52">
        <v>0</v>
      </c>
      <c r="S62" s="52">
        <v>0</v>
      </c>
      <c r="T62" s="52">
        <v>14</v>
      </c>
      <c r="U62" s="52">
        <v>0</v>
      </c>
      <c r="V62" s="52">
        <v>12</v>
      </c>
      <c r="W62" s="52">
        <v>0</v>
      </c>
      <c r="X62" s="52">
        <v>0</v>
      </c>
      <c r="Y62" s="52">
        <v>0</v>
      </c>
      <c r="Z62" s="52">
        <v>1</v>
      </c>
      <c r="AA62" s="52">
        <v>0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v>0</v>
      </c>
      <c r="G63" s="51">
        <v>3</v>
      </c>
      <c r="H63" s="51">
        <v>3</v>
      </c>
      <c r="I63" s="51">
        <v>0</v>
      </c>
      <c r="J63" s="51">
        <v>0</v>
      </c>
      <c r="K63" s="52">
        <v>3</v>
      </c>
      <c r="L63" s="52">
        <v>2</v>
      </c>
      <c r="M63" s="52">
        <v>1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3</v>
      </c>
      <c r="U63" s="52">
        <v>0</v>
      </c>
      <c r="V63" s="52">
        <v>3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v>0</v>
      </c>
      <c r="G64" s="51">
        <v>1</v>
      </c>
      <c r="H64" s="51">
        <v>0</v>
      </c>
      <c r="I64" s="51">
        <v>1</v>
      </c>
      <c r="J64" s="51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v>1</v>
      </c>
      <c r="G66" s="51">
        <v>1</v>
      </c>
      <c r="H66" s="51">
        <v>1</v>
      </c>
      <c r="I66" s="51">
        <v>0</v>
      </c>
      <c r="J66" s="51">
        <v>0</v>
      </c>
      <c r="K66" s="52">
        <v>2</v>
      </c>
      <c r="L66" s="52">
        <v>2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2</v>
      </c>
      <c r="U66" s="52">
        <v>0</v>
      </c>
      <c r="V66" s="52">
        <v>2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v>5</v>
      </c>
      <c r="G68" s="51">
        <v>9</v>
      </c>
      <c r="H68" s="51">
        <v>5</v>
      </c>
      <c r="I68" s="51">
        <v>4</v>
      </c>
      <c r="J68" s="51">
        <v>0</v>
      </c>
      <c r="K68" s="52">
        <v>8</v>
      </c>
      <c r="L68" s="52">
        <v>6</v>
      </c>
      <c r="M68" s="52">
        <v>1</v>
      </c>
      <c r="N68" s="52">
        <v>0</v>
      </c>
      <c r="O68" s="52">
        <v>1</v>
      </c>
      <c r="P68" s="52">
        <v>0</v>
      </c>
      <c r="Q68" s="52">
        <v>1</v>
      </c>
      <c r="R68" s="52">
        <v>0</v>
      </c>
      <c r="S68" s="52">
        <v>0</v>
      </c>
      <c r="T68" s="52">
        <v>8</v>
      </c>
      <c r="U68" s="52">
        <v>0</v>
      </c>
      <c r="V68" s="52">
        <v>6</v>
      </c>
      <c r="W68" s="52">
        <v>1</v>
      </c>
      <c r="X68" s="52">
        <v>0</v>
      </c>
      <c r="Y68" s="52">
        <v>0</v>
      </c>
      <c r="Z68" s="52">
        <v>2</v>
      </c>
      <c r="AA68" s="52">
        <v>2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52"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v>0</v>
      </c>
      <c r="G70" s="51">
        <v>1</v>
      </c>
      <c r="H70" s="51">
        <v>1</v>
      </c>
      <c r="I70" s="51">
        <v>0</v>
      </c>
      <c r="J70" s="51">
        <v>0</v>
      </c>
      <c r="K70" s="52">
        <v>1</v>
      </c>
      <c r="L70" s="52">
        <v>1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</v>
      </c>
      <c r="U70" s="52">
        <v>0</v>
      </c>
      <c r="V70" s="52">
        <v>1</v>
      </c>
      <c r="W70" s="52">
        <v>0</v>
      </c>
      <c r="X70" s="52">
        <v>0</v>
      </c>
      <c r="Y70" s="52">
        <v>0</v>
      </c>
      <c r="Z70" s="52">
        <v>0</v>
      </c>
      <c r="AA70" s="52"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v>1</v>
      </c>
      <c r="G73" s="51">
        <v>3</v>
      </c>
      <c r="H73" s="51">
        <v>3</v>
      </c>
      <c r="I73" s="51">
        <v>0</v>
      </c>
      <c r="J73" s="51">
        <v>0</v>
      </c>
      <c r="K73" s="52">
        <v>3</v>
      </c>
      <c r="L73" s="52">
        <v>0</v>
      </c>
      <c r="M73" s="52">
        <v>0</v>
      </c>
      <c r="N73" s="52">
        <v>1</v>
      </c>
      <c r="O73" s="52">
        <v>2</v>
      </c>
      <c r="P73" s="52">
        <v>0</v>
      </c>
      <c r="Q73" s="52">
        <v>2</v>
      </c>
      <c r="R73" s="52">
        <v>0</v>
      </c>
      <c r="S73" s="52">
        <v>0</v>
      </c>
      <c r="T73" s="52">
        <v>3</v>
      </c>
      <c r="U73" s="52">
        <v>0</v>
      </c>
      <c r="V73" s="52">
        <v>3</v>
      </c>
      <c r="W73" s="52">
        <v>0</v>
      </c>
      <c r="X73" s="52">
        <v>0</v>
      </c>
      <c r="Y73" s="52">
        <v>0</v>
      </c>
      <c r="Z73" s="52">
        <v>1</v>
      </c>
      <c r="AA73" s="52">
        <v>0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87">
        <v>0</v>
      </c>
      <c r="G74" s="87">
        <v>0</v>
      </c>
      <c r="H74" s="87">
        <v>0</v>
      </c>
      <c r="I74" s="87">
        <v>0</v>
      </c>
      <c r="J74" s="87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  <c r="Y74" s="88">
        <v>0</v>
      </c>
      <c r="Z74" s="88">
        <v>0</v>
      </c>
      <c r="AA74" s="88"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45">
        <v>0</v>
      </c>
      <c r="N81" s="45">
        <v>0</v>
      </c>
      <c r="O81" s="45">
        <v>0</v>
      </c>
      <c r="P81" s="45">
        <v>0</v>
      </c>
      <c r="Q81" s="45">
        <v>0</v>
      </c>
      <c r="R81" s="45">
        <v>0</v>
      </c>
      <c r="S81" s="45">
        <v>0</v>
      </c>
      <c r="T81" s="45">
        <v>0</v>
      </c>
      <c r="U81" s="45">
        <v>0</v>
      </c>
      <c r="V81" s="45">
        <v>0</v>
      </c>
      <c r="W81" s="45">
        <v>0</v>
      </c>
      <c r="X81" s="45">
        <v>0</v>
      </c>
      <c r="Y81" s="45">
        <v>0</v>
      </c>
      <c r="Z81" s="45">
        <v>0</v>
      </c>
      <c r="AA81" s="45"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v>0</v>
      </c>
      <c r="G82" s="51">
        <v>0</v>
      </c>
      <c r="H82" s="98">
        <v>0</v>
      </c>
      <c r="I82" s="98">
        <v>0</v>
      </c>
      <c r="J82" s="51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v>1</v>
      </c>
      <c r="G83" s="51">
        <v>2</v>
      </c>
      <c r="H83" s="51">
        <v>2</v>
      </c>
      <c r="I83" s="51">
        <v>0</v>
      </c>
      <c r="J83" s="51">
        <v>0</v>
      </c>
      <c r="K83" s="52">
        <v>3</v>
      </c>
      <c r="L83" s="52">
        <v>1</v>
      </c>
      <c r="M83" s="52">
        <v>0</v>
      </c>
      <c r="N83" s="52">
        <v>1</v>
      </c>
      <c r="O83" s="52">
        <v>1</v>
      </c>
      <c r="P83" s="52">
        <v>0</v>
      </c>
      <c r="Q83" s="52">
        <v>1</v>
      </c>
      <c r="R83" s="52">
        <v>0</v>
      </c>
      <c r="S83" s="52">
        <v>0</v>
      </c>
      <c r="T83" s="52">
        <v>3</v>
      </c>
      <c r="U83" s="52">
        <v>0</v>
      </c>
      <c r="V83" s="52">
        <v>1</v>
      </c>
      <c r="W83" s="52">
        <v>2</v>
      </c>
      <c r="X83" s="52">
        <v>0</v>
      </c>
      <c r="Y83" s="52">
        <v>0</v>
      </c>
      <c r="Z83" s="52">
        <v>0</v>
      </c>
      <c r="AA83" s="52"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  <c r="Y84" s="52">
        <v>0</v>
      </c>
      <c r="Z84" s="52">
        <v>0</v>
      </c>
      <c r="AA84" s="52"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v>10</v>
      </c>
      <c r="G86" s="51">
        <v>2</v>
      </c>
      <c r="H86" s="51">
        <v>2</v>
      </c>
      <c r="I86" s="51">
        <v>0</v>
      </c>
      <c r="J86" s="51">
        <v>0</v>
      </c>
      <c r="K86" s="52">
        <v>10</v>
      </c>
      <c r="L86" s="52">
        <v>2</v>
      </c>
      <c r="M86" s="52">
        <v>0</v>
      </c>
      <c r="N86" s="52">
        <v>1</v>
      </c>
      <c r="O86" s="52">
        <v>7</v>
      </c>
      <c r="P86" s="52">
        <v>0</v>
      </c>
      <c r="Q86" s="52">
        <v>7</v>
      </c>
      <c r="R86" s="52">
        <v>0</v>
      </c>
      <c r="S86" s="52">
        <v>0</v>
      </c>
      <c r="T86" s="52">
        <v>10</v>
      </c>
      <c r="U86" s="52">
        <v>0</v>
      </c>
      <c r="V86" s="52">
        <v>10</v>
      </c>
      <c r="W86" s="52">
        <v>0</v>
      </c>
      <c r="X86" s="52">
        <v>0</v>
      </c>
      <c r="Y86" s="52">
        <v>0</v>
      </c>
      <c r="Z86" s="52">
        <v>2</v>
      </c>
      <c r="AA86" s="52"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v>1</v>
      </c>
      <c r="G87" s="51">
        <v>3</v>
      </c>
      <c r="H87" s="51">
        <v>3</v>
      </c>
      <c r="I87" s="51">
        <v>0</v>
      </c>
      <c r="J87" s="51">
        <v>0</v>
      </c>
      <c r="K87" s="52">
        <v>4</v>
      </c>
      <c r="L87" s="52">
        <v>2</v>
      </c>
      <c r="M87" s="52">
        <v>1</v>
      </c>
      <c r="N87" s="52">
        <v>1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4</v>
      </c>
      <c r="U87" s="52">
        <v>0</v>
      </c>
      <c r="V87" s="52">
        <v>2</v>
      </c>
      <c r="W87" s="52">
        <v>1</v>
      </c>
      <c r="X87" s="52">
        <v>0</v>
      </c>
      <c r="Y87" s="52">
        <v>0</v>
      </c>
      <c r="Z87" s="52">
        <v>0</v>
      </c>
      <c r="AA87" s="52"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45">
        <v>0</v>
      </c>
      <c r="G88" s="45">
        <v>0</v>
      </c>
      <c r="H88" s="45">
        <v>0</v>
      </c>
      <c r="I88" s="45">
        <v>0</v>
      </c>
      <c r="J88" s="45">
        <v>0</v>
      </c>
      <c r="K88" s="46">
        <v>0</v>
      </c>
      <c r="L88" s="46">
        <v>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  <c r="Y89" s="52">
        <v>0</v>
      </c>
      <c r="Z89" s="52">
        <v>0</v>
      </c>
      <c r="AA89" s="52">
        <v>0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52">
        <v>0</v>
      </c>
      <c r="X90" s="52">
        <v>0</v>
      </c>
      <c r="Y90" s="52">
        <v>0</v>
      </c>
      <c r="Z90" s="52">
        <v>0</v>
      </c>
      <c r="AA90" s="52"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0</v>
      </c>
      <c r="T91" s="45">
        <v>0</v>
      </c>
      <c r="U91" s="45">
        <v>0</v>
      </c>
      <c r="V91" s="45">
        <v>0</v>
      </c>
      <c r="W91" s="45">
        <v>0</v>
      </c>
      <c r="X91" s="45">
        <v>0</v>
      </c>
      <c r="Y91" s="45">
        <v>0</v>
      </c>
      <c r="Z91" s="45">
        <v>0</v>
      </c>
      <c r="AA91" s="45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v>5</v>
      </c>
      <c r="G93" s="51">
        <v>15</v>
      </c>
      <c r="H93" s="51">
        <v>15</v>
      </c>
      <c r="I93" s="51">
        <v>0</v>
      </c>
      <c r="J93" s="51">
        <v>0</v>
      </c>
      <c r="K93" s="52">
        <v>12</v>
      </c>
      <c r="L93" s="52">
        <v>11</v>
      </c>
      <c r="M93" s="52">
        <v>0</v>
      </c>
      <c r="N93" s="52">
        <v>0</v>
      </c>
      <c r="O93" s="52">
        <v>1</v>
      </c>
      <c r="P93" s="52">
        <v>0</v>
      </c>
      <c r="Q93" s="52">
        <v>1</v>
      </c>
      <c r="R93" s="52">
        <v>0</v>
      </c>
      <c r="S93" s="52">
        <v>0</v>
      </c>
      <c r="T93" s="52">
        <v>12</v>
      </c>
      <c r="U93" s="52">
        <v>0</v>
      </c>
      <c r="V93" s="52">
        <v>7</v>
      </c>
      <c r="W93" s="52">
        <v>0</v>
      </c>
      <c r="X93" s="52">
        <v>0</v>
      </c>
      <c r="Y93" s="52">
        <v>0</v>
      </c>
      <c r="Z93" s="52">
        <v>8</v>
      </c>
      <c r="AA93" s="52">
        <v>8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2">
        <v>0</v>
      </c>
      <c r="Q94" s="52">
        <v>0</v>
      </c>
      <c r="R94" s="52">
        <v>0</v>
      </c>
      <c r="S94" s="52">
        <v>0</v>
      </c>
      <c r="T94" s="52">
        <v>0</v>
      </c>
      <c r="U94" s="52">
        <v>0</v>
      </c>
      <c r="V94" s="52">
        <v>0</v>
      </c>
      <c r="W94" s="52">
        <v>0</v>
      </c>
      <c r="X94" s="52">
        <v>0</v>
      </c>
      <c r="Y94" s="52">
        <v>0</v>
      </c>
      <c r="Z94" s="52">
        <v>0</v>
      </c>
      <c r="AA94" s="52"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v>4</v>
      </c>
      <c r="G95" s="51">
        <v>18</v>
      </c>
      <c r="H95" s="51">
        <v>17</v>
      </c>
      <c r="I95" s="51">
        <v>1</v>
      </c>
      <c r="J95" s="51">
        <v>0</v>
      </c>
      <c r="K95" s="52">
        <v>17</v>
      </c>
      <c r="L95" s="52">
        <v>15</v>
      </c>
      <c r="M95" s="52">
        <v>0</v>
      </c>
      <c r="N95" s="52">
        <v>2</v>
      </c>
      <c r="O95" s="52">
        <v>0</v>
      </c>
      <c r="P95" s="52">
        <v>0</v>
      </c>
      <c r="Q95" s="52">
        <v>0</v>
      </c>
      <c r="R95" s="52">
        <v>0</v>
      </c>
      <c r="S95" s="52">
        <v>0</v>
      </c>
      <c r="T95" s="52">
        <v>17</v>
      </c>
      <c r="U95" s="52">
        <v>0</v>
      </c>
      <c r="V95" s="52">
        <v>14</v>
      </c>
      <c r="W95" s="52">
        <v>0</v>
      </c>
      <c r="X95" s="52">
        <v>0</v>
      </c>
      <c r="Y95" s="52">
        <v>0</v>
      </c>
      <c r="Z95" s="52">
        <v>4</v>
      </c>
      <c r="AA95" s="52"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225">
        <v>0</v>
      </c>
      <c r="G97" s="225">
        <v>0</v>
      </c>
      <c r="H97" s="225">
        <v>0</v>
      </c>
      <c r="I97" s="225">
        <v>0</v>
      </c>
      <c r="J97" s="225">
        <v>0</v>
      </c>
      <c r="K97" s="226">
        <v>0</v>
      </c>
      <c r="L97" s="226">
        <v>0</v>
      </c>
      <c r="M97" s="226">
        <v>0</v>
      </c>
      <c r="N97" s="226">
        <v>0</v>
      </c>
      <c r="O97" s="226">
        <v>0</v>
      </c>
      <c r="P97" s="226">
        <v>0</v>
      </c>
      <c r="Q97" s="226">
        <v>0</v>
      </c>
      <c r="R97" s="226">
        <v>0</v>
      </c>
      <c r="S97" s="226">
        <v>0</v>
      </c>
      <c r="T97" s="226">
        <v>0</v>
      </c>
      <c r="U97" s="226">
        <v>0</v>
      </c>
      <c r="V97" s="226">
        <v>0</v>
      </c>
      <c r="W97" s="226">
        <v>0</v>
      </c>
      <c r="X97" s="226">
        <v>0</v>
      </c>
      <c r="Y97" s="226">
        <v>0</v>
      </c>
      <c r="Z97" s="226">
        <v>0</v>
      </c>
      <c r="AA97" s="226"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v>1</v>
      </c>
      <c r="G98" s="51">
        <v>2</v>
      </c>
      <c r="H98" s="51">
        <v>1</v>
      </c>
      <c r="I98" s="51">
        <v>1</v>
      </c>
      <c r="J98" s="51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1</v>
      </c>
      <c r="T98" s="52">
        <v>1</v>
      </c>
      <c r="U98" s="52">
        <v>0</v>
      </c>
      <c r="V98" s="52">
        <v>1</v>
      </c>
      <c r="W98" s="52">
        <v>0</v>
      </c>
      <c r="X98" s="52">
        <v>0</v>
      </c>
      <c r="Y98" s="52">
        <v>0</v>
      </c>
      <c r="Z98" s="52">
        <v>1</v>
      </c>
      <c r="AA98" s="52"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v>0</v>
      </c>
      <c r="G99" s="51">
        <v>5</v>
      </c>
      <c r="H99" s="51">
        <v>5</v>
      </c>
      <c r="I99" s="51">
        <v>0</v>
      </c>
      <c r="J99" s="51">
        <v>0</v>
      </c>
      <c r="K99" s="52">
        <v>4</v>
      </c>
      <c r="L99" s="52">
        <v>2</v>
      </c>
      <c r="M99" s="52">
        <v>0</v>
      </c>
      <c r="N99" s="52">
        <v>0</v>
      </c>
      <c r="O99" s="52">
        <v>2</v>
      </c>
      <c r="P99" s="52">
        <v>0</v>
      </c>
      <c r="Q99" s="52">
        <v>2</v>
      </c>
      <c r="R99" s="52">
        <v>0</v>
      </c>
      <c r="S99" s="52">
        <v>0</v>
      </c>
      <c r="T99" s="52">
        <v>4</v>
      </c>
      <c r="U99" s="52">
        <v>0</v>
      </c>
      <c r="V99" s="52">
        <v>4</v>
      </c>
      <c r="W99" s="52">
        <v>1</v>
      </c>
      <c r="X99" s="52">
        <v>0</v>
      </c>
      <c r="Y99" s="52">
        <v>0</v>
      </c>
      <c r="Z99" s="52">
        <v>1</v>
      </c>
      <c r="AA99" s="52"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0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52"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v>3</v>
      </c>
      <c r="G101" s="51">
        <v>41</v>
      </c>
      <c r="H101" s="51">
        <v>35</v>
      </c>
      <c r="I101" s="51">
        <v>5</v>
      </c>
      <c r="J101" s="51">
        <v>1</v>
      </c>
      <c r="K101" s="52">
        <v>35</v>
      </c>
      <c r="L101" s="52">
        <v>31</v>
      </c>
      <c r="M101" s="52">
        <v>0</v>
      </c>
      <c r="N101" s="52">
        <v>2</v>
      </c>
      <c r="O101" s="52">
        <v>2</v>
      </c>
      <c r="P101" s="52">
        <v>0</v>
      </c>
      <c r="Q101" s="52">
        <v>2</v>
      </c>
      <c r="R101" s="52">
        <v>0</v>
      </c>
      <c r="S101" s="52">
        <v>0</v>
      </c>
      <c r="T101" s="52">
        <v>35</v>
      </c>
      <c r="U101" s="52">
        <v>0</v>
      </c>
      <c r="V101" s="52">
        <v>28</v>
      </c>
      <c r="W101" s="52">
        <v>1</v>
      </c>
      <c r="X101" s="52">
        <v>0</v>
      </c>
      <c r="Y101" s="52">
        <v>0</v>
      </c>
      <c r="Z101" s="52">
        <v>3</v>
      </c>
      <c r="AA101" s="52"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v>0</v>
      </c>
      <c r="G102" s="51">
        <v>1</v>
      </c>
      <c r="H102" s="51">
        <v>1</v>
      </c>
      <c r="I102" s="51">
        <v>0</v>
      </c>
      <c r="J102" s="51">
        <v>0</v>
      </c>
      <c r="K102" s="52">
        <v>1</v>
      </c>
      <c r="L102" s="52">
        <v>1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1</v>
      </c>
      <c r="U102" s="52">
        <v>0</v>
      </c>
      <c r="V102" s="52">
        <v>1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v>1</v>
      </c>
      <c r="G103" s="51">
        <v>16</v>
      </c>
      <c r="H103" s="51">
        <v>16</v>
      </c>
      <c r="I103" s="51">
        <v>0</v>
      </c>
      <c r="J103" s="51">
        <v>0</v>
      </c>
      <c r="K103" s="52">
        <v>17</v>
      </c>
      <c r="L103" s="52">
        <v>14</v>
      </c>
      <c r="M103" s="52">
        <v>1</v>
      </c>
      <c r="N103" s="52">
        <v>0</v>
      </c>
      <c r="O103" s="52">
        <v>2</v>
      </c>
      <c r="P103" s="52">
        <v>0</v>
      </c>
      <c r="Q103" s="52">
        <v>1</v>
      </c>
      <c r="R103" s="52">
        <v>1</v>
      </c>
      <c r="S103" s="52">
        <v>0</v>
      </c>
      <c r="T103" s="52">
        <v>17</v>
      </c>
      <c r="U103" s="52">
        <v>0</v>
      </c>
      <c r="V103" s="52">
        <v>15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V104" s="52">
        <v>0</v>
      </c>
      <c r="W104" s="52">
        <v>0</v>
      </c>
      <c r="X104" s="52">
        <v>0</v>
      </c>
      <c r="Y104" s="52">
        <v>0</v>
      </c>
      <c r="Z104" s="52">
        <v>0</v>
      </c>
      <c r="AA104" s="52"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v>2</v>
      </c>
      <c r="G105" s="51">
        <v>32</v>
      </c>
      <c r="H105" s="51">
        <v>30</v>
      </c>
      <c r="I105" s="51">
        <v>1</v>
      </c>
      <c r="J105" s="51">
        <v>1</v>
      </c>
      <c r="K105" s="52">
        <v>23</v>
      </c>
      <c r="L105" s="52">
        <v>18</v>
      </c>
      <c r="M105" s="52">
        <v>1</v>
      </c>
      <c r="N105" s="52">
        <v>2</v>
      </c>
      <c r="O105" s="52">
        <v>2</v>
      </c>
      <c r="P105" s="52">
        <v>0</v>
      </c>
      <c r="Q105" s="52">
        <v>1</v>
      </c>
      <c r="R105" s="52">
        <v>1</v>
      </c>
      <c r="S105" s="52">
        <v>4</v>
      </c>
      <c r="T105" s="52">
        <v>27</v>
      </c>
      <c r="U105" s="52">
        <v>0</v>
      </c>
      <c r="V105" s="52">
        <v>21</v>
      </c>
      <c r="W105" s="52">
        <v>3</v>
      </c>
      <c r="X105" s="52">
        <v>0</v>
      </c>
      <c r="Y105" s="52">
        <v>0</v>
      </c>
      <c r="Z105" s="52">
        <v>5</v>
      </c>
      <c r="AA105" s="52">
        <v>1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v>7</v>
      </c>
      <c r="G107" s="51">
        <v>69</v>
      </c>
      <c r="H107" s="51">
        <v>61</v>
      </c>
      <c r="I107" s="51">
        <v>3</v>
      </c>
      <c r="J107" s="51">
        <v>5</v>
      </c>
      <c r="K107" s="52">
        <v>63</v>
      </c>
      <c r="L107" s="52">
        <v>58</v>
      </c>
      <c r="M107" s="52">
        <v>2</v>
      </c>
      <c r="N107" s="52">
        <v>2</v>
      </c>
      <c r="O107" s="52">
        <v>1</v>
      </c>
      <c r="P107" s="52">
        <v>0</v>
      </c>
      <c r="Q107" s="52">
        <v>1</v>
      </c>
      <c r="R107" s="52">
        <v>0</v>
      </c>
      <c r="S107" s="52">
        <v>0</v>
      </c>
      <c r="T107" s="52">
        <v>63</v>
      </c>
      <c r="U107" s="52">
        <v>0</v>
      </c>
      <c r="V107" s="52">
        <v>59</v>
      </c>
      <c r="W107" s="52">
        <v>0</v>
      </c>
      <c r="X107" s="52">
        <v>0</v>
      </c>
      <c r="Y107" s="52">
        <v>1</v>
      </c>
      <c r="Z107" s="52">
        <v>5</v>
      </c>
      <c r="AA107" s="52">
        <v>0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v>9</v>
      </c>
      <c r="G108" s="51">
        <v>19</v>
      </c>
      <c r="H108" s="51">
        <v>17</v>
      </c>
      <c r="I108" s="51">
        <v>2</v>
      </c>
      <c r="J108" s="51">
        <v>0</v>
      </c>
      <c r="K108" s="52">
        <v>22</v>
      </c>
      <c r="L108" s="52">
        <v>7</v>
      </c>
      <c r="M108" s="52">
        <v>0</v>
      </c>
      <c r="N108" s="52">
        <v>0</v>
      </c>
      <c r="O108" s="52">
        <v>15</v>
      </c>
      <c r="P108" s="52">
        <v>0</v>
      </c>
      <c r="Q108" s="52">
        <v>15</v>
      </c>
      <c r="R108" s="52">
        <v>0</v>
      </c>
      <c r="S108" s="52">
        <v>1</v>
      </c>
      <c r="T108" s="52">
        <v>23</v>
      </c>
      <c r="U108" s="52">
        <v>0</v>
      </c>
      <c r="V108" s="52">
        <v>21</v>
      </c>
      <c r="W108" s="52">
        <v>0</v>
      </c>
      <c r="X108" s="52">
        <v>0</v>
      </c>
      <c r="Y108" s="52">
        <v>0</v>
      </c>
      <c r="Z108" s="52">
        <v>3</v>
      </c>
      <c r="AA108" s="52">
        <v>1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0</v>
      </c>
      <c r="T109" s="52">
        <v>0</v>
      </c>
      <c r="U109" s="52">
        <v>0</v>
      </c>
      <c r="V109" s="52">
        <v>0</v>
      </c>
      <c r="W109" s="52">
        <v>0</v>
      </c>
      <c r="X109" s="52">
        <v>0</v>
      </c>
      <c r="Y109" s="52">
        <v>0</v>
      </c>
      <c r="Z109" s="52">
        <v>0</v>
      </c>
      <c r="AA109" s="227">
        <v>0</v>
      </c>
    </row>
    <row r="110" spans="1:43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71">
        <v>0</v>
      </c>
      <c r="G110" s="71">
        <v>18</v>
      </c>
      <c r="H110" s="71">
        <v>13</v>
      </c>
      <c r="I110" s="71">
        <v>3</v>
      </c>
      <c r="J110" s="71">
        <v>2</v>
      </c>
      <c r="K110" s="71">
        <v>11</v>
      </c>
      <c r="L110" s="71">
        <v>6</v>
      </c>
      <c r="M110" s="77">
        <v>2</v>
      </c>
      <c r="N110" s="77">
        <v>3</v>
      </c>
      <c r="O110" s="77">
        <v>0</v>
      </c>
      <c r="P110" s="77">
        <v>0</v>
      </c>
      <c r="Q110" s="77">
        <v>0</v>
      </c>
      <c r="R110" s="77">
        <v>0</v>
      </c>
      <c r="S110" s="77">
        <v>0</v>
      </c>
      <c r="T110" s="77">
        <v>11</v>
      </c>
      <c r="U110" s="77">
        <v>0</v>
      </c>
      <c r="V110" s="77">
        <v>9</v>
      </c>
      <c r="W110" s="77">
        <v>0</v>
      </c>
      <c r="X110" s="77">
        <v>0</v>
      </c>
      <c r="Y110" s="77">
        <v>1</v>
      </c>
      <c r="Z110" s="101">
        <v>2</v>
      </c>
      <c r="AA110" s="77">
        <v>0</v>
      </c>
      <c r="AB110" s="78"/>
      <c r="AC110" s="78"/>
      <c r="AD110" s="78"/>
      <c r="AE110" s="78"/>
      <c r="AF110" s="78"/>
      <c r="AG110" s="78"/>
      <c r="AH110" s="78"/>
      <c r="AI110" s="78"/>
      <c r="AJ110" s="102"/>
      <c r="AK110" s="102"/>
      <c r="AL110" s="102"/>
      <c r="AM110" s="78"/>
      <c r="AN110" s="78"/>
      <c r="AO110" s="78"/>
      <c r="AP110" s="78"/>
      <c r="AQ110" s="78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228">
        <v>0</v>
      </c>
    </row>
    <row r="112" spans="1:43" s="48" customFormat="1" ht="25.5">
      <c r="A112" s="61" t="s">
        <v>210</v>
      </c>
      <c r="B112" s="90" t="s">
        <v>264</v>
      </c>
      <c r="C112" s="434" t="s">
        <v>211</v>
      </c>
      <c r="D112" s="435"/>
      <c r="E112" s="436"/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v>3</v>
      </c>
      <c r="G113" s="51">
        <v>0</v>
      </c>
      <c r="H113" s="51">
        <v>0</v>
      </c>
      <c r="I113" s="51">
        <v>0</v>
      </c>
      <c r="J113" s="51">
        <v>0</v>
      </c>
      <c r="K113" s="52">
        <v>3</v>
      </c>
      <c r="L113" s="52">
        <v>2</v>
      </c>
      <c r="M113" s="52">
        <v>0</v>
      </c>
      <c r="N113" s="52">
        <v>0</v>
      </c>
      <c r="O113" s="52">
        <v>1</v>
      </c>
      <c r="P113" s="52">
        <v>0</v>
      </c>
      <c r="Q113" s="52">
        <v>1</v>
      </c>
      <c r="R113" s="52">
        <v>0</v>
      </c>
      <c r="S113" s="52">
        <v>0</v>
      </c>
      <c r="T113" s="52">
        <v>3</v>
      </c>
      <c r="U113" s="52">
        <v>0</v>
      </c>
      <c r="V113" s="52">
        <v>3</v>
      </c>
      <c r="W113" s="52">
        <v>0</v>
      </c>
      <c r="X113" s="52">
        <v>0</v>
      </c>
      <c r="Y113" s="52">
        <v>0</v>
      </c>
      <c r="Z113" s="52">
        <v>0</v>
      </c>
      <c r="AA113" s="52">
        <v>0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45">
        <v>0</v>
      </c>
      <c r="G114" s="45">
        <v>0</v>
      </c>
      <c r="H114" s="45">
        <v>0</v>
      </c>
      <c r="I114" s="45">
        <v>0</v>
      </c>
      <c r="J114" s="45">
        <v>0</v>
      </c>
      <c r="K114" s="45">
        <v>0</v>
      </c>
      <c r="L114" s="45">
        <v>0</v>
      </c>
      <c r="M114" s="45">
        <v>0</v>
      </c>
      <c r="N114" s="45">
        <v>0</v>
      </c>
      <c r="O114" s="45">
        <v>0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v>0</v>
      </c>
      <c r="G115" s="51">
        <v>1</v>
      </c>
      <c r="H115" s="51">
        <v>1</v>
      </c>
      <c r="I115" s="51">
        <v>0</v>
      </c>
      <c r="J115" s="51">
        <v>0</v>
      </c>
      <c r="K115" s="52">
        <v>1</v>
      </c>
      <c r="L115" s="52">
        <v>0</v>
      </c>
      <c r="M115" s="52">
        <v>0</v>
      </c>
      <c r="N115" s="52">
        <v>1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1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52"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v>1</v>
      </c>
      <c r="G117" s="51">
        <v>0</v>
      </c>
      <c r="H117" s="51">
        <v>0</v>
      </c>
      <c r="I117" s="51">
        <v>0</v>
      </c>
      <c r="J117" s="51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1</v>
      </c>
      <c r="AA117" s="52">
        <v>1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45">
        <v>0</v>
      </c>
      <c r="G118" s="45">
        <v>0</v>
      </c>
      <c r="H118" s="45">
        <v>0</v>
      </c>
      <c r="I118" s="45">
        <v>0</v>
      </c>
      <c r="J118" s="45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>
        <v>0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0</v>
      </c>
    </row>
    <row r="119" spans="1:27" s="60" customFormat="1">
      <c r="A119" s="61" t="s">
        <v>222</v>
      </c>
      <c r="B119" s="431" t="s">
        <v>264</v>
      </c>
      <c r="C119" s="434" t="s">
        <v>223</v>
      </c>
      <c r="D119" s="435"/>
      <c r="E119" s="436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</row>
    <row r="120" spans="1:27" s="60" customFormat="1">
      <c r="A120" s="61" t="s">
        <v>224</v>
      </c>
      <c r="B120" s="432"/>
      <c r="C120" s="434" t="s">
        <v>225</v>
      </c>
      <c r="D120" s="435"/>
      <c r="E120" s="436"/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</row>
    <row r="121" spans="1:27" s="60" customFormat="1">
      <c r="A121" s="61" t="s">
        <v>226</v>
      </c>
      <c r="B121" s="432"/>
      <c r="C121" s="434" t="s">
        <v>227</v>
      </c>
      <c r="D121" s="435"/>
      <c r="E121" s="436"/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</row>
    <row r="122" spans="1:27" s="60" customFormat="1">
      <c r="A122" s="61" t="s">
        <v>228</v>
      </c>
      <c r="B122" s="432"/>
      <c r="C122" s="434" t="s">
        <v>229</v>
      </c>
      <c r="D122" s="435"/>
      <c r="E122" s="436"/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</row>
    <row r="123" spans="1:27" s="60" customFormat="1">
      <c r="A123" s="61" t="s">
        <v>230</v>
      </c>
      <c r="B123" s="432"/>
      <c r="C123" s="434" t="s">
        <v>231</v>
      </c>
      <c r="D123" s="435"/>
      <c r="E123" s="436"/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</row>
    <row r="124" spans="1:27" s="60" customFormat="1">
      <c r="A124" s="61" t="s">
        <v>232</v>
      </c>
      <c r="B124" s="433"/>
      <c r="C124" s="439" t="s">
        <v>70</v>
      </c>
      <c r="D124" s="440"/>
      <c r="E124" s="441"/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87">
        <v>0</v>
      </c>
      <c r="G125" s="87">
        <v>0</v>
      </c>
      <c r="H125" s="87">
        <v>0</v>
      </c>
      <c r="I125" s="87">
        <v>0</v>
      </c>
      <c r="J125" s="87">
        <v>0</v>
      </c>
      <c r="K125" s="87">
        <v>0</v>
      </c>
      <c r="L125" s="87">
        <v>0</v>
      </c>
      <c r="M125" s="87">
        <v>0</v>
      </c>
      <c r="N125" s="87">
        <v>0</v>
      </c>
      <c r="O125" s="87">
        <v>0</v>
      </c>
      <c r="P125" s="87">
        <v>0</v>
      </c>
      <c r="Q125" s="87">
        <v>0</v>
      </c>
      <c r="R125" s="87">
        <v>0</v>
      </c>
      <c r="S125" s="87">
        <v>0</v>
      </c>
      <c r="T125" s="87">
        <v>0</v>
      </c>
      <c r="U125" s="87">
        <v>0</v>
      </c>
      <c r="V125" s="87">
        <v>0</v>
      </c>
      <c r="W125" s="87">
        <v>0</v>
      </c>
      <c r="X125" s="87">
        <v>0</v>
      </c>
      <c r="Y125" s="87">
        <v>0</v>
      </c>
      <c r="Z125" s="87">
        <v>0</v>
      </c>
      <c r="AA125" s="87"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87">
        <v>102</v>
      </c>
      <c r="G126" s="87">
        <v>498</v>
      </c>
      <c r="H126" s="87">
        <v>437</v>
      </c>
      <c r="I126" s="87">
        <v>61</v>
      </c>
      <c r="J126" s="87">
        <v>0</v>
      </c>
      <c r="K126" s="88">
        <v>469</v>
      </c>
      <c r="L126" s="88">
        <v>307</v>
      </c>
      <c r="M126" s="88">
        <v>40</v>
      </c>
      <c r="N126" s="88">
        <v>45</v>
      </c>
      <c r="O126" s="88">
        <v>77</v>
      </c>
      <c r="P126" s="88">
        <v>10</v>
      </c>
      <c r="Q126" s="88">
        <v>65</v>
      </c>
      <c r="R126" s="88">
        <v>2</v>
      </c>
      <c r="S126" s="88">
        <v>0</v>
      </c>
      <c r="T126" s="88">
        <v>469</v>
      </c>
      <c r="U126" s="88">
        <v>1</v>
      </c>
      <c r="V126" s="88">
        <v>424</v>
      </c>
      <c r="W126" s="88">
        <v>13</v>
      </c>
      <c r="X126" s="88">
        <v>0</v>
      </c>
      <c r="Y126" s="88">
        <v>0</v>
      </c>
      <c r="Z126" s="88">
        <v>69</v>
      </c>
      <c r="AA126" s="94">
        <v>13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93">
        <v>0</v>
      </c>
      <c r="G128" s="93">
        <v>12</v>
      </c>
      <c r="H128" s="93">
        <v>9</v>
      </c>
      <c r="I128" s="93">
        <v>3</v>
      </c>
      <c r="J128" s="93">
        <v>0</v>
      </c>
      <c r="K128" s="94">
        <v>8</v>
      </c>
      <c r="L128" s="229">
        <v>4</v>
      </c>
      <c r="M128" s="94">
        <v>0</v>
      </c>
      <c r="N128" s="94">
        <v>3</v>
      </c>
      <c r="O128" s="94">
        <v>1</v>
      </c>
      <c r="P128" s="94">
        <v>0</v>
      </c>
      <c r="Q128" s="94">
        <v>1</v>
      </c>
      <c r="R128" s="94">
        <v>0</v>
      </c>
      <c r="S128" s="94">
        <v>0</v>
      </c>
      <c r="T128" s="94">
        <v>8</v>
      </c>
      <c r="U128" s="94">
        <v>0</v>
      </c>
      <c r="V128" s="94">
        <v>3</v>
      </c>
      <c r="W128" s="94">
        <v>2</v>
      </c>
      <c r="X128" s="94">
        <v>0</v>
      </c>
      <c r="Y128" s="94">
        <v>0</v>
      </c>
      <c r="Z128" s="94">
        <v>1</v>
      </c>
      <c r="AA128" s="94">
        <v>0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93">
        <v>1</v>
      </c>
      <c r="G129" s="93">
        <v>1</v>
      </c>
      <c r="H129" s="93">
        <v>1</v>
      </c>
      <c r="I129" s="93">
        <v>0</v>
      </c>
      <c r="J129" s="93">
        <v>0</v>
      </c>
      <c r="K129" s="94">
        <v>2</v>
      </c>
      <c r="L129" s="94">
        <v>0</v>
      </c>
      <c r="M129" s="94">
        <v>1</v>
      </c>
      <c r="N129" s="94">
        <v>1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2</v>
      </c>
      <c r="U129" s="94">
        <v>0</v>
      </c>
      <c r="V129" s="94">
        <v>0</v>
      </c>
      <c r="W129" s="94">
        <v>1</v>
      </c>
      <c r="X129" s="94">
        <v>0</v>
      </c>
      <c r="Y129" s="94">
        <v>0</v>
      </c>
      <c r="Z129" s="94">
        <v>0</v>
      </c>
      <c r="AA129" s="94">
        <v>0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93">
        <v>0</v>
      </c>
      <c r="G130" s="93">
        <v>0</v>
      </c>
      <c r="H130" s="93">
        <v>0</v>
      </c>
      <c r="I130" s="93">
        <v>0</v>
      </c>
      <c r="J130" s="93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94"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93">
        <v>0</v>
      </c>
      <c r="G131" s="93">
        <v>0</v>
      </c>
      <c r="H131" s="93">
        <v>0</v>
      </c>
      <c r="I131" s="93">
        <v>0</v>
      </c>
      <c r="J131" s="93">
        <v>0</v>
      </c>
      <c r="K131" s="94">
        <v>0</v>
      </c>
      <c r="L131" s="94">
        <v>0</v>
      </c>
      <c r="M131" s="94">
        <v>0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0</v>
      </c>
      <c r="V131" s="94">
        <v>0</v>
      </c>
      <c r="W131" s="94">
        <v>0</v>
      </c>
      <c r="X131" s="94">
        <v>0</v>
      </c>
      <c r="Y131" s="94">
        <v>0</v>
      </c>
      <c r="Z131" s="94">
        <v>0</v>
      </c>
      <c r="AA131" s="94"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93">
        <v>0</v>
      </c>
      <c r="G132" s="93">
        <v>0</v>
      </c>
      <c r="H132" s="93">
        <v>0</v>
      </c>
      <c r="I132" s="93">
        <v>0</v>
      </c>
      <c r="J132" s="93">
        <v>0</v>
      </c>
      <c r="K132" s="94">
        <v>0</v>
      </c>
      <c r="L132" s="94">
        <v>0</v>
      </c>
      <c r="M132" s="94">
        <v>0</v>
      </c>
      <c r="N132" s="94">
        <v>0</v>
      </c>
      <c r="O132" s="94">
        <v>0</v>
      </c>
      <c r="P132" s="94">
        <v>0</v>
      </c>
      <c r="Q132" s="94">
        <v>0</v>
      </c>
      <c r="R132" s="94">
        <v>0</v>
      </c>
      <c r="S132" s="94">
        <v>0</v>
      </c>
      <c r="T132" s="94">
        <v>0</v>
      </c>
      <c r="U132" s="94">
        <v>0</v>
      </c>
      <c r="V132" s="94">
        <v>0</v>
      </c>
      <c r="W132" s="94">
        <v>0</v>
      </c>
      <c r="X132" s="94">
        <v>0</v>
      </c>
      <c r="Y132" s="94">
        <v>0</v>
      </c>
      <c r="Z132" s="94">
        <v>0</v>
      </c>
      <c r="AA132" s="94"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93">
        <v>1</v>
      </c>
      <c r="G133" s="93">
        <v>1</v>
      </c>
      <c r="H133" s="93">
        <v>1</v>
      </c>
      <c r="I133" s="93">
        <v>0</v>
      </c>
      <c r="J133" s="93">
        <v>0</v>
      </c>
      <c r="K133" s="94">
        <v>1</v>
      </c>
      <c r="L133" s="94">
        <v>0</v>
      </c>
      <c r="M133" s="94">
        <v>0</v>
      </c>
      <c r="N133" s="94">
        <v>1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1</v>
      </c>
      <c r="U133" s="94">
        <v>0</v>
      </c>
      <c r="V133" s="94">
        <v>1</v>
      </c>
      <c r="W133" s="94">
        <v>0</v>
      </c>
      <c r="X133" s="94">
        <v>0</v>
      </c>
      <c r="Y133" s="94">
        <v>0</v>
      </c>
      <c r="Z133" s="94">
        <v>1</v>
      </c>
      <c r="AA133" s="94">
        <v>0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87">
        <v>0</v>
      </c>
      <c r="G134" s="87">
        <v>0</v>
      </c>
      <c r="H134" s="87">
        <v>0</v>
      </c>
      <c r="I134" s="87">
        <v>0</v>
      </c>
      <c r="J134" s="87">
        <v>0</v>
      </c>
      <c r="K134" s="87">
        <v>0</v>
      </c>
      <c r="L134" s="87">
        <v>0</v>
      </c>
      <c r="M134" s="87">
        <v>0</v>
      </c>
      <c r="N134" s="87">
        <v>0</v>
      </c>
      <c r="O134" s="87">
        <v>0</v>
      </c>
      <c r="P134" s="87">
        <v>0</v>
      </c>
      <c r="Q134" s="87">
        <v>0</v>
      </c>
      <c r="R134" s="87">
        <v>0</v>
      </c>
      <c r="S134" s="87">
        <v>0</v>
      </c>
      <c r="T134" s="87">
        <v>0</v>
      </c>
      <c r="U134" s="87">
        <v>0</v>
      </c>
      <c r="V134" s="87">
        <v>0</v>
      </c>
      <c r="W134" s="87">
        <v>0</v>
      </c>
      <c r="X134" s="87">
        <v>0</v>
      </c>
      <c r="Y134" s="87">
        <v>0</v>
      </c>
      <c r="Z134" s="87">
        <v>0</v>
      </c>
      <c r="AA134" s="87"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93">
        <v>0</v>
      </c>
      <c r="G135" s="93">
        <v>0</v>
      </c>
      <c r="H135" s="93">
        <v>0</v>
      </c>
      <c r="I135" s="93">
        <v>0</v>
      </c>
      <c r="J135" s="93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0</v>
      </c>
      <c r="P135" s="94">
        <v>0</v>
      </c>
      <c r="Q135" s="94">
        <v>0</v>
      </c>
      <c r="R135" s="94">
        <v>0</v>
      </c>
      <c r="S135" s="94">
        <v>0</v>
      </c>
      <c r="T135" s="94">
        <v>0</v>
      </c>
      <c r="U135" s="94">
        <v>0</v>
      </c>
      <c r="V135" s="94">
        <v>0</v>
      </c>
      <c r="W135" s="94">
        <v>0</v>
      </c>
      <c r="X135" s="94">
        <v>0</v>
      </c>
      <c r="Y135" s="94">
        <v>0</v>
      </c>
      <c r="Z135" s="94">
        <v>0</v>
      </c>
      <c r="AA135" s="94">
        <v>0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93">
        <v>0</v>
      </c>
      <c r="G136" s="93">
        <v>0</v>
      </c>
      <c r="H136" s="93">
        <v>0</v>
      </c>
      <c r="I136" s="93">
        <v>0</v>
      </c>
      <c r="J136" s="93">
        <v>0</v>
      </c>
      <c r="K136" s="94">
        <v>0</v>
      </c>
      <c r="L136" s="94">
        <v>0</v>
      </c>
      <c r="M136" s="94">
        <v>0</v>
      </c>
      <c r="N136" s="94">
        <v>0</v>
      </c>
      <c r="O136" s="94">
        <v>0</v>
      </c>
      <c r="P136" s="94">
        <v>0</v>
      </c>
      <c r="Q136" s="94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4"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93">
        <v>0</v>
      </c>
      <c r="G137" s="93">
        <v>1</v>
      </c>
      <c r="H137" s="93">
        <v>0</v>
      </c>
      <c r="I137" s="93">
        <v>1</v>
      </c>
      <c r="J137" s="93">
        <v>0</v>
      </c>
      <c r="K137" s="94">
        <v>0</v>
      </c>
      <c r="L137" s="94">
        <v>0</v>
      </c>
      <c r="M137" s="94">
        <v>0</v>
      </c>
      <c r="N137" s="94">
        <v>0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>
        <v>0</v>
      </c>
      <c r="Z137" s="94">
        <v>0</v>
      </c>
      <c r="AA137" s="94">
        <v>0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45">
        <v>1</v>
      </c>
      <c r="G138" s="45">
        <v>2</v>
      </c>
      <c r="H138" s="45">
        <v>1</v>
      </c>
      <c r="I138" s="45">
        <v>1</v>
      </c>
      <c r="J138" s="45">
        <v>0</v>
      </c>
      <c r="K138" s="46">
        <v>2</v>
      </c>
      <c r="L138" s="46">
        <v>0</v>
      </c>
      <c r="M138" s="46">
        <v>0</v>
      </c>
      <c r="N138" s="46">
        <v>2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2</v>
      </c>
      <c r="U138" s="46">
        <v>0</v>
      </c>
      <c r="V138" s="46">
        <v>1</v>
      </c>
      <c r="W138" s="46">
        <v>1</v>
      </c>
      <c r="X138" s="46">
        <v>0</v>
      </c>
      <c r="Y138" s="46">
        <v>0</v>
      </c>
      <c r="Z138" s="46">
        <v>0</v>
      </c>
      <c r="AA138" s="46">
        <v>0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45">
        <v>199</v>
      </c>
      <c r="G139" s="45">
        <v>964</v>
      </c>
      <c r="H139" s="45">
        <v>837</v>
      </c>
      <c r="I139" s="45">
        <v>116</v>
      </c>
      <c r="J139" s="45">
        <f>SUM(J20+J40+J52+J60+J74+J81+J88+J91+J114+J118+J125+J134+J138)</f>
        <v>0</v>
      </c>
      <c r="K139" s="45">
        <v>874</v>
      </c>
      <c r="L139" s="45">
        <v>572</v>
      </c>
      <c r="M139" s="45">
        <v>69</v>
      </c>
      <c r="N139" s="45">
        <v>92</v>
      </c>
      <c r="O139" s="45">
        <v>141</v>
      </c>
      <c r="P139" s="45">
        <v>16</v>
      </c>
      <c r="Q139" s="45">
        <v>121</v>
      </c>
      <c r="R139" s="45">
        <v>4</v>
      </c>
      <c r="S139" s="45">
        <v>6</v>
      </c>
      <c r="T139" s="45">
        <v>880</v>
      </c>
      <c r="U139" s="45">
        <v>1</v>
      </c>
      <c r="V139" s="45">
        <v>761</v>
      </c>
      <c r="W139" s="45">
        <v>42</v>
      </c>
      <c r="X139" s="45">
        <f>SUM(X20+X40+X52+X60+X74+X81+X88+X91+X114+X118+X125+X134+X138)</f>
        <v>0</v>
      </c>
      <c r="Y139" s="45">
        <v>5</v>
      </c>
      <c r="Z139" s="45">
        <v>155</v>
      </c>
      <c r="AA139" s="45">
        <v>45</v>
      </c>
    </row>
    <row r="142" spans="1:27">
      <c r="C142" s="404" t="s">
        <v>274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8"/>
  <sheetViews>
    <sheetView topLeftCell="A109" workbookViewId="0">
      <selection activeCell="F138" sqref="F21:F138"/>
    </sheetView>
  </sheetViews>
  <sheetFormatPr defaultRowHeight="12.75"/>
  <cols>
    <col min="1" max="1" width="9.140625" style="41"/>
    <col min="2" max="2" width="9.140625" style="194"/>
    <col min="3" max="16384" width="9.140625" style="41"/>
  </cols>
  <sheetData>
    <row r="1" spans="1:27" ht="18">
      <c r="A1" s="462" t="s">
        <v>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</row>
    <row r="2" spans="1:27" ht="15">
      <c r="A2" s="463" t="s">
        <v>1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</row>
    <row r="3" spans="1:27">
      <c r="A3" s="567" t="s">
        <v>292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</row>
    <row r="4" spans="1:27">
      <c r="A4" s="568"/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</row>
    <row r="5" spans="1:27">
      <c r="A5" s="466" t="s">
        <v>260</v>
      </c>
      <c r="B5" s="466"/>
      <c r="C5" s="466"/>
      <c r="D5" s="466"/>
      <c r="E5" s="466"/>
      <c r="F5" s="467" t="s">
        <v>4</v>
      </c>
      <c r="G5" s="469" t="s">
        <v>261</v>
      </c>
      <c r="H5" s="470"/>
      <c r="I5" s="470"/>
      <c r="J5" s="470"/>
      <c r="K5" s="469" t="s">
        <v>6</v>
      </c>
      <c r="L5" s="470"/>
      <c r="M5" s="470"/>
      <c r="N5" s="470"/>
      <c r="O5" s="470"/>
      <c r="P5" s="470"/>
      <c r="Q5" s="470"/>
      <c r="R5" s="470"/>
      <c r="S5" s="470"/>
      <c r="T5" s="470"/>
      <c r="U5" s="456" t="s">
        <v>7</v>
      </c>
      <c r="V5" s="475" t="s">
        <v>8</v>
      </c>
      <c r="W5" s="450" t="s">
        <v>9</v>
      </c>
      <c r="X5" s="450"/>
      <c r="Y5" s="450"/>
      <c r="Z5" s="468" t="s">
        <v>10</v>
      </c>
      <c r="AA5" s="468" t="s">
        <v>11</v>
      </c>
    </row>
    <row r="6" spans="1:27">
      <c r="A6" s="466"/>
      <c r="B6" s="466"/>
      <c r="C6" s="466"/>
      <c r="D6" s="466"/>
      <c r="E6" s="466"/>
      <c r="F6" s="468"/>
      <c r="G6" s="471"/>
      <c r="H6" s="472"/>
      <c r="I6" s="472"/>
      <c r="J6" s="472"/>
      <c r="K6" s="471"/>
      <c r="L6" s="472"/>
      <c r="M6" s="472"/>
      <c r="N6" s="472"/>
      <c r="O6" s="472"/>
      <c r="P6" s="472"/>
      <c r="Q6" s="472"/>
      <c r="R6" s="472"/>
      <c r="S6" s="472"/>
      <c r="T6" s="472"/>
      <c r="U6" s="457"/>
      <c r="V6" s="476"/>
      <c r="W6" s="450"/>
      <c r="X6" s="450"/>
      <c r="Y6" s="450"/>
      <c r="Z6" s="468"/>
      <c r="AA6" s="468"/>
    </row>
    <row r="7" spans="1:27">
      <c r="A7" s="466"/>
      <c r="B7" s="466"/>
      <c r="C7" s="466"/>
      <c r="D7" s="466"/>
      <c r="E7" s="466"/>
      <c r="F7" s="468"/>
      <c r="G7" s="473"/>
      <c r="H7" s="474"/>
      <c r="I7" s="474"/>
      <c r="J7" s="474"/>
      <c r="K7" s="473"/>
      <c r="L7" s="474"/>
      <c r="M7" s="474"/>
      <c r="N7" s="474"/>
      <c r="O7" s="474"/>
      <c r="P7" s="474"/>
      <c r="Q7" s="474"/>
      <c r="R7" s="474"/>
      <c r="S7" s="474"/>
      <c r="T7" s="474"/>
      <c r="U7" s="457"/>
      <c r="V7" s="476"/>
      <c r="W7" s="450"/>
      <c r="X7" s="450"/>
      <c r="Y7" s="450"/>
      <c r="Z7" s="468"/>
      <c r="AA7" s="468"/>
    </row>
    <row r="8" spans="1:27">
      <c r="A8" s="466"/>
      <c r="B8" s="466"/>
      <c r="C8" s="466"/>
      <c r="D8" s="466"/>
      <c r="E8" s="466"/>
      <c r="F8" s="468"/>
      <c r="G8" s="456" t="s">
        <v>15</v>
      </c>
      <c r="H8" s="456" t="s">
        <v>16</v>
      </c>
      <c r="I8" s="456" t="s">
        <v>17</v>
      </c>
      <c r="J8" s="456" t="s">
        <v>18</v>
      </c>
      <c r="K8" s="456" t="s">
        <v>19</v>
      </c>
      <c r="L8" s="456" t="s">
        <v>20</v>
      </c>
      <c r="M8" s="456" t="s">
        <v>21</v>
      </c>
      <c r="N8" s="456" t="s">
        <v>22</v>
      </c>
      <c r="O8" s="450" t="s">
        <v>23</v>
      </c>
      <c r="P8" s="450"/>
      <c r="Q8" s="450"/>
      <c r="R8" s="450"/>
      <c r="S8" s="456" t="s">
        <v>24</v>
      </c>
      <c r="T8" s="459" t="s">
        <v>25</v>
      </c>
      <c r="U8" s="457"/>
      <c r="V8" s="476"/>
      <c r="W8" s="457" t="s">
        <v>12</v>
      </c>
      <c r="X8" s="457" t="s">
        <v>13</v>
      </c>
      <c r="Y8" s="457" t="s">
        <v>14</v>
      </c>
      <c r="Z8" s="468"/>
      <c r="AA8" s="468"/>
    </row>
    <row r="9" spans="1:27">
      <c r="A9" s="466"/>
      <c r="B9" s="466"/>
      <c r="C9" s="466"/>
      <c r="D9" s="466"/>
      <c r="E9" s="466"/>
      <c r="F9" s="468"/>
      <c r="G9" s="457"/>
      <c r="H9" s="457"/>
      <c r="I9" s="457"/>
      <c r="J9" s="457"/>
      <c r="K9" s="457"/>
      <c r="L9" s="457"/>
      <c r="M9" s="457"/>
      <c r="N9" s="457"/>
      <c r="O9" s="450"/>
      <c r="P9" s="450"/>
      <c r="Q9" s="450"/>
      <c r="R9" s="450"/>
      <c r="S9" s="457"/>
      <c r="T9" s="460"/>
      <c r="U9" s="457"/>
      <c r="V9" s="476"/>
      <c r="W9" s="457"/>
      <c r="X9" s="457"/>
      <c r="Y9" s="457"/>
      <c r="Z9" s="468"/>
      <c r="AA9" s="468"/>
    </row>
    <row r="10" spans="1:27">
      <c r="A10" s="466"/>
      <c r="B10" s="466"/>
      <c r="C10" s="466"/>
      <c r="D10" s="466"/>
      <c r="E10" s="466"/>
      <c r="F10" s="468"/>
      <c r="G10" s="457"/>
      <c r="H10" s="457"/>
      <c r="I10" s="457"/>
      <c r="J10" s="457"/>
      <c r="K10" s="457"/>
      <c r="L10" s="457"/>
      <c r="M10" s="457"/>
      <c r="N10" s="457"/>
      <c r="O10" s="450"/>
      <c r="P10" s="450"/>
      <c r="Q10" s="450"/>
      <c r="R10" s="450"/>
      <c r="S10" s="457"/>
      <c r="T10" s="460"/>
      <c r="U10" s="457"/>
      <c r="V10" s="476"/>
      <c r="W10" s="457"/>
      <c r="X10" s="457"/>
      <c r="Y10" s="457"/>
      <c r="Z10" s="468"/>
      <c r="AA10" s="468"/>
    </row>
    <row r="11" spans="1:27">
      <c r="A11" s="466"/>
      <c r="B11" s="466"/>
      <c r="C11" s="466"/>
      <c r="D11" s="466"/>
      <c r="E11" s="466"/>
      <c r="F11" s="450"/>
      <c r="G11" s="457"/>
      <c r="H11" s="457"/>
      <c r="I11" s="457"/>
      <c r="J11" s="457"/>
      <c r="K11" s="457"/>
      <c r="L11" s="457"/>
      <c r="M11" s="457"/>
      <c r="N11" s="457"/>
      <c r="O11" s="456" t="s">
        <v>26</v>
      </c>
      <c r="P11" s="456" t="s">
        <v>27</v>
      </c>
      <c r="Q11" s="456" t="s">
        <v>262</v>
      </c>
      <c r="R11" s="456" t="s">
        <v>29</v>
      </c>
      <c r="S11" s="457"/>
      <c r="T11" s="460"/>
      <c r="U11" s="457"/>
      <c r="V11" s="476"/>
      <c r="W11" s="457"/>
      <c r="X11" s="457"/>
      <c r="Y11" s="457"/>
      <c r="Z11" s="468"/>
      <c r="AA11" s="468"/>
    </row>
    <row r="12" spans="1:27">
      <c r="A12" s="466"/>
      <c r="B12" s="466"/>
      <c r="C12" s="466"/>
      <c r="D12" s="466"/>
      <c r="E12" s="466"/>
      <c r="F12" s="450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60"/>
      <c r="U12" s="457"/>
      <c r="V12" s="476"/>
      <c r="W12" s="457"/>
      <c r="X12" s="457"/>
      <c r="Y12" s="457"/>
      <c r="Z12" s="468"/>
      <c r="AA12" s="468"/>
    </row>
    <row r="13" spans="1:27">
      <c r="A13" s="466"/>
      <c r="B13" s="466"/>
      <c r="C13" s="466"/>
      <c r="D13" s="466"/>
      <c r="E13" s="466"/>
      <c r="F13" s="450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60"/>
      <c r="U13" s="457"/>
      <c r="V13" s="476"/>
      <c r="W13" s="457"/>
      <c r="X13" s="457"/>
      <c r="Y13" s="457"/>
      <c r="Z13" s="468"/>
      <c r="AA13" s="468"/>
    </row>
    <row r="14" spans="1:27">
      <c r="A14" s="466"/>
      <c r="B14" s="466"/>
      <c r="C14" s="466"/>
      <c r="D14" s="466"/>
      <c r="E14" s="466"/>
      <c r="F14" s="450"/>
      <c r="G14" s="457"/>
      <c r="H14" s="457"/>
      <c r="I14" s="457"/>
      <c r="J14" s="457"/>
      <c r="K14" s="457"/>
      <c r="L14" s="457"/>
      <c r="M14" s="457"/>
      <c r="N14" s="457"/>
      <c r="O14" s="457"/>
      <c r="P14" s="457"/>
      <c r="Q14" s="457"/>
      <c r="R14" s="457"/>
      <c r="S14" s="457"/>
      <c r="T14" s="460"/>
      <c r="U14" s="457"/>
      <c r="V14" s="476"/>
      <c r="W14" s="457"/>
      <c r="X14" s="457"/>
      <c r="Y14" s="457"/>
      <c r="Z14" s="468"/>
      <c r="AA14" s="468"/>
    </row>
    <row r="15" spans="1:27">
      <c r="A15" s="466"/>
      <c r="B15" s="466"/>
      <c r="C15" s="466"/>
      <c r="D15" s="466"/>
      <c r="E15" s="466"/>
      <c r="F15" s="450"/>
      <c r="G15" s="457"/>
      <c r="H15" s="457"/>
      <c r="I15" s="457"/>
      <c r="J15" s="457"/>
      <c r="K15" s="457"/>
      <c r="L15" s="457"/>
      <c r="M15" s="457"/>
      <c r="N15" s="457"/>
      <c r="O15" s="457"/>
      <c r="P15" s="457"/>
      <c r="Q15" s="457"/>
      <c r="R15" s="457"/>
      <c r="S15" s="457"/>
      <c r="T15" s="460"/>
      <c r="U15" s="457"/>
      <c r="V15" s="476"/>
      <c r="W15" s="457"/>
      <c r="X15" s="457"/>
      <c r="Y15" s="457"/>
      <c r="Z15" s="468"/>
      <c r="AA15" s="468"/>
    </row>
    <row r="16" spans="1:27">
      <c r="A16" s="466"/>
      <c r="B16" s="466"/>
      <c r="C16" s="466"/>
      <c r="D16" s="466"/>
      <c r="E16" s="466"/>
      <c r="F16" s="450"/>
      <c r="G16" s="457"/>
      <c r="H16" s="457"/>
      <c r="I16" s="457"/>
      <c r="J16" s="457"/>
      <c r="K16" s="457"/>
      <c r="L16" s="457"/>
      <c r="M16" s="457"/>
      <c r="N16" s="457"/>
      <c r="O16" s="457"/>
      <c r="P16" s="457"/>
      <c r="Q16" s="457"/>
      <c r="R16" s="457"/>
      <c r="S16" s="457"/>
      <c r="T16" s="460"/>
      <c r="U16" s="457"/>
      <c r="V16" s="476"/>
      <c r="W16" s="457"/>
      <c r="X16" s="457"/>
      <c r="Y16" s="457"/>
      <c r="Z16" s="468"/>
      <c r="AA16" s="468"/>
    </row>
    <row r="17" spans="1:27">
      <c r="A17" s="466"/>
      <c r="B17" s="466"/>
      <c r="C17" s="466"/>
      <c r="D17" s="466"/>
      <c r="E17" s="466"/>
      <c r="F17" s="450"/>
      <c r="G17" s="457"/>
      <c r="H17" s="457"/>
      <c r="I17" s="457"/>
      <c r="J17" s="457"/>
      <c r="K17" s="457"/>
      <c r="L17" s="457"/>
      <c r="M17" s="457"/>
      <c r="N17" s="457"/>
      <c r="O17" s="457"/>
      <c r="P17" s="457"/>
      <c r="Q17" s="457"/>
      <c r="R17" s="457"/>
      <c r="S17" s="457"/>
      <c r="T17" s="460"/>
      <c r="U17" s="457"/>
      <c r="V17" s="476"/>
      <c r="W17" s="457"/>
      <c r="X17" s="457"/>
      <c r="Y17" s="457"/>
      <c r="Z17" s="468"/>
      <c r="AA17" s="468"/>
    </row>
    <row r="18" spans="1:27">
      <c r="A18" s="466"/>
      <c r="B18" s="466"/>
      <c r="C18" s="466"/>
      <c r="D18" s="466"/>
      <c r="E18" s="466"/>
      <c r="F18" s="450"/>
      <c r="G18" s="458"/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61"/>
      <c r="U18" s="458"/>
      <c r="V18" s="477"/>
      <c r="W18" s="458"/>
      <c r="X18" s="458"/>
      <c r="Y18" s="458"/>
      <c r="Z18" s="468"/>
      <c r="AA18" s="468"/>
    </row>
    <row r="19" spans="1:27">
      <c r="A19" s="452" t="s">
        <v>30</v>
      </c>
      <c r="B19" s="452"/>
      <c r="C19" s="453"/>
      <c r="D19" s="453"/>
      <c r="E19" s="453"/>
      <c r="F19" s="42">
        <v>1</v>
      </c>
      <c r="G19" s="42">
        <v>2</v>
      </c>
      <c r="H19" s="42">
        <v>3</v>
      </c>
      <c r="I19" s="42">
        <v>4</v>
      </c>
      <c r="J19" s="42">
        <v>5</v>
      </c>
      <c r="K19" s="42">
        <v>6</v>
      </c>
      <c r="L19" s="42">
        <v>7</v>
      </c>
      <c r="M19" s="42">
        <v>8</v>
      </c>
      <c r="N19" s="42">
        <v>9</v>
      </c>
      <c r="O19" s="42">
        <v>10</v>
      </c>
      <c r="P19" s="42">
        <v>11</v>
      </c>
      <c r="Q19" s="42">
        <v>12</v>
      </c>
      <c r="R19" s="42">
        <v>13</v>
      </c>
      <c r="S19" s="42">
        <v>14</v>
      </c>
      <c r="T19" s="42">
        <v>15</v>
      </c>
      <c r="U19" s="42">
        <v>16</v>
      </c>
      <c r="V19" s="42">
        <v>17</v>
      </c>
      <c r="W19" s="42">
        <v>18</v>
      </c>
      <c r="X19" s="42">
        <v>19</v>
      </c>
      <c r="Y19" s="42">
        <v>20</v>
      </c>
      <c r="Z19" s="42">
        <v>21</v>
      </c>
      <c r="AA19" s="42">
        <v>22</v>
      </c>
    </row>
    <row r="20" spans="1:27" s="48" customFormat="1" ht="14.25">
      <c r="A20" s="43" t="s">
        <v>263</v>
      </c>
      <c r="B20" s="44"/>
      <c r="C20" s="447" t="s">
        <v>32</v>
      </c>
      <c r="D20" s="447"/>
      <c r="E20" s="44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</row>
    <row r="21" spans="1:27" s="48" customFormat="1">
      <c r="A21" s="49">
        <v>1.1000000000000001</v>
      </c>
      <c r="B21" s="50"/>
      <c r="C21" s="451" t="s">
        <v>33</v>
      </c>
      <c r="D21" s="451"/>
      <c r="E21" s="451"/>
      <c r="F21" s="51">
        <f>[2]Վանաձոր!F22+[2]Սպիտակ!F22+[2]Ալավերդի!F22+[2]Տաշիր!F22+[2]Ստեփանավան!F22</f>
        <v>7</v>
      </c>
      <c r="G21" s="51">
        <f>[2]Վանաձոր!G22+[2]Սպիտակ!G22+[2]Ալավերդի!G22+[2]Տաշիր!G22+[2]Ստեփանավան!G22</f>
        <v>21</v>
      </c>
      <c r="H21" s="51">
        <f>[2]Վանաձոր!H22+[2]Սպիտակ!H22+[2]Ալավերդի!H22+[2]Տաշիր!H22+[2]Ստեփանավան!H22</f>
        <v>16</v>
      </c>
      <c r="I21" s="51">
        <f>[2]Վանաձոր!I22+[2]Սպիտակ!I22+[2]Ալավերդի!I22+[2]Տաշիր!I22+[2]Ստեփանավան!I22</f>
        <v>5</v>
      </c>
      <c r="J21" s="51">
        <f>[2]Վանաձոր!J22+[2]Սպիտակ!J22+[2]Ալավերդի!J22+[2]Տաշիր!J22+[2]Ստեփանավան!J22</f>
        <v>0</v>
      </c>
      <c r="K21" s="51">
        <f>[2]Վանաձոր!K22+[2]Սպիտակ!K22+[2]Ալավերդի!K22+[2]Տաշիր!K22+[2]Ստեփանավան!K22</f>
        <v>13</v>
      </c>
      <c r="L21" s="51">
        <f>[2]Վանաձոր!L22+[2]Սպիտակ!L22+[2]Ալավերդի!L22+[2]Տաշիր!L22+[2]Ստեփանավան!L22</f>
        <v>6</v>
      </c>
      <c r="M21" s="51">
        <f>[2]Վանաձոր!M22+[2]Սպիտակ!M22+[2]Ալավերդի!M22+[2]Տաշիր!M22+[2]Ստեփանավան!M22</f>
        <v>2</v>
      </c>
      <c r="N21" s="51">
        <f>[2]Վանաձոր!N22+[2]Սպիտակ!N22+[2]Ալավերդի!N22+[2]Տաշիր!N22+[2]Ստեփանավան!N22</f>
        <v>1</v>
      </c>
      <c r="O21" s="51">
        <f>[2]Վանաձոր!O22+[2]Սպիտակ!O22+[2]Ալավերդի!O22+[2]Տաշիր!O22+[2]Ստեփանավան!O22</f>
        <v>4</v>
      </c>
      <c r="P21" s="51">
        <f>[2]Վանաձոր!P22+[2]Սպիտակ!P22+[2]Ալավերդի!P22+[2]Տաշիր!P22+[2]Ստեփանավան!P22</f>
        <v>1</v>
      </c>
      <c r="Q21" s="51">
        <f>[2]Վանաձոր!Q22+[2]Սպիտակ!Q22+[2]Ալավերդի!Q22+[2]Տաշիր!Q22+[2]Ստեփանավան!Q22</f>
        <v>3</v>
      </c>
      <c r="R21" s="51">
        <f>[2]Վանաձոր!R22+[2]Սպիտակ!R22+[2]Ալավերդի!R22+[2]Տաշիր!R22+[2]Ստեփանավան!R22</f>
        <v>0</v>
      </c>
      <c r="S21" s="51">
        <f>[2]Վանաձոր!S22+[2]Սպիտակ!S22+[2]Ալավերդի!S22+[2]Տաշիր!S22+[2]Ստեփանավան!S22</f>
        <v>0</v>
      </c>
      <c r="T21" s="51">
        <f>[2]Վանաձոր!T22+[2]Սպիտակ!T22+[2]Ալավերդի!T22+[2]Տաշիր!T22+[2]Ստեփանավան!T22</f>
        <v>13</v>
      </c>
      <c r="U21" s="51">
        <f>[2]Վանաձոր!U22+[2]Սպիտակ!U22+[2]Ալավերդի!U22+[2]Տաշիր!U22+[2]Ստեփանավան!U22</f>
        <v>0</v>
      </c>
      <c r="V21" s="51">
        <f>[2]Վանաձոր!V22+[2]Սպիտակ!V22+[2]Ալավերդի!V22+[2]Տաշիր!V22+[2]Ստեփանավան!V22</f>
        <v>12</v>
      </c>
      <c r="W21" s="51">
        <f>[2]Վանաձոր!W22+[2]Սպիտակ!W22+[2]Ալավերդի!W22+[2]Տաշիր!W22+[2]Ստեփանավան!W22</f>
        <v>1</v>
      </c>
      <c r="X21" s="51">
        <f>[2]Վանաձոր!X22+[2]Սպիտակ!X22+[2]Ալավերդի!X22+[2]Տաշիր!X22+[2]Ստեփանավան!X22</f>
        <v>0</v>
      </c>
      <c r="Y21" s="51">
        <f>[2]Վանաձոր!Y22+[2]Սպիտակ!Y22+[2]Ալավերդի!Y22+[2]Տաշիր!Y22+[2]Ստեփանավան!Y22</f>
        <v>0</v>
      </c>
      <c r="Z21" s="51">
        <f>[2]Վանաձոր!Z22+[2]Սպիտակ!Z22+[2]Ալավերդի!Z22+[2]Տաշիր!Z22+[2]Ստեփանավան!Z22</f>
        <v>10</v>
      </c>
      <c r="AA21" s="51">
        <f>[2]Վանաձոր!AA22+[2]Սպիտակ!AA22+[2]Ալավերդի!AA22+[2]Տաշիր!AA22+[2]Ստեփանավան!AA22</f>
        <v>1</v>
      </c>
    </row>
    <row r="22" spans="1:27" s="48" customFormat="1">
      <c r="A22" s="53" t="s">
        <v>34</v>
      </c>
      <c r="B22" s="54"/>
      <c r="C22" s="560" t="s">
        <v>35</v>
      </c>
      <c r="D22" s="560"/>
      <c r="E22" s="560"/>
      <c r="F22" s="51">
        <f>[2]Վանաձոր!F23+[2]Սպիտակ!F23+[2]Ալավերդի!F23+[2]Տաշիր!F23+[2]Ստեփանավան!F23</f>
        <v>4</v>
      </c>
      <c r="G22" s="51">
        <f>[2]Վանաձոր!G23+[2]Սպիտակ!G23+[2]Ալավերդի!G23+[2]Տաշիր!G23+[2]Ստեփանավան!G23</f>
        <v>25</v>
      </c>
      <c r="H22" s="51">
        <f>[2]Վանաձոր!H23+[2]Սպիտակ!H23+[2]Ալավերդի!H23+[2]Տաշիր!H23+[2]Ստեփանավան!H23</f>
        <v>25</v>
      </c>
      <c r="I22" s="51">
        <f>[2]Վանաձոր!I23+[2]Սպիտակ!I23+[2]Ալավերդի!I23+[2]Տաշիր!I23+[2]Ստեփանավան!I23</f>
        <v>0</v>
      </c>
      <c r="J22" s="51">
        <f>[2]Վանաձոր!J23+[2]Սպիտակ!J23+[2]Ալավերդի!J23+[2]Տաշիր!J23+[2]Ստեփանավան!J23</f>
        <v>0</v>
      </c>
      <c r="K22" s="51">
        <f>[2]Վանաձոր!K23+[2]Սպիտակ!K23+[2]Ալավերդի!K23+[2]Տաշիր!K23+[2]Ստեփանավան!K23</f>
        <v>20</v>
      </c>
      <c r="L22" s="51">
        <f>[2]Վանաձոր!L23+[2]Սպիտակ!L23+[2]Ալավերդի!L23+[2]Տաշիր!L23+[2]Ստեփանավան!L23</f>
        <v>16</v>
      </c>
      <c r="M22" s="51">
        <f>[2]Վանաձոր!M23+[2]Սպիտակ!M23+[2]Ալավերդի!M23+[2]Տաշիր!M23+[2]Ստեփանավան!M23</f>
        <v>0</v>
      </c>
      <c r="N22" s="51">
        <f>[2]Վանաձոր!N23+[2]Սպիտակ!N23+[2]Ալավերդի!N23+[2]Տաշիր!N23+[2]Ստեփանավան!N23</f>
        <v>3</v>
      </c>
      <c r="O22" s="51">
        <f>[2]Վանաձոր!O23+[2]Սպիտակ!O23+[2]Ալավերդի!O23+[2]Տաշիր!O23+[2]Ստեփանավան!O23</f>
        <v>1</v>
      </c>
      <c r="P22" s="51">
        <f>[2]Վանաձոր!P23+[2]Սպիտակ!P23+[2]Ալավերդի!P23+[2]Տաշիր!P23+[2]Ստեփանավան!P23</f>
        <v>0</v>
      </c>
      <c r="Q22" s="51">
        <f>[2]Վանաձոր!Q23+[2]Սպիտակ!Q23+[2]Ալավերդի!Q23+[2]Տաշիր!Q23+[2]Ստեփանավան!Q23</f>
        <v>1</v>
      </c>
      <c r="R22" s="51">
        <f>[2]Վանաձոր!R23+[2]Սպիտակ!R23+[2]Ալավերդի!R23+[2]Տաշիր!R23+[2]Ստեփանավան!R23</f>
        <v>0</v>
      </c>
      <c r="S22" s="51">
        <f>[2]Վանաձոր!S23+[2]Սպիտակ!S23+[2]Ալավերդի!S23+[2]Տաշիր!S23+[2]Ստեփանավան!S23</f>
        <v>1</v>
      </c>
      <c r="T22" s="51">
        <f>[2]Վանաձոր!T23+[2]Սպիտակ!T23+[2]Ալավերդի!T23+[2]Տաշիր!T23+[2]Ստեփանավան!T23</f>
        <v>21</v>
      </c>
      <c r="U22" s="51">
        <f>[2]Վանաձոր!U23+[2]Սպիտակ!U23+[2]Ալավերդի!U23+[2]Տաշիր!U23+[2]Ստեփանավան!U23</f>
        <v>0</v>
      </c>
      <c r="V22" s="51">
        <f>[2]Վանաձոր!V23+[2]Սպիտակ!V23+[2]Ալավերդի!V23+[2]Տաշիր!V23+[2]Ստեփանավան!V23</f>
        <v>20</v>
      </c>
      <c r="W22" s="51">
        <f>[2]Վանաձոր!W23+[2]Սպիտակ!W23+[2]Ալավերդի!W23+[2]Տաշիր!W23+[2]Ստեփանավան!W23</f>
        <v>3</v>
      </c>
      <c r="X22" s="51">
        <f>[2]Վանաձոր!X23+[2]Սպիտակ!X23+[2]Ալավերդի!X23+[2]Տաշիր!X23+[2]Ստեփանավան!X23</f>
        <v>1</v>
      </c>
      <c r="Y22" s="51">
        <f>[2]Վանաձոր!Y23+[2]Սպիտակ!Y23+[2]Ալավերդի!Y23+[2]Տաշիր!Y23+[2]Ստեփանավան!Y23</f>
        <v>1</v>
      </c>
      <c r="Z22" s="51">
        <f>[2]Վանաձոր!Z23+[2]Սպիտակ!Z23+[2]Ալավերդի!Z23+[2]Տաշիր!Z23+[2]Ստեփանավան!Z23</f>
        <v>8</v>
      </c>
      <c r="AA22" s="51">
        <f>[2]Վանաձոր!AA23+[2]Սպիտակ!AA23+[2]Ալավերդի!AA23+[2]Տաշիր!AA23+[2]Ստեփանավան!AA23</f>
        <v>2</v>
      </c>
    </row>
    <row r="23" spans="1:27" s="124" customFormat="1" ht="25.5">
      <c r="A23" s="171" t="s">
        <v>36</v>
      </c>
      <c r="B23" s="172" t="s">
        <v>264</v>
      </c>
      <c r="C23" s="561" t="s">
        <v>38</v>
      </c>
      <c r="D23" s="561"/>
      <c r="E23" s="561"/>
      <c r="F23" s="51">
        <f>[2]Վանաձոր!F24+[2]Սպիտակ!F24+[2]Ալավերդի!F24+[2]Տաշիր!F24+[2]Ստեփանավան!F24</f>
        <v>0</v>
      </c>
      <c r="G23" s="51">
        <f>[2]Վանաձոր!G24+[2]Սպիտակ!G24+[2]Ալավերդի!G24+[2]Տաշիր!G24+[2]Ստեփանավան!G24</f>
        <v>0</v>
      </c>
      <c r="H23" s="51">
        <f>[2]Վանաձոր!H24+[2]Սպիտակ!H24+[2]Ալավերդի!H24+[2]Տաշիր!H24+[2]Ստեփանավան!H24</f>
        <v>0</v>
      </c>
      <c r="I23" s="51">
        <f>[2]Վանաձոր!I24+[2]Սպիտակ!I24+[2]Ալավերդի!I24+[2]Տաշիր!I24+[2]Ստեփանավան!I24</f>
        <v>0</v>
      </c>
      <c r="J23" s="51">
        <f>[2]Վանաձոր!J24+[2]Սպիտակ!J24+[2]Ալավերդի!J24+[2]Տաշիր!J24+[2]Ստեփանավան!J24</f>
        <v>0</v>
      </c>
      <c r="K23" s="51">
        <f>[2]Վանաձոր!K24+[2]Սպիտակ!K24+[2]Ալավերդի!K24+[2]Տաշիր!K24+[2]Ստեփանավան!K24</f>
        <v>0</v>
      </c>
      <c r="L23" s="51">
        <f>[2]Վանաձոր!L24+[2]Սպիտակ!L24+[2]Ալավերդի!L24+[2]Տաշիր!L24+[2]Ստեփանավան!L24</f>
        <v>0</v>
      </c>
      <c r="M23" s="51">
        <f>[2]Վանաձոր!M24+[2]Սպիտակ!M24+[2]Ալավերդի!M24+[2]Տաշիր!M24+[2]Ստեփանավան!M24</f>
        <v>0</v>
      </c>
      <c r="N23" s="51">
        <f>[2]Վանաձոր!N24+[2]Սպիտակ!N24+[2]Ալավերդի!N24+[2]Տաշիր!N24+[2]Ստեփանավան!N24</f>
        <v>0</v>
      </c>
      <c r="O23" s="51">
        <f>[2]Վանաձոր!O24+[2]Սպիտակ!O24+[2]Ալավերդի!O24+[2]Տաշիր!O24+[2]Ստեփանավան!O24</f>
        <v>0</v>
      </c>
      <c r="P23" s="51">
        <f>[2]Վանաձոր!P24+[2]Սպիտակ!P24+[2]Ալավերդի!P24+[2]Տաշիր!P24+[2]Ստեփանավան!P24</f>
        <v>0</v>
      </c>
      <c r="Q23" s="51">
        <f>[2]Վանաձոր!Q24+[2]Սպիտակ!Q24+[2]Ալավերդի!Q24+[2]Տաշիր!Q24+[2]Ստեփանավան!Q24</f>
        <v>0</v>
      </c>
      <c r="R23" s="51">
        <f>[2]Վանաձոր!R24+[2]Սպիտակ!R24+[2]Ալավերդի!R24+[2]Տաշիր!R24+[2]Ստեփանավան!R24</f>
        <v>0</v>
      </c>
      <c r="S23" s="51">
        <f>[2]Վանաձոր!S24+[2]Սպիտակ!S24+[2]Ալավերդի!S24+[2]Տաշիր!S24+[2]Ստեփանավան!S24</f>
        <v>0</v>
      </c>
      <c r="T23" s="51">
        <f>[2]Վանաձոր!T24+[2]Սպիտակ!T24+[2]Ալավերդի!T24+[2]Տաշիր!T24+[2]Ստեփանավան!T24</f>
        <v>0</v>
      </c>
      <c r="U23" s="51">
        <f>[2]Վանաձոր!U24+[2]Սպիտակ!U24+[2]Ալավերդի!U24+[2]Տաշիր!U24+[2]Ստեփանավան!U24</f>
        <v>0</v>
      </c>
      <c r="V23" s="51">
        <f>[2]Վանաձոր!V24+[2]Սպիտակ!V24+[2]Ալավերդի!V24+[2]Տաշիր!V24+[2]Ստեփանավան!V24</f>
        <v>0</v>
      </c>
      <c r="W23" s="51">
        <f>[2]Վանաձոր!W24+[2]Սպիտակ!W24+[2]Ալավերդի!W24+[2]Տաշիր!W24+[2]Ստեփանավան!W24</f>
        <v>0</v>
      </c>
      <c r="X23" s="51">
        <f>[2]Վանաձոր!X24+[2]Սպիտակ!X24+[2]Ալավերդի!X24+[2]Տաշիր!X24+[2]Ստեփանավան!X24</f>
        <v>0</v>
      </c>
      <c r="Y23" s="51">
        <f>[2]Վանաձոր!Y24+[2]Սպիտակ!Y24+[2]Ալավերդի!Y24+[2]Տաշիր!Y24+[2]Ստեփանավան!Y24</f>
        <v>0</v>
      </c>
      <c r="Z23" s="51">
        <f>[2]Վանաձոր!Z24+[2]Սպիտակ!Z24+[2]Ալավերդի!Z24+[2]Տաշիր!Z24+[2]Ստեփանավան!Z24</f>
        <v>0</v>
      </c>
      <c r="AA23" s="51">
        <f>[2]Վանաձոր!AA24+[2]Սպիտակ!AA24+[2]Ալավերդի!AA24+[2]Տաշիր!AA24+[2]Ստեփանավան!AA24</f>
        <v>0</v>
      </c>
    </row>
    <row r="24" spans="1:27" s="124" customFormat="1" ht="25.5">
      <c r="A24" s="173" t="s">
        <v>39</v>
      </c>
      <c r="B24" s="172" t="s">
        <v>264</v>
      </c>
      <c r="C24" s="561" t="s">
        <v>265</v>
      </c>
      <c r="D24" s="561"/>
      <c r="E24" s="561"/>
      <c r="F24" s="51">
        <f>[2]Վանաձոր!F25+[2]Սպիտակ!F25+[2]Ալավերդի!F25+[2]Տաշիր!F25+[2]Ստեփանավան!F25</f>
        <v>1</v>
      </c>
      <c r="G24" s="51">
        <f>[2]Վանաձոր!G25+[2]Սպիտակ!G25+[2]Ալավերդի!G25+[2]Տաշիր!G25+[2]Ստեփանավան!G25</f>
        <v>0</v>
      </c>
      <c r="H24" s="51">
        <f>[2]Վանաձոր!H25+[2]Սպիտակ!H25+[2]Ալավերդի!H25+[2]Տաշիր!H25+[2]Ստեփանավան!H25</f>
        <v>0</v>
      </c>
      <c r="I24" s="51">
        <f>[2]Վանաձոր!I25+[2]Սպիտակ!I25+[2]Ալավերդի!I25+[2]Տաշիր!I25+[2]Ստեփանավան!I25</f>
        <v>0</v>
      </c>
      <c r="J24" s="51">
        <f>[2]Վանաձոր!J25+[2]Սպիտակ!J25+[2]Ալավերդի!J25+[2]Տաշիր!J25+[2]Ստեփանավան!J25</f>
        <v>0</v>
      </c>
      <c r="K24" s="51">
        <f>[2]Վանաձոր!K25+[2]Սպիտակ!K25+[2]Ալավերդի!K25+[2]Տաշիր!K25+[2]Ստեփանավան!K25</f>
        <v>1</v>
      </c>
      <c r="L24" s="51">
        <f>[2]Վանաձոր!L25+[2]Սպիտակ!L25+[2]Ալավերդի!L25+[2]Տաշիր!L25+[2]Ստեփանավան!L25</f>
        <v>0</v>
      </c>
      <c r="M24" s="51">
        <f>[2]Վանաձոր!M25+[2]Սպիտակ!M25+[2]Ալավերդի!M25+[2]Տաշիր!M25+[2]Ստեփանավան!M25</f>
        <v>0</v>
      </c>
      <c r="N24" s="51">
        <f>[2]Վանաձոր!N25+[2]Սպիտակ!N25+[2]Ալավերդի!N25+[2]Տաշիր!N25+[2]Ստեփանավան!N25</f>
        <v>0</v>
      </c>
      <c r="O24" s="51">
        <f>[2]Վանաձոր!O25+[2]Սպիտակ!O25+[2]Ալավերդի!O25+[2]Տաշիր!O25+[2]Ստեփանավան!O25</f>
        <v>1</v>
      </c>
      <c r="P24" s="51">
        <f>[2]Վանաձոր!P25+[2]Սպիտակ!P25+[2]Ալավերդի!P25+[2]Տաշիր!P25+[2]Ստեփանավան!P25</f>
        <v>0</v>
      </c>
      <c r="Q24" s="51">
        <f>[2]Վանաձոր!Q25+[2]Սպիտակ!Q25+[2]Ալավերդի!Q25+[2]Տաշիր!Q25+[2]Ստեփանավան!Q25</f>
        <v>1</v>
      </c>
      <c r="R24" s="51">
        <f>[2]Վանաձոր!R25+[2]Սպիտակ!R25+[2]Ալավերդի!R25+[2]Տաշիր!R25+[2]Ստեփանավան!R25</f>
        <v>0</v>
      </c>
      <c r="S24" s="51">
        <f>[2]Վանաձոր!S25+[2]Սպիտակ!S25+[2]Ալավերդի!S25+[2]Տաշիր!S25+[2]Ստեփանավան!S25</f>
        <v>0</v>
      </c>
      <c r="T24" s="51">
        <f>[2]Վանաձոր!T25+[2]Սպիտակ!T25+[2]Ալավերդի!T25+[2]Տաշիր!T25+[2]Ստեփանավան!T25</f>
        <v>1</v>
      </c>
      <c r="U24" s="51">
        <f>[2]Վանաձոր!U25+[2]Սպիտակ!U25+[2]Ալավերդի!U25+[2]Տաշիր!U25+[2]Ստեփանավան!U25</f>
        <v>0</v>
      </c>
      <c r="V24" s="51">
        <f>[2]Վանաձոր!V25+[2]Սպիտակ!V25+[2]Ալավերդի!V25+[2]Տաշիր!V25+[2]Ստեփանավան!V25</f>
        <v>1</v>
      </c>
      <c r="W24" s="51">
        <f>[2]Վանաձոր!W25+[2]Սպիտակ!W25+[2]Ալավերդի!W25+[2]Տաշիր!W25+[2]Ստեփանավան!W25</f>
        <v>0</v>
      </c>
      <c r="X24" s="51">
        <f>[2]Վանաձոր!X25+[2]Սպիտակ!X25+[2]Ալավերդի!X25+[2]Տաշիր!X25+[2]Ստեփանավան!X25</f>
        <v>0</v>
      </c>
      <c r="Y24" s="51">
        <f>[2]Վանաձոր!Y25+[2]Սպիտակ!Y25+[2]Ալավերդի!Y25+[2]Տաշիր!Y25+[2]Ստեփանավան!Y25</f>
        <v>0</v>
      </c>
      <c r="Z24" s="51">
        <f>[2]Վանաձոր!Z25+[2]Սպիտակ!Z25+[2]Ալավերդի!Z25+[2]Տաշիր!Z25+[2]Ստեփանավան!Z25</f>
        <v>0</v>
      </c>
      <c r="AA24" s="51">
        <f>[2]Վանաձոր!AA25+[2]Սպիտակ!AA25+[2]Ալավերդի!AA25+[2]Տաշիր!AA25+[2]Ստեփանավան!AA25</f>
        <v>0</v>
      </c>
    </row>
    <row r="25" spans="1:27" s="48" customFormat="1">
      <c r="A25" s="49">
        <v>1.2</v>
      </c>
      <c r="B25" s="50"/>
      <c r="C25" s="451" t="s">
        <v>41</v>
      </c>
      <c r="D25" s="451"/>
      <c r="E25" s="451"/>
      <c r="F25" s="51">
        <f>[2]Վանաձոր!F26+[2]Սպիտակ!F26+[2]Ալավերդի!F26+[2]Տաշիր!F26+[2]Ստեփանավան!F26</f>
        <v>0</v>
      </c>
      <c r="G25" s="51">
        <f>[2]Վանաձոր!G26+[2]Սպիտակ!G26+[2]Ալավերդի!G26+[2]Տաշիր!G26+[2]Ստեփանավան!G26</f>
        <v>0</v>
      </c>
      <c r="H25" s="51">
        <f>[2]Վանաձոր!H26+[2]Սպիտակ!H26+[2]Ալավերդի!H26+[2]Տաշիր!H26+[2]Ստեփանավան!H26</f>
        <v>0</v>
      </c>
      <c r="I25" s="51">
        <f>[2]Վանաձոր!I26+[2]Սպիտակ!I26+[2]Ալավերդի!I26+[2]Տաշիր!I26+[2]Ստեփանավան!I26</f>
        <v>0</v>
      </c>
      <c r="J25" s="51">
        <f>[2]Վանաձոր!J26+[2]Սպիտակ!J26+[2]Ալավերդի!J26+[2]Տաշիր!J26+[2]Ստեփանավան!J26</f>
        <v>0</v>
      </c>
      <c r="K25" s="51">
        <f>[2]Վանաձոր!K26+[2]Սպիտակ!K26+[2]Ալավերդի!K26+[2]Տաշիր!K26+[2]Ստեփանավան!K26</f>
        <v>0</v>
      </c>
      <c r="L25" s="51">
        <f>[2]Վանաձոր!L26+[2]Սպիտակ!L26+[2]Ալավերդի!L26+[2]Տաշիր!L26+[2]Ստեփանավան!L26</f>
        <v>0</v>
      </c>
      <c r="M25" s="51">
        <f>[2]Վանաձոր!M26+[2]Սպիտակ!M26+[2]Ալավերդի!M26+[2]Տաշիր!M26+[2]Ստեփանավան!M26</f>
        <v>0</v>
      </c>
      <c r="N25" s="51">
        <f>[2]Վանաձոր!N26+[2]Սպիտակ!N26+[2]Ալավերդի!N26+[2]Տաշիր!N26+[2]Ստեփանավան!N26</f>
        <v>0</v>
      </c>
      <c r="O25" s="51">
        <f>[2]Վանաձոր!O26+[2]Սպիտակ!O26+[2]Ալավերդի!O26+[2]Տաշիր!O26+[2]Ստեփանավան!O26</f>
        <v>0</v>
      </c>
      <c r="P25" s="51">
        <f>[2]Վանաձոր!P26+[2]Սպիտակ!P26+[2]Ալավերդի!P26+[2]Տաշիր!P26+[2]Ստեփանավան!P26</f>
        <v>0</v>
      </c>
      <c r="Q25" s="51">
        <f>[2]Վանաձոր!Q26+[2]Սպիտակ!Q26+[2]Ալավերդի!Q26+[2]Տաշիր!Q26+[2]Ստեփանավան!Q26</f>
        <v>0</v>
      </c>
      <c r="R25" s="51">
        <f>[2]Վանաձոր!R26+[2]Սպիտակ!R26+[2]Ալավերդի!R26+[2]Տաշիր!R26+[2]Ստեփանավան!R26</f>
        <v>0</v>
      </c>
      <c r="S25" s="51">
        <f>[2]Վանաձոր!S26+[2]Սպիտակ!S26+[2]Ալավերդի!S26+[2]Տաշիր!S26+[2]Ստեփանավան!S26</f>
        <v>0</v>
      </c>
      <c r="T25" s="51">
        <f>[2]Վանաձոր!T26+[2]Սպիտակ!T26+[2]Ալավերդի!T26+[2]Տաշիր!T26+[2]Ստեփանավան!T26</f>
        <v>0</v>
      </c>
      <c r="U25" s="51">
        <f>[2]Վանաձոր!U26+[2]Սպիտակ!U26+[2]Ալավերդի!U26+[2]Տաշիր!U26+[2]Ստեփանավան!U26</f>
        <v>0</v>
      </c>
      <c r="V25" s="51">
        <f>[2]Վանաձոր!V26+[2]Սպիտակ!V26+[2]Ալավերդի!V26+[2]Տաշիր!V26+[2]Ստեփանավան!V26</f>
        <v>0</v>
      </c>
      <c r="W25" s="51">
        <f>[2]Վանաձոր!W26+[2]Սպիտակ!W26+[2]Ալավերդի!W26+[2]Տաշիր!W26+[2]Ստեփանավան!W26</f>
        <v>0</v>
      </c>
      <c r="X25" s="51">
        <f>[2]Վանաձոր!X26+[2]Սպիտակ!X26+[2]Ալավերդի!X26+[2]Տաշիր!X26+[2]Ստեփանավան!X26</f>
        <v>0</v>
      </c>
      <c r="Y25" s="51">
        <f>[2]Վանաձոր!Y26+[2]Սպիտակ!Y26+[2]Ալավերդի!Y26+[2]Տաշիր!Y26+[2]Ստեփանավան!Y26</f>
        <v>0</v>
      </c>
      <c r="Z25" s="51">
        <f>[2]Վանաձոր!Z26+[2]Սպիտակ!Z26+[2]Ալավերդի!Z26+[2]Տաշիր!Z26+[2]Ստեփանավան!Z26</f>
        <v>0</v>
      </c>
      <c r="AA25" s="51">
        <f>[2]Վանաձոր!AA26+[2]Սպիտակ!AA26+[2]Ալավերդի!AA26+[2]Տաշիր!AA26+[2]Ստեփանավան!AA26</f>
        <v>0</v>
      </c>
    </row>
    <row r="26" spans="1:27" s="48" customFormat="1">
      <c r="A26" s="53" t="s">
        <v>42</v>
      </c>
      <c r="B26" s="54"/>
      <c r="C26" s="451" t="s">
        <v>43</v>
      </c>
      <c r="D26" s="451"/>
      <c r="E26" s="451"/>
      <c r="F26" s="51">
        <f>[2]Վանաձոր!F27+[2]Սպիտակ!F27+[2]Ալավերդի!F27+[2]Տաշիր!F27+[2]Ստեփանավան!F27</f>
        <v>1</v>
      </c>
      <c r="G26" s="51">
        <f>[2]Վանաձոր!G27+[2]Սպիտակ!G27+[2]Ալավերդի!G27+[2]Տաշիր!G27+[2]Ստեփանավան!G27</f>
        <v>3</v>
      </c>
      <c r="H26" s="51">
        <f>[2]Վանաձոր!H27+[2]Սպիտակ!H27+[2]Ալավերդի!H27+[2]Տաշիր!H27+[2]Ստեփանավան!H27</f>
        <v>2</v>
      </c>
      <c r="I26" s="51">
        <f>[2]Վանաձոր!I27+[2]Սպիտակ!I27+[2]Ալավերդի!I27+[2]Տաշիր!I27+[2]Ստեփանավան!I27</f>
        <v>1</v>
      </c>
      <c r="J26" s="51">
        <f>[2]Վանաձոր!J27+[2]Սպիտակ!J27+[2]Ալավերդի!J27+[2]Տաշիր!J27+[2]Ստեփանավան!J27</f>
        <v>0</v>
      </c>
      <c r="K26" s="51">
        <f>[2]Վանաձոր!K27+[2]Սպիտակ!K27+[2]Ալավերդի!K27+[2]Տաշիր!K27+[2]Ստեփանավան!K27</f>
        <v>2</v>
      </c>
      <c r="L26" s="51">
        <f>[2]Վանաձոր!L27+[2]Սպիտակ!L27+[2]Ալավերդի!L27+[2]Տաշիր!L27+[2]Ստեփանավան!L27</f>
        <v>1</v>
      </c>
      <c r="M26" s="51">
        <f>[2]Վանաձոր!M27+[2]Սպիտակ!M27+[2]Ալավերդի!M27+[2]Տաշիր!M27+[2]Ստեփանավան!M27</f>
        <v>0</v>
      </c>
      <c r="N26" s="51">
        <f>[2]Վանաձոր!N27+[2]Սպիտակ!N27+[2]Ալավերդի!N27+[2]Տաշիր!N27+[2]Ստեփանավան!N27</f>
        <v>1</v>
      </c>
      <c r="O26" s="51">
        <f>[2]Վանաձոր!O27+[2]Սպիտակ!O27+[2]Ալավերդի!O27+[2]Տաշիր!O27+[2]Ստեփանավան!O27</f>
        <v>0</v>
      </c>
      <c r="P26" s="51">
        <f>[2]Վանաձոր!P27+[2]Սպիտակ!P27+[2]Ալավերդի!P27+[2]Տաշիր!P27+[2]Ստեփանավան!P27</f>
        <v>0</v>
      </c>
      <c r="Q26" s="51">
        <f>[2]Վանաձոր!Q27+[2]Սպիտակ!Q27+[2]Ալավերդի!Q27+[2]Տաշիր!Q27+[2]Ստեփանավան!Q27</f>
        <v>0</v>
      </c>
      <c r="R26" s="51">
        <f>[2]Վանաձոր!R27+[2]Սպիտակ!R27+[2]Ալավերդի!R27+[2]Տաշիր!R27+[2]Ստեփանավան!R27</f>
        <v>0</v>
      </c>
      <c r="S26" s="51">
        <f>[2]Վանաձոր!S27+[2]Սպիտակ!S27+[2]Ալավերդի!S27+[2]Տաշիր!S27+[2]Ստեփանավան!S27</f>
        <v>0</v>
      </c>
      <c r="T26" s="51">
        <f>[2]Վանաձոր!T27+[2]Սպիտակ!T27+[2]Ալավերդի!T27+[2]Տաշիր!T27+[2]Ստեփանավան!T27</f>
        <v>2</v>
      </c>
      <c r="U26" s="51">
        <f>[2]Վանաձոր!U27+[2]Սպիտակ!U27+[2]Ալավերդի!U27+[2]Տաշիր!U27+[2]Ստեփանավան!U27</f>
        <v>0</v>
      </c>
      <c r="V26" s="51">
        <f>[2]Վանաձոր!V27+[2]Սպիտակ!V27+[2]Ալավերդի!V27+[2]Տաշիր!V27+[2]Ստեփանավան!V27</f>
        <v>2</v>
      </c>
      <c r="W26" s="51">
        <f>[2]Վանաձոր!W27+[2]Սպիտակ!W27+[2]Ալավերդի!W27+[2]Տաշիր!W27+[2]Ստեփանավան!W27</f>
        <v>1</v>
      </c>
      <c r="X26" s="51">
        <f>[2]Վանաձոր!X27+[2]Սպիտակ!X27+[2]Ալավերդի!X27+[2]Տաշիր!X27+[2]Ստեփանավան!X27</f>
        <v>0</v>
      </c>
      <c r="Y26" s="51">
        <f>[2]Վանաձոր!Y27+[2]Սպիտակ!Y27+[2]Ալավերդի!Y27+[2]Տաշիր!Y27+[2]Ստեփանավան!Y27</f>
        <v>0</v>
      </c>
      <c r="Z26" s="51">
        <f>[2]Վանաձոր!Z27+[2]Սպիտակ!Z27+[2]Ալավերդի!Z27+[2]Տաշիր!Z27+[2]Ստեփանավան!Z27</f>
        <v>1</v>
      </c>
      <c r="AA26" s="51">
        <f>[2]Վանաձոր!AA27+[2]Սպիտակ!AA27+[2]Ալավերդի!AA27+[2]Տաշիր!AA27+[2]Ստեփանավան!AA27</f>
        <v>0</v>
      </c>
    </row>
    <row r="27" spans="1:27" s="48" customFormat="1">
      <c r="A27" s="53" t="s">
        <v>44</v>
      </c>
      <c r="B27" s="62"/>
      <c r="C27" s="428" t="s">
        <v>45</v>
      </c>
      <c r="D27" s="429"/>
      <c r="E27" s="430"/>
      <c r="F27" s="51">
        <f>[2]Վանաձոր!F28+[2]Սպիտակ!F28+[2]Ալավերդի!F28+[2]Տաշիր!F28+[2]Ստեփանավան!F28</f>
        <v>0</v>
      </c>
      <c r="G27" s="51">
        <f>[2]Վանաձոր!G28+[2]Սպիտակ!G28+[2]Ալավերդի!G28+[2]Տաշիր!G28+[2]Ստեփանավան!G28</f>
        <v>1</v>
      </c>
      <c r="H27" s="51">
        <f>[2]Վանաձոր!H28+[2]Սպիտակ!H28+[2]Ալավերդի!H28+[2]Տաշիր!H28+[2]Ստեփանավան!H28</f>
        <v>1</v>
      </c>
      <c r="I27" s="51">
        <f>[2]Վանաձոր!I28+[2]Սպիտակ!I28+[2]Ալավերդի!I28+[2]Տաշիր!I28+[2]Ստեփանավան!I28</f>
        <v>0</v>
      </c>
      <c r="J27" s="51">
        <f>[2]Վանաձոր!J28+[2]Սպիտակ!J28+[2]Ալավերդի!J28+[2]Տաշիր!J28+[2]Ստեփանավան!J28</f>
        <v>0</v>
      </c>
      <c r="K27" s="51">
        <f>[2]Վանաձոր!K28+[2]Սպիտակ!K28+[2]Ալավերդի!K28+[2]Տաշիր!K28+[2]Ստեփանավան!K28</f>
        <v>1</v>
      </c>
      <c r="L27" s="51">
        <f>[2]Վանաձոր!L28+[2]Սպիտակ!L28+[2]Ալավերդի!L28+[2]Տաշիր!L28+[2]Ստեփանավան!L28</f>
        <v>0</v>
      </c>
      <c r="M27" s="51">
        <f>[2]Վանաձոր!M28+[2]Սպիտակ!M28+[2]Ալավերդի!M28+[2]Տաշիր!M28+[2]Ստեփանավան!M28</f>
        <v>0</v>
      </c>
      <c r="N27" s="51">
        <f>[2]Վանաձոր!N28+[2]Սպիտակ!N28+[2]Ալավերդի!N28+[2]Տաշիր!N28+[2]Ստեփանավան!N28</f>
        <v>1</v>
      </c>
      <c r="O27" s="51">
        <f>[2]Վանաձոր!O28+[2]Սպիտակ!O28+[2]Ալավերդի!O28+[2]Տաշիր!O28+[2]Ստեփանավան!O28</f>
        <v>0</v>
      </c>
      <c r="P27" s="51">
        <f>[2]Վանաձոր!P28+[2]Սպիտակ!P28+[2]Ալավերդի!P28+[2]Տաշիր!P28+[2]Ստեփանավան!P28</f>
        <v>0</v>
      </c>
      <c r="Q27" s="51">
        <f>[2]Վանաձոր!Q28+[2]Սպիտակ!Q28+[2]Ալավերդի!Q28+[2]Տաշիր!Q28+[2]Ստեփանավան!Q28</f>
        <v>0</v>
      </c>
      <c r="R27" s="51">
        <f>[2]Վանաձոր!R28+[2]Սպիտակ!R28+[2]Ալավերդի!R28+[2]Տաշիր!R28+[2]Ստեփանավան!R28</f>
        <v>0</v>
      </c>
      <c r="S27" s="51">
        <f>[2]Վանաձոր!S28+[2]Սպիտակ!S28+[2]Ալավերդի!S28+[2]Տաշիր!S28+[2]Ստեփանավան!S28</f>
        <v>0</v>
      </c>
      <c r="T27" s="51">
        <f>[2]Վանաձոր!T28+[2]Սպիտակ!T28+[2]Ալավերդի!T28+[2]Տաշիր!T28+[2]Ստեփանավան!T28</f>
        <v>1</v>
      </c>
      <c r="U27" s="51">
        <f>[2]Վանաձոր!U28+[2]Սպիտակ!U28+[2]Ալավերդի!U28+[2]Տաշիր!U28+[2]Ստեփանավան!U28</f>
        <v>0</v>
      </c>
      <c r="V27" s="51">
        <f>[2]Վանաձոր!V28+[2]Սպիտակ!V28+[2]Ալավերդի!V28+[2]Տաշիր!V28+[2]Ստեփանավան!V28</f>
        <v>1</v>
      </c>
      <c r="W27" s="51">
        <f>[2]Վանաձոր!W28+[2]Սպիտակ!W28+[2]Ալավերդի!W28+[2]Տաշիր!W28+[2]Ստեփանավան!W28</f>
        <v>0</v>
      </c>
      <c r="X27" s="51">
        <f>[2]Վանաձոր!X28+[2]Սպիտակ!X28+[2]Ալավերդի!X28+[2]Տաշիր!X28+[2]Ստեփանավան!X28</f>
        <v>0</v>
      </c>
      <c r="Y27" s="51">
        <f>[2]Վանաձոր!Y28+[2]Սպիտակ!Y28+[2]Ալավերդի!Y28+[2]Տաշիր!Y28+[2]Ստեփանավան!Y28</f>
        <v>0</v>
      </c>
      <c r="Z27" s="51">
        <f>[2]Վանաձոր!Z28+[2]Սպիտակ!Z28+[2]Ալավերդի!Z28+[2]Տաշիր!Z28+[2]Ստեփանավան!Z28</f>
        <v>0</v>
      </c>
      <c r="AA27" s="51">
        <f>[2]Վանաձոր!AA28+[2]Սպիտակ!AA28+[2]Ալավերդի!AA28+[2]Տաշիր!AA28+[2]Ստեփանավան!AA28</f>
        <v>0</v>
      </c>
    </row>
    <row r="28" spans="1:27" s="48" customFormat="1">
      <c r="A28" s="53" t="s">
        <v>266</v>
      </c>
      <c r="B28" s="62"/>
      <c r="C28" s="428" t="s">
        <v>47</v>
      </c>
      <c r="D28" s="429"/>
      <c r="E28" s="430"/>
      <c r="F28" s="51">
        <f>[2]Վանաձոր!F29+[2]Սպիտակ!F29+[2]Ալավերդի!F29+[2]Տաշիր!F29+[2]Ստեփանավան!F29</f>
        <v>3</v>
      </c>
      <c r="G28" s="51">
        <f>[2]Վանաձոր!G29+[2]Սպիտակ!G29+[2]Ալավերդի!G29+[2]Տաշիր!G29+[2]Ստեփանավան!G29</f>
        <v>0</v>
      </c>
      <c r="H28" s="51">
        <f>[2]Վանաձոր!H29+[2]Սպիտակ!H29+[2]Ալավերդի!H29+[2]Տաշիր!H29+[2]Ստեփանավան!H29</f>
        <v>0</v>
      </c>
      <c r="I28" s="51">
        <f>[2]Վանաձոր!I29+[2]Սպիտակ!I29+[2]Ալավերդի!I29+[2]Տաշիր!I29+[2]Ստեփանավան!I29</f>
        <v>0</v>
      </c>
      <c r="J28" s="51">
        <f>[2]Վանաձոր!J29+[2]Սպիտակ!J29+[2]Ալավերդի!J29+[2]Տաշիր!J29+[2]Ստեփանավան!J29</f>
        <v>0</v>
      </c>
      <c r="K28" s="51">
        <f>[2]Վանաձոր!K29+[2]Սպիտակ!K29+[2]Ալավերդի!K29+[2]Տաշիր!K29+[2]Ստեփանավան!K29</f>
        <v>1</v>
      </c>
      <c r="L28" s="51">
        <f>[2]Վանաձոր!L29+[2]Սպիտակ!L29+[2]Ալավերդի!L29+[2]Տաշիր!L29+[2]Ստեփանավան!L29</f>
        <v>0</v>
      </c>
      <c r="M28" s="51">
        <f>[2]Վանաձոր!M29+[2]Սպիտակ!M29+[2]Ալավերդի!M29+[2]Տաշիր!M29+[2]Ստեփանավան!M29</f>
        <v>1</v>
      </c>
      <c r="N28" s="51">
        <f>[2]Վանաձոր!N29+[2]Սպիտակ!N29+[2]Ալավերդի!N29+[2]Տաշիր!N29+[2]Ստեփանավան!N29</f>
        <v>0</v>
      </c>
      <c r="O28" s="51">
        <f>[2]Վանաձոր!O29+[2]Սպիտակ!O29+[2]Ալավերդի!O29+[2]Տաշիր!O29+[2]Ստեփանավան!O29</f>
        <v>0</v>
      </c>
      <c r="P28" s="51">
        <f>[2]Վանաձոր!P29+[2]Սպիտակ!P29+[2]Ալավերդի!P29+[2]Տաշիր!P29+[2]Ստեփանավան!P29</f>
        <v>0</v>
      </c>
      <c r="Q28" s="51">
        <f>[2]Վանաձոր!Q29+[2]Սպիտակ!Q29+[2]Ալավերդի!Q29+[2]Տաշիր!Q29+[2]Ստեփանավան!Q29</f>
        <v>0</v>
      </c>
      <c r="R28" s="51">
        <f>[2]Վանաձոր!R29+[2]Սպիտակ!R29+[2]Ալավերդի!R29+[2]Տաշիր!R29+[2]Ստեփանավան!R29</f>
        <v>0</v>
      </c>
      <c r="S28" s="51">
        <f>[2]Վանաձոր!S29+[2]Սպիտակ!S29+[2]Ալավերդի!S29+[2]Տաշիր!S29+[2]Ստեփանավան!S29</f>
        <v>0</v>
      </c>
      <c r="T28" s="51">
        <f>[2]Վանաձոր!T29+[2]Սպիտակ!T29+[2]Ալավերդի!T29+[2]Տաշիր!T29+[2]Ստեփանավան!T29</f>
        <v>1</v>
      </c>
      <c r="U28" s="51">
        <f>[2]Վանաձոր!U29+[2]Սպիտակ!U29+[2]Ալավերդի!U29+[2]Տաշիր!U29+[2]Ստեփանավան!U29</f>
        <v>0</v>
      </c>
      <c r="V28" s="51">
        <f>[2]Վանաձոր!V29+[2]Սպիտակ!V29+[2]Ալավերդի!V29+[2]Տաշիր!V29+[2]Ստեփանավան!V29</f>
        <v>1</v>
      </c>
      <c r="W28" s="51">
        <f>[2]Վանաձոր!W29+[2]Սպիտակ!W29+[2]Ալավերդի!W29+[2]Տաշիր!W29+[2]Ստեփանավան!W29</f>
        <v>1</v>
      </c>
      <c r="X28" s="51">
        <f>[2]Վանաձոր!X29+[2]Սպիտակ!X29+[2]Ալավերդի!X29+[2]Տաշիր!X29+[2]Ստեփանավան!X29</f>
        <v>0</v>
      </c>
      <c r="Y28" s="51">
        <f>[2]Վանաձոր!Y29+[2]Սպիտակ!Y29+[2]Ալավերդի!Y29+[2]Տաշիր!Y29+[2]Ստեփանավան!Y29</f>
        <v>0</v>
      </c>
      <c r="Z28" s="51">
        <f>[2]Վանաձոր!Z29+[2]Սպիտակ!Z29+[2]Ալավերդի!Z29+[2]Տաշիր!Z29+[2]Ստեփանավան!Z29</f>
        <v>2</v>
      </c>
      <c r="AA28" s="51">
        <f>[2]Վանաձոր!AA29+[2]Սպիտակ!AA29+[2]Ալավերդի!AA29+[2]Տաշիր!AA29+[2]Ստեփանավան!AA29</f>
        <v>2</v>
      </c>
    </row>
    <row r="29" spans="1:27" s="48" customFormat="1">
      <c r="A29" s="53" t="s">
        <v>48</v>
      </c>
      <c r="B29" s="54"/>
      <c r="C29" s="451" t="s">
        <v>49</v>
      </c>
      <c r="D29" s="451"/>
      <c r="E29" s="451"/>
      <c r="F29" s="51">
        <f>[2]Վանաձոր!F30+[2]Սպիտակ!F30+[2]Ալավերդի!F30+[2]Տաշիր!F30+[2]Ստեփանավան!F30</f>
        <v>0</v>
      </c>
      <c r="G29" s="51">
        <f>[2]Վանաձոր!G30+[2]Սպիտակ!G30+[2]Ալավերդի!G30+[2]Տաշիր!G30+[2]Ստեփանավան!G30</f>
        <v>0</v>
      </c>
      <c r="H29" s="51">
        <f>[2]Վանաձոր!H30+[2]Սպիտակ!H30+[2]Ալավերդի!H30+[2]Տաշիր!H30+[2]Ստեփանավան!H30</f>
        <v>0</v>
      </c>
      <c r="I29" s="51">
        <f>[2]Վանաձոր!I30+[2]Սպիտակ!I30+[2]Ալավերդի!I30+[2]Տաշիր!I30+[2]Ստեփանավան!I30</f>
        <v>0</v>
      </c>
      <c r="J29" s="51">
        <f>[2]Վանաձոր!J30+[2]Սպիտակ!J30+[2]Ալավերդի!J30+[2]Տաշիր!J30+[2]Ստեփանավան!J30</f>
        <v>0</v>
      </c>
      <c r="K29" s="51">
        <f>[2]Վանաձոր!K30+[2]Սպիտակ!K30+[2]Ալավերդի!K30+[2]Տաշիր!K30+[2]Ստեփանավան!K30</f>
        <v>0</v>
      </c>
      <c r="L29" s="51">
        <f>[2]Վանաձոր!L30+[2]Սպիտակ!L30+[2]Ալավերդի!L30+[2]Տաշիր!L30+[2]Ստեփանավան!L30</f>
        <v>0</v>
      </c>
      <c r="M29" s="51">
        <f>[2]Վանաձոր!M30+[2]Սպիտակ!M30+[2]Ալավերդի!M30+[2]Տաշիր!M30+[2]Ստեփանավան!M30</f>
        <v>0</v>
      </c>
      <c r="N29" s="51">
        <f>[2]Վանաձոր!N30+[2]Սպիտակ!N30+[2]Ալավերդի!N30+[2]Տաշիր!N30+[2]Ստեփանավան!N30</f>
        <v>0</v>
      </c>
      <c r="O29" s="51">
        <f>[2]Վանաձոր!O30+[2]Սպիտակ!O30+[2]Ալավերդի!O30+[2]Տաշիր!O30+[2]Ստեփանավան!O30</f>
        <v>0</v>
      </c>
      <c r="P29" s="51">
        <f>[2]Վանաձոր!P30+[2]Սպիտակ!P30+[2]Ալավերդի!P30+[2]Տաշիր!P30+[2]Ստեփանավան!P30</f>
        <v>0</v>
      </c>
      <c r="Q29" s="51">
        <f>[2]Վանաձոր!Q30+[2]Սպիտակ!Q30+[2]Ալավերդի!Q30+[2]Տաշիր!Q30+[2]Ստեփանավան!Q30</f>
        <v>0</v>
      </c>
      <c r="R29" s="51">
        <f>[2]Վանաձոր!R30+[2]Սպիտակ!R30+[2]Ալավերդի!R30+[2]Տաշիր!R30+[2]Ստեփանավան!R30</f>
        <v>0</v>
      </c>
      <c r="S29" s="51">
        <f>[2]Վանաձոր!S30+[2]Սպիտակ!S30+[2]Ալավերդի!S30+[2]Տաշիր!S30+[2]Ստեփանավան!S30</f>
        <v>0</v>
      </c>
      <c r="T29" s="51">
        <f>[2]Վանաձոր!T30+[2]Սպիտակ!T30+[2]Ալավերդի!T30+[2]Տաշիր!T30+[2]Ստեփանավան!T30</f>
        <v>0</v>
      </c>
      <c r="U29" s="51">
        <f>[2]Վանաձոր!U30+[2]Սպիտակ!U30+[2]Ալավերդի!U30+[2]Տաշիր!U30+[2]Ստեփանավան!U30</f>
        <v>0</v>
      </c>
      <c r="V29" s="51">
        <f>[2]Վանաձոր!V30+[2]Սպիտակ!V30+[2]Ալավերդի!V30+[2]Տաշիր!V30+[2]Ստեփանավան!V30</f>
        <v>0</v>
      </c>
      <c r="W29" s="51">
        <f>[2]Վանաձոր!W30+[2]Սպիտակ!W30+[2]Ալավերդի!W30+[2]Տաշիր!W30+[2]Ստեփանավան!W30</f>
        <v>0</v>
      </c>
      <c r="X29" s="51">
        <f>[2]Վանաձոր!X30+[2]Սպիտակ!X30+[2]Ալավերդի!X30+[2]Տաշիր!X30+[2]Ստեփանավան!X30</f>
        <v>0</v>
      </c>
      <c r="Y29" s="51">
        <f>[2]Վանաձոր!Y30+[2]Սպիտակ!Y30+[2]Ալավերդի!Y30+[2]Տաշիր!Y30+[2]Ստեփանավան!Y30</f>
        <v>1</v>
      </c>
      <c r="Z29" s="51">
        <f>[2]Վանաձոր!Z30+[2]Սպիտակ!Z30+[2]Ալավերդի!Z30+[2]Տաշիր!Z30+[2]Ստեփանավան!Z30</f>
        <v>0</v>
      </c>
      <c r="AA29" s="51">
        <f>[2]Վանաձոր!AA30+[2]Սպիտակ!AA30+[2]Ալավերդի!AA30+[2]Տաշիր!AA30+[2]Ստեփանավան!AA30</f>
        <v>0</v>
      </c>
    </row>
    <row r="30" spans="1:27" s="48" customFormat="1">
      <c r="A30" s="53" t="s">
        <v>50</v>
      </c>
      <c r="B30" s="54"/>
      <c r="C30" s="450" t="s">
        <v>51</v>
      </c>
      <c r="D30" s="450"/>
      <c r="E30" s="450"/>
      <c r="F30" s="51">
        <f>[2]Վանաձոր!F31+[2]Սպիտակ!F31+[2]Ալավերդի!F31+[2]Տաշիր!F31+[2]Ստեփանավան!F31</f>
        <v>1</v>
      </c>
      <c r="G30" s="51">
        <f>[2]Վանաձոր!G31+[2]Սպիտակ!G31+[2]Ալավերդի!G31+[2]Տաշիր!G31+[2]Ստեփանավան!G31</f>
        <v>2</v>
      </c>
      <c r="H30" s="51">
        <f>[2]Վանաձոր!H31+[2]Սպիտակ!H31+[2]Ալավերդի!H31+[2]Տաշիր!H31+[2]Ստեփանավան!H31</f>
        <v>1</v>
      </c>
      <c r="I30" s="51">
        <f>[2]Վանաձոր!I31+[2]Սպիտակ!I31+[2]Ալավերդի!I31+[2]Տաշիր!I31+[2]Ստեփանավան!I31</f>
        <v>1</v>
      </c>
      <c r="J30" s="51">
        <f>[2]Վանաձոր!J31+[2]Սպիտակ!J31+[2]Ալավերդի!J31+[2]Տաշիր!J31+[2]Ստեփանավան!J31</f>
        <v>0</v>
      </c>
      <c r="K30" s="51">
        <f>[2]Վանաձոր!K31+[2]Սպիտակ!K31+[2]Ալավերդի!K31+[2]Տաշիր!K31+[2]Ստեփանավան!K31</f>
        <v>0</v>
      </c>
      <c r="L30" s="51">
        <f>[2]Վանաձոր!L31+[2]Սպիտակ!L31+[2]Ալավերդի!L31+[2]Տաշիր!L31+[2]Ստեփանավան!L31</f>
        <v>0</v>
      </c>
      <c r="M30" s="51">
        <f>[2]Վանաձոր!M31+[2]Սպիտակ!M31+[2]Ալավերդի!M31+[2]Տաշիր!M31+[2]Ստեփանավան!M31</f>
        <v>0</v>
      </c>
      <c r="N30" s="51">
        <f>[2]Վանաձոր!N31+[2]Սպիտակ!N31+[2]Ալավերդի!N31+[2]Տաշիր!N31+[2]Ստեփանավան!N31</f>
        <v>0</v>
      </c>
      <c r="O30" s="51">
        <f>[2]Վանաձոր!O31+[2]Սպիտակ!O31+[2]Ալավերդի!O31+[2]Տաշիր!O31+[2]Ստեփանավան!O31</f>
        <v>0</v>
      </c>
      <c r="P30" s="51">
        <f>[2]Վանաձոր!P31+[2]Սպիտակ!P31+[2]Ալավերդի!P31+[2]Տաշիր!P31+[2]Ստեփանավան!P31</f>
        <v>0</v>
      </c>
      <c r="Q30" s="51">
        <f>[2]Վանաձոր!Q31+[2]Սպիտակ!Q31+[2]Ալավերդի!Q31+[2]Տաշիր!Q31+[2]Ստեփանավան!Q31</f>
        <v>0</v>
      </c>
      <c r="R30" s="51">
        <f>[2]Վանաձոր!R31+[2]Սպիտակ!R31+[2]Ալավերդի!R31+[2]Տաշիր!R31+[2]Ստեփանավան!R31</f>
        <v>0</v>
      </c>
      <c r="S30" s="51">
        <f>[2]Վանաձոր!S31+[2]Սպիտակ!S31+[2]Ալավերդի!S31+[2]Տաշիր!S31+[2]Ստեփանավան!S31</f>
        <v>0</v>
      </c>
      <c r="T30" s="51">
        <f>[2]Վանաձոր!T31+[2]Սպիտակ!T31+[2]Ալավերդի!T31+[2]Տաշիր!T31+[2]Ստեփանավան!T31</f>
        <v>0</v>
      </c>
      <c r="U30" s="51">
        <f>[2]Վանաձոր!U31+[2]Սպիտակ!U31+[2]Ալավերդի!U31+[2]Տաշիր!U31+[2]Ստեփանավան!U31</f>
        <v>0</v>
      </c>
      <c r="V30" s="51">
        <f>[2]Վանաձոր!V31+[2]Սպիտակ!V31+[2]Ալավերդի!V31+[2]Տաշիր!V31+[2]Ստեփանավան!V31</f>
        <v>0</v>
      </c>
      <c r="W30" s="51">
        <f>[2]Վանաձոր!W31+[2]Սպիտակ!W31+[2]Ալավերդի!W31+[2]Տաշիր!W31+[2]Ստեփանավան!W31</f>
        <v>0</v>
      </c>
      <c r="X30" s="51">
        <f>[2]Վանաձոր!X31+[2]Սպիտակ!X31+[2]Ալավերդի!X31+[2]Տաշիր!X31+[2]Ստեփանավան!X31</f>
        <v>0</v>
      </c>
      <c r="Y30" s="51">
        <f>[2]Վանաձոր!Y31+[2]Սպիտակ!Y31+[2]Ալավերդի!Y31+[2]Տաշիր!Y31+[2]Ստեփանավան!Y31</f>
        <v>0</v>
      </c>
      <c r="Z30" s="51">
        <f>[2]Վանաձոր!Z31+[2]Սպիտակ!Z31+[2]Ալավերդի!Z31+[2]Տաշիր!Z31+[2]Ստեփանավան!Z31</f>
        <v>2</v>
      </c>
      <c r="AA30" s="51">
        <f>[2]Վանաձոր!AA31+[2]Սպիտակ!AA31+[2]Ալավերդի!AA31+[2]Տաշիր!AA31+[2]Ստեփանավան!AA31</f>
        <v>0</v>
      </c>
    </row>
    <row r="31" spans="1:27" s="48" customFormat="1">
      <c r="A31" s="53" t="s">
        <v>52</v>
      </c>
      <c r="B31" s="62"/>
      <c r="C31" s="428" t="s">
        <v>53</v>
      </c>
      <c r="D31" s="429"/>
      <c r="E31" s="430"/>
      <c r="F31" s="51">
        <f>[2]Վանաձոր!F32+[2]Սպիտակ!F32+[2]Ալավերդի!F32+[2]Տաշիր!F32+[2]Ստեփանավան!F32</f>
        <v>2</v>
      </c>
      <c r="G31" s="51">
        <f>[2]Վանաձոր!G32+[2]Սպիտակ!G32+[2]Ալավերդի!G32+[2]Տաշիր!G32+[2]Ստեփանավան!G32</f>
        <v>2</v>
      </c>
      <c r="H31" s="51">
        <f>[2]Վանաձոր!H32+[2]Սպիտակ!H32+[2]Ալավերդի!H32+[2]Տաշիր!H32+[2]Ստեփանավան!H32</f>
        <v>1</v>
      </c>
      <c r="I31" s="51">
        <f>[2]Վանաձոր!I32+[2]Սպիտակ!I32+[2]Ալավերդի!I32+[2]Տաշիր!I32+[2]Ստեփանավան!I32</f>
        <v>1</v>
      </c>
      <c r="J31" s="51">
        <f>[2]Վանաձոր!J32+[2]Սպիտակ!J32+[2]Ալավերդի!J32+[2]Տաշիր!J32+[2]Ստեփանավան!J32</f>
        <v>0</v>
      </c>
      <c r="K31" s="51">
        <f>[2]Վանաձոր!K32+[2]Սպիտակ!K32+[2]Ալավերդի!K32+[2]Տաշիր!K32+[2]Ստեփանավան!K32</f>
        <v>1</v>
      </c>
      <c r="L31" s="51">
        <f>[2]Վանաձոր!L32+[2]Սպիտակ!L32+[2]Ալավերդի!L32+[2]Տաշիր!L32+[2]Ստեփանավան!L32</f>
        <v>0</v>
      </c>
      <c r="M31" s="51">
        <f>[2]Վանաձոր!M32+[2]Սպիտակ!M32+[2]Ալավերդի!M32+[2]Տաշիր!M32+[2]Ստեփանավան!M32</f>
        <v>0</v>
      </c>
      <c r="N31" s="51">
        <f>[2]Վանաձոր!N32+[2]Սպիտակ!N32+[2]Ալավերդի!N32+[2]Տաշիր!N32+[2]Ստեփանավան!N32</f>
        <v>0</v>
      </c>
      <c r="O31" s="51">
        <f>[2]Վանաձոր!O32+[2]Սպիտակ!O32+[2]Ալավերդի!O32+[2]Տաշիր!O32+[2]Ստեփանավան!O32</f>
        <v>1</v>
      </c>
      <c r="P31" s="51">
        <f>[2]Վանաձոր!P32+[2]Սպիտակ!P32+[2]Ալավերդի!P32+[2]Տաշիր!P32+[2]Ստեփանավան!P32</f>
        <v>1</v>
      </c>
      <c r="Q31" s="51">
        <f>[2]Վանաձոր!Q32+[2]Սպիտակ!Q32+[2]Ալավերդի!Q32+[2]Տաշիր!Q32+[2]Ստեփանավան!Q32</f>
        <v>0</v>
      </c>
      <c r="R31" s="51">
        <f>[2]Վանաձոր!R32+[2]Սպիտակ!R32+[2]Ալավերդի!R32+[2]Տաշիր!R32+[2]Ստեփանավան!R32</f>
        <v>0</v>
      </c>
      <c r="S31" s="51">
        <f>[2]Վանաձոր!S32+[2]Սպիտակ!S32+[2]Ալավերդի!S32+[2]Տաշիր!S32+[2]Ստեփանավան!S32</f>
        <v>0</v>
      </c>
      <c r="T31" s="51">
        <f>[2]Վանաձոր!T32+[2]Սպիտակ!T32+[2]Ալավերդի!T32+[2]Տաշիր!T32+[2]Ստեփանավան!T32</f>
        <v>1</v>
      </c>
      <c r="U31" s="51">
        <f>[2]Վանաձոր!U32+[2]Սպիտակ!U32+[2]Ալավերդի!U32+[2]Տաշիր!U32+[2]Ստեփանավան!U32</f>
        <v>0</v>
      </c>
      <c r="V31" s="51">
        <f>[2]Վանաձոր!V32+[2]Սպիտակ!V32+[2]Ալավերդի!V32+[2]Տաշիր!V32+[2]Ստեփանավան!V32</f>
        <v>1</v>
      </c>
      <c r="W31" s="51">
        <f>[2]Վանաձոր!W32+[2]Սպիտակ!W32+[2]Ալավերդի!W32+[2]Տաշիր!W32+[2]Ստեփանավան!W32</f>
        <v>0</v>
      </c>
      <c r="X31" s="51">
        <f>[2]Վանաձոր!X32+[2]Սպիտակ!X32+[2]Ալավերդի!X32+[2]Տաշիր!X32+[2]Ստեփանավան!X32</f>
        <v>0</v>
      </c>
      <c r="Y31" s="51">
        <f>[2]Վանաձոր!Y32+[2]Սպիտակ!Y32+[2]Ալավերդի!Y32+[2]Տաշիր!Y32+[2]Ստեփանավան!Y32</f>
        <v>0</v>
      </c>
      <c r="Z31" s="51">
        <f>[2]Վանաձոր!Z32+[2]Սպիտակ!Z32+[2]Ալավերդի!Z32+[2]Տաշիր!Z32+[2]Ստեփանավան!Z32</f>
        <v>2</v>
      </c>
      <c r="AA31" s="51">
        <f>[2]Վանաձոր!AA32+[2]Սպիտակ!AA32+[2]Ալավերդի!AA32+[2]Տաշիր!AA32+[2]Ստեփանավան!AA32</f>
        <v>1</v>
      </c>
    </row>
    <row r="32" spans="1:27" s="48" customFormat="1">
      <c r="A32" s="53" t="s">
        <v>54</v>
      </c>
      <c r="B32" s="62"/>
      <c r="C32" s="425" t="s">
        <v>55</v>
      </c>
      <c r="D32" s="426"/>
      <c r="E32" s="427"/>
      <c r="F32" s="51">
        <f>[2]Վանաձոր!F33+[2]Սպիտակ!F33+[2]Ալավերդի!F33+[2]Տաշիր!F33+[2]Ստեփանավան!F33</f>
        <v>4</v>
      </c>
      <c r="G32" s="51">
        <f>[2]Վանաձոր!G33+[2]Սպիտակ!G33+[2]Ալավերդի!G33+[2]Տաշիր!G33+[2]Ստեփանավան!G33</f>
        <v>23</v>
      </c>
      <c r="H32" s="51">
        <f>[2]Վանաձոր!H33+[2]Սպիտակ!H33+[2]Ալավերդի!H33+[2]Տաշիր!H33+[2]Ստեփանավան!H33</f>
        <v>23</v>
      </c>
      <c r="I32" s="51">
        <f>[2]Վանաձոր!I33+[2]Սպիտակ!I33+[2]Ալավերդի!I33+[2]Տաշիր!I33+[2]Ստեփանավան!I33</f>
        <v>0</v>
      </c>
      <c r="J32" s="51">
        <f>[2]Վանաձոր!J33+[2]Սպիտակ!J33+[2]Ալավերդի!J33+[2]Տաշիր!J33+[2]Ստեփանավան!J33</f>
        <v>0</v>
      </c>
      <c r="K32" s="51">
        <f>[2]Վանաձոր!K33+[2]Սպիտակ!K33+[2]Ալավերդի!K33+[2]Տաշիր!K33+[2]Ստեփանավան!K33</f>
        <v>17</v>
      </c>
      <c r="L32" s="51">
        <f>[2]Վանաձոր!L33+[2]Սպիտակ!L33+[2]Ալավերդի!L33+[2]Տաշիր!L33+[2]Ստեփանավան!L33</f>
        <v>9</v>
      </c>
      <c r="M32" s="51">
        <f>[2]Վանաձոր!M33+[2]Սպիտակ!M33+[2]Ալավերդի!M33+[2]Տաշիր!M33+[2]Ստեփանավան!M33</f>
        <v>0</v>
      </c>
      <c r="N32" s="51">
        <f>[2]Վանաձոր!N33+[2]Սպիտակ!N33+[2]Ալավերդի!N33+[2]Տաշիր!N33+[2]Ստեփանավան!N33</f>
        <v>4</v>
      </c>
      <c r="O32" s="51">
        <f>[2]Վանաձոր!O33+[2]Սպիտակ!O33+[2]Ալավերդի!O33+[2]Տաշիր!O33+[2]Ստեփանավան!O33</f>
        <v>4</v>
      </c>
      <c r="P32" s="51">
        <f>[2]Վանաձոր!P33+[2]Սպիտակ!P33+[2]Ալավերդի!P33+[2]Տաշիր!P33+[2]Ստեփանավան!P33</f>
        <v>3</v>
      </c>
      <c r="Q32" s="51">
        <f>[2]Վանաձոր!Q33+[2]Սպիտակ!Q33+[2]Ալավերդի!Q33+[2]Տաշիր!Q33+[2]Ստեփանավան!Q33</f>
        <v>1</v>
      </c>
      <c r="R32" s="51">
        <f>[2]Վանաձոր!R33+[2]Սպիտակ!R33+[2]Ալավերդի!R33+[2]Տաշիր!R33+[2]Ստեփանավան!R33</f>
        <v>0</v>
      </c>
      <c r="S32" s="51">
        <f>[2]Վանաձոր!S33+[2]Սպիտակ!S33+[2]Ալավերդի!S33+[2]Տաշիր!S33+[2]Ստեփանավան!S33</f>
        <v>0</v>
      </c>
      <c r="T32" s="51">
        <f>[2]Վանաձոր!T33+[2]Սպիտակ!T33+[2]Ալավերդի!T33+[2]Տաշիր!T33+[2]Ստեփանավան!T33</f>
        <v>17</v>
      </c>
      <c r="U32" s="51">
        <f>[2]Վանաձոր!U33+[2]Սպիտակ!U33+[2]Ալավերդի!U33+[2]Տաշիր!U33+[2]Ստեփանավան!U33</f>
        <v>0</v>
      </c>
      <c r="V32" s="51">
        <f>[2]Վանաձոր!V33+[2]Սպիտակ!V33+[2]Ալավերդի!V33+[2]Տաշիր!V33+[2]Ստեփանավան!V33</f>
        <v>15</v>
      </c>
      <c r="W32" s="51">
        <f>[2]Վանաձոր!W33+[2]Սպիտակ!W33+[2]Ալավերդի!W33+[2]Տաշիր!W33+[2]Ստեփանավան!W33</f>
        <v>4</v>
      </c>
      <c r="X32" s="51">
        <f>[2]Վանաձոր!X33+[2]Սպիտակ!X33+[2]Ալավերդի!X33+[2]Տաշիր!X33+[2]Ստեփանավան!X33</f>
        <v>0</v>
      </c>
      <c r="Y32" s="51">
        <f>[2]Վանաձոր!Y33+[2]Սպիտակ!Y33+[2]Ալավերդի!Y33+[2]Տաշիր!Y33+[2]Ստեփանավան!Y33</f>
        <v>0</v>
      </c>
      <c r="Z32" s="51">
        <f>[2]Վանաձոր!Z33+[2]Սպիտակ!Z33+[2]Ալավերդի!Z33+[2]Տաշիր!Z33+[2]Ստեփանավան!Z33</f>
        <v>10</v>
      </c>
      <c r="AA32" s="51">
        <f>[2]Վանաձոր!AA33+[2]Սպիտակ!AA33+[2]Ալավերդի!AA33+[2]Տաշիր!AA33+[2]Ստեփանավան!AA33</f>
        <v>5</v>
      </c>
    </row>
    <row r="33" spans="1:43" s="48" customFormat="1">
      <c r="A33" s="63" t="s">
        <v>56</v>
      </c>
      <c r="B33" s="64"/>
      <c r="C33" s="425" t="s">
        <v>57</v>
      </c>
      <c r="D33" s="426"/>
      <c r="E33" s="427"/>
      <c r="F33" s="51">
        <f>[2]Վանաձոր!F34+[2]Սպիտակ!F34+[2]Ալավերդի!F34+[2]Տաշիր!F34+[2]Ստեփանավան!F34</f>
        <v>10</v>
      </c>
      <c r="G33" s="51">
        <f>[2]Վանաձոր!G34+[2]Սպիտակ!G34+[2]Ալավերդի!G34+[2]Տաշիր!G34+[2]Ստեփանավան!G34</f>
        <v>39</v>
      </c>
      <c r="H33" s="51">
        <f>[2]Վանաձոր!H34+[2]Սպիտակ!H34+[2]Ալավերդի!H34+[2]Տաշիր!H34+[2]Ստեփանավան!H34</f>
        <v>35</v>
      </c>
      <c r="I33" s="51">
        <f>[2]Վանաձոր!I34+[2]Սպիտակ!I34+[2]Ալավերդի!I34+[2]Տաշիր!I34+[2]Ստեփանավան!I34</f>
        <v>4</v>
      </c>
      <c r="J33" s="51">
        <f>[2]Վանաձոր!J34+[2]Սպիտակ!J34+[2]Ալավերդի!J34+[2]Տաշիր!J34+[2]Ստեփանավան!J34</f>
        <v>0</v>
      </c>
      <c r="K33" s="51">
        <f>[2]Վանաձոր!K34+[2]Սպիտակ!K34+[2]Ալավերդի!K34+[2]Տաշիր!K34+[2]Ստեփանավան!K34</f>
        <v>25</v>
      </c>
      <c r="L33" s="51">
        <f>[2]Վանաձոր!L34+[2]Սպիտակ!L34+[2]Ալավերդի!L34+[2]Տաշիր!L34+[2]Ստեփանավան!L34</f>
        <v>15</v>
      </c>
      <c r="M33" s="51">
        <f>[2]Վանաձոր!M34+[2]Սպիտակ!M34+[2]Ալավերդի!M34+[2]Տաշիր!M34+[2]Ստեփանավան!M34</f>
        <v>1</v>
      </c>
      <c r="N33" s="51">
        <f>[2]Վանաձոր!N34+[2]Սպիտակ!N34+[2]Ալավերդի!N34+[2]Տաշիր!N34+[2]Ստեփանավան!N34</f>
        <v>3</v>
      </c>
      <c r="O33" s="51">
        <f>[2]Վանաձոր!O34+[2]Սպիտակ!O34+[2]Ալավերդի!O34+[2]Տաշիր!O34+[2]Ստեփանավան!O34</f>
        <v>6</v>
      </c>
      <c r="P33" s="51">
        <f>[2]Վանաձոր!P34+[2]Սպիտակ!P34+[2]Ալավերդի!P34+[2]Տաշիր!P34+[2]Ստեփանավան!P34</f>
        <v>1</v>
      </c>
      <c r="Q33" s="51">
        <f>[2]Վանաձոր!Q34+[2]Սպիտակ!Q34+[2]Ալավերդի!Q34+[2]Տաշիր!Q34+[2]Ստեփանավան!Q34</f>
        <v>5</v>
      </c>
      <c r="R33" s="51">
        <f>[2]Վանաձոր!R34+[2]Սպիտակ!R34+[2]Ալավերդի!R34+[2]Տաշիր!R34+[2]Ստեփանավան!R34</f>
        <v>0</v>
      </c>
      <c r="S33" s="51">
        <f>[2]Վանաձոր!S34+[2]Սպիտակ!S34+[2]Ալավերդի!S34+[2]Տաշիր!S34+[2]Ստեփանավան!S34</f>
        <v>0</v>
      </c>
      <c r="T33" s="51">
        <f>[2]Վանաձոր!T34+[2]Սպիտակ!T34+[2]Ալավերդի!T34+[2]Տաշիր!T34+[2]Ստեփանավան!T34</f>
        <v>25</v>
      </c>
      <c r="U33" s="51">
        <f>[2]Վանաձոր!U34+[2]Սպիտակ!U34+[2]Ալավերդի!U34+[2]Տաշիր!U34+[2]Ստեփանավան!U34</f>
        <v>0</v>
      </c>
      <c r="V33" s="51">
        <f>[2]Վանաձոր!V34+[2]Սպիտակ!V34+[2]Ալավերդի!V34+[2]Տաշիր!V34+[2]Ստեփանավան!V34</f>
        <v>20</v>
      </c>
      <c r="W33" s="51">
        <f>[2]Վանաձոր!W34+[2]Սպիտակ!W34+[2]Ալավերդի!W34+[2]Տաշիր!W34+[2]Ստեփանավան!W34</f>
        <v>8</v>
      </c>
      <c r="X33" s="51">
        <f>[2]Վանաձոր!X34+[2]Սպիտակ!X34+[2]Ալավերդի!X34+[2]Տաշիր!X34+[2]Ստեփանավան!X34</f>
        <v>0</v>
      </c>
      <c r="Y33" s="51">
        <f>[2]Վանաձոր!Y34+[2]Սպիտակ!Y34+[2]Ալավերդի!Y34+[2]Տաշիր!Y34+[2]Ստեփանավան!Y34</f>
        <v>0</v>
      </c>
      <c r="Z33" s="51">
        <f>[2]Վանաձոր!Z34+[2]Սպիտակ!Z34+[2]Ալավերդի!Z34+[2]Տաշիր!Z34+[2]Ստեփանավան!Z34</f>
        <v>20</v>
      </c>
      <c r="AA33" s="51">
        <f>[2]Վանաձոր!AA34+[2]Սպիտակ!AA34+[2]Ալավերդի!AA34+[2]Տաշիր!AA34+[2]Ստեփանավան!AA34</f>
        <v>3</v>
      </c>
    </row>
    <row r="34" spans="1:43" s="48" customFormat="1">
      <c r="A34" s="174" t="s">
        <v>58</v>
      </c>
      <c r="B34" s="175" t="s">
        <v>59</v>
      </c>
      <c r="C34" s="555" t="s">
        <v>60</v>
      </c>
      <c r="D34" s="555"/>
      <c r="E34" s="555"/>
      <c r="F34" s="51">
        <f>[2]Վանաձոր!F35+[2]Սպիտակ!F35+[2]Ալավերդի!F35+[2]Տաշիր!F35+[2]Ստեփանավան!F35</f>
        <v>0</v>
      </c>
      <c r="G34" s="51">
        <f>[2]Վանաձոր!G35+[2]Սպիտակ!G35+[2]Ալավերդի!G35+[2]Տաշիր!G35+[2]Ստեփանավան!G35</f>
        <v>0</v>
      </c>
      <c r="H34" s="51">
        <f>[2]Վանաձոր!H35+[2]Սպիտակ!H35+[2]Ալավերդի!H35+[2]Տաշիր!H35+[2]Ստեփանավան!H35</f>
        <v>0</v>
      </c>
      <c r="I34" s="51">
        <f>[2]Վանաձոր!I35+[2]Սպիտակ!I35+[2]Ալավերդի!I35+[2]Տաշիր!I35+[2]Ստեփանավան!I35</f>
        <v>0</v>
      </c>
      <c r="J34" s="51">
        <f>[2]Վանաձոր!J35+[2]Սպիտակ!J35+[2]Ալավերդի!J35+[2]Տաշիր!J35+[2]Ստեփանավան!J35</f>
        <v>0</v>
      </c>
      <c r="K34" s="51">
        <f>[2]Վանաձոր!K35+[2]Սպիտակ!K35+[2]Ալավերդի!K35+[2]Տաշիր!K35+[2]Ստեփանավան!K35</f>
        <v>0</v>
      </c>
      <c r="L34" s="51">
        <f>[2]Վանաձոր!L35+[2]Սպիտակ!L35+[2]Ալավերդի!L35+[2]Տաշիր!L35+[2]Ստեփանավան!L35</f>
        <v>0</v>
      </c>
      <c r="M34" s="51">
        <f>[2]Վանաձոր!M35+[2]Սպիտակ!M35+[2]Ալավերդի!M35+[2]Տաշիր!M35+[2]Ստեփանավան!M35</f>
        <v>0</v>
      </c>
      <c r="N34" s="51">
        <f>[2]Վանաձոր!N35+[2]Սպիտակ!N35+[2]Ալավերդի!N35+[2]Տաշիր!N35+[2]Ստեփանավան!N35</f>
        <v>0</v>
      </c>
      <c r="O34" s="51">
        <f>[2]Վանաձոր!O35+[2]Սպիտակ!O35+[2]Ալավերդի!O35+[2]Տաշիր!O35+[2]Ստեփանավան!O35</f>
        <v>0</v>
      </c>
      <c r="P34" s="51">
        <f>[2]Վանաձոր!P35+[2]Սպիտակ!P35+[2]Ալավերդի!P35+[2]Տաշիր!P35+[2]Ստեփանավան!P35</f>
        <v>0</v>
      </c>
      <c r="Q34" s="51">
        <f>[2]Վանաձոր!Q35+[2]Սպիտակ!Q35+[2]Ալավերդի!Q35+[2]Տաշիր!Q35+[2]Ստեփանավան!Q35</f>
        <v>0</v>
      </c>
      <c r="R34" s="51">
        <f>[2]Վանաձոր!R35+[2]Սպիտակ!R35+[2]Ալավերդի!R35+[2]Տաշիր!R35+[2]Ստեփանավան!R35</f>
        <v>0</v>
      </c>
      <c r="S34" s="51">
        <f>[2]Վանաձոր!S35+[2]Սպիտակ!S35+[2]Ալավերդի!S35+[2]Տաշիր!S35+[2]Ստեփանավան!S35</f>
        <v>0</v>
      </c>
      <c r="T34" s="51">
        <f>[2]Վանաձոր!T35+[2]Սպիտակ!T35+[2]Ալավերդի!T35+[2]Տաշիր!T35+[2]Ստեփանավան!T35</f>
        <v>0</v>
      </c>
      <c r="U34" s="51">
        <f>[2]Վանաձոր!U35+[2]Սպիտակ!U35+[2]Ալավերդի!U35+[2]Տաշիր!U35+[2]Ստեփանավան!U35</f>
        <v>0</v>
      </c>
      <c r="V34" s="51">
        <f>[2]Վանաձոր!V35+[2]Սպիտակ!V35+[2]Ալավերդի!V35+[2]Տաշիր!V35+[2]Ստեփանավան!V35</f>
        <v>0</v>
      </c>
      <c r="W34" s="51">
        <f>[2]Վանաձոր!W35+[2]Սպիտակ!W35+[2]Ալավերդի!W35+[2]Տաշիր!W35+[2]Ստեփանավան!W35</f>
        <v>0</v>
      </c>
      <c r="X34" s="51">
        <f>[2]Վանաձոր!X35+[2]Սպիտակ!X35+[2]Ալավերդի!X35+[2]Տաշիր!X35+[2]Ստեփանավան!X35</f>
        <v>0</v>
      </c>
      <c r="Y34" s="51">
        <f>[2]Վանաձոր!Y35+[2]Սպիտակ!Y35+[2]Ալավերդի!Y35+[2]Տաշիր!Y35+[2]Ստեփանավան!Y35</f>
        <v>0</v>
      </c>
      <c r="Z34" s="51">
        <f>[2]Վանաձոր!Z35+[2]Սպիտակ!Z35+[2]Ալավերդի!Z35+[2]Տաշիր!Z35+[2]Ստեփանավան!Z35</f>
        <v>0</v>
      </c>
      <c r="AA34" s="51">
        <f>[2]Վանաձոր!AA35+[2]Սպիտակ!AA35+[2]Ալավերդի!AA35+[2]Տաշիր!AA35+[2]Ստեփանավան!AA35</f>
        <v>0</v>
      </c>
      <c r="AB34" s="73"/>
      <c r="AC34" s="73"/>
      <c r="AD34" s="73"/>
      <c r="AE34" s="73"/>
      <c r="AF34" s="73"/>
      <c r="AG34" s="73"/>
      <c r="AH34" s="73"/>
      <c r="AI34" s="73"/>
      <c r="AJ34" s="139"/>
      <c r="AK34" s="139"/>
      <c r="AL34" s="139"/>
      <c r="AM34" s="73"/>
      <c r="AN34" s="73"/>
      <c r="AO34" s="73"/>
      <c r="AP34" s="73"/>
      <c r="AQ34" s="73"/>
    </row>
    <row r="35" spans="1:43" s="48" customFormat="1">
      <c r="A35" s="53" t="s">
        <v>61</v>
      </c>
      <c r="B35" s="62"/>
      <c r="C35" s="425" t="s">
        <v>62</v>
      </c>
      <c r="D35" s="426"/>
      <c r="E35" s="427"/>
      <c r="F35" s="51">
        <f>[2]Վանաձոր!F36+[2]Սպիտակ!F36+[2]Ալավերդի!F36+[2]Տաշիր!F36+[2]Ստեփանավան!F36</f>
        <v>2</v>
      </c>
      <c r="G35" s="51">
        <f>[2]Վանաձոր!G36+[2]Սպիտակ!G36+[2]Ալավերդի!G36+[2]Տաշիր!G36+[2]Ստեփանավան!G36</f>
        <v>3</v>
      </c>
      <c r="H35" s="51">
        <f>[2]Վանաձոր!H36+[2]Սպիտակ!H36+[2]Ալավերդի!H36+[2]Տաշիր!H36+[2]Ստեփանավան!H36</f>
        <v>3</v>
      </c>
      <c r="I35" s="51">
        <f>[2]Վանաձոր!I36+[2]Սպիտակ!I36+[2]Ալավերդի!I36+[2]Տաշիր!I36+[2]Ստեփանավան!I36</f>
        <v>0</v>
      </c>
      <c r="J35" s="51">
        <f>[2]Վանաձոր!J36+[2]Սպիտակ!J36+[2]Ալավերդի!J36+[2]Տաշիր!J36+[2]Ստեփանավան!J36</f>
        <v>0</v>
      </c>
      <c r="K35" s="51">
        <f>[2]Վանաձոր!K36+[2]Սպիտակ!K36+[2]Ալավերդի!K36+[2]Տաշիր!K36+[2]Ստեփանավան!K36</f>
        <v>2</v>
      </c>
      <c r="L35" s="51">
        <f>[2]Վանաձոր!L36+[2]Սպիտակ!L36+[2]Ալավերդի!L36+[2]Տաշիր!L36+[2]Ստեփանավան!L36</f>
        <v>1</v>
      </c>
      <c r="M35" s="51">
        <f>[2]Վանաձոր!M36+[2]Սպիտակ!M36+[2]Ալավերդի!M36+[2]Տաշիր!M36+[2]Ստեփանավան!M36</f>
        <v>0</v>
      </c>
      <c r="N35" s="51">
        <f>[2]Վանաձոր!N36+[2]Սպիտակ!N36+[2]Ալավերդի!N36+[2]Տաշիր!N36+[2]Ստեփանավան!N36</f>
        <v>1</v>
      </c>
      <c r="O35" s="51">
        <f>[2]Վանաձոր!O36+[2]Սպիտակ!O36+[2]Ալավերդի!O36+[2]Տաշիր!O36+[2]Ստեփանավան!O36</f>
        <v>0</v>
      </c>
      <c r="P35" s="51">
        <f>[2]Վանաձոր!P36+[2]Սպիտակ!P36+[2]Ալավերդի!P36+[2]Տաշիր!P36+[2]Ստեփանավան!P36</f>
        <v>0</v>
      </c>
      <c r="Q35" s="51">
        <f>[2]Վանաձոր!Q36+[2]Սպիտակ!Q36+[2]Ալավերդի!Q36+[2]Տաշիր!Q36+[2]Ստեփանավան!Q36</f>
        <v>0</v>
      </c>
      <c r="R35" s="51">
        <f>[2]Վանաձոր!R36+[2]Սպիտակ!R36+[2]Ալավերդի!R36+[2]Տաշիր!R36+[2]Ստեփանավան!R36</f>
        <v>0</v>
      </c>
      <c r="S35" s="51">
        <f>[2]Վանաձոր!S36+[2]Սպիտակ!S36+[2]Ալավերդի!S36+[2]Տաշիր!S36+[2]Ստեփանավան!S36</f>
        <v>0</v>
      </c>
      <c r="T35" s="51">
        <f>[2]Վանաձոր!T36+[2]Սպիտակ!T36+[2]Ալավերդի!T36+[2]Տաշիր!T36+[2]Ստեփանավան!T36</f>
        <v>2</v>
      </c>
      <c r="U35" s="51">
        <f>[2]Վանաձոր!U36+[2]Սպիտակ!U36+[2]Ալավերդի!U36+[2]Տաշիր!U36+[2]Ստեփանավան!U36</f>
        <v>0</v>
      </c>
      <c r="V35" s="51">
        <f>[2]Վանաձոր!V36+[2]Սպիտակ!V36+[2]Ալավերդի!V36+[2]Տաշիր!V36+[2]Ստեփանավան!V36</f>
        <v>2</v>
      </c>
      <c r="W35" s="51">
        <f>[2]Վանաձոր!W36+[2]Սպիտակ!W36+[2]Ալավերդի!W36+[2]Տաշիր!W36+[2]Ստեփանավան!W36</f>
        <v>0</v>
      </c>
      <c r="X35" s="51">
        <f>[2]Վանաձոր!X36+[2]Սպիտակ!X36+[2]Ալավերդի!X36+[2]Տաշիր!X36+[2]Ստեփանավան!X36</f>
        <v>0</v>
      </c>
      <c r="Y35" s="51">
        <f>[2]Վանաձոր!Y36+[2]Սպիտակ!Y36+[2]Ալավերդի!Y36+[2]Տաշիր!Y36+[2]Ստեփանավան!Y36</f>
        <v>0</v>
      </c>
      <c r="Z35" s="51">
        <f>[2]Վանաձոր!Z36+[2]Սպիտակ!Z36+[2]Ալավերդի!Z36+[2]Տաշիր!Z36+[2]Ստեփանավան!Z36</f>
        <v>3</v>
      </c>
      <c r="AA35" s="51">
        <f>[2]Վանաձոր!AA36+[2]Սպիտակ!AA36+[2]Ալավերդի!AA36+[2]Տաշիր!AA36+[2]Ստեփանավան!AA36</f>
        <v>2</v>
      </c>
    </row>
    <row r="36" spans="1:43" s="48" customFormat="1">
      <c r="A36" s="53" t="s">
        <v>63</v>
      </c>
      <c r="B36" s="54"/>
      <c r="C36" s="451" t="s">
        <v>64</v>
      </c>
      <c r="D36" s="451"/>
      <c r="E36" s="451"/>
      <c r="F36" s="51">
        <f>[2]Վանաձոր!F37+[2]Սպիտակ!F37+[2]Ալավերդի!F37+[2]Տաշիր!F37+[2]Ստեփանավան!F37</f>
        <v>46</v>
      </c>
      <c r="G36" s="51">
        <f>[2]Վանաձոր!G37+[2]Սպիտակ!G37+[2]Ալավերդի!G37+[2]Տաշիր!G37+[2]Ստեփանավան!G37</f>
        <v>51</v>
      </c>
      <c r="H36" s="51">
        <f>[2]Վանաձոր!H37+[2]Սպիտակ!H37+[2]Ալավերդի!H37+[2]Տաշիր!H37+[2]Ստեփանավան!H37</f>
        <v>49</v>
      </c>
      <c r="I36" s="51">
        <f>[2]Վանաձոր!I37+[2]Սպիտակ!I37+[2]Ալավերդի!I37+[2]Տաշիր!I37+[2]Ստեփանավան!I37</f>
        <v>2</v>
      </c>
      <c r="J36" s="51">
        <f>[2]Վանաձոր!J37+[2]Սպիտակ!J37+[2]Ալավերդի!J37+[2]Տաշիր!J37+[2]Ստեփանավան!J37</f>
        <v>0</v>
      </c>
      <c r="K36" s="51">
        <f>[2]Վանաձոր!K37+[2]Սպիտակ!K37+[2]Ալավերդի!K37+[2]Տաշիր!K37+[2]Ստեփանավան!K37</f>
        <v>52</v>
      </c>
      <c r="L36" s="51">
        <f>[2]Վանաձոր!L37+[2]Սպիտակ!L37+[2]Ալավերդի!L37+[2]Տաշիր!L37+[2]Ստեփանավան!L37</f>
        <v>21</v>
      </c>
      <c r="M36" s="51">
        <f>[2]Վանաձոր!M37+[2]Սպիտակ!M37+[2]Ալավերդի!M37+[2]Տաշիր!M37+[2]Ստեփանավան!M37</f>
        <v>5</v>
      </c>
      <c r="N36" s="51">
        <f>[2]Վանաձոր!N37+[2]Սպիտակ!N37+[2]Ալավերդի!N37+[2]Տաշիր!N37+[2]Ստեփանավան!N37</f>
        <v>13</v>
      </c>
      <c r="O36" s="51">
        <f>[2]Վանաձոր!O37+[2]Սպիտակ!O37+[2]Ալավերդի!O37+[2]Տաշիր!O37+[2]Ստեփանավան!O37</f>
        <v>13</v>
      </c>
      <c r="P36" s="51">
        <f>[2]Վանաձոր!P37+[2]Սպիտակ!P37+[2]Ալավերդի!P37+[2]Տաշիր!P37+[2]Ստեփանավան!P37</f>
        <v>5</v>
      </c>
      <c r="Q36" s="51">
        <f>[2]Վանաձոր!Q37+[2]Սպիտակ!Q37+[2]Ալավերդի!Q37+[2]Տաշիր!Q37+[2]Ստեփանավան!Q37</f>
        <v>8</v>
      </c>
      <c r="R36" s="51">
        <f>[2]Վանաձոր!R37+[2]Սպիտակ!R37+[2]Ալավերդի!R37+[2]Տաշիր!R37+[2]Ստեփանավան!R37</f>
        <v>0</v>
      </c>
      <c r="S36" s="51">
        <f>[2]Վանաձոր!S37+[2]Սպիտակ!S37+[2]Ալավերդի!S37+[2]Տաշիր!S37+[2]Ստեփանավան!S37</f>
        <v>0</v>
      </c>
      <c r="T36" s="51">
        <f>[2]Վանաձոր!T37+[2]Սպիտակ!T37+[2]Ալավերդի!T37+[2]Տաշիր!T37+[2]Ստեփանավան!T37</f>
        <v>52</v>
      </c>
      <c r="U36" s="51">
        <f>[2]Վանաձոր!U37+[2]Սպիտակ!U37+[2]Ալավերդի!U37+[2]Տաշիր!U37+[2]Ստեփանավան!U37</f>
        <v>0</v>
      </c>
      <c r="V36" s="51">
        <f>[2]Վանաձոր!V37+[2]Սպիտակ!V37+[2]Ալավերդի!V37+[2]Տաշիր!V37+[2]Ստեփանավան!V37</f>
        <v>51</v>
      </c>
      <c r="W36" s="51">
        <f>[2]Վանաձոր!W37+[2]Սպիտակ!W37+[2]Ալավերդի!W37+[2]Տաշիր!W37+[2]Ստեփանավան!W37</f>
        <v>2</v>
      </c>
      <c r="X36" s="51">
        <f>[2]Վանաձոր!X37+[2]Սպիտակ!X37+[2]Ալավերդի!X37+[2]Տաշիր!X37+[2]Ստեփանավան!X37</f>
        <v>0</v>
      </c>
      <c r="Y36" s="51">
        <f>[2]Վանաձոր!Y37+[2]Սպիտակ!Y37+[2]Ալավերդի!Y37+[2]Տաշիր!Y37+[2]Ստեփանավան!Y37</f>
        <v>0</v>
      </c>
      <c r="Z36" s="51">
        <f>[2]Վանաձոր!Z37+[2]Սպիտակ!Z37+[2]Ալավերդի!Z37+[2]Տաշիր!Z37+[2]Ստեփանավան!Z37</f>
        <v>43</v>
      </c>
      <c r="AA36" s="51">
        <f>[2]Վանաձոր!AA37+[2]Սպիտակ!AA37+[2]Ալավերդի!AA37+[2]Տաշիր!AA37+[2]Ստեփանավան!AA37</f>
        <v>32</v>
      </c>
    </row>
    <row r="37" spans="1:43" s="48" customFormat="1">
      <c r="A37" s="174" t="s">
        <v>65</v>
      </c>
      <c r="B37" s="175" t="s">
        <v>59</v>
      </c>
      <c r="C37" s="555" t="s">
        <v>66</v>
      </c>
      <c r="D37" s="555"/>
      <c r="E37" s="555"/>
      <c r="F37" s="51">
        <f>[2]Վանաձոր!F38+[2]Սպիտակ!F38+[2]Ալավերդի!F38+[2]Տաշիր!F38+[2]Ստեփանավան!F38</f>
        <v>0</v>
      </c>
      <c r="G37" s="51">
        <f>[2]Վանաձոր!G38+[2]Սպիտակ!G38+[2]Ալավերդի!G38+[2]Տաշիր!G38+[2]Ստեփանավան!G38</f>
        <v>8</v>
      </c>
      <c r="H37" s="51">
        <f>[2]Վանաձոր!H38+[2]Սպիտակ!H38+[2]Ալավերդի!H38+[2]Տաշիր!H38+[2]Ստեփանավան!H38</f>
        <v>8</v>
      </c>
      <c r="I37" s="51">
        <f>[2]Վանաձոր!I38+[2]Սպիտակ!I38+[2]Ալավերդի!I38+[2]Տաշիր!I38+[2]Ստեփանավան!I38</f>
        <v>0</v>
      </c>
      <c r="J37" s="51">
        <f>[2]Վանաձոր!J38+[2]Սպիտակ!J38+[2]Ալավերդի!J38+[2]Տաշիր!J38+[2]Ստեփանավան!J38</f>
        <v>0</v>
      </c>
      <c r="K37" s="51">
        <f>[2]Վանաձոր!K38+[2]Սպիտակ!K38+[2]Ալավերդի!K38+[2]Տաշիր!K38+[2]Ստեփանավան!K38</f>
        <v>2</v>
      </c>
      <c r="L37" s="51">
        <f>[2]Վանաձոր!L38+[2]Սպիտակ!L38+[2]Ալավերդի!L38+[2]Տաշիր!L38+[2]Ստեփանավան!L38</f>
        <v>1</v>
      </c>
      <c r="M37" s="51">
        <f>[2]Վանաձոր!M38+[2]Սպիտակ!M38+[2]Ալավերդի!M38+[2]Տաշիր!M38+[2]Ստեփանավան!M38</f>
        <v>0</v>
      </c>
      <c r="N37" s="51">
        <f>[2]Վանաձոր!N38+[2]Սպիտակ!N38+[2]Ալավերդի!N38+[2]Տաշիր!N38+[2]Ստեփանավան!N38</f>
        <v>0</v>
      </c>
      <c r="O37" s="51">
        <f>[2]Վանաձոր!O38+[2]Սպիտակ!O38+[2]Ալավերդի!O38+[2]Տաշիր!O38+[2]Ստեփանավան!O38</f>
        <v>1</v>
      </c>
      <c r="P37" s="51">
        <f>[2]Վանաձոր!P38+[2]Սպիտակ!P38+[2]Ալավերդի!P38+[2]Տաշիր!P38+[2]Ստեփանավան!P38</f>
        <v>1</v>
      </c>
      <c r="Q37" s="51">
        <f>[2]Վանաձոր!Q38+[2]Սպիտակ!Q38+[2]Ալավերդի!Q38+[2]Տաշիր!Q38+[2]Ստեփանավան!Q38</f>
        <v>0</v>
      </c>
      <c r="R37" s="51">
        <f>[2]Վանաձոր!R38+[2]Սպիտակ!R38+[2]Ալավերդի!R38+[2]Տաշիր!R38+[2]Ստեփանավան!R38</f>
        <v>0</v>
      </c>
      <c r="S37" s="51">
        <f>[2]Վանաձոր!S38+[2]Սպիտակ!S38+[2]Ալավերդի!S38+[2]Տաշիր!S38+[2]Ստեփանավան!S38</f>
        <v>0</v>
      </c>
      <c r="T37" s="51">
        <f>[2]Վանաձոր!T38+[2]Սպիտակ!T38+[2]Ալավերդի!T38+[2]Տաշիր!T38+[2]Ստեփանավան!T38</f>
        <v>2</v>
      </c>
      <c r="U37" s="51">
        <f>[2]Վանաձոր!U38+[2]Սպիտակ!U38+[2]Ալավերդի!U38+[2]Տաշիր!U38+[2]Ստեփանավան!U38</f>
        <v>0</v>
      </c>
      <c r="V37" s="51">
        <f>[2]Վանաձոր!V38+[2]Սպիտակ!V38+[2]Ալավերդի!V38+[2]Տաշիր!V38+[2]Ստեփանավան!V38</f>
        <v>2</v>
      </c>
      <c r="W37" s="51">
        <f>[2]Վանաձոր!W38+[2]Սպիտակ!W38+[2]Ալավերդի!W38+[2]Տաշիր!W38+[2]Ստեփանավան!W38</f>
        <v>0</v>
      </c>
      <c r="X37" s="51">
        <f>[2]Վանաձոր!X38+[2]Սպիտակ!X38+[2]Ալավերդի!X38+[2]Տաշիր!X38+[2]Ստեփանավան!X38</f>
        <v>0</v>
      </c>
      <c r="Y37" s="51">
        <f>[2]Վանաձոր!Y38+[2]Սպիտակ!Y38+[2]Ալավերդի!Y38+[2]Տաշիր!Y38+[2]Ստեփանավան!Y38</f>
        <v>0</v>
      </c>
      <c r="Z37" s="51">
        <f>[2]Վանաձոր!Z38+[2]Սպիտակ!Z38+[2]Ալավերդի!Z38+[2]Տաշիր!Z38+[2]Ստեփանավան!Z38</f>
        <v>6</v>
      </c>
      <c r="AA37" s="51">
        <f>[2]Վանաձոր!AA38+[2]Սպիտակ!AA38+[2]Ալավերդի!AA38+[2]Տաշիր!AA38+[2]Ստեփանավան!AA38</f>
        <v>0</v>
      </c>
      <c r="AB37" s="77"/>
      <c r="AC37" s="77"/>
      <c r="AD37" s="77"/>
      <c r="AE37" s="77"/>
      <c r="AF37" s="77"/>
      <c r="AG37" s="77"/>
      <c r="AH37" s="77"/>
      <c r="AI37" s="77"/>
      <c r="AJ37" s="139"/>
      <c r="AK37" s="139"/>
      <c r="AL37" s="139"/>
      <c r="AM37" s="77"/>
      <c r="AN37" s="77"/>
      <c r="AO37" s="77"/>
      <c r="AP37" s="78"/>
      <c r="AQ37" s="78"/>
    </row>
    <row r="38" spans="1:43" s="48" customFormat="1">
      <c r="A38" s="174" t="s">
        <v>67</v>
      </c>
      <c r="B38" s="175" t="s">
        <v>59</v>
      </c>
      <c r="C38" s="556" t="s">
        <v>68</v>
      </c>
      <c r="D38" s="555"/>
      <c r="E38" s="555"/>
      <c r="F38" s="51">
        <f>[2]Վանաձոր!F39+[2]Սպիտակ!F39+[2]Ալավերդի!F39+[2]Տաշիր!F39+[2]Ստեփանավան!F39</f>
        <v>0</v>
      </c>
      <c r="G38" s="51">
        <f>[2]Վանաձոր!G39+[2]Սպիտակ!G39+[2]Ալավերդի!G39+[2]Տաշիր!G39+[2]Ստեփանավան!G39</f>
        <v>21</v>
      </c>
      <c r="H38" s="51">
        <f>[2]Վանաձոր!H39+[2]Սպիտակ!H39+[2]Ալավերդի!H39+[2]Տաշիր!H39+[2]Ստեփանավան!H39</f>
        <v>20</v>
      </c>
      <c r="I38" s="51">
        <f>[2]Վանաձոր!I39+[2]Սպիտակ!I39+[2]Ալավերդի!I39+[2]Տաշիր!I39+[2]Ստեփանավան!I39</f>
        <v>1</v>
      </c>
      <c r="J38" s="51">
        <f>[2]Վանաձոր!J39+[2]Սպիտակ!J39+[2]Ալավերդի!J39+[2]Տաշիր!J39+[2]Ստեփանավան!J39</f>
        <v>0</v>
      </c>
      <c r="K38" s="51">
        <f>[2]Վանաձոր!K39+[2]Սպիտակ!K39+[2]Ալավերդի!K39+[2]Տաշիր!K39+[2]Ստեփանավան!K39</f>
        <v>8</v>
      </c>
      <c r="L38" s="51">
        <f>[2]Վանաձոր!L39+[2]Սպիտակ!L39+[2]Ալավերդի!L39+[2]Տաշիր!L39+[2]Ստեփանավան!L39</f>
        <v>2</v>
      </c>
      <c r="M38" s="51">
        <f>[2]Վանաձոր!M39+[2]Սպիտակ!M39+[2]Ալավերդի!M39+[2]Տաշիր!M39+[2]Ստեփանավան!M39</f>
        <v>0</v>
      </c>
      <c r="N38" s="51">
        <f>[2]Վանաձոր!N39+[2]Սպիտակ!N39+[2]Ալավերդի!N39+[2]Տաշիր!N39+[2]Ստեփանավան!N39</f>
        <v>6</v>
      </c>
      <c r="O38" s="51">
        <f>[2]Վանաձոր!O39+[2]Սպիտակ!O39+[2]Ալավերդի!O39+[2]Տաշիր!O39+[2]Ստեփանավան!O39</f>
        <v>0</v>
      </c>
      <c r="P38" s="51">
        <f>[2]Վանաձոր!P39+[2]Սպիտակ!P39+[2]Ալավերդի!P39+[2]Տաշիր!P39+[2]Ստեփանավան!P39</f>
        <v>0</v>
      </c>
      <c r="Q38" s="51">
        <f>[2]Վանաձոր!Q39+[2]Սպիտակ!Q39+[2]Ալավերդի!Q39+[2]Տաշիր!Q39+[2]Ստեփանավան!Q39</f>
        <v>0</v>
      </c>
      <c r="R38" s="51">
        <f>[2]Վանաձոր!R39+[2]Սպիտակ!R39+[2]Ալավերդի!R39+[2]Տաշիր!R39+[2]Ստեփանավան!R39</f>
        <v>0</v>
      </c>
      <c r="S38" s="51">
        <f>[2]Վանաձոր!S39+[2]Սպիտակ!S39+[2]Ալավերդի!S39+[2]Տաշիր!S39+[2]Ստեփանավան!S39</f>
        <v>0</v>
      </c>
      <c r="T38" s="51">
        <f>[2]Վանաձոր!T39+[2]Սպիտակ!T39+[2]Ալավերդի!T39+[2]Տաշիր!T39+[2]Ստեփանավան!T39</f>
        <v>8</v>
      </c>
      <c r="U38" s="51">
        <f>[2]Վանաձոր!U39+[2]Սպիտակ!U39+[2]Ալավերդի!U39+[2]Տաշիր!U39+[2]Ստեփանավան!U39</f>
        <v>0</v>
      </c>
      <c r="V38" s="51">
        <f>[2]Վանաձոր!V39+[2]Սպիտակ!V39+[2]Ալավերդի!V39+[2]Տաշիր!V39+[2]Ստեփանավան!V39</f>
        <v>3</v>
      </c>
      <c r="W38" s="51">
        <f>[2]Վանաձոր!W39+[2]Սպիտակ!W39+[2]Ալավերդի!W39+[2]Տաշիր!W39+[2]Ստեփանավան!W39</f>
        <v>1</v>
      </c>
      <c r="X38" s="51">
        <f>[2]Վանաձոր!X39+[2]Սպիտակ!X39+[2]Ալավերդի!X39+[2]Տաշիր!X39+[2]Ստեփանավան!X39</f>
        <v>0</v>
      </c>
      <c r="Y38" s="51">
        <f>[2]Վանաձոր!Y39+[2]Սպիտակ!Y39+[2]Ալավերդի!Y39+[2]Տաշիր!Y39+[2]Ստեփանավան!Y39</f>
        <v>0</v>
      </c>
      <c r="Z38" s="51">
        <f>[2]Վանաձոր!Z39+[2]Սպիտակ!Z39+[2]Ալավերդի!Z39+[2]Տաշիր!Z39+[2]Ստեփանավան!Z39</f>
        <v>12</v>
      </c>
      <c r="AA38" s="51">
        <f>[2]Վանաձոր!AA39+[2]Սպիտակ!AA39+[2]Ալավերդի!AA39+[2]Տաշիր!AA39+[2]Ստեփանավան!AA39</f>
        <v>0</v>
      </c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</row>
    <row r="39" spans="1:43" s="84" customFormat="1">
      <c r="A39" s="82" t="s">
        <v>69</v>
      </c>
      <c r="B39" s="83"/>
      <c r="C39" s="557" t="s">
        <v>70</v>
      </c>
      <c r="D39" s="557"/>
      <c r="E39" s="557"/>
      <c r="F39" s="51">
        <f>[2]Վանաձոր!F40+[2]Սպիտակ!F40+[2]Ալավերդի!F40+[2]Տաշիր!F40+[2]Ստեփանավան!F40</f>
        <v>17</v>
      </c>
      <c r="G39" s="51">
        <f>[2]Վանաձոր!G40+[2]Սպիտակ!G40+[2]Ալավերդի!G40+[2]Տաշիր!G40+[2]Ստեփանավան!G40</f>
        <v>32</v>
      </c>
      <c r="H39" s="51">
        <f>[2]Վանաձոր!H40+[2]Սպիտակ!H40+[2]Ալավերդի!H40+[2]Տաշիր!H40+[2]Ստեփանավան!H40</f>
        <v>26</v>
      </c>
      <c r="I39" s="51">
        <f>[2]Վանաձոր!I40+[2]Սպիտակ!I40+[2]Ալավերդի!I40+[2]Տաշիր!I40+[2]Ստեփանավան!I40</f>
        <v>6</v>
      </c>
      <c r="J39" s="51">
        <f>[2]Վանաձոր!J40+[2]Սպիտակ!J40+[2]Ալավերդի!J40+[2]Տաշիր!J40+[2]Ստեփանավան!J40</f>
        <v>0</v>
      </c>
      <c r="K39" s="51">
        <f>[2]Վանաձոր!K40+[2]Սպիտակ!K40+[2]Ալավերդի!K40+[2]Տաշիր!K40+[2]Ստեփանավան!K40</f>
        <v>26</v>
      </c>
      <c r="L39" s="51">
        <f>[2]Վանաձոր!L40+[2]Սպիտակ!L40+[2]Ալավերդի!L40+[2]Տաշիր!L40+[2]Ստեփանավան!L40</f>
        <v>9</v>
      </c>
      <c r="M39" s="51">
        <f>[2]Վանաձոր!M40+[2]Սպիտակ!M40+[2]Ալավերդի!M40+[2]Տաշիր!M40+[2]Ստեփանավան!M40</f>
        <v>2</v>
      </c>
      <c r="N39" s="51">
        <f>[2]Վանաձոր!N40+[2]Սպիտակ!N40+[2]Ալավերդի!N40+[2]Տաշիր!N40+[2]Ստեփանավան!N40</f>
        <v>8</v>
      </c>
      <c r="O39" s="51">
        <f>[2]Վանաձոր!O40+[2]Սպիտակ!O40+[2]Ալավերդի!O40+[2]Տաշիր!O40+[2]Ստեփանավան!O40</f>
        <v>7</v>
      </c>
      <c r="P39" s="51">
        <f>[2]Վանաձոր!P40+[2]Սպիտակ!P40+[2]Ալավերդի!P40+[2]Տաշիր!P40+[2]Ստեփանավան!P40</f>
        <v>3</v>
      </c>
      <c r="Q39" s="51">
        <f>[2]Վանաձոր!Q40+[2]Սպիտակ!Q40+[2]Ալավերդի!Q40+[2]Տաշիր!Q40+[2]Ստեփանավան!Q40</f>
        <v>4</v>
      </c>
      <c r="R39" s="51">
        <f>[2]Վանաձոր!R40+[2]Սպիտակ!R40+[2]Ալավերդի!R40+[2]Տաշիր!R40+[2]Ստեփանավան!R40</f>
        <v>0</v>
      </c>
      <c r="S39" s="51">
        <f>[2]Վանաձոր!S40+[2]Սպիտակ!S40+[2]Ալավերդի!S40+[2]Տաշիր!S40+[2]Ստեփանավան!S40</f>
        <v>0</v>
      </c>
      <c r="T39" s="51">
        <f>[2]Վանաձոր!T40+[2]Սպիտակ!T40+[2]Ալավերդի!T40+[2]Տաշիր!T40+[2]Ստեփանավան!T40</f>
        <v>26</v>
      </c>
      <c r="U39" s="51">
        <f>[2]Վանաձոր!U40+[2]Սպիտակ!U40+[2]Ալավերդի!U40+[2]Տաշիր!U40+[2]Ստեփանավան!U40</f>
        <v>1</v>
      </c>
      <c r="V39" s="51">
        <f>[2]Վանաձոր!V40+[2]Սպիտակ!V40+[2]Ալավերդի!V40+[2]Տաշիր!V40+[2]Ստեփանավան!V40</f>
        <v>21</v>
      </c>
      <c r="W39" s="51">
        <f>[2]Վանաձոր!W40+[2]Սպիտակ!W40+[2]Ալավերդի!W40+[2]Տաշիր!W40+[2]Ստեփանավան!W40</f>
        <v>8</v>
      </c>
      <c r="X39" s="51">
        <f>[2]Վանաձոր!X40+[2]Սպիտակ!X40+[2]Ալավերդի!X40+[2]Տաշիր!X40+[2]Ստեփանավան!X40</f>
        <v>0</v>
      </c>
      <c r="Y39" s="51">
        <f>[2]Վանաձոր!Y40+[2]Սպիտակ!Y40+[2]Ալավերդի!Y40+[2]Տաշիր!Y40+[2]Ստեփանավան!Y40</f>
        <v>0</v>
      </c>
      <c r="Z39" s="51">
        <f>[2]Վանաձոր!Z40+[2]Սպիտակ!Z40+[2]Ալավերդի!Z40+[2]Տաշիր!Z40+[2]Ստեփանավան!Z40</f>
        <v>16</v>
      </c>
      <c r="AA39" s="51">
        <f>[2]Վանաձոր!AA40+[2]Սպիտակ!AA40+[2]Ալավերդի!AA40+[2]Տաշիր!AA40+[2]Ստեփանավան!AA40</f>
        <v>5</v>
      </c>
      <c r="AB39" s="83"/>
      <c r="AC39" s="83"/>
      <c r="AD39" s="83"/>
      <c r="AE39" s="83"/>
      <c r="AF39" s="83"/>
      <c r="AG39" s="83"/>
      <c r="AH39" s="83"/>
      <c r="AI39" s="83"/>
      <c r="AJ39" s="139"/>
      <c r="AK39" s="139"/>
      <c r="AL39" s="139"/>
      <c r="AM39" s="83"/>
      <c r="AN39" s="83"/>
      <c r="AO39" s="83"/>
      <c r="AP39" s="83"/>
      <c r="AQ39" s="83"/>
    </row>
    <row r="40" spans="1:43" s="89" customFormat="1" ht="14.25">
      <c r="A40" s="85" t="s">
        <v>71</v>
      </c>
      <c r="B40" s="86"/>
      <c r="C40" s="447" t="s">
        <v>72</v>
      </c>
      <c r="D40" s="447"/>
      <c r="E40" s="447"/>
      <c r="F40" s="51">
        <f>[2]Վանաձոր!F41+[2]Սպիտակ!F41+[2]Ալավերդի!F41+[2]Տաշիր!F41+[2]Ստեփանավան!F41</f>
        <v>0</v>
      </c>
      <c r="G40" s="51">
        <f>[2]Վանաձոր!G41+[2]Սպիտակ!G41+[2]Ալավերդի!G41+[2]Տաշիր!G41+[2]Ստեփանավան!G41</f>
        <v>0</v>
      </c>
      <c r="H40" s="51">
        <f>[2]Վանաձոր!H41+[2]Սպիտակ!H41+[2]Ալավերդի!H41+[2]Տաշիր!H41+[2]Ստեփանավան!H41</f>
        <v>0</v>
      </c>
      <c r="I40" s="51">
        <f>[2]Վանաձոր!I41+[2]Սպիտակ!I41+[2]Ալավերդի!I41+[2]Տաշիր!I41+[2]Ստեփանավան!I41</f>
        <v>0</v>
      </c>
      <c r="J40" s="51">
        <f>[2]Վանաձոր!J41+[2]Սպիտակ!J41+[2]Ալավերդի!J41+[2]Տաշիր!J41+[2]Ստեփանավան!J41</f>
        <v>0</v>
      </c>
      <c r="K40" s="51">
        <f>[2]Վանաձոր!K41+[2]Սպիտակ!K41+[2]Ալավերդի!K41+[2]Տաշիր!K41+[2]Ստեփանավան!K41</f>
        <v>0</v>
      </c>
      <c r="L40" s="51">
        <f>[2]Վանաձոր!L41+[2]Սպիտակ!L41+[2]Ալավերդի!L41+[2]Տաշիր!L41+[2]Ստեփանավան!L41</f>
        <v>0</v>
      </c>
      <c r="M40" s="51">
        <f>[2]Վանաձոր!M41+[2]Սպիտակ!M41+[2]Ալավերդի!M41+[2]Տաշիր!M41+[2]Ստեփանավան!M41</f>
        <v>0</v>
      </c>
      <c r="N40" s="51">
        <f>[2]Վանաձոր!N41+[2]Սպիտակ!N41+[2]Ալավերդի!N41+[2]Տաշիր!N41+[2]Ստեփանավան!N41</f>
        <v>0</v>
      </c>
      <c r="O40" s="51">
        <f>[2]Վանաձոր!O41+[2]Սպիտակ!O41+[2]Ալավերդի!O41+[2]Տաշիր!O41+[2]Ստեփանավան!O41</f>
        <v>0</v>
      </c>
      <c r="P40" s="51">
        <f>[2]Վանաձոր!P41+[2]Սպիտակ!P41+[2]Ալավերդի!P41+[2]Տաշիր!P41+[2]Ստեփանավան!P41</f>
        <v>0</v>
      </c>
      <c r="Q40" s="51">
        <f>[2]Վանաձոր!Q41+[2]Սպիտակ!Q41+[2]Ալավերդի!Q41+[2]Տաշիր!Q41+[2]Ստեփանավան!Q41</f>
        <v>0</v>
      </c>
      <c r="R40" s="51">
        <f>[2]Վանաձոր!R41+[2]Սպիտակ!R41+[2]Ալավերդի!R41+[2]Տաշիր!R41+[2]Ստեփանավան!R41</f>
        <v>0</v>
      </c>
      <c r="S40" s="51">
        <f>[2]Վանաձոր!S41+[2]Սպիտակ!S41+[2]Ալավերդի!S41+[2]Տաշիր!S41+[2]Ստեփանավան!S41</f>
        <v>0</v>
      </c>
      <c r="T40" s="51">
        <f>[2]Վանաձոր!T41+[2]Սպիտակ!T41+[2]Ալավերդի!T41+[2]Տաշիր!T41+[2]Ստեփանավան!T41</f>
        <v>0</v>
      </c>
      <c r="U40" s="51">
        <f>[2]Վանաձոր!U41+[2]Սպիտակ!U41+[2]Ալավերդի!U41+[2]Տաշիր!U41+[2]Ստեփանավան!U41</f>
        <v>0</v>
      </c>
      <c r="V40" s="51">
        <f>[2]Վանաձոր!V41+[2]Սպիտակ!V41+[2]Ալավերդի!V41+[2]Տաշիր!V41+[2]Ստեփանավան!V41</f>
        <v>0</v>
      </c>
      <c r="W40" s="51">
        <f>[2]Վանաձոր!W41+[2]Սպիտակ!W41+[2]Ալավերդի!W41+[2]Տաշիր!W41+[2]Ստեփանավան!W41</f>
        <v>0</v>
      </c>
      <c r="X40" s="51">
        <f>[2]Վանաձոր!X41+[2]Սպիտակ!X41+[2]Ալավերդի!X41+[2]Տաշիր!X41+[2]Ստեփանավան!X41</f>
        <v>0</v>
      </c>
      <c r="Y40" s="51">
        <f>[2]Վանաձոր!Y41+[2]Սպիտակ!Y41+[2]Ալավերդի!Y41+[2]Տաշիր!Y41+[2]Ստեփանավան!Y41</f>
        <v>0</v>
      </c>
      <c r="Z40" s="51">
        <f>[2]Վանաձոր!Z41+[2]Սպիտակ!Z41+[2]Ալավերդի!Z41+[2]Տաշիր!Z41+[2]Ստեփանավան!Z41</f>
        <v>0</v>
      </c>
      <c r="AA40" s="51">
        <f>[2]Վանաձոր!AA41+[2]Սպիտակ!AA41+[2]Ալավերդի!AA41+[2]Տաշիր!AA41+[2]Ստեփանավան!AA41</f>
        <v>0</v>
      </c>
    </row>
    <row r="41" spans="1:43" s="48" customFormat="1">
      <c r="A41" s="53" t="s">
        <v>73</v>
      </c>
      <c r="B41" s="54"/>
      <c r="C41" s="558" t="s">
        <v>267</v>
      </c>
      <c r="D41" s="559"/>
      <c r="E41" s="559"/>
      <c r="F41" s="51">
        <f>[2]Վանաձոր!F42+[2]Սպիտակ!F42+[2]Ալավերդի!F42+[2]Տաշիր!F42+[2]Ստեփանավան!F42</f>
        <v>5</v>
      </c>
      <c r="G41" s="51">
        <f>[2]Վանաձոր!G42+[2]Սպիտակ!G42+[2]Ալավերդի!G42+[2]Տաշիր!G42+[2]Ստեփանավան!G42</f>
        <v>10</v>
      </c>
      <c r="H41" s="51">
        <f>[2]Վանաձոր!H42+[2]Սպիտակ!H42+[2]Ալավերդի!H42+[2]Տաշիր!H42+[2]Ստեփանավան!H42</f>
        <v>7</v>
      </c>
      <c r="I41" s="51">
        <f>[2]Վանաձոր!I42+[2]Սպիտակ!I42+[2]Ալավերդի!I42+[2]Տաշիր!I42+[2]Ստեփանավան!I42</f>
        <v>3</v>
      </c>
      <c r="J41" s="51">
        <f>[2]Վանաձոր!J42+[2]Սպիտակ!J42+[2]Ալավերդի!J42+[2]Տաշիր!J42+[2]Ստեփանավան!J42</f>
        <v>0</v>
      </c>
      <c r="K41" s="51">
        <f>[2]Վանաձոր!K42+[2]Սպիտակ!K42+[2]Ալավերդի!K42+[2]Տաշիր!K42+[2]Ստեփանավան!K42</f>
        <v>6</v>
      </c>
      <c r="L41" s="51">
        <f>[2]Վանաձոր!L42+[2]Սպիտակ!L42+[2]Ալավերդի!L42+[2]Տաշիր!L42+[2]Ստեփանավան!L42</f>
        <v>1</v>
      </c>
      <c r="M41" s="51">
        <f>[2]Վանաձոր!M42+[2]Սպիտակ!M42+[2]Ալավերդի!M42+[2]Տաշիր!M42+[2]Ստեփանավան!M42</f>
        <v>0</v>
      </c>
      <c r="N41" s="51">
        <f>[2]Վանաձոր!N42+[2]Սպիտակ!N42+[2]Ալավերդի!N42+[2]Տաշիր!N42+[2]Ստեփանավան!N42</f>
        <v>3</v>
      </c>
      <c r="O41" s="51">
        <f>[2]Վանաձոր!O42+[2]Սպիտակ!O42+[2]Ալավերդի!O42+[2]Տաշիր!O42+[2]Ստեփանավան!O42</f>
        <v>2</v>
      </c>
      <c r="P41" s="51">
        <f>[2]Վանաձոր!P42+[2]Սպիտակ!P42+[2]Ալավերդի!P42+[2]Տաշիր!P42+[2]Ստեփանավան!P42</f>
        <v>0</v>
      </c>
      <c r="Q41" s="51">
        <f>[2]Վանաձոր!Q42+[2]Սպիտակ!Q42+[2]Ալավերդի!Q42+[2]Տաշիր!Q42+[2]Ստեփանավան!Q42</f>
        <v>2</v>
      </c>
      <c r="R41" s="51">
        <f>[2]Վանաձոր!R42+[2]Սպիտակ!R42+[2]Ալավերդի!R42+[2]Տաշիր!R42+[2]Ստեփանավան!R42</f>
        <v>0</v>
      </c>
      <c r="S41" s="51">
        <f>[2]Վանաձոր!S42+[2]Սպիտակ!S42+[2]Ալավերդի!S42+[2]Տաշիր!S42+[2]Ստեփանավան!S42</f>
        <v>0</v>
      </c>
      <c r="T41" s="51">
        <f>[2]Վանաձոր!T42+[2]Սպիտակ!T42+[2]Ալավերդի!T42+[2]Տաշիր!T42+[2]Ստեփանավան!T42</f>
        <v>6</v>
      </c>
      <c r="U41" s="51">
        <f>[2]Վանաձոր!U42+[2]Սպիտակ!U42+[2]Ալավերդի!U42+[2]Տաշիր!U42+[2]Ստեփանավան!U42</f>
        <v>0</v>
      </c>
      <c r="V41" s="51">
        <f>[2]Վանաձոր!V42+[2]Սպիտակ!V42+[2]Ալավերդի!V42+[2]Տաշիր!V42+[2]Ստեփանավան!V42</f>
        <v>3</v>
      </c>
      <c r="W41" s="51">
        <f>[2]Վանաձոր!W42+[2]Սպիտակ!W42+[2]Ալավերդի!W42+[2]Տաշիր!W42+[2]Ստեփանավան!W42</f>
        <v>2</v>
      </c>
      <c r="X41" s="51">
        <f>[2]Վանաձոր!X42+[2]Սպիտակ!X42+[2]Ալավերդի!X42+[2]Տաշիր!X42+[2]Ստեփանավան!X42</f>
        <v>0</v>
      </c>
      <c r="Y41" s="51">
        <f>[2]Վանաձոր!Y42+[2]Սպիտակ!Y42+[2]Ալավերդի!Y42+[2]Տաշիր!Y42+[2]Ստեփանավան!Y42</f>
        <v>1</v>
      </c>
      <c r="Z41" s="51">
        <f>[2]Վանաձոր!Z42+[2]Սպիտակ!Z42+[2]Ալավերդի!Z42+[2]Տաշիր!Z42+[2]Ստեփանավան!Z42</f>
        <v>6</v>
      </c>
      <c r="AA41" s="51">
        <f>[2]Վանաձոր!AA42+[2]Սպիտակ!AA42+[2]Ալավերդի!AA42+[2]Տաշիր!AA42+[2]Ստեփանավան!AA42</f>
        <v>4</v>
      </c>
    </row>
    <row r="42" spans="1:43" s="48" customFormat="1">
      <c r="A42" s="53" t="s">
        <v>75</v>
      </c>
      <c r="B42" s="54"/>
      <c r="C42" s="450" t="s">
        <v>268</v>
      </c>
      <c r="D42" s="450"/>
      <c r="E42" s="450"/>
      <c r="F42" s="51">
        <f>[2]Վանաձոր!F43+[2]Սպիտակ!F43+[2]Ալավերդի!F43+[2]Տաշիր!F43+[2]Ստեփանավան!F43</f>
        <v>0</v>
      </c>
      <c r="G42" s="51">
        <f>[2]Վանաձոր!G43+[2]Սպիտակ!G43+[2]Ալավերդի!G43+[2]Տաշիր!G43+[2]Ստեփանավան!G43</f>
        <v>1</v>
      </c>
      <c r="H42" s="51">
        <f>[2]Վանաձոր!H43+[2]Սպիտակ!H43+[2]Ալավերդի!H43+[2]Տաշիր!H43+[2]Ստեփանավան!H43</f>
        <v>1</v>
      </c>
      <c r="I42" s="51">
        <f>[2]Վանաձոր!I43+[2]Սպիտակ!I43+[2]Ալավերդի!I43+[2]Տաշիր!I43+[2]Ստեփանավան!I43</f>
        <v>0</v>
      </c>
      <c r="J42" s="51">
        <f>[2]Վանաձոր!J43+[2]Սպիտակ!J43+[2]Ալավերդի!J43+[2]Տաշիր!J43+[2]Ստեփանավան!J43</f>
        <v>0</v>
      </c>
      <c r="K42" s="51">
        <f>[2]Վանաձոր!K43+[2]Սպիտակ!K43+[2]Ալավերդի!K43+[2]Տաշիր!K43+[2]Ստեփանավան!K43</f>
        <v>0</v>
      </c>
      <c r="L42" s="51">
        <f>[2]Վանաձոր!L43+[2]Սպիտակ!L43+[2]Ալավերդի!L43+[2]Տաշիր!L43+[2]Ստեփանավան!L43</f>
        <v>0</v>
      </c>
      <c r="M42" s="51">
        <f>[2]Վանաձոր!M43+[2]Սպիտակ!M43+[2]Ալավերդի!M43+[2]Տաշիր!M43+[2]Ստեփանավան!M43</f>
        <v>0</v>
      </c>
      <c r="N42" s="51">
        <f>[2]Վանաձոր!N43+[2]Սպիտակ!N43+[2]Ալավերդի!N43+[2]Տաշիր!N43+[2]Ստեփանավան!N43</f>
        <v>0</v>
      </c>
      <c r="O42" s="51">
        <f>[2]Վանաձոր!O43+[2]Սպիտակ!O43+[2]Ալավերդի!O43+[2]Տաշիր!O43+[2]Ստեփանավան!O43</f>
        <v>0</v>
      </c>
      <c r="P42" s="51">
        <f>[2]Վանաձոր!P43+[2]Սպիտակ!P43+[2]Ալավերդի!P43+[2]Տաշիր!P43+[2]Ստեփանավան!P43</f>
        <v>0</v>
      </c>
      <c r="Q42" s="51">
        <f>[2]Վանաձոր!Q43+[2]Սպիտակ!Q43+[2]Ալավերդի!Q43+[2]Տաշիր!Q43+[2]Ստեփանավան!Q43</f>
        <v>0</v>
      </c>
      <c r="R42" s="51">
        <f>[2]Վանաձոր!R43+[2]Սպիտակ!R43+[2]Ալավերդի!R43+[2]Տաշիր!R43+[2]Ստեփանավան!R43</f>
        <v>0</v>
      </c>
      <c r="S42" s="51">
        <f>[2]Վանաձոր!S43+[2]Սպիտակ!S43+[2]Ալավերդի!S43+[2]Տաշիր!S43+[2]Ստեփանավան!S43</f>
        <v>0</v>
      </c>
      <c r="T42" s="51">
        <f>[2]Վանաձոր!T43+[2]Սպիտակ!T43+[2]Ալավերդի!T43+[2]Տաշիր!T43+[2]Ստեփանավան!T43</f>
        <v>0</v>
      </c>
      <c r="U42" s="51">
        <f>[2]Վանաձոր!U43+[2]Սպիտակ!U43+[2]Ալավերդի!U43+[2]Տաշիր!U43+[2]Ստեփանավան!U43</f>
        <v>0</v>
      </c>
      <c r="V42" s="51">
        <f>[2]Վանաձոր!V43+[2]Սպիտակ!V43+[2]Ալավերդի!V43+[2]Տաշիր!V43+[2]Ստեփանավան!V43</f>
        <v>0</v>
      </c>
      <c r="W42" s="51">
        <f>[2]Վանաձոր!W43+[2]Սպիտակ!W43+[2]Ալավերդի!W43+[2]Տաշիր!W43+[2]Ստեփանավան!W43</f>
        <v>0</v>
      </c>
      <c r="X42" s="51">
        <f>[2]Վանաձոր!X43+[2]Սպիտակ!X43+[2]Ալավերդի!X43+[2]Տաշիր!X43+[2]Ստեփանավան!X43</f>
        <v>0</v>
      </c>
      <c r="Y42" s="51">
        <f>[2]Վանաձոր!Y43+[2]Սպիտակ!Y43+[2]Ալավերդի!Y43+[2]Տաշիր!Y43+[2]Ստեփանավան!Y43</f>
        <v>0</v>
      </c>
      <c r="Z42" s="51">
        <f>[2]Վանաձոր!Z43+[2]Սպիտակ!Z43+[2]Ալավերդի!Z43+[2]Տաշիր!Z43+[2]Ստեփանավան!Z43</f>
        <v>1</v>
      </c>
      <c r="AA42" s="51">
        <f>[2]Վանաձոր!AA43+[2]Սպիտակ!AA43+[2]Ալավերդի!AA43+[2]Տաշիր!AA43+[2]Ստեփանավան!AA43</f>
        <v>0</v>
      </c>
    </row>
    <row r="43" spans="1:43" s="48" customFormat="1">
      <c r="A43" s="53" t="s">
        <v>77</v>
      </c>
      <c r="B43" s="62"/>
      <c r="C43" s="428" t="s">
        <v>269</v>
      </c>
      <c r="D43" s="429"/>
      <c r="E43" s="430"/>
      <c r="F43" s="51">
        <f>[2]Վանաձոր!F44+[2]Սպիտակ!F44+[2]Ալավերդի!F44+[2]Տաշիր!F44+[2]Ստեփանավան!F44</f>
        <v>1</v>
      </c>
      <c r="G43" s="51">
        <f>[2]Վանաձոր!G44+[2]Սպիտակ!G44+[2]Ալավերդի!G44+[2]Տաշիր!G44+[2]Ստեփանավան!G44</f>
        <v>2</v>
      </c>
      <c r="H43" s="51">
        <f>[2]Վանաձոր!H44+[2]Սպիտակ!H44+[2]Ալավերդի!H44+[2]Տաշիր!H44+[2]Ստեփանավան!H44</f>
        <v>1</v>
      </c>
      <c r="I43" s="51">
        <f>[2]Վանաձոր!I44+[2]Սպիտակ!I44+[2]Ալավերդի!I44+[2]Տաշիր!I44+[2]Ստեփանավան!I44</f>
        <v>1</v>
      </c>
      <c r="J43" s="51">
        <f>[2]Վանաձոր!J44+[2]Սպիտակ!J44+[2]Ալավերդի!J44+[2]Տաշիր!J44+[2]Ստեփանավան!J44</f>
        <v>0</v>
      </c>
      <c r="K43" s="51">
        <f>[2]Վանաձոր!K44+[2]Սպիտակ!K44+[2]Ալավերդի!K44+[2]Տաշիր!K44+[2]Ստեփանավան!K44</f>
        <v>1</v>
      </c>
      <c r="L43" s="51">
        <f>[2]Վանաձոր!L44+[2]Սպիտակ!L44+[2]Ալավերդի!L44+[2]Տաշիր!L44+[2]Ստեփանավան!L44</f>
        <v>0</v>
      </c>
      <c r="M43" s="51">
        <f>[2]Վանաձոր!M44+[2]Սպիտակ!M44+[2]Ալավերդի!M44+[2]Տաշիր!M44+[2]Ստեփանավան!M44</f>
        <v>1</v>
      </c>
      <c r="N43" s="51">
        <f>[2]Վանաձոր!N44+[2]Սպիտակ!N44+[2]Ալավերդի!N44+[2]Տաշիր!N44+[2]Ստեփանավան!N44</f>
        <v>0</v>
      </c>
      <c r="O43" s="51">
        <f>[2]Վանաձոր!O44+[2]Սպիտակ!O44+[2]Ալավերդի!O44+[2]Տաշիր!O44+[2]Ստեփանավան!O44</f>
        <v>0</v>
      </c>
      <c r="P43" s="51">
        <f>[2]Վանաձոր!P44+[2]Սպիտակ!P44+[2]Ալավերդի!P44+[2]Տաշիր!P44+[2]Ստեփանավան!P44</f>
        <v>0</v>
      </c>
      <c r="Q43" s="51">
        <f>[2]Վանաձոր!Q44+[2]Սպիտակ!Q44+[2]Ալավերդի!Q44+[2]Տաշիր!Q44+[2]Ստեփանավան!Q44</f>
        <v>0</v>
      </c>
      <c r="R43" s="51">
        <f>[2]Վանաձոր!R44+[2]Սպիտակ!R44+[2]Ալավերդի!R44+[2]Տաշիր!R44+[2]Ստեփանավան!R44</f>
        <v>0</v>
      </c>
      <c r="S43" s="51">
        <f>[2]Վանաձոր!S44+[2]Սպիտակ!S44+[2]Ալավերդի!S44+[2]Տաշիր!S44+[2]Ստեփանավան!S44</f>
        <v>0</v>
      </c>
      <c r="T43" s="51">
        <f>[2]Վանաձոր!T44+[2]Սպիտակ!T44+[2]Ալավերդի!T44+[2]Տաշիր!T44+[2]Ստեփանավան!T44</f>
        <v>1</v>
      </c>
      <c r="U43" s="51">
        <f>[2]Վանաձոր!U44+[2]Սպիտակ!U44+[2]Ալավերդի!U44+[2]Տաշիր!U44+[2]Ստեփանավան!U44</f>
        <v>0</v>
      </c>
      <c r="V43" s="51">
        <f>[2]Վանաձոր!V44+[2]Սպիտակ!V44+[2]Ալավերդի!V44+[2]Տաշիր!V44+[2]Ստեփանավան!V44</f>
        <v>1</v>
      </c>
      <c r="W43" s="51">
        <f>[2]Վանաձոր!W44+[2]Սպիտակ!W44+[2]Ալավերդի!W44+[2]Տաշիր!W44+[2]Ստեփանավան!W44</f>
        <v>1</v>
      </c>
      <c r="X43" s="51">
        <f>[2]Վանաձոր!X44+[2]Սպիտակ!X44+[2]Ալավերդի!X44+[2]Տաշիր!X44+[2]Ստեփանավան!X44</f>
        <v>0</v>
      </c>
      <c r="Y43" s="51">
        <f>[2]Վանաձոր!Y44+[2]Սպիտակ!Y44+[2]Ալավերդի!Y44+[2]Տաշիր!Y44+[2]Ստեփանավան!Y44</f>
        <v>0</v>
      </c>
      <c r="Z43" s="51">
        <f>[2]Վանաձոր!Z44+[2]Սպիտակ!Z44+[2]Ալավերդի!Z44+[2]Տաշիր!Z44+[2]Ստեփանավան!Z44</f>
        <v>1</v>
      </c>
      <c r="AA43" s="51">
        <f>[2]Վանաձոր!AA44+[2]Սպիտակ!AA44+[2]Ալավերդի!AA44+[2]Տաշիր!AA44+[2]Ստեփանավան!AA44</f>
        <v>0</v>
      </c>
    </row>
    <row r="44" spans="1:43" s="84" customFormat="1">
      <c r="A44" s="63" t="s">
        <v>79</v>
      </c>
      <c r="B44" s="64"/>
      <c r="C44" s="425" t="s">
        <v>80</v>
      </c>
      <c r="D44" s="426"/>
      <c r="E44" s="427"/>
      <c r="F44" s="51">
        <f>[2]Վանաձոր!F45+[2]Սպիտակ!F45+[2]Ալավերդի!F45+[2]Տաշիր!F45+[2]Ստեփանավան!F45</f>
        <v>3</v>
      </c>
      <c r="G44" s="51">
        <f>[2]Վանաձոր!G45+[2]Սպիտակ!G45+[2]Ալավերդի!G45+[2]Տաշիր!G45+[2]Ստեփանավան!G45</f>
        <v>33</v>
      </c>
      <c r="H44" s="51">
        <f>[2]Վանաձոր!H45+[2]Սպիտակ!H45+[2]Ալավերդի!H45+[2]Տաշիր!H45+[2]Ստեփանավան!H45</f>
        <v>32</v>
      </c>
      <c r="I44" s="51">
        <f>[2]Վանաձոր!I45+[2]Սպիտակ!I45+[2]Ալավերդի!I45+[2]Տաշիր!I45+[2]Ստեփանավան!I45</f>
        <v>1</v>
      </c>
      <c r="J44" s="51">
        <f>[2]Վանաձոր!J45+[2]Սպիտակ!J45+[2]Ալավերդի!J45+[2]Տաշիր!J45+[2]Ստեփանավան!J45</f>
        <v>0</v>
      </c>
      <c r="K44" s="51">
        <f>[2]Վանաձոր!K45+[2]Սպիտակ!K45+[2]Ալավերդի!K45+[2]Տաշիր!K45+[2]Ստեփանավան!K45</f>
        <v>32</v>
      </c>
      <c r="L44" s="51">
        <f>[2]Վանաձոր!L45+[2]Սպիտակ!L45+[2]Ալավերդի!L45+[2]Տաշիր!L45+[2]Ստեփանավան!L45</f>
        <v>27</v>
      </c>
      <c r="M44" s="51">
        <f>[2]Վանաձոր!M45+[2]Սպիտակ!M45+[2]Ալավերդի!M45+[2]Տաշիր!M45+[2]Ստեփանավան!M45</f>
        <v>0</v>
      </c>
      <c r="N44" s="51">
        <f>[2]Վանաձոր!N45+[2]Սպիտակ!N45+[2]Ալավերդի!N45+[2]Տաշիր!N45+[2]Ստեփանավան!N45</f>
        <v>0</v>
      </c>
      <c r="O44" s="51">
        <f>[2]Վանաձոր!O45+[2]Սպիտակ!O45+[2]Ալավերդի!O45+[2]Տաշիր!O45+[2]Ստեփանավան!O45</f>
        <v>5</v>
      </c>
      <c r="P44" s="51">
        <f>[2]Վանաձոր!P45+[2]Սպիտակ!P45+[2]Ալավերդի!P45+[2]Տաշիր!P45+[2]Ստեփանավան!P45</f>
        <v>4</v>
      </c>
      <c r="Q44" s="51">
        <f>[2]Վանաձոր!Q45+[2]Սպիտակ!Q45+[2]Ալավերդի!Q45+[2]Տաշիր!Q45+[2]Ստեփանավան!Q45</f>
        <v>1</v>
      </c>
      <c r="R44" s="51">
        <f>[2]Վանաձոր!R45+[2]Սպիտակ!R45+[2]Ալավերդի!R45+[2]Տաշիր!R45+[2]Ստեփանավան!R45</f>
        <v>0</v>
      </c>
      <c r="S44" s="51">
        <f>[2]Վանաձոր!S45+[2]Սպիտակ!S45+[2]Ալավերդի!S45+[2]Տաշիր!S45+[2]Ստեփանավան!S45</f>
        <v>0</v>
      </c>
      <c r="T44" s="51">
        <f>[2]Վանաձոր!T45+[2]Սպիտակ!T45+[2]Ալավերդի!T45+[2]Տաշիր!T45+[2]Ստեփանավան!T45</f>
        <v>32</v>
      </c>
      <c r="U44" s="51">
        <f>[2]Վանաձոր!U45+[2]Սպիտակ!U45+[2]Ալավերդի!U45+[2]Տաշիր!U45+[2]Ստեփանավան!U45</f>
        <v>0</v>
      </c>
      <c r="V44" s="51">
        <f>[2]Վանաձոր!V45+[2]Սպիտակ!V45+[2]Ալավերդի!V45+[2]Տաշիր!V45+[2]Ստեփանավան!V45</f>
        <v>31</v>
      </c>
      <c r="W44" s="51">
        <f>[2]Վանաձոր!W45+[2]Սպիտակ!W45+[2]Ալավերդի!W45+[2]Տաշիր!W45+[2]Ստեփանավան!W45</f>
        <v>0</v>
      </c>
      <c r="X44" s="51">
        <f>[2]Վանաձոր!X45+[2]Սպիտակ!X45+[2]Ալավերդի!X45+[2]Տաշիր!X45+[2]Ստեփանավան!X45</f>
        <v>0</v>
      </c>
      <c r="Y44" s="51">
        <f>[2]Վանաձոր!Y45+[2]Սպիտակ!Y45+[2]Ալավերդի!Y45+[2]Տաշիր!Y45+[2]Ստեփանավան!Y45</f>
        <v>0</v>
      </c>
      <c r="Z44" s="51">
        <f>[2]Վանաձոր!Z45+[2]Սպիտակ!Z45+[2]Ալավերդի!Z45+[2]Տաշիր!Z45+[2]Ստեփանավան!Z45</f>
        <v>3</v>
      </c>
      <c r="AA44" s="51">
        <f>[2]Վանաձոր!AA45+[2]Սպիտակ!AA45+[2]Ալավերդի!AA45+[2]Տաշիր!AA45+[2]Ստեփանավան!AA45</f>
        <v>0</v>
      </c>
    </row>
    <row r="45" spans="1:43" s="84" customFormat="1">
      <c r="A45" s="63" t="s">
        <v>81</v>
      </c>
      <c r="B45" s="64"/>
      <c r="C45" s="425" t="s">
        <v>82</v>
      </c>
      <c r="D45" s="426"/>
      <c r="E45" s="427"/>
      <c r="F45" s="51">
        <f>[2]Վանաձոր!F46+[2]Սպիտակ!F46+[2]Ալավերդի!F46+[2]Տաշիր!F46+[2]Ստեփանավան!F46</f>
        <v>0</v>
      </c>
      <c r="G45" s="51">
        <f>[2]Վանաձոր!G46+[2]Սպիտակ!G46+[2]Ալավերդի!G46+[2]Տաշիր!G46+[2]Ստեփանավան!G46</f>
        <v>0</v>
      </c>
      <c r="H45" s="51">
        <f>[2]Վանաձոր!H46+[2]Սպիտակ!H46+[2]Ալավերդի!H46+[2]Տաշիր!H46+[2]Ստեփանավան!H46</f>
        <v>0</v>
      </c>
      <c r="I45" s="51">
        <f>[2]Վանաձոր!I46+[2]Սպիտակ!I46+[2]Ալավերդի!I46+[2]Տաշիր!I46+[2]Ստեփանավան!I46</f>
        <v>0</v>
      </c>
      <c r="J45" s="51">
        <f>[2]Վանաձոր!J46+[2]Սպիտակ!J46+[2]Ալավերդի!J46+[2]Տաշիր!J46+[2]Ստեփանավան!J46</f>
        <v>0</v>
      </c>
      <c r="K45" s="51">
        <f>[2]Վանաձոր!K46+[2]Սպիտակ!K46+[2]Ալավերդի!K46+[2]Տաշիր!K46+[2]Ստեփանավան!K46</f>
        <v>0</v>
      </c>
      <c r="L45" s="51">
        <f>[2]Վանաձոր!L46+[2]Սպիտակ!L46+[2]Ալավերդի!L46+[2]Տաշիր!L46+[2]Ստեփանավան!L46</f>
        <v>0</v>
      </c>
      <c r="M45" s="51">
        <f>[2]Վանաձոր!M46+[2]Սպիտակ!M46+[2]Ալավերդի!M46+[2]Տաշիր!M46+[2]Ստեփանավան!M46</f>
        <v>0</v>
      </c>
      <c r="N45" s="51">
        <f>[2]Վանաձոր!N46+[2]Սպիտակ!N46+[2]Ալավերդի!N46+[2]Տաշիր!N46+[2]Ստեփանավան!N46</f>
        <v>0</v>
      </c>
      <c r="O45" s="51">
        <f>[2]Վանաձոր!O46+[2]Սպիտակ!O46+[2]Ալավերդի!O46+[2]Տաշիր!O46+[2]Ստեփանավան!O46</f>
        <v>0</v>
      </c>
      <c r="P45" s="51">
        <f>[2]Վանաձոր!P46+[2]Սպիտակ!P46+[2]Ալավերդի!P46+[2]Տաշիր!P46+[2]Ստեփանավան!P46</f>
        <v>0</v>
      </c>
      <c r="Q45" s="51">
        <f>[2]Վանաձոր!Q46+[2]Սպիտակ!Q46+[2]Ալավերդի!Q46+[2]Տաշիր!Q46+[2]Ստեփանավան!Q46</f>
        <v>0</v>
      </c>
      <c r="R45" s="51">
        <f>[2]Վանաձոր!R46+[2]Սպիտակ!R46+[2]Ալավերդի!R46+[2]Տաշիր!R46+[2]Ստեփանավան!R46</f>
        <v>0</v>
      </c>
      <c r="S45" s="51">
        <f>[2]Վանաձոր!S46+[2]Սպիտակ!S46+[2]Ալավերդի!S46+[2]Տաշիր!S46+[2]Ստեփանավան!S46</f>
        <v>0</v>
      </c>
      <c r="T45" s="51">
        <f>[2]Վանաձոր!T46+[2]Սպիտակ!T46+[2]Ալավերդի!T46+[2]Տաշիր!T46+[2]Ստեփանավան!T46</f>
        <v>0</v>
      </c>
      <c r="U45" s="51">
        <f>[2]Վանաձոր!U46+[2]Սպիտակ!U46+[2]Ալավերդի!U46+[2]Տաշիր!U46+[2]Ստեփանավան!U46</f>
        <v>0</v>
      </c>
      <c r="V45" s="51">
        <f>[2]Վանաձոր!V46+[2]Սպիտակ!V46+[2]Ալավերդի!V46+[2]Տաշիր!V46+[2]Ստեփանավան!V46</f>
        <v>0</v>
      </c>
      <c r="W45" s="51">
        <f>[2]Վանաձոր!W46+[2]Սպիտակ!W46+[2]Ալավերդի!W46+[2]Տաշիր!W46+[2]Ստեփանավան!W46</f>
        <v>0</v>
      </c>
      <c r="X45" s="51">
        <f>[2]Վանաձոր!X46+[2]Սպիտակ!X46+[2]Ալավերդի!X46+[2]Տաշիր!X46+[2]Ստեփանավան!X46</f>
        <v>0</v>
      </c>
      <c r="Y45" s="51">
        <f>[2]Վանաձոր!Y46+[2]Սպիտակ!Y46+[2]Ալավերդի!Y46+[2]Տաշիր!Y46+[2]Ստեփանավան!Y46</f>
        <v>0</v>
      </c>
      <c r="Z45" s="51">
        <f>[2]Վանաձոր!Z46+[2]Սպիտակ!Z46+[2]Ալավերդի!Z46+[2]Տաշիր!Z46+[2]Ստեփանավան!Z46</f>
        <v>0</v>
      </c>
      <c r="AA45" s="51">
        <f>[2]Վանաձոր!AA46+[2]Սպիտակ!AA46+[2]Ալավերդի!AA46+[2]Տաշիր!AA46+[2]Ստեփանավան!AA46</f>
        <v>0</v>
      </c>
    </row>
    <row r="46" spans="1:43" s="48" customFormat="1">
      <c r="A46" s="53" t="s">
        <v>83</v>
      </c>
      <c r="B46" s="62"/>
      <c r="C46" s="425" t="s">
        <v>84</v>
      </c>
      <c r="D46" s="426"/>
      <c r="E46" s="427"/>
      <c r="F46" s="51">
        <f>[2]Վանաձոր!F47+[2]Սպիտակ!F47+[2]Ալավերդի!F47+[2]Տաշիր!F47+[2]Ստեփանավան!F47</f>
        <v>9</v>
      </c>
      <c r="G46" s="51">
        <f>[2]Վանաձոր!G47+[2]Սպիտակ!G47+[2]Ալավերդի!G47+[2]Տաշիր!G47+[2]Ստեփանավան!G47</f>
        <v>13</v>
      </c>
      <c r="H46" s="51">
        <f>[2]Վանաձոր!H47+[2]Սպիտակ!H47+[2]Ալավերդի!H47+[2]Տաշիր!H47+[2]Ստեփանավան!H47</f>
        <v>12</v>
      </c>
      <c r="I46" s="51">
        <f>[2]Վանաձոր!I47+[2]Սպիտակ!I47+[2]Ալավերդի!I47+[2]Տաշիր!I47+[2]Ստեփանավան!I47</f>
        <v>1</v>
      </c>
      <c r="J46" s="51">
        <f>[2]Վանաձոր!J47+[2]Սպիտակ!J47+[2]Ալավերդի!J47+[2]Տաշիր!J47+[2]Ստեփանավան!J47</f>
        <v>0</v>
      </c>
      <c r="K46" s="51">
        <f>[2]Վանաձոր!K47+[2]Սպիտակ!K47+[2]Ալավերդի!K47+[2]Տաշիր!K47+[2]Ստեփանավան!K47</f>
        <v>8</v>
      </c>
      <c r="L46" s="51">
        <f>[2]Վանաձոր!L47+[2]Սպիտակ!L47+[2]Ալավերդի!L47+[2]Տաշիր!L47+[2]Ստեփանավան!L47</f>
        <v>0</v>
      </c>
      <c r="M46" s="51">
        <f>[2]Վանաձոր!M47+[2]Սպիտակ!M47+[2]Ալավերդի!M47+[2]Տաշիր!M47+[2]Ստեփանավան!M47</f>
        <v>1</v>
      </c>
      <c r="N46" s="51">
        <f>[2]Վանաձոր!N47+[2]Սպիտակ!N47+[2]Ալավերդի!N47+[2]Տաշիր!N47+[2]Ստեփանավան!N47</f>
        <v>1</v>
      </c>
      <c r="O46" s="51">
        <f>[2]Վանաձոր!O47+[2]Սպիտակ!O47+[2]Ալավերդի!O47+[2]Տաշիր!O47+[2]Ստեփանավան!O47</f>
        <v>6</v>
      </c>
      <c r="P46" s="51">
        <f>[2]Վանաձոր!P47+[2]Սպիտակ!P47+[2]Ալավերդի!P47+[2]Տաշիր!P47+[2]Ստեփանավան!P47</f>
        <v>1</v>
      </c>
      <c r="Q46" s="51">
        <f>[2]Վանաձոր!Q47+[2]Սպիտակ!Q47+[2]Ալավերդի!Q47+[2]Տաշիր!Q47+[2]Ստեփանավան!Q47</f>
        <v>4</v>
      </c>
      <c r="R46" s="51">
        <f>[2]Վանաձոր!R47+[2]Սպիտակ!R47+[2]Ալավերդի!R47+[2]Տաշիր!R47+[2]Ստեփանավան!R47</f>
        <v>1</v>
      </c>
      <c r="S46" s="51">
        <f>[2]Վանաձոր!S47+[2]Սպիտակ!S47+[2]Ալավերդի!S47+[2]Տաշիր!S47+[2]Ստեփանավան!S47</f>
        <v>0</v>
      </c>
      <c r="T46" s="51">
        <f>[2]Վանաձոր!T47+[2]Սպիտակ!T47+[2]Ալավերդի!T47+[2]Տաշիր!T47+[2]Ստեփանավան!T47</f>
        <v>8</v>
      </c>
      <c r="U46" s="51">
        <f>[2]Վանաձոր!U47+[2]Սպիտակ!U47+[2]Ալավերդի!U47+[2]Տաշիր!U47+[2]Ստեփանավան!U47</f>
        <v>2</v>
      </c>
      <c r="V46" s="51">
        <f>[2]Վանաձոր!V47+[2]Սպիտակ!V47+[2]Ալավերդի!V47+[2]Տաշիր!V47+[2]Ստեփանավան!V47</f>
        <v>7</v>
      </c>
      <c r="W46" s="51">
        <f>[2]Վանաձոր!W47+[2]Սպիտակ!W47+[2]Ալավերդի!W47+[2]Տաշիր!W47+[2]Ստեփանավան!W47</f>
        <v>2</v>
      </c>
      <c r="X46" s="51">
        <f>[2]Վանաձոր!X47+[2]Սպիտակ!X47+[2]Ալավերդի!X47+[2]Տաշիր!X47+[2]Ստեփանավան!X47</f>
        <v>0</v>
      </c>
      <c r="Y46" s="51">
        <f>[2]Վանաձոր!Y47+[2]Սպիտակ!Y47+[2]Ալավերդի!Y47+[2]Տաշիր!Y47+[2]Ստեփանավան!Y47</f>
        <v>0</v>
      </c>
      <c r="Z46" s="51">
        <f>[2]Վանաձոր!Z47+[2]Սպիտակ!Z47+[2]Ալավերդի!Z47+[2]Տաշիր!Z47+[2]Ստեփանավան!Z47</f>
        <v>11</v>
      </c>
      <c r="AA46" s="51">
        <f>[2]Վանաձոր!AA47+[2]Սպիտակ!AA47+[2]Ալավերդի!AA47+[2]Տաշիր!AA47+[2]Ստեփանավան!AA47</f>
        <v>0</v>
      </c>
    </row>
    <row r="47" spans="1:43" s="48" customFormat="1">
      <c r="A47" s="53" t="s">
        <v>85</v>
      </c>
      <c r="B47" s="62"/>
      <c r="C47" s="425" t="s">
        <v>86</v>
      </c>
      <c r="D47" s="426"/>
      <c r="E47" s="427"/>
      <c r="F47" s="51">
        <f>[2]Վանաձոր!F48+[2]Սպիտակ!F48+[2]Ալավերդի!F48+[2]Տաշիր!F48+[2]Ստեփանավան!F48</f>
        <v>2</v>
      </c>
      <c r="G47" s="51">
        <f>[2]Վանաձոր!G48+[2]Սպիտակ!G48+[2]Ալավերդի!G48+[2]Տաշիր!G48+[2]Ստեփանավան!G48</f>
        <v>2</v>
      </c>
      <c r="H47" s="51">
        <f>[2]Վանաձոր!H48+[2]Սպիտակ!H48+[2]Ալավերդի!H48+[2]Տաշիր!H48+[2]Ստեփանավան!H48</f>
        <v>2</v>
      </c>
      <c r="I47" s="51">
        <f>[2]Վանաձոր!I48+[2]Սպիտակ!I48+[2]Ալավերդի!I48+[2]Տաշիր!I48+[2]Ստեփանավան!I48</f>
        <v>0</v>
      </c>
      <c r="J47" s="51">
        <f>[2]Վանաձոր!J48+[2]Սպիտակ!J48+[2]Ալավերդի!J48+[2]Տաշիր!J48+[2]Ստեփանավան!J48</f>
        <v>0</v>
      </c>
      <c r="K47" s="51">
        <f>[2]Վանաձոր!K48+[2]Սպիտակ!K48+[2]Ալավերդի!K48+[2]Տաշիր!K48+[2]Ստեփանավան!K48</f>
        <v>2</v>
      </c>
      <c r="L47" s="51">
        <f>[2]Վանաձոր!L48+[2]Սպիտակ!L48+[2]Ալավերդի!L48+[2]Տաշիր!L48+[2]Ստեփանավան!L48</f>
        <v>2</v>
      </c>
      <c r="M47" s="51">
        <f>[2]Վանաձոր!M48+[2]Սպիտակ!M48+[2]Ալավերդի!M48+[2]Տաշիր!M48+[2]Ստեփանավան!M48</f>
        <v>0</v>
      </c>
      <c r="N47" s="51">
        <f>[2]Վանաձոր!N48+[2]Սպիտակ!N48+[2]Ալավերդի!N48+[2]Տաշիր!N48+[2]Ստեփանավան!N48</f>
        <v>0</v>
      </c>
      <c r="O47" s="51">
        <f>[2]Վանաձոր!O48+[2]Սպիտակ!O48+[2]Ալավերդի!O48+[2]Տաշիր!O48+[2]Ստեփանավան!O48</f>
        <v>0</v>
      </c>
      <c r="P47" s="51">
        <f>[2]Վանաձոր!P48+[2]Սպիտակ!P48+[2]Ալավերդի!P48+[2]Տաշիր!P48+[2]Ստեփանավան!P48</f>
        <v>0</v>
      </c>
      <c r="Q47" s="51">
        <f>[2]Վանաձոր!Q48+[2]Սպիտակ!Q48+[2]Ալավերդի!Q48+[2]Տաշիր!Q48+[2]Ստեփանավան!Q48</f>
        <v>0</v>
      </c>
      <c r="R47" s="51">
        <f>[2]Վանաձոր!R48+[2]Սպիտակ!R48+[2]Ալավերդի!R48+[2]Տաշիր!R48+[2]Ստեփանավան!R48</f>
        <v>0</v>
      </c>
      <c r="S47" s="51">
        <f>[2]Վանաձոր!S48+[2]Սպիտակ!S48+[2]Ալավերդի!S48+[2]Տաշիր!S48+[2]Ստեփանավան!S48</f>
        <v>0</v>
      </c>
      <c r="T47" s="51">
        <f>[2]Վանաձոր!T48+[2]Սպիտակ!T48+[2]Ալավերդի!T48+[2]Տաշիր!T48+[2]Ստեփանավան!T48</f>
        <v>2</v>
      </c>
      <c r="U47" s="51">
        <f>[2]Վանաձոր!U48+[2]Սպիտակ!U48+[2]Ալավերդի!U48+[2]Տաշիր!U48+[2]Ստեփանավան!U48</f>
        <v>0</v>
      </c>
      <c r="V47" s="51">
        <f>[2]Վանաձոր!V48+[2]Սպիտակ!V48+[2]Ալավերդի!V48+[2]Տաշիր!V48+[2]Ստեփանավան!V48</f>
        <v>2</v>
      </c>
      <c r="W47" s="51">
        <f>[2]Վանաձոր!W48+[2]Սպիտակ!W48+[2]Ալավերդի!W48+[2]Տաշիր!W48+[2]Ստեփանավան!W48</f>
        <v>0</v>
      </c>
      <c r="X47" s="51">
        <f>[2]Վանաձոր!X48+[2]Սպիտակ!X48+[2]Ալավերդի!X48+[2]Տաշիր!X48+[2]Ստեփանավան!X48</f>
        <v>0</v>
      </c>
      <c r="Y47" s="51">
        <f>[2]Վանաձոր!Y48+[2]Սպիտակ!Y48+[2]Ալավերդի!Y48+[2]Տաշիր!Y48+[2]Ստեփանավան!Y48</f>
        <v>0</v>
      </c>
      <c r="Z47" s="51">
        <f>[2]Վանաձոր!Z48+[2]Սպիտակ!Z48+[2]Ալավերդի!Z48+[2]Տաշիր!Z48+[2]Ստեփանավան!Z48</f>
        <v>2</v>
      </c>
      <c r="AA47" s="51">
        <f>[2]Վանաձոր!AA48+[2]Սպիտակ!AA48+[2]Ալավերդի!AA48+[2]Տաշիր!AA48+[2]Ստեփանավան!AA48</f>
        <v>1</v>
      </c>
    </row>
    <row r="48" spans="1:43" s="48" customFormat="1" ht="25.5">
      <c r="A48" s="173" t="s">
        <v>87</v>
      </c>
      <c r="B48" s="179" t="s">
        <v>264</v>
      </c>
      <c r="C48" s="547" t="s">
        <v>88</v>
      </c>
      <c r="D48" s="548"/>
      <c r="E48" s="549"/>
      <c r="F48" s="51">
        <f>[2]Վանաձոր!F49+[2]Սպիտակ!F49+[2]Ալավերդի!F49+[2]Տաշիր!F49+[2]Ստեփանավան!F49</f>
        <v>0</v>
      </c>
      <c r="G48" s="51">
        <f>[2]Վանաձոր!G49+[2]Սպիտակ!G49+[2]Ալավերդի!G49+[2]Տաշիր!G49+[2]Ստեփանավան!G49</f>
        <v>0</v>
      </c>
      <c r="H48" s="51">
        <f>[2]Վանաձոր!H49+[2]Սպիտակ!H49+[2]Ալավերդի!H49+[2]Տաշիր!H49+[2]Ստեփանավան!H49</f>
        <v>0</v>
      </c>
      <c r="I48" s="51">
        <f>[2]Վանաձոր!I49+[2]Սպիտակ!I49+[2]Ալավերդի!I49+[2]Տաշիր!I49+[2]Ստեփանավան!I49</f>
        <v>0</v>
      </c>
      <c r="J48" s="51">
        <f>[2]Վանաձոր!J49+[2]Սպիտակ!J49+[2]Ալավերդի!J49+[2]Տաշիր!J49+[2]Ստեփանավան!J49</f>
        <v>0</v>
      </c>
      <c r="K48" s="51">
        <f>[2]Վանաձոր!K49+[2]Սպիտակ!K49+[2]Ալավերդի!K49+[2]Տաշիր!K49+[2]Ստեփանավան!K49</f>
        <v>0</v>
      </c>
      <c r="L48" s="51">
        <f>[2]Վանաձոր!L49+[2]Սպիտակ!L49+[2]Ալավերդի!L49+[2]Տաշիր!L49+[2]Ստեփանավան!L49</f>
        <v>0</v>
      </c>
      <c r="M48" s="51">
        <f>[2]Վանաձոր!M49+[2]Սպիտակ!M49+[2]Ալավերդի!M49+[2]Տաշիր!M49+[2]Ստեփանավան!M49</f>
        <v>0</v>
      </c>
      <c r="N48" s="51">
        <f>[2]Վանաձոր!N49+[2]Սպիտակ!N49+[2]Ալավերդի!N49+[2]Տաշիր!N49+[2]Ստեփանավան!N49</f>
        <v>0</v>
      </c>
      <c r="O48" s="51">
        <f>[2]Վանաձոր!O49+[2]Սպիտակ!O49+[2]Ալավերդի!O49+[2]Տաշիր!O49+[2]Ստեփանավան!O49</f>
        <v>0</v>
      </c>
      <c r="P48" s="51">
        <f>[2]Վանաձոր!P49+[2]Սպիտակ!P49+[2]Ալավերդի!P49+[2]Տաշիր!P49+[2]Ստեփանավան!P49</f>
        <v>0</v>
      </c>
      <c r="Q48" s="51">
        <f>[2]Վանաձոր!Q49+[2]Սպիտակ!Q49+[2]Ալավերդի!Q49+[2]Տաշիր!Q49+[2]Ստեփանավան!Q49</f>
        <v>0</v>
      </c>
      <c r="R48" s="51">
        <f>[2]Վանաձոր!R49+[2]Սպիտակ!R49+[2]Ալավերդի!R49+[2]Տաշիր!R49+[2]Ստեփանավան!R49</f>
        <v>0</v>
      </c>
      <c r="S48" s="51">
        <f>[2]Վանաձոր!S49+[2]Սպիտակ!S49+[2]Ալավերդի!S49+[2]Տաշիր!S49+[2]Ստեփանավան!S49</f>
        <v>0</v>
      </c>
      <c r="T48" s="51">
        <f>[2]Վանաձոր!T49+[2]Սպիտակ!T49+[2]Ալավերդի!T49+[2]Տաշիր!T49+[2]Ստեփանավան!T49</f>
        <v>0</v>
      </c>
      <c r="U48" s="51">
        <f>[2]Վանաձոր!U49+[2]Սպիտակ!U49+[2]Ալավերդի!U49+[2]Տաշիր!U49+[2]Ստեփանավան!U49</f>
        <v>0</v>
      </c>
      <c r="V48" s="51">
        <f>[2]Վանաձոր!V49+[2]Սպիտակ!V49+[2]Ալավերդի!V49+[2]Տաշիր!V49+[2]Ստեփանավան!V49</f>
        <v>0</v>
      </c>
      <c r="W48" s="51">
        <f>[2]Վանաձոր!W49+[2]Սպիտակ!W49+[2]Ալավերդի!W49+[2]Տաշիր!W49+[2]Ստեփանավան!W49</f>
        <v>0</v>
      </c>
      <c r="X48" s="51">
        <f>[2]Վանաձոր!X49+[2]Սպիտակ!X49+[2]Ալավերդի!X49+[2]Տաշիր!X49+[2]Ստեփանավան!X49</f>
        <v>0</v>
      </c>
      <c r="Y48" s="51">
        <f>[2]Վանաձոր!Y49+[2]Սպիտակ!Y49+[2]Ալավերդի!Y49+[2]Տաշիր!Y49+[2]Ստեփանավան!Y49</f>
        <v>0</v>
      </c>
      <c r="Z48" s="51">
        <f>[2]Վանաձոր!Z49+[2]Սպիտակ!Z49+[2]Ալավերդի!Z49+[2]Տաշիր!Z49+[2]Ստեփանավան!Z49</f>
        <v>0</v>
      </c>
      <c r="AA48" s="51">
        <f>[2]Վանաձոր!AA49+[2]Սպիտակ!AA49+[2]Ալավերդի!AA49+[2]Տաշիր!AA49+[2]Ստեփանավան!AA49</f>
        <v>0</v>
      </c>
    </row>
    <row r="49" spans="1:27" s="48" customFormat="1">
      <c r="A49" s="53" t="s">
        <v>89</v>
      </c>
      <c r="B49" s="62"/>
      <c r="C49" s="425" t="s">
        <v>90</v>
      </c>
      <c r="D49" s="426"/>
      <c r="E49" s="427"/>
      <c r="F49" s="51">
        <f>[2]Վանաձոր!F50+[2]Սպիտակ!F50+[2]Ալավերդի!F50+[2]Տաշիր!F50+[2]Ստեփանավան!F50</f>
        <v>8</v>
      </c>
      <c r="G49" s="51">
        <f>[2]Վանաձոր!G50+[2]Սպիտակ!G50+[2]Ալավերդի!G50+[2]Տաշիր!G50+[2]Ստեփանավան!G50</f>
        <v>8</v>
      </c>
      <c r="H49" s="51">
        <f>[2]Վանաձոր!H50+[2]Սպիտակ!H50+[2]Ալավերդի!H50+[2]Տաշիր!H50+[2]Ստեփանավան!H50</f>
        <v>8</v>
      </c>
      <c r="I49" s="51">
        <f>[2]Վանաձոր!I50+[2]Սպիտակ!I50+[2]Ալավերդի!I50+[2]Տաշիր!I50+[2]Ստեփանավան!I50</f>
        <v>0</v>
      </c>
      <c r="J49" s="51">
        <f>[2]Վանաձոր!J50+[2]Սպիտակ!J50+[2]Ալավերդի!J50+[2]Տաշիր!J50+[2]Ստեփանավան!J50</f>
        <v>0</v>
      </c>
      <c r="K49" s="51">
        <f>[2]Վանաձոր!K50+[2]Սպիտակ!K50+[2]Ալավերդի!K50+[2]Տաշիր!K50+[2]Ստեփանավան!K50</f>
        <v>11</v>
      </c>
      <c r="L49" s="51">
        <f>[2]Վանաձոր!L50+[2]Սպիտակ!L50+[2]Ալավերդի!L50+[2]Տաշիր!L50+[2]Ստեփանավան!L50</f>
        <v>5</v>
      </c>
      <c r="M49" s="51">
        <f>[2]Վանաձոր!M50+[2]Սպիտակ!M50+[2]Ալավերդի!M50+[2]Տաշիր!M50+[2]Ստեփանավան!M50</f>
        <v>1</v>
      </c>
      <c r="N49" s="51">
        <f>[2]Վանաձոր!N50+[2]Սպիտակ!N50+[2]Ալավերդի!N50+[2]Տաշիր!N50+[2]Ստեփանավան!N50</f>
        <v>0</v>
      </c>
      <c r="O49" s="51">
        <f>[2]Վանաձոր!O50+[2]Սպիտակ!O50+[2]Ալավերդի!O50+[2]Տաշիր!O50+[2]Ստեփանավան!O50</f>
        <v>5</v>
      </c>
      <c r="P49" s="51">
        <f>[2]Վանաձոր!P50+[2]Սպիտակ!P50+[2]Ալավերդի!P50+[2]Տաշիր!P50+[2]Ստեփանավան!P50</f>
        <v>1</v>
      </c>
      <c r="Q49" s="51">
        <f>[2]Վանաձոր!Q50+[2]Սպիտակ!Q50+[2]Ալավերդի!Q50+[2]Տաշիր!Q50+[2]Ստեփանավան!Q50</f>
        <v>3</v>
      </c>
      <c r="R49" s="51">
        <f>[2]Վանաձոր!R50+[2]Սպիտակ!R50+[2]Ալավերդի!R50+[2]Տաշիր!R50+[2]Ստեփանավան!R50</f>
        <v>1</v>
      </c>
      <c r="S49" s="51">
        <f>[2]Վանաձոր!S50+[2]Սպիտակ!S50+[2]Ալավերդի!S50+[2]Տաշիր!S50+[2]Ստեփանավան!S50</f>
        <v>0</v>
      </c>
      <c r="T49" s="51">
        <f>[2]Վանաձոր!T50+[2]Սպիտակ!T50+[2]Ալավերդի!T50+[2]Տաշիր!T50+[2]Ստեփանավան!T50</f>
        <v>11</v>
      </c>
      <c r="U49" s="51">
        <f>[2]Վանաձոր!U50+[2]Սպիտակ!U50+[2]Ալավերդի!U50+[2]Տաշիր!U50+[2]Ստեփանավան!U50</f>
        <v>0</v>
      </c>
      <c r="V49" s="51">
        <f>[2]Վանաձոր!V50+[2]Սպիտակ!V50+[2]Ալավերդի!V50+[2]Տաշիր!V50+[2]Ստեփանավան!V50</f>
        <v>10</v>
      </c>
      <c r="W49" s="51">
        <f>[2]Վանաձոր!W50+[2]Սպիտակ!W50+[2]Ալավերդի!W50+[2]Տաշիր!W50+[2]Ստեփանավան!W50</f>
        <v>0</v>
      </c>
      <c r="X49" s="51">
        <f>[2]Վանաձոր!X50+[2]Սպիտակ!X50+[2]Ալավերդի!X50+[2]Տաշիր!X50+[2]Ստեփանավան!X50</f>
        <v>0</v>
      </c>
      <c r="Y49" s="51">
        <f>[2]Վանաձոր!Y50+[2]Սպիտակ!Y50+[2]Ալավերդի!Y50+[2]Տաշիր!Y50+[2]Ստեփանավան!Y50</f>
        <v>0</v>
      </c>
      <c r="Z49" s="51">
        <f>[2]Վանաձոր!Z50+[2]Սպիտակ!Z50+[2]Ալավերդի!Z50+[2]Տաշիր!Z50+[2]Ստեփանավան!Z50</f>
        <v>5</v>
      </c>
      <c r="AA49" s="51">
        <f>[2]Վանաձոր!AA50+[2]Սպիտակ!AA50+[2]Ալավերդի!AA50+[2]Տաշիր!AA50+[2]Ստեփանավան!AA50</f>
        <v>1</v>
      </c>
    </row>
    <row r="50" spans="1:27" s="48" customFormat="1">
      <c r="A50" s="53" t="s">
        <v>91</v>
      </c>
      <c r="B50" s="62"/>
      <c r="C50" s="425" t="s">
        <v>92</v>
      </c>
      <c r="D50" s="426"/>
      <c r="E50" s="427"/>
      <c r="F50" s="51">
        <f>[2]Վանաձոր!F51+[2]Սպիտակ!F51+[2]Ալավերդի!F51+[2]Տաշիր!F51+[2]Ստեփանավան!F51</f>
        <v>1</v>
      </c>
      <c r="G50" s="51">
        <f>[2]Վանաձոր!G51+[2]Սպիտակ!G51+[2]Ալավերդի!G51+[2]Տաշիր!G51+[2]Ստեփանավան!G51</f>
        <v>1</v>
      </c>
      <c r="H50" s="51">
        <f>[2]Վանաձոր!H51+[2]Սպիտակ!H51+[2]Ալավերդի!H51+[2]Տաշիր!H51+[2]Ստեփանավան!H51</f>
        <v>1</v>
      </c>
      <c r="I50" s="51">
        <f>[2]Վանաձոր!I51+[2]Սպիտակ!I51+[2]Ալավերդի!I51+[2]Տաշիր!I51+[2]Ստեփանավան!I51</f>
        <v>0</v>
      </c>
      <c r="J50" s="51">
        <f>[2]Վանաձոր!J51+[2]Սպիտակ!J51+[2]Ալավերդի!J51+[2]Տաշիր!J51+[2]Ստեփանավան!J51</f>
        <v>0</v>
      </c>
      <c r="K50" s="51">
        <f>[2]Վանաձոր!K51+[2]Սպիտակ!K51+[2]Ալավերդի!K51+[2]Տաշիր!K51+[2]Ստեփանավան!K51</f>
        <v>1</v>
      </c>
      <c r="L50" s="51">
        <f>[2]Վանաձոր!L51+[2]Սպիտակ!L51+[2]Ալավերդի!L51+[2]Տաշիր!L51+[2]Ստեփանավան!L51</f>
        <v>0</v>
      </c>
      <c r="M50" s="51">
        <f>[2]Վանաձոր!M51+[2]Սպիտակ!M51+[2]Ալավերդի!M51+[2]Տաշիր!M51+[2]Ստեփանավան!M51</f>
        <v>0</v>
      </c>
      <c r="N50" s="51">
        <f>[2]Վանաձոր!N51+[2]Սպիտակ!N51+[2]Ալավերդի!N51+[2]Տաշիր!N51+[2]Ստեփանավան!N51</f>
        <v>1</v>
      </c>
      <c r="O50" s="51">
        <f>[2]Վանաձոր!O51+[2]Սպիտակ!O51+[2]Ալավերդի!O51+[2]Տաշիր!O51+[2]Ստեփանավան!O51</f>
        <v>0</v>
      </c>
      <c r="P50" s="51">
        <f>[2]Վանաձոր!P51+[2]Սպիտակ!P51+[2]Ալավերդի!P51+[2]Տաշիր!P51+[2]Ստեփանավան!P51</f>
        <v>0</v>
      </c>
      <c r="Q50" s="51">
        <f>[2]Վանաձոր!Q51+[2]Սպիտակ!Q51+[2]Ալավերդի!Q51+[2]Տաշիր!Q51+[2]Ստեփանավան!Q51</f>
        <v>0</v>
      </c>
      <c r="R50" s="51">
        <f>[2]Վանաձոր!R51+[2]Սպիտակ!R51+[2]Ալավերդի!R51+[2]Տաշիր!R51+[2]Ստեփանավան!R51</f>
        <v>0</v>
      </c>
      <c r="S50" s="51">
        <f>[2]Վանաձոր!S51+[2]Սպիտակ!S51+[2]Ալավերդի!S51+[2]Տաշիր!S51+[2]Ստեփանավան!S51</f>
        <v>0</v>
      </c>
      <c r="T50" s="51">
        <f>[2]Վանաձոր!T51+[2]Սպիտակ!T51+[2]Ալավերդի!T51+[2]Տաշիր!T51+[2]Ստեփանավան!T51</f>
        <v>1</v>
      </c>
      <c r="U50" s="51">
        <f>[2]Վանաձոր!U51+[2]Սպիտակ!U51+[2]Ալավերդի!U51+[2]Տաշիր!U51+[2]Ստեփանավան!U51</f>
        <v>0</v>
      </c>
      <c r="V50" s="51">
        <f>[2]Վանաձոր!V51+[2]Սպիտակ!V51+[2]Ալավերդի!V51+[2]Տաշիր!V51+[2]Ստեփանավան!V51</f>
        <v>1</v>
      </c>
      <c r="W50" s="51">
        <f>[2]Վանաձոր!W51+[2]Սպիտակ!W51+[2]Ալավերդի!W51+[2]Տաշիր!W51+[2]Ստեփանավան!W51</f>
        <v>0</v>
      </c>
      <c r="X50" s="51">
        <f>[2]Վանաձոր!X51+[2]Սպիտակ!X51+[2]Ալավերդի!X51+[2]Տաշիր!X51+[2]Ստեփանավան!X51</f>
        <v>0</v>
      </c>
      <c r="Y50" s="51">
        <f>[2]Վանաձոր!Y51+[2]Սպիտակ!Y51+[2]Ալավերդի!Y51+[2]Տաշիր!Y51+[2]Ստեփանավան!Y51</f>
        <v>0</v>
      </c>
      <c r="Z50" s="51">
        <f>[2]Վանաձոր!Z51+[2]Սպիտակ!Z51+[2]Ալավերդի!Z51+[2]Տաշիր!Z51+[2]Ստեփանավան!Z51</f>
        <v>1</v>
      </c>
      <c r="AA50" s="51">
        <f>[2]Վանաձոր!AA51+[2]Սպիտակ!AA51+[2]Ալավերդի!AA51+[2]Տաշիր!AA51+[2]Ստեփանավան!AA51</f>
        <v>0</v>
      </c>
    </row>
    <row r="51" spans="1:27" s="48" customFormat="1">
      <c r="A51" s="53" t="s">
        <v>93</v>
      </c>
      <c r="B51" s="62"/>
      <c r="C51" s="428" t="s">
        <v>70</v>
      </c>
      <c r="D51" s="429"/>
      <c r="E51" s="430"/>
      <c r="F51" s="51">
        <f>[2]Վանաձոր!F52+[2]Սպիտակ!F52+[2]Ալավերդի!F52+[2]Տաշիր!F52+[2]Ստեփանավան!F52</f>
        <v>2</v>
      </c>
      <c r="G51" s="51">
        <f>[2]Վանաձոր!G52+[2]Սպիտակ!G52+[2]Ալավերդի!G52+[2]Տաշիր!G52+[2]Ստեփանավան!G52</f>
        <v>10</v>
      </c>
      <c r="H51" s="51">
        <f>[2]Վանաձոր!H52+[2]Սպիտակ!H52+[2]Ալավերդի!H52+[2]Տաշիր!H52+[2]Ստեփանավան!H52</f>
        <v>9</v>
      </c>
      <c r="I51" s="51">
        <f>[2]Վանաձոր!I52+[2]Սպիտակ!I52+[2]Ալավերդի!I52+[2]Տաշիր!I52+[2]Ստեփանավան!I52</f>
        <v>1</v>
      </c>
      <c r="J51" s="51">
        <f>[2]Վանաձոր!J52+[2]Սպիտակ!J52+[2]Ալավերդի!J52+[2]Տաշիր!J52+[2]Ստեփանավան!J52</f>
        <v>0</v>
      </c>
      <c r="K51" s="51">
        <f>[2]Վանաձոր!K52+[2]Սպիտակ!K52+[2]Ալավերդի!K52+[2]Տաշիր!K52+[2]Ստեփանավան!K52</f>
        <v>7</v>
      </c>
      <c r="L51" s="51">
        <f>[2]Վանաձոր!L52+[2]Սպիտակ!L52+[2]Ալավերդի!L52+[2]Տաշիր!L52+[2]Ստեփանավան!L52</f>
        <v>3</v>
      </c>
      <c r="M51" s="51">
        <f>[2]Վանաձոր!M52+[2]Սպիտակ!M52+[2]Ալավերդի!M52+[2]Տաշիր!M52+[2]Ստեփանավան!M52</f>
        <v>1</v>
      </c>
      <c r="N51" s="51">
        <f>[2]Վանաձոր!N52+[2]Սպիտակ!N52+[2]Ալավերդի!N52+[2]Տաշիր!N52+[2]Ստեփանավան!N52</f>
        <v>1</v>
      </c>
      <c r="O51" s="51">
        <f>[2]Վանաձոր!O52+[2]Սպիտակ!O52+[2]Ալավերդի!O52+[2]Տաշիր!O52+[2]Ստեփանավան!O52</f>
        <v>2</v>
      </c>
      <c r="P51" s="51">
        <f>[2]Վանաձոր!P52+[2]Սպիտակ!P52+[2]Ալավերդի!P52+[2]Տաշիր!P52+[2]Ստեփանավան!P52</f>
        <v>1</v>
      </c>
      <c r="Q51" s="51">
        <f>[2]Վանաձոր!Q52+[2]Սպիտակ!Q52+[2]Ալավերդի!Q52+[2]Տաշիր!Q52+[2]Ստեփանավան!Q52</f>
        <v>1</v>
      </c>
      <c r="R51" s="51">
        <f>[2]Վանաձոր!R52+[2]Սպիտակ!R52+[2]Ալավերդի!R52+[2]Տաշիր!R52+[2]Ստեփանավան!R52</f>
        <v>0</v>
      </c>
      <c r="S51" s="51">
        <f>[2]Վանաձոր!S52+[2]Սպիտակ!S52+[2]Ալավերդի!S52+[2]Տաշիր!S52+[2]Ստեփանավան!S52</f>
        <v>0</v>
      </c>
      <c r="T51" s="51">
        <f>[2]Վանաձոր!T52+[2]Սպիտակ!T52+[2]Ալավերդի!T52+[2]Տաշիր!T52+[2]Ստեփանավան!T52</f>
        <v>7</v>
      </c>
      <c r="U51" s="51">
        <f>[2]Վանաձոր!U52+[2]Սպիտակ!U52+[2]Ալավերդի!U52+[2]Տաշիր!U52+[2]Ստեփանավան!U52</f>
        <v>0</v>
      </c>
      <c r="V51" s="51">
        <f>[2]Վանաձոր!V52+[2]Սպիտակ!V52+[2]Ալավերդի!V52+[2]Տաշիր!V52+[2]Ստեփանավան!V52</f>
        <v>5</v>
      </c>
      <c r="W51" s="51">
        <f>[2]Վանաձոր!W52+[2]Սպիտակ!W52+[2]Ալավերդի!W52+[2]Տաշիր!W52+[2]Ստեփանավան!W52</f>
        <v>2</v>
      </c>
      <c r="X51" s="51">
        <f>[2]Վանաձոր!X52+[2]Սպիտակ!X52+[2]Ալավերդի!X52+[2]Տաշիր!X52+[2]Ստեփանավան!X52</f>
        <v>0</v>
      </c>
      <c r="Y51" s="51">
        <f>[2]Վանաձոր!Y52+[2]Սպիտակ!Y52+[2]Ալավերդի!Y52+[2]Տաշիր!Y52+[2]Ստեփանավան!Y52</f>
        <v>0</v>
      </c>
      <c r="Z51" s="51">
        <f>[2]Վանաձոր!Z52+[2]Սպիտակ!Z52+[2]Ալավերդի!Z52+[2]Տաշիր!Z52+[2]Ստեփանավան!Z52</f>
        <v>4</v>
      </c>
      <c r="AA51" s="51">
        <f>[2]Վանաձոր!AA52+[2]Սպիտակ!AA52+[2]Ալավերդի!AA52+[2]Տաշիր!AA52+[2]Ստեփանավան!AA52</f>
        <v>0</v>
      </c>
    </row>
    <row r="52" spans="1:27" s="92" customFormat="1" ht="14.25">
      <c r="A52" s="43" t="s">
        <v>94</v>
      </c>
      <c r="B52" s="91"/>
      <c r="C52" s="401" t="s">
        <v>95</v>
      </c>
      <c r="D52" s="402"/>
      <c r="E52" s="403"/>
      <c r="F52" s="51">
        <f>[2]Վանաձոր!F53+[2]Սպիտակ!F53+[2]Ալավերդի!F53+[2]Տաշիր!F53+[2]Ստեփանավան!F53</f>
        <v>0</v>
      </c>
      <c r="G52" s="51">
        <f>[2]Վանաձոր!G53+[2]Սպիտակ!G53+[2]Ալավերդի!G53+[2]Տաշիր!G53+[2]Ստեփանավան!G53</f>
        <v>0</v>
      </c>
      <c r="H52" s="51">
        <f>[2]Վանաձոր!H53+[2]Սպիտակ!H53+[2]Ալավերդի!H53+[2]Տաշիր!H53+[2]Ստեփանավան!H53</f>
        <v>0</v>
      </c>
      <c r="I52" s="51">
        <f>[2]Վանաձոր!I53+[2]Սպիտակ!I53+[2]Ալավերդի!I53+[2]Տաշիր!I53+[2]Ստեփանավան!I53</f>
        <v>0</v>
      </c>
      <c r="J52" s="51">
        <f>[2]Վանաձոր!J53+[2]Սպիտակ!J53+[2]Ալավերդի!J53+[2]Տաշիր!J53+[2]Ստեփանավան!J53</f>
        <v>0</v>
      </c>
      <c r="K52" s="51">
        <f>[2]Վանաձոր!K53+[2]Սպիտակ!K53+[2]Ալավերդի!K53+[2]Տաշիր!K53+[2]Ստեփանավան!K53</f>
        <v>0</v>
      </c>
      <c r="L52" s="51">
        <f>[2]Վանաձոր!L53+[2]Սպիտակ!L53+[2]Ալավերդի!L53+[2]Տաշիր!L53+[2]Ստեփանավան!L53</f>
        <v>0</v>
      </c>
      <c r="M52" s="51">
        <f>[2]Վանաձոր!M53+[2]Սպիտակ!M53+[2]Ալավերդի!M53+[2]Տաշիր!M53+[2]Ստեփանավան!M53</f>
        <v>0</v>
      </c>
      <c r="N52" s="51">
        <f>[2]Վանաձոր!N53+[2]Սպիտակ!N53+[2]Ալավերդի!N53+[2]Տաշիր!N53+[2]Ստեփանավան!N53</f>
        <v>0</v>
      </c>
      <c r="O52" s="51">
        <f>[2]Վանաձոր!O53+[2]Սպիտակ!O53+[2]Ալավերդի!O53+[2]Տաշիր!O53+[2]Ստեփանավան!O53</f>
        <v>0</v>
      </c>
      <c r="P52" s="51">
        <f>[2]Վանաձոր!P53+[2]Սպիտակ!P53+[2]Ալավերդի!P53+[2]Տաշիր!P53+[2]Ստեփանավան!P53</f>
        <v>0</v>
      </c>
      <c r="Q52" s="51">
        <f>[2]Վանաձոր!Q53+[2]Սպիտակ!Q53+[2]Ալավերդի!Q53+[2]Տաշիր!Q53+[2]Ստեփանավան!Q53</f>
        <v>0</v>
      </c>
      <c r="R52" s="51">
        <f>[2]Վանաձոր!R53+[2]Սպիտակ!R53+[2]Ալավերդի!R53+[2]Տաշիր!R53+[2]Ստեփանավան!R53</f>
        <v>0</v>
      </c>
      <c r="S52" s="51">
        <f>[2]Վանաձոր!S53+[2]Սպիտակ!S53+[2]Ալավերդի!S53+[2]Տաշիր!S53+[2]Ստեփանավան!S53</f>
        <v>0</v>
      </c>
      <c r="T52" s="51">
        <f>[2]Վանաձոր!T53+[2]Սպիտակ!T53+[2]Ալավերդի!T53+[2]Տաշիր!T53+[2]Ստեփանավան!T53</f>
        <v>0</v>
      </c>
      <c r="U52" s="51">
        <f>[2]Վանաձոր!U53+[2]Սպիտակ!U53+[2]Ալավերդի!U53+[2]Տաշիր!U53+[2]Ստեփանավան!U53</f>
        <v>0</v>
      </c>
      <c r="V52" s="51">
        <f>[2]Վանաձոր!V53+[2]Սպիտակ!V53+[2]Ալավերդի!V53+[2]Տաշիր!V53+[2]Ստեփանավան!V53</f>
        <v>0</v>
      </c>
      <c r="W52" s="51">
        <f>[2]Վանաձոր!W53+[2]Սպիտակ!W53+[2]Ալավերդի!W53+[2]Տաշիր!W53+[2]Ստեփանավան!W53</f>
        <v>0</v>
      </c>
      <c r="X52" s="51">
        <f>[2]Վանաձոր!X53+[2]Սպիտակ!X53+[2]Ալավերդի!X53+[2]Տաշիր!X53+[2]Ստեփանավան!X53</f>
        <v>0</v>
      </c>
      <c r="Y52" s="51">
        <f>[2]Վանաձոր!Y53+[2]Սպիտակ!Y53+[2]Ալավերդի!Y53+[2]Տաշիր!Y53+[2]Ստեփանավան!Y53</f>
        <v>0</v>
      </c>
      <c r="Z52" s="51">
        <f>[2]Վանաձոր!Z53+[2]Սպիտակ!Z53+[2]Ալավերդի!Z53+[2]Տաշիր!Z53+[2]Ստեփանավան!Z53</f>
        <v>0</v>
      </c>
      <c r="AA52" s="51">
        <f>[2]Վանաձոր!AA53+[2]Սպիտակ!AA53+[2]Ալավերդի!AA53+[2]Տաշիր!AA53+[2]Ստեփանավան!AA53</f>
        <v>0</v>
      </c>
    </row>
    <row r="53" spans="1:27" s="48" customFormat="1">
      <c r="A53" s="53" t="s">
        <v>96</v>
      </c>
      <c r="B53" s="62"/>
      <c r="C53" s="425" t="s">
        <v>97</v>
      </c>
      <c r="D53" s="426"/>
      <c r="E53" s="427"/>
      <c r="F53" s="51">
        <f>[2]Վանաձոր!F54+[2]Սպիտակ!F54+[2]Ալավերդի!F54+[2]Տաշիր!F54+[2]Ստեփանավան!F54</f>
        <v>1</v>
      </c>
      <c r="G53" s="51">
        <f>[2]Վանաձոր!G54+[2]Սպիտակ!G54+[2]Ալավերդի!G54+[2]Տաշիր!G54+[2]Ստեփանավան!G54</f>
        <v>0</v>
      </c>
      <c r="H53" s="51">
        <f>[2]Վանաձոր!H54+[2]Սպիտակ!H54+[2]Ալավերդի!H54+[2]Տաշիր!H54+[2]Ստեփանավան!H54</f>
        <v>0</v>
      </c>
      <c r="I53" s="51">
        <f>[2]Վանաձոր!I54+[2]Սպիտակ!I54+[2]Ալավերդի!I54+[2]Տաշիր!I54+[2]Ստեփանավան!I54</f>
        <v>0</v>
      </c>
      <c r="J53" s="51">
        <f>[2]Վանաձոր!J54+[2]Սպիտակ!J54+[2]Ալավերդի!J54+[2]Տաշիր!J54+[2]Ստեփանավան!J54</f>
        <v>0</v>
      </c>
      <c r="K53" s="51">
        <f>[2]Վանաձոր!K54+[2]Սպիտակ!K54+[2]Ալավերդի!K54+[2]Տաշիր!K54+[2]Ստեփանավան!K54</f>
        <v>0</v>
      </c>
      <c r="L53" s="51">
        <f>[2]Վանաձոր!L54+[2]Սպիտակ!L54+[2]Ալավերդի!L54+[2]Տաշիր!L54+[2]Ստեփանավան!L54</f>
        <v>0</v>
      </c>
      <c r="M53" s="51">
        <f>[2]Վանաձոր!M54+[2]Սպիտակ!M54+[2]Ալավերդի!M54+[2]Տաշիր!M54+[2]Ստեփանավան!M54</f>
        <v>0</v>
      </c>
      <c r="N53" s="51">
        <f>[2]Վանաձոր!N54+[2]Սպիտակ!N54+[2]Ալավերդի!N54+[2]Տաշիր!N54+[2]Ստեփանավան!N54</f>
        <v>0</v>
      </c>
      <c r="O53" s="51">
        <f>[2]Վանաձոր!O54+[2]Սպիտակ!O54+[2]Ալավերդի!O54+[2]Տաշիր!O54+[2]Ստեփանավան!O54</f>
        <v>0</v>
      </c>
      <c r="P53" s="51">
        <f>[2]Վանաձոր!P54+[2]Սպիտակ!P54+[2]Ալավերդի!P54+[2]Տաշիր!P54+[2]Ստեփանավան!P54</f>
        <v>0</v>
      </c>
      <c r="Q53" s="51">
        <f>[2]Վանաձոր!Q54+[2]Սպիտակ!Q54+[2]Ալավերդի!Q54+[2]Տաշիր!Q54+[2]Ստեփանավան!Q54</f>
        <v>0</v>
      </c>
      <c r="R53" s="51">
        <f>[2]Վանաձոր!R54+[2]Սպիտակ!R54+[2]Ալավերդի!R54+[2]Տաշիր!R54+[2]Ստեփանավան!R54</f>
        <v>0</v>
      </c>
      <c r="S53" s="51">
        <f>[2]Վանաձոր!S54+[2]Սպիտակ!S54+[2]Ալավերդի!S54+[2]Տաշիր!S54+[2]Ստեփանավան!S54</f>
        <v>0</v>
      </c>
      <c r="T53" s="51">
        <f>[2]Վանաձոր!T54+[2]Սպիտակ!T54+[2]Ալավերդի!T54+[2]Տաշիր!T54+[2]Ստեփանավան!T54</f>
        <v>0</v>
      </c>
      <c r="U53" s="51">
        <f>[2]Վանաձոր!U54+[2]Սպիտակ!U54+[2]Ալավերդի!U54+[2]Տաշիր!U54+[2]Ստեփանավան!U54</f>
        <v>0</v>
      </c>
      <c r="V53" s="51">
        <f>[2]Վանաձոր!V54+[2]Սպիտակ!V54+[2]Ալավերդի!V54+[2]Տաշիր!V54+[2]Ստեփանավան!V54</f>
        <v>0</v>
      </c>
      <c r="W53" s="51">
        <f>[2]Վանաձոր!W54+[2]Սպիտակ!W54+[2]Ալավերդի!W54+[2]Տաշիր!W54+[2]Ստեփանավան!W54</f>
        <v>0</v>
      </c>
      <c r="X53" s="51">
        <f>[2]Վանաձոր!X54+[2]Սպիտակ!X54+[2]Ալավերդի!X54+[2]Տաշիր!X54+[2]Ստեփանավան!X54</f>
        <v>0</v>
      </c>
      <c r="Y53" s="51">
        <f>[2]Վանաձոր!Y54+[2]Սպիտակ!Y54+[2]Ալավերդի!Y54+[2]Տաշիր!Y54+[2]Ստեփանավան!Y54</f>
        <v>0</v>
      </c>
      <c r="Z53" s="51">
        <f>[2]Վանաձոր!Z54+[2]Սպիտակ!Z54+[2]Ալավերդի!Z54+[2]Տաշիր!Z54+[2]Ստեփանավան!Z54</f>
        <v>1</v>
      </c>
      <c r="AA53" s="51">
        <f>[2]Վանաձոր!AA54+[2]Սպիտակ!AA54+[2]Ալավերդի!AA54+[2]Տաշիր!AA54+[2]Ստեփանավան!AA54</f>
        <v>0</v>
      </c>
    </row>
    <row r="54" spans="1:27" s="48" customFormat="1">
      <c r="A54" s="53" t="s">
        <v>98</v>
      </c>
      <c r="B54" s="62"/>
      <c r="C54" s="425" t="s">
        <v>99</v>
      </c>
      <c r="D54" s="426"/>
      <c r="E54" s="427"/>
      <c r="F54" s="51">
        <f>[2]Վանաձոր!F55+[2]Սպիտակ!F55+[2]Ալավերդի!F55+[2]Տաշիր!F55+[2]Ստեփանավան!F55</f>
        <v>0</v>
      </c>
      <c r="G54" s="51">
        <f>[2]Վանաձոր!G55+[2]Սպիտակ!G55+[2]Ալավերդի!G55+[2]Տաշիր!G55+[2]Ստեփանավան!G55</f>
        <v>0</v>
      </c>
      <c r="H54" s="51">
        <f>[2]Վանաձոր!H55+[2]Սպիտակ!H55+[2]Ալավերդի!H55+[2]Տաշիր!H55+[2]Ստեփանավան!H55</f>
        <v>0</v>
      </c>
      <c r="I54" s="51">
        <f>[2]Վանաձոր!I55+[2]Սպիտակ!I55+[2]Ալավերդի!I55+[2]Տաշիր!I55+[2]Ստեփանավան!I55</f>
        <v>0</v>
      </c>
      <c r="J54" s="51">
        <f>[2]Վանաձոր!J55+[2]Սպիտակ!J55+[2]Ալավերդի!J55+[2]Տաշիր!J55+[2]Ստեփանավան!J55</f>
        <v>0</v>
      </c>
      <c r="K54" s="51">
        <f>[2]Վանաձոր!K55+[2]Սպիտակ!K55+[2]Ալավերդի!K55+[2]Տաշիր!K55+[2]Ստեփանավան!K55</f>
        <v>0</v>
      </c>
      <c r="L54" s="51">
        <f>[2]Վանաձոր!L55+[2]Սպիտակ!L55+[2]Ալավերդի!L55+[2]Տաշիր!L55+[2]Ստեփանավան!L55</f>
        <v>0</v>
      </c>
      <c r="M54" s="51">
        <f>[2]Վանաձոր!M55+[2]Սպիտակ!M55+[2]Ալավերդի!M55+[2]Տաշիր!M55+[2]Ստեփանավան!M55</f>
        <v>0</v>
      </c>
      <c r="N54" s="51">
        <f>[2]Վանաձոր!N55+[2]Սպիտակ!N55+[2]Ալավերդի!N55+[2]Տաշիր!N55+[2]Ստեփանավան!N55</f>
        <v>0</v>
      </c>
      <c r="O54" s="51">
        <f>[2]Վանաձոր!O55+[2]Սպիտակ!O55+[2]Ալավերդի!O55+[2]Տաշիր!O55+[2]Ստեփանավան!O55</f>
        <v>0</v>
      </c>
      <c r="P54" s="51">
        <f>[2]Վանաձոր!P55+[2]Սպիտակ!P55+[2]Ալավերդի!P55+[2]Տաշիր!P55+[2]Ստեփանավան!P55</f>
        <v>0</v>
      </c>
      <c r="Q54" s="51">
        <f>[2]Վանաձոր!Q55+[2]Սպիտակ!Q55+[2]Ալավերդի!Q55+[2]Տաշիր!Q55+[2]Ստեփանավան!Q55</f>
        <v>0</v>
      </c>
      <c r="R54" s="51">
        <f>[2]Վանաձոր!R55+[2]Սպիտակ!R55+[2]Ալավերդի!R55+[2]Տաշիր!R55+[2]Ստեփանավան!R55</f>
        <v>0</v>
      </c>
      <c r="S54" s="51">
        <f>[2]Վանաձոր!S55+[2]Սպիտակ!S55+[2]Ալավերդի!S55+[2]Տաշիր!S55+[2]Ստեփանավան!S55</f>
        <v>0</v>
      </c>
      <c r="T54" s="51">
        <f>[2]Վանաձոր!T55+[2]Սպիտակ!T55+[2]Ալավերդի!T55+[2]Տաշիր!T55+[2]Ստեփանավան!T55</f>
        <v>0</v>
      </c>
      <c r="U54" s="51">
        <f>[2]Վանաձոր!U55+[2]Սպիտակ!U55+[2]Ալավերդի!U55+[2]Տաշիր!U55+[2]Ստեփանավան!U55</f>
        <v>0</v>
      </c>
      <c r="V54" s="51">
        <f>[2]Վանաձոր!V55+[2]Սպիտակ!V55+[2]Ալավերդի!V55+[2]Տաշիր!V55+[2]Ստեփանավան!V55</f>
        <v>0</v>
      </c>
      <c r="W54" s="51">
        <f>[2]Վանաձոր!W55+[2]Սպիտակ!W55+[2]Ալավերդի!W55+[2]Տաշիր!W55+[2]Ստեփանավան!W55</f>
        <v>0</v>
      </c>
      <c r="X54" s="51">
        <f>[2]Վանաձոր!X55+[2]Սպիտակ!X55+[2]Ալավերդի!X55+[2]Տաշիր!X55+[2]Ստեփանավան!X55</f>
        <v>0</v>
      </c>
      <c r="Y54" s="51">
        <f>[2]Վանաձոր!Y55+[2]Սպիտակ!Y55+[2]Ալավերդի!Y55+[2]Տաշիր!Y55+[2]Ստեփանավան!Y55</f>
        <v>0</v>
      </c>
      <c r="Z54" s="51">
        <f>[2]Վանաձոր!Z55+[2]Սպիտակ!Z55+[2]Ալավերդի!Z55+[2]Տաշիր!Z55+[2]Ստեփանավան!Z55</f>
        <v>0</v>
      </c>
      <c r="AA54" s="51">
        <f>[2]Վանաձոր!AA55+[2]Սպիտակ!AA55+[2]Ալավերդի!AA55+[2]Տաշիր!AA55+[2]Ստեփանավան!AA55</f>
        <v>0</v>
      </c>
    </row>
    <row r="55" spans="1:27" s="48" customFormat="1">
      <c r="A55" s="53" t="s">
        <v>100</v>
      </c>
      <c r="B55" s="62"/>
      <c r="C55" s="425" t="s">
        <v>101</v>
      </c>
      <c r="D55" s="426"/>
      <c r="E55" s="427"/>
      <c r="F55" s="51">
        <f>[2]Վանաձոր!F56+[2]Սպիտակ!F56+[2]Ալավերդի!F56+[2]Տաշիր!F56+[2]Ստեփանավան!F56</f>
        <v>0</v>
      </c>
      <c r="G55" s="51">
        <f>[2]Վանաձոր!G56+[2]Սպիտակ!G56+[2]Ալավերդի!G56+[2]Տաշիր!G56+[2]Ստեփանավան!G56</f>
        <v>3</v>
      </c>
      <c r="H55" s="51">
        <f>[2]Վանաձոր!H56+[2]Սպիտակ!H56+[2]Ալավերդի!H56+[2]Տաշիր!H56+[2]Ստեփանավան!H56</f>
        <v>2</v>
      </c>
      <c r="I55" s="51">
        <f>[2]Վանաձոր!I56+[2]Սպիտակ!I56+[2]Ալավերդի!I56+[2]Տաշիր!I56+[2]Ստեփանավան!I56</f>
        <v>1</v>
      </c>
      <c r="J55" s="51">
        <f>[2]Վանաձոր!J56+[2]Սպիտակ!J56+[2]Ալավերդի!J56+[2]Տաշիր!J56+[2]Ստեփանավան!J56</f>
        <v>0</v>
      </c>
      <c r="K55" s="51">
        <f>[2]Վանաձոր!K56+[2]Սպիտակ!K56+[2]Ալավերդի!K56+[2]Տաշիր!K56+[2]Ստեփանավան!K56</f>
        <v>1</v>
      </c>
      <c r="L55" s="51">
        <f>[2]Վանաձոր!L56+[2]Սպիտակ!L56+[2]Ալավերդի!L56+[2]Տաշիր!L56+[2]Ստեփանավան!L56</f>
        <v>0</v>
      </c>
      <c r="M55" s="51">
        <f>[2]Վանաձոր!M56+[2]Սպիտակ!M56+[2]Ալավերդի!M56+[2]Տաշիր!M56+[2]Ստեփանավան!M56</f>
        <v>0</v>
      </c>
      <c r="N55" s="51">
        <f>[2]Վանաձոր!N56+[2]Սպիտակ!N56+[2]Ալավերդի!N56+[2]Տաշիր!N56+[2]Ստեփանավան!N56</f>
        <v>0</v>
      </c>
      <c r="O55" s="51">
        <f>[2]Վանաձոր!O56+[2]Սպիտակ!O56+[2]Ալավերդի!O56+[2]Տաշիր!O56+[2]Ստեփանավան!O56</f>
        <v>1</v>
      </c>
      <c r="P55" s="51">
        <f>[2]Վանաձոր!P56+[2]Սպիտակ!P56+[2]Ալավերդի!P56+[2]Տաշիր!P56+[2]Ստեփանավան!P56</f>
        <v>0</v>
      </c>
      <c r="Q55" s="51">
        <f>[2]Վանաձոր!Q56+[2]Սպիտակ!Q56+[2]Ալավերդի!Q56+[2]Տաշիր!Q56+[2]Ստեփանավան!Q56</f>
        <v>1</v>
      </c>
      <c r="R55" s="51">
        <f>[2]Վանաձոր!R56+[2]Սպիտակ!R56+[2]Ալավերդի!R56+[2]Տաշիր!R56+[2]Ստեփանավան!R56</f>
        <v>0</v>
      </c>
      <c r="S55" s="51">
        <f>[2]Վանաձոր!S56+[2]Սպիտակ!S56+[2]Ալավերդի!S56+[2]Տաշիր!S56+[2]Ստեփանավան!S56</f>
        <v>0</v>
      </c>
      <c r="T55" s="51">
        <f>[2]Վանաձոր!T56+[2]Սպիտակ!T56+[2]Ալավերդի!T56+[2]Տաշիր!T56+[2]Ստեփանավան!T56</f>
        <v>1</v>
      </c>
      <c r="U55" s="51">
        <f>[2]Վանաձոր!U56+[2]Սպիտակ!U56+[2]Ալավերդի!U56+[2]Տաշիր!U56+[2]Ստեփանավան!U56</f>
        <v>0</v>
      </c>
      <c r="V55" s="51">
        <f>[2]Վանաձոր!V56+[2]Սպիտակ!V56+[2]Ալավերդի!V56+[2]Տաշիր!V56+[2]Ստեփանավան!V56</f>
        <v>1</v>
      </c>
      <c r="W55" s="51">
        <f>[2]Վանաձոր!W56+[2]Սպիտակ!W56+[2]Ալավերդի!W56+[2]Տաշիր!W56+[2]Ստեփանավան!W56</f>
        <v>0</v>
      </c>
      <c r="X55" s="51">
        <f>[2]Վանաձոր!X56+[2]Սպիտակ!X56+[2]Ալավերդի!X56+[2]Տաշիր!X56+[2]Ստեփանավան!X56</f>
        <v>0</v>
      </c>
      <c r="Y55" s="51">
        <f>[2]Վանաձոր!Y56+[2]Սպիտակ!Y56+[2]Ալավերդի!Y56+[2]Տաշիր!Y56+[2]Ստեփանավան!Y56</f>
        <v>0</v>
      </c>
      <c r="Z55" s="51">
        <f>[2]Վանաձոր!Z56+[2]Սպիտակ!Z56+[2]Ալավերդի!Z56+[2]Տաշիր!Z56+[2]Ստեփանավան!Z56</f>
        <v>1</v>
      </c>
      <c r="AA55" s="51">
        <f>[2]Վանաձոր!AA56+[2]Սպիտակ!AA56+[2]Ալավերդի!AA56+[2]Տաշիր!AA56+[2]Ստեփանավան!AA56</f>
        <v>0</v>
      </c>
    </row>
    <row r="56" spans="1:27" s="84" customFormat="1">
      <c r="A56" s="63" t="s">
        <v>102</v>
      </c>
      <c r="B56" s="64"/>
      <c r="C56" s="425" t="s">
        <v>103</v>
      </c>
      <c r="D56" s="426"/>
      <c r="E56" s="427"/>
      <c r="F56" s="51">
        <f>[2]Վանաձոր!F57+[2]Սպիտակ!F57+[2]Ալավերդի!F57+[2]Տաշիր!F57+[2]Ստեփանավան!F57</f>
        <v>0</v>
      </c>
      <c r="G56" s="51">
        <f>[2]Վանաձոր!G57+[2]Սպիտակ!G57+[2]Ալավերդի!G57+[2]Տաշիր!G57+[2]Ստեփանավան!G57</f>
        <v>0</v>
      </c>
      <c r="H56" s="51">
        <f>[2]Վանաձոր!H57+[2]Սպիտակ!H57+[2]Ալավերդի!H57+[2]Տաշիր!H57+[2]Ստեփանավան!H57</f>
        <v>0</v>
      </c>
      <c r="I56" s="51">
        <f>[2]Վանաձոր!I57+[2]Սպիտակ!I57+[2]Ալավերդի!I57+[2]Տաշիր!I57+[2]Ստեփանավան!I57</f>
        <v>0</v>
      </c>
      <c r="J56" s="51">
        <f>[2]Վանաձոր!J57+[2]Սպիտակ!J57+[2]Ալավերդի!J57+[2]Տաշիր!J57+[2]Ստեփանավան!J57</f>
        <v>0</v>
      </c>
      <c r="K56" s="51">
        <f>[2]Վանաձոր!K57+[2]Սպիտակ!K57+[2]Ալավերդի!K57+[2]Տաշիր!K57+[2]Ստեփանավան!K57</f>
        <v>0</v>
      </c>
      <c r="L56" s="51">
        <f>[2]Վանաձոր!L57+[2]Սպիտակ!L57+[2]Ալավերդի!L57+[2]Տաշիր!L57+[2]Ստեփանավան!L57</f>
        <v>0</v>
      </c>
      <c r="M56" s="51">
        <f>[2]Վանաձոր!M57+[2]Սպիտակ!M57+[2]Ալավերդի!M57+[2]Տաշիր!M57+[2]Ստեփանավան!M57</f>
        <v>0</v>
      </c>
      <c r="N56" s="51">
        <f>[2]Վանաձոր!N57+[2]Սպիտակ!N57+[2]Ալավերդի!N57+[2]Տաշիր!N57+[2]Ստեփանավան!N57</f>
        <v>0</v>
      </c>
      <c r="O56" s="51">
        <f>[2]Վանաձոր!O57+[2]Սպիտակ!O57+[2]Ալավերդի!O57+[2]Տաշիր!O57+[2]Ստեփանավան!O57</f>
        <v>0</v>
      </c>
      <c r="P56" s="51">
        <f>[2]Վանաձոր!P57+[2]Սպիտակ!P57+[2]Ալավերդի!P57+[2]Տաշիր!P57+[2]Ստեփանավան!P57</f>
        <v>0</v>
      </c>
      <c r="Q56" s="51">
        <f>[2]Վանաձոր!Q57+[2]Սպիտակ!Q57+[2]Ալավերդի!Q57+[2]Տաշիր!Q57+[2]Ստեփանավան!Q57</f>
        <v>0</v>
      </c>
      <c r="R56" s="51">
        <f>[2]Վանաձոր!R57+[2]Սպիտակ!R57+[2]Ալավերդի!R57+[2]Տաշիր!R57+[2]Ստեփանավան!R57</f>
        <v>0</v>
      </c>
      <c r="S56" s="51">
        <f>[2]Վանաձոր!S57+[2]Սպիտակ!S57+[2]Ալավերդի!S57+[2]Տաշիր!S57+[2]Ստեփանավան!S57</f>
        <v>0</v>
      </c>
      <c r="T56" s="51">
        <f>[2]Վանաձոր!T57+[2]Սպիտակ!T57+[2]Ալավերդի!T57+[2]Տաշիր!T57+[2]Ստեփանավան!T57</f>
        <v>0</v>
      </c>
      <c r="U56" s="51">
        <f>[2]Վանաձոր!U57+[2]Սպիտակ!U57+[2]Ալավերդի!U57+[2]Տաշիր!U57+[2]Ստեփանավան!U57</f>
        <v>0</v>
      </c>
      <c r="V56" s="51">
        <f>[2]Վանաձոր!V57+[2]Սպիտակ!V57+[2]Ալավերդի!V57+[2]Տաշիր!V57+[2]Ստեփանավան!V57</f>
        <v>0</v>
      </c>
      <c r="W56" s="51">
        <f>[2]Վանաձոր!W57+[2]Սպիտակ!W57+[2]Ալավերդի!W57+[2]Տաշիր!W57+[2]Ստեփանավան!W57</f>
        <v>0</v>
      </c>
      <c r="X56" s="51">
        <f>[2]Վանաձոր!X57+[2]Սպիտակ!X57+[2]Ալավերդի!X57+[2]Տաշիր!X57+[2]Ստեփանավան!X57</f>
        <v>0</v>
      </c>
      <c r="Y56" s="51">
        <f>[2]Վանաձոր!Y57+[2]Սպիտակ!Y57+[2]Ալավերդի!Y57+[2]Տաշիր!Y57+[2]Ստեփանավան!Y57</f>
        <v>0</v>
      </c>
      <c r="Z56" s="51">
        <f>[2]Վանաձոր!Z57+[2]Սպիտակ!Z57+[2]Ալավերդի!Z57+[2]Տաշիր!Z57+[2]Ստեփանավան!Z57</f>
        <v>0</v>
      </c>
      <c r="AA56" s="51">
        <f>[2]Վանաձոր!AA57+[2]Սպիտակ!AA57+[2]Ալավերդի!AA57+[2]Տաշիր!AA57+[2]Ստեփանավան!AA57</f>
        <v>0</v>
      </c>
    </row>
    <row r="57" spans="1:27" s="84" customFormat="1" ht="25.5">
      <c r="A57" s="173" t="s">
        <v>104</v>
      </c>
      <c r="B57" s="179" t="s">
        <v>264</v>
      </c>
      <c r="C57" s="547" t="s">
        <v>270</v>
      </c>
      <c r="D57" s="548"/>
      <c r="E57" s="549"/>
      <c r="F57" s="51">
        <f>[2]Վանաձոր!F58+[2]Սպիտակ!F58+[2]Ալավերդի!F58+[2]Տաշիր!F58+[2]Ստեփանավան!F58</f>
        <v>2</v>
      </c>
      <c r="G57" s="51">
        <f>[2]Վանաձոր!G58+[2]Սպիտակ!G58+[2]Ալավերդի!G58+[2]Տաշիր!G58+[2]Ստեփանավան!G58</f>
        <v>0</v>
      </c>
      <c r="H57" s="51">
        <f>[2]Վանաձոր!H58+[2]Սպիտակ!H58+[2]Ալավերդի!H58+[2]Տաշիր!H58+[2]Ստեփանավան!H58</f>
        <v>0</v>
      </c>
      <c r="I57" s="51">
        <f>[2]Վանաձոր!I58+[2]Սպիտակ!I58+[2]Ալավերդի!I58+[2]Տաշիր!I58+[2]Ստեփանավան!I58</f>
        <v>0</v>
      </c>
      <c r="J57" s="51">
        <f>[2]Վանաձոր!J58+[2]Սպիտակ!J58+[2]Ալավերդի!J58+[2]Տաշիր!J58+[2]Ստեփանավան!J58</f>
        <v>0</v>
      </c>
      <c r="K57" s="51">
        <f>[2]Վանաձոր!K58+[2]Սպիտակ!K58+[2]Ալավերդի!K58+[2]Տաշիր!K58+[2]Ստեփանավան!K58</f>
        <v>2</v>
      </c>
      <c r="L57" s="51">
        <f>[2]Վանաձոր!L58+[2]Սպիտակ!L58+[2]Ալավերդի!L58+[2]Տաշիր!L58+[2]Ստեփանավան!L58</f>
        <v>0</v>
      </c>
      <c r="M57" s="51">
        <f>[2]Վանաձոր!M58+[2]Սպիտակ!M58+[2]Ալավերդի!M58+[2]Տաշիր!M58+[2]Ստեփանավան!M58</f>
        <v>2</v>
      </c>
      <c r="N57" s="51">
        <f>[2]Վանաձոր!N58+[2]Սպիտակ!N58+[2]Ալավերդի!N58+[2]Տաշիր!N58+[2]Ստեփանավան!N58</f>
        <v>0</v>
      </c>
      <c r="O57" s="51">
        <f>[2]Վանաձոր!O58+[2]Սպիտակ!O58+[2]Ալավերդի!O58+[2]Տաշիր!O58+[2]Ստեփանավան!O58</f>
        <v>0</v>
      </c>
      <c r="P57" s="51">
        <f>[2]Վանաձոր!P58+[2]Սպիտակ!P58+[2]Ալավերդի!P58+[2]Տաշիր!P58+[2]Ստեփանավան!P58</f>
        <v>0</v>
      </c>
      <c r="Q57" s="51">
        <f>[2]Վանաձոր!Q58+[2]Սպիտակ!Q58+[2]Ալավերդի!Q58+[2]Տաշիր!Q58+[2]Ստեփանավան!Q58</f>
        <v>0</v>
      </c>
      <c r="R57" s="51">
        <f>[2]Վանաձոր!R58+[2]Սպիտակ!R58+[2]Ալավերդի!R58+[2]Տաշիր!R58+[2]Ստեփանավան!R58</f>
        <v>0</v>
      </c>
      <c r="S57" s="51">
        <f>[2]Վանաձոր!S58+[2]Սպիտակ!S58+[2]Ալավերդի!S58+[2]Տաշիր!S58+[2]Ստեփանավան!S58</f>
        <v>0</v>
      </c>
      <c r="T57" s="51">
        <f>[2]Վանաձոր!T58+[2]Սպիտակ!T58+[2]Ալավերդի!T58+[2]Տաշիր!T58+[2]Ստեփանավան!T58</f>
        <v>2</v>
      </c>
      <c r="U57" s="51">
        <f>[2]Վանաձոր!U58+[2]Սպիտակ!U58+[2]Ալավերդի!U58+[2]Տաշիր!U58+[2]Ստեփանավան!U58</f>
        <v>0</v>
      </c>
      <c r="V57" s="51">
        <f>[2]Վանաձոր!V58+[2]Սպիտակ!V58+[2]Ալավերդի!V58+[2]Տաշիր!V58+[2]Ստեփանավան!V58</f>
        <v>1</v>
      </c>
      <c r="W57" s="51">
        <f>[2]Վանաձոր!W58+[2]Սպիտակ!W58+[2]Ալավերդի!W58+[2]Տաշիր!W58+[2]Ստեփանավան!W58</f>
        <v>0</v>
      </c>
      <c r="X57" s="51">
        <f>[2]Վանաձոր!X58+[2]Սպիտակ!X58+[2]Ալավերդի!X58+[2]Տաշիր!X58+[2]Ստեփանավան!X58</f>
        <v>0</v>
      </c>
      <c r="Y57" s="51">
        <f>[2]Վանաձոր!Y58+[2]Սպիտակ!Y58+[2]Ալավերդի!Y58+[2]Տաշիր!Y58+[2]Ստեփանավան!Y58</f>
        <v>0</v>
      </c>
      <c r="Z57" s="51">
        <f>[2]Վանաձոր!Z58+[2]Սպիտակ!Z58+[2]Ալավերդի!Z58+[2]Տաշիր!Z58+[2]Ստեփանավան!Z58</f>
        <v>0</v>
      </c>
      <c r="AA57" s="51">
        <f>[2]Վանաձոր!AA58+[2]Սպիտակ!AA58+[2]Ալավերդի!AA58+[2]Տաշիր!AA58+[2]Ստեփանավան!AA58</f>
        <v>0</v>
      </c>
    </row>
    <row r="58" spans="1:27" s="48" customFormat="1">
      <c r="A58" s="53" t="s">
        <v>106</v>
      </c>
      <c r="B58" s="62"/>
      <c r="C58" s="425" t="s">
        <v>107</v>
      </c>
      <c r="D58" s="426"/>
      <c r="E58" s="427"/>
      <c r="F58" s="51">
        <f>[2]Վանաձոր!F59+[2]Սպիտակ!F59+[2]Ալավերդի!F59+[2]Տաշիր!F59+[2]Ստեփանավան!F59</f>
        <v>0</v>
      </c>
      <c r="G58" s="51">
        <f>[2]Վանաձոր!G59+[2]Սպիտակ!G59+[2]Ալավերդի!G59+[2]Տաշիր!G59+[2]Ստեփանավան!G59</f>
        <v>5</v>
      </c>
      <c r="H58" s="51">
        <f>[2]Վանաձոր!H59+[2]Սպիտակ!H59+[2]Ալավերդի!H59+[2]Տաշիր!H59+[2]Ստեփանավան!H59</f>
        <v>4</v>
      </c>
      <c r="I58" s="51">
        <f>[2]Վանաձոր!I59+[2]Սպիտակ!I59+[2]Ալավերդի!I59+[2]Տաշիր!I59+[2]Ստեփանավան!I59</f>
        <v>1</v>
      </c>
      <c r="J58" s="51">
        <f>[2]Վանաձոր!J59+[2]Սպիտակ!J59+[2]Ալավերդի!J59+[2]Տաշիր!J59+[2]Ստեփանավան!J59</f>
        <v>0</v>
      </c>
      <c r="K58" s="51">
        <f>[2]Վանաձոր!K59+[2]Սպիտակ!K59+[2]Ալավերդի!K59+[2]Տաշիր!K59+[2]Ստեփանավան!K59</f>
        <v>3</v>
      </c>
      <c r="L58" s="51">
        <f>[2]Վանաձոր!L59+[2]Սպիտակ!L59+[2]Ալավերդի!L59+[2]Տաշիր!L59+[2]Ստեփանավան!L59</f>
        <v>2</v>
      </c>
      <c r="M58" s="51">
        <f>[2]Վանաձոր!M59+[2]Սպիտակ!M59+[2]Ալավերդի!M59+[2]Տաշիր!M59+[2]Ստեփանավան!M59</f>
        <v>0</v>
      </c>
      <c r="N58" s="51">
        <f>[2]Վանաձոր!N59+[2]Սպիտակ!N59+[2]Ալավերդի!N59+[2]Տաշիր!N59+[2]Ստեփանավան!N59</f>
        <v>1</v>
      </c>
      <c r="O58" s="51">
        <f>[2]Վանաձոր!O59+[2]Սպիտակ!O59+[2]Ալավերդի!O59+[2]Տաշիր!O59+[2]Ստեփանավան!O59</f>
        <v>0</v>
      </c>
      <c r="P58" s="51">
        <f>[2]Վանաձոր!P59+[2]Սպիտակ!P59+[2]Ալավերդի!P59+[2]Տաշիր!P59+[2]Ստեփանավան!P59</f>
        <v>0</v>
      </c>
      <c r="Q58" s="51">
        <f>[2]Վանաձոր!Q59+[2]Սպիտակ!Q59+[2]Ալավերդի!Q59+[2]Տաշիր!Q59+[2]Ստեփանավան!Q59</f>
        <v>0</v>
      </c>
      <c r="R58" s="51">
        <f>[2]Վանաձոր!R59+[2]Սպիտակ!R59+[2]Ալավերդի!R59+[2]Տաշիր!R59+[2]Ստեփանավան!R59</f>
        <v>0</v>
      </c>
      <c r="S58" s="51">
        <f>[2]Վանաձոր!S59+[2]Սպիտակ!S59+[2]Ալավերդի!S59+[2]Տաշիր!S59+[2]Ստեփանավան!S59</f>
        <v>0</v>
      </c>
      <c r="T58" s="51">
        <f>[2]Վանաձոր!T59+[2]Սպիտակ!T59+[2]Ալավերդի!T59+[2]Տաշիր!T59+[2]Ստեփանավան!T59</f>
        <v>3</v>
      </c>
      <c r="U58" s="51">
        <f>[2]Վանաձոր!U59+[2]Սպիտակ!U59+[2]Ալավերդի!U59+[2]Տաշիր!U59+[2]Ստեփանավան!U59</f>
        <v>0</v>
      </c>
      <c r="V58" s="51">
        <f>[2]Վանաձոր!V59+[2]Սպիտակ!V59+[2]Ալավերդի!V59+[2]Տաշիր!V59+[2]Ստեփանավան!V59</f>
        <v>2</v>
      </c>
      <c r="W58" s="51">
        <f>[2]Վանաձոր!W59+[2]Սպիտակ!W59+[2]Ալավերդի!W59+[2]Տաշիր!W59+[2]Ստեփանավան!W59</f>
        <v>0</v>
      </c>
      <c r="X58" s="51">
        <f>[2]Վանաձոր!X59+[2]Սպիտակ!X59+[2]Ալավերդի!X59+[2]Տաշիր!X59+[2]Ստեփանավան!X59</f>
        <v>0</v>
      </c>
      <c r="Y58" s="51">
        <f>[2]Վանաձոր!Y59+[2]Սպիտակ!Y59+[2]Ալավերդի!Y59+[2]Տաշիր!Y59+[2]Ստեփանավան!Y59</f>
        <v>0</v>
      </c>
      <c r="Z58" s="51">
        <f>[2]Վանաձոր!Z59+[2]Սպիտակ!Z59+[2]Ալավերդի!Z59+[2]Տաշիր!Z59+[2]Ստեփանավան!Z59</f>
        <v>1</v>
      </c>
      <c r="AA58" s="51">
        <f>[2]Վանաձոր!AA59+[2]Սպիտակ!AA59+[2]Ալավերդի!AA59+[2]Տաշիր!AA59+[2]Ստեփանավան!AA59</f>
        <v>0</v>
      </c>
    </row>
    <row r="59" spans="1:27" s="48" customFormat="1">
      <c r="A59" s="53" t="s">
        <v>108</v>
      </c>
      <c r="B59" s="62"/>
      <c r="C59" s="428" t="s">
        <v>70</v>
      </c>
      <c r="D59" s="429"/>
      <c r="E59" s="430"/>
      <c r="F59" s="51">
        <f>[2]Վանաձոր!F60+[2]Սպիտակ!F60+[2]Ալավերդի!F60+[2]Տաշիր!F60+[2]Ստեփանավան!F60</f>
        <v>4</v>
      </c>
      <c r="G59" s="51">
        <f>[2]Վանաձոր!G60+[2]Սպիտակ!G60+[2]Ալավերդի!G60+[2]Տաշիր!G60+[2]Ստեփանավան!G60</f>
        <v>14</v>
      </c>
      <c r="H59" s="51">
        <f>[2]Վանաձոր!H60+[2]Սպիտակ!H60+[2]Ալավերդի!H60+[2]Տաշիր!H60+[2]Ստեփանավան!H60</f>
        <v>12</v>
      </c>
      <c r="I59" s="51">
        <f>[2]Վանաձոր!I60+[2]Սպիտակ!I60+[2]Ալավերդի!I60+[2]Տաշիր!I60+[2]Ստեփանավան!I60</f>
        <v>2</v>
      </c>
      <c r="J59" s="51">
        <f>[2]Վանաձոր!J60+[2]Սպիտակ!J60+[2]Ալավերդի!J60+[2]Տաշիր!J60+[2]Ստեփանավան!J60</f>
        <v>0</v>
      </c>
      <c r="K59" s="51">
        <f>[2]Վանաձոր!K60+[2]Սպիտակ!K60+[2]Ալավերդի!K60+[2]Տաշիր!K60+[2]Ստեփանավան!K60</f>
        <v>7</v>
      </c>
      <c r="L59" s="51">
        <f>[2]Վանաձոր!L60+[2]Սպիտակ!L60+[2]Ալավերդի!L60+[2]Տաշիր!L60+[2]Ստեփանավան!L60</f>
        <v>1</v>
      </c>
      <c r="M59" s="51">
        <f>[2]Վանաձոր!M60+[2]Սպիտակ!M60+[2]Ալավերդի!M60+[2]Տաշիր!M60+[2]Ստեփանավան!M60</f>
        <v>1</v>
      </c>
      <c r="N59" s="51">
        <f>[2]Վանաձոր!N60+[2]Սպիտակ!N60+[2]Ալավերդի!N60+[2]Տաշիր!N60+[2]Ստեփանավան!N60</f>
        <v>2</v>
      </c>
      <c r="O59" s="51">
        <f>[2]Վանաձոր!O60+[2]Սպիտակ!O60+[2]Ալավերդի!O60+[2]Տաշիր!O60+[2]Ստեփանավան!O60</f>
        <v>3</v>
      </c>
      <c r="P59" s="51">
        <f>[2]Վանաձոր!P60+[2]Սպիտակ!P60+[2]Ալավերդի!P60+[2]Տաշիր!P60+[2]Ստեփանավան!P60</f>
        <v>1</v>
      </c>
      <c r="Q59" s="51">
        <f>[2]Վանաձոր!Q60+[2]Սպիտակ!Q60+[2]Ալավերդի!Q60+[2]Տաշիր!Q60+[2]Ստեփանավան!Q60</f>
        <v>1</v>
      </c>
      <c r="R59" s="51">
        <f>[2]Վանաձոր!R60+[2]Սպիտակ!R60+[2]Ալավերդի!R60+[2]Տաշիր!R60+[2]Ստեփանավան!R60</f>
        <v>1</v>
      </c>
      <c r="S59" s="51">
        <f>[2]Վանաձոր!S60+[2]Սպիտակ!S60+[2]Ալավերդի!S60+[2]Տաշիր!S60+[2]Ստեփանավան!S60</f>
        <v>0</v>
      </c>
      <c r="T59" s="51">
        <f>[2]Վանաձոր!T60+[2]Սպիտակ!T60+[2]Ալավերդի!T60+[2]Տաշիր!T60+[2]Ստեփանավան!T60</f>
        <v>7</v>
      </c>
      <c r="U59" s="51">
        <f>[2]Վանաձոր!U60+[2]Սպիտակ!U60+[2]Ալավերդի!U60+[2]Տաշիր!U60+[2]Ստեփանավան!U60</f>
        <v>0</v>
      </c>
      <c r="V59" s="51">
        <f>[2]Վանաձոր!V60+[2]Սպիտակ!V60+[2]Ալավերդի!V60+[2]Տաշիր!V60+[2]Ստեփանավան!V60</f>
        <v>7</v>
      </c>
      <c r="W59" s="51">
        <f>[2]Վանաձոր!W60+[2]Սպիտակ!W60+[2]Ալավերդի!W60+[2]Տաշիր!W60+[2]Ստեփանավան!W60</f>
        <v>2</v>
      </c>
      <c r="X59" s="51">
        <f>[2]Վանաձոր!X60+[2]Սպիտակ!X60+[2]Ալավերդի!X60+[2]Տաշիր!X60+[2]Ստեփանավան!X60</f>
        <v>0</v>
      </c>
      <c r="Y59" s="51">
        <f>[2]Վանաձոր!Y60+[2]Սպիտակ!Y60+[2]Ալավերդի!Y60+[2]Տաշիր!Y60+[2]Ստեփանավան!Y60</f>
        <v>0</v>
      </c>
      <c r="Z59" s="51">
        <f>[2]Վանաձոր!Z60+[2]Սպիտակ!Z60+[2]Ալավերդի!Z60+[2]Տաշիր!Z60+[2]Ստեփանավան!Z60</f>
        <v>9</v>
      </c>
      <c r="AA59" s="51">
        <f>[2]Վանաձոր!AA60+[2]Սպիտակ!AA60+[2]Ալավերդի!AA60+[2]Տաշիր!AA60+[2]Ստեփանավան!AA60</f>
        <v>2</v>
      </c>
    </row>
    <row r="60" spans="1:27" s="89" customFormat="1" ht="14.25">
      <c r="A60" s="43" t="s">
        <v>109</v>
      </c>
      <c r="B60" s="91"/>
      <c r="C60" s="401" t="s">
        <v>110</v>
      </c>
      <c r="D60" s="402"/>
      <c r="E60" s="403"/>
      <c r="F60" s="51">
        <f>[2]Վանաձոր!F61+[2]Սպիտակ!F61+[2]Ալավերդի!F61+[2]Տաշիր!F61+[2]Ստեփանավան!F61</f>
        <v>0</v>
      </c>
      <c r="G60" s="51">
        <f>[2]Վանաձոր!G61+[2]Սպիտակ!G61+[2]Ալավերդի!G61+[2]Տաշիր!G61+[2]Ստեփանավան!G61</f>
        <v>0</v>
      </c>
      <c r="H60" s="51">
        <f>[2]Վանաձոր!H61+[2]Սպիտակ!H61+[2]Ալավերդի!H61+[2]Տաշիր!H61+[2]Ստեփանավան!H61</f>
        <v>0</v>
      </c>
      <c r="I60" s="51">
        <f>[2]Վանաձոր!I61+[2]Սպիտակ!I61+[2]Ալավերդի!I61+[2]Տաշիր!I61+[2]Ստեփանավան!I61</f>
        <v>0</v>
      </c>
      <c r="J60" s="51">
        <f>[2]Վանաձոր!J61+[2]Սպիտակ!J61+[2]Ալավերդի!J61+[2]Տաշիր!J61+[2]Ստեփանավան!J61</f>
        <v>0</v>
      </c>
      <c r="K60" s="51">
        <f>[2]Վանաձոր!K61+[2]Սպիտակ!K61+[2]Ալավերդի!K61+[2]Տաշիր!K61+[2]Ստեփանավան!K61</f>
        <v>0</v>
      </c>
      <c r="L60" s="51">
        <f>[2]Վանաձոր!L61+[2]Սպիտակ!L61+[2]Ալավերդի!L61+[2]Տաշիր!L61+[2]Ստեփանավան!L61</f>
        <v>0</v>
      </c>
      <c r="M60" s="51">
        <f>[2]Վանաձոր!M61+[2]Սպիտակ!M61+[2]Ալավերդի!M61+[2]Տաշիր!M61+[2]Ստեփանավան!M61</f>
        <v>0</v>
      </c>
      <c r="N60" s="51">
        <f>[2]Վանաձոր!N61+[2]Սպիտակ!N61+[2]Ալավերդի!N61+[2]Տաշիր!N61+[2]Ստեփանավան!N61</f>
        <v>0</v>
      </c>
      <c r="O60" s="51">
        <f>[2]Վանաձոր!O61+[2]Սպիտակ!O61+[2]Ալավերդի!O61+[2]Տաշիր!O61+[2]Ստեփանավան!O61</f>
        <v>0</v>
      </c>
      <c r="P60" s="51">
        <f>[2]Վանաձոր!P61+[2]Սպիտակ!P61+[2]Ալավերդի!P61+[2]Տաշիր!P61+[2]Ստեփանավան!P61</f>
        <v>0</v>
      </c>
      <c r="Q60" s="51">
        <f>[2]Վանաձոր!Q61+[2]Սպիտակ!Q61+[2]Ալավերդի!Q61+[2]Տաշիր!Q61+[2]Ստեփանավան!Q61</f>
        <v>0</v>
      </c>
      <c r="R60" s="51">
        <f>[2]Վանաձոր!R61+[2]Սպիտակ!R61+[2]Ալավերդի!R61+[2]Տաշիր!R61+[2]Ստեփանավան!R61</f>
        <v>0</v>
      </c>
      <c r="S60" s="51">
        <f>[2]Վանաձոր!S61+[2]Սպիտակ!S61+[2]Ալավերդի!S61+[2]Տաշիր!S61+[2]Ստեփանավան!S61</f>
        <v>0</v>
      </c>
      <c r="T60" s="51">
        <f>[2]Վանաձոր!T61+[2]Սպիտակ!T61+[2]Ալավերդի!T61+[2]Տաշիր!T61+[2]Ստեփանավան!T61</f>
        <v>0</v>
      </c>
      <c r="U60" s="51">
        <f>[2]Վանաձոր!U61+[2]Սպիտակ!U61+[2]Ալավերդի!U61+[2]Տաշիր!U61+[2]Ստեփանավան!U61</f>
        <v>0</v>
      </c>
      <c r="V60" s="51">
        <f>[2]Վանաձոր!V61+[2]Սպիտակ!V61+[2]Ալավերդի!V61+[2]Տաշիր!V61+[2]Ստեփանավան!V61</f>
        <v>0</v>
      </c>
      <c r="W60" s="51">
        <f>[2]Վանաձոր!W61+[2]Սպիտակ!W61+[2]Ալավերդի!W61+[2]Տաշիր!W61+[2]Ստեփանավան!W61</f>
        <v>0</v>
      </c>
      <c r="X60" s="51">
        <f>[2]Վանաձոր!X61+[2]Սպիտակ!X61+[2]Ալավերդի!X61+[2]Տաշիր!X61+[2]Ստեփանավան!X61</f>
        <v>0</v>
      </c>
      <c r="Y60" s="51">
        <f>[2]Վանաձոր!Y61+[2]Սպիտակ!Y61+[2]Ալավերդի!Y61+[2]Տաշիր!Y61+[2]Ստեփանավան!Y61</f>
        <v>0</v>
      </c>
      <c r="Z60" s="51">
        <f>[2]Վանաձոր!Z61+[2]Սպիտակ!Z61+[2]Ալավերդի!Z61+[2]Տաշիր!Z61+[2]Ստեփանավան!Z61</f>
        <v>0</v>
      </c>
      <c r="AA60" s="51">
        <f>[2]Վանաձոր!AA61+[2]Սպիտակ!AA61+[2]Ալավերդի!AA61+[2]Տաշիր!AA61+[2]Ստեփանավան!AA61</f>
        <v>0</v>
      </c>
    </row>
    <row r="61" spans="1:27" s="48" customFormat="1">
      <c r="A61" s="53" t="s">
        <v>111</v>
      </c>
      <c r="B61" s="62"/>
      <c r="C61" s="425" t="s">
        <v>112</v>
      </c>
      <c r="D61" s="426"/>
      <c r="E61" s="427"/>
      <c r="F61" s="51">
        <f>[2]Վանաձոր!F62+[2]Սպիտակ!F62+[2]Ալավերդի!F62+[2]Տաշիր!F62+[2]Ստեփանավան!F62</f>
        <v>44</v>
      </c>
      <c r="G61" s="51">
        <f>[2]Վանաձոր!G62+[2]Սպիտակ!G62+[2]Ալավերդի!G62+[2]Տաշիր!G62+[2]Ստեփանավան!G62</f>
        <v>144</v>
      </c>
      <c r="H61" s="51">
        <f>[2]Վանաձոր!H62+[2]Սպիտակ!H62+[2]Ալավերդի!H62+[2]Տաշիր!H62+[2]Ստեփանավան!H62</f>
        <v>130</v>
      </c>
      <c r="I61" s="51">
        <f>[2]Վանաձոր!I62+[2]Սպիտակ!I62+[2]Ալավերդի!I62+[2]Տաշիր!I62+[2]Ստեփանավան!I62</f>
        <v>14</v>
      </c>
      <c r="J61" s="51">
        <f>[2]Վանաձոր!J62+[2]Սպիտակ!J62+[2]Ալավերդի!J62+[2]Տաշիր!J62+[2]Ստեփանավան!J62</f>
        <v>0</v>
      </c>
      <c r="K61" s="51">
        <f>[2]Վանաձոր!K62+[2]Սպիտակ!K62+[2]Ալավերդի!K62+[2]Տաշիր!K62+[2]Ստեփանավան!K62</f>
        <v>140</v>
      </c>
      <c r="L61" s="51">
        <f>[2]Վանաձոր!L62+[2]Սպիտակ!L62+[2]Ալավերդի!L62+[2]Տաշիր!L62+[2]Ստեփանավան!L62</f>
        <v>113</v>
      </c>
      <c r="M61" s="51">
        <f>[2]Վանաձոր!M62+[2]Սպիտակ!M62+[2]Ալավերդի!M62+[2]Տաշիր!M62+[2]Ստեփանավան!M62</f>
        <v>7</v>
      </c>
      <c r="N61" s="51">
        <f>[2]Վանաձոր!N62+[2]Սպիտակ!N62+[2]Ալավերդի!N62+[2]Տաշիր!N62+[2]Ստեփանավան!N62</f>
        <v>2</v>
      </c>
      <c r="O61" s="51">
        <f>[2]Վանաձոր!O62+[2]Սպիտակ!O62+[2]Ալավերդի!O62+[2]Տաշիր!O62+[2]Ստեփանավան!O62</f>
        <v>18</v>
      </c>
      <c r="P61" s="51">
        <f>[2]Վանաձոր!P62+[2]Սպիտակ!P62+[2]Ալավերդի!P62+[2]Տաշիր!P62+[2]Ստեփանավան!P62</f>
        <v>0</v>
      </c>
      <c r="Q61" s="51">
        <f>[2]Վանաձոր!Q62+[2]Սպիտակ!Q62+[2]Ալավերդի!Q62+[2]Տաշիր!Q62+[2]Ստեփանավան!Q62</f>
        <v>17</v>
      </c>
      <c r="R61" s="51">
        <f>[2]Վանաձոր!R62+[2]Սպիտակ!R62+[2]Ալավերդի!R62+[2]Տաշիր!R62+[2]Ստեփանավան!R62</f>
        <v>1</v>
      </c>
      <c r="S61" s="51">
        <f>[2]Վանաձոր!S62+[2]Սպիտակ!S62+[2]Ալավերդի!S62+[2]Տաշիր!S62+[2]Ստեփանավան!S62</f>
        <v>0</v>
      </c>
      <c r="T61" s="51">
        <f>[2]Վանաձոր!T62+[2]Սպիտակ!T62+[2]Ալավերդի!T62+[2]Տաշիր!T62+[2]Ստեփանավան!T62</f>
        <v>140</v>
      </c>
      <c r="U61" s="51">
        <f>[2]Վանաձոր!U62+[2]Սպիտակ!U62+[2]Ալավերդի!U62+[2]Տաշիր!U62+[2]Ստեփանավան!U62</f>
        <v>0</v>
      </c>
      <c r="V61" s="51">
        <f>[2]Վանաձոր!V62+[2]Սպիտակ!V62+[2]Ալավերդի!V62+[2]Տաշիր!V62+[2]Ստեփանավան!V62</f>
        <v>127</v>
      </c>
      <c r="W61" s="51">
        <f>[2]Վանաձոր!W62+[2]Սպիտակ!W62+[2]Ալավերդի!W62+[2]Տաշիր!W62+[2]Ստեփանավան!W62</f>
        <v>3</v>
      </c>
      <c r="X61" s="51">
        <f>[2]Վանաձոր!X62+[2]Սպիտակ!X62+[2]Ալավերդի!X62+[2]Տաշիր!X62+[2]Ստեփանավան!X62</f>
        <v>0</v>
      </c>
      <c r="Y61" s="51">
        <f>[2]Վանաձոր!Y62+[2]Սպիտակ!Y62+[2]Ալավերդի!Y62+[2]Տաշիր!Y62+[2]Ստեփանավան!Y62</f>
        <v>1</v>
      </c>
      <c r="Z61" s="51">
        <f>[2]Վանաձոր!Z62+[2]Սպիտակ!Z62+[2]Ալավերդի!Z62+[2]Տաշիր!Z62+[2]Ստեփանավան!Z62</f>
        <v>34</v>
      </c>
      <c r="AA61" s="51">
        <f>[2]Վանաձոր!AA62+[2]Սպիտակ!AA62+[2]Ալավերդի!AA62+[2]Տաշիր!AA62+[2]Ստեփանավան!AA62</f>
        <v>3</v>
      </c>
    </row>
    <row r="62" spans="1:27" s="48" customFormat="1">
      <c r="A62" s="53" t="s">
        <v>113</v>
      </c>
      <c r="B62" s="62"/>
      <c r="C62" s="425" t="s">
        <v>114</v>
      </c>
      <c r="D62" s="426"/>
      <c r="E62" s="427"/>
      <c r="F62" s="51">
        <f>[2]Վանաձոր!F63+[2]Սպիտակ!F63+[2]Ալավերդի!F63+[2]Տաշիր!F63+[2]Ստեփանավան!F63</f>
        <v>11</v>
      </c>
      <c r="G62" s="51">
        <f>[2]Վանաձոր!G63+[2]Սպիտակ!G63+[2]Ալավերդի!G63+[2]Տաշիր!G63+[2]Ստեփանավան!G63</f>
        <v>59</v>
      </c>
      <c r="H62" s="51">
        <f>[2]Վանաձոր!H63+[2]Սպիտակ!H63+[2]Ալավերդի!H63+[2]Տաշիր!H63+[2]Ստեփանավան!H63</f>
        <v>56</v>
      </c>
      <c r="I62" s="51">
        <f>[2]Վանաձոր!I63+[2]Սպիտակ!I63+[2]Ալավերդի!I63+[2]Տաշիր!I63+[2]Ստեփանավան!I63</f>
        <v>3</v>
      </c>
      <c r="J62" s="51">
        <f>[2]Վանաձոր!J63+[2]Սպիտակ!J63+[2]Ալավերդի!J63+[2]Տաշիր!J63+[2]Ստեփանավան!J63</f>
        <v>0</v>
      </c>
      <c r="K62" s="51">
        <f>[2]Վանաձոր!K63+[2]Սպիտակ!K63+[2]Ալավերդի!K63+[2]Տաշիր!K63+[2]Ստեփանավան!K63</f>
        <v>44</v>
      </c>
      <c r="L62" s="51">
        <f>[2]Վանաձոր!L63+[2]Սպիտակ!L63+[2]Ալավերդի!L63+[2]Տաշիր!L63+[2]Ստեփանավան!L63</f>
        <v>15</v>
      </c>
      <c r="M62" s="51">
        <f>[2]Վանաձոր!M63+[2]Սպիտակ!M63+[2]Ալավերդի!M63+[2]Տաշիր!M63+[2]Ստեփանավան!M63</f>
        <v>23</v>
      </c>
      <c r="N62" s="51">
        <f>[2]Վանաձոր!N63+[2]Սպիտակ!N63+[2]Ալավերդի!N63+[2]Տաշիր!N63+[2]Ստեփանավան!N63</f>
        <v>0</v>
      </c>
      <c r="O62" s="51">
        <f>[2]Վանաձոր!O63+[2]Սպիտակ!O63+[2]Ալավերդի!O63+[2]Տաշիր!O63+[2]Ստեփանավան!O63</f>
        <v>6</v>
      </c>
      <c r="P62" s="51">
        <f>[2]Վանաձոր!P63+[2]Սպիտակ!P63+[2]Ալավերդի!P63+[2]Տաշիր!P63+[2]Ստեփանավան!P63</f>
        <v>4</v>
      </c>
      <c r="Q62" s="51">
        <f>[2]Վանաձոր!Q63+[2]Սպիտակ!Q63+[2]Ալավերդի!Q63+[2]Տաշիր!Q63+[2]Ստեփանավան!Q63</f>
        <v>2</v>
      </c>
      <c r="R62" s="51">
        <f>[2]Վանաձոր!R63+[2]Սպիտակ!R63+[2]Ալավերդի!R63+[2]Տաշիր!R63+[2]Ստեփանավան!R63</f>
        <v>0</v>
      </c>
      <c r="S62" s="51">
        <f>[2]Վանաձոր!S63+[2]Սպիտակ!S63+[2]Ալավերդի!S63+[2]Տաշիր!S63+[2]Ստեփանավան!S63</f>
        <v>0</v>
      </c>
      <c r="T62" s="51">
        <f>[2]Վանաձոր!T63+[2]Սպիտակ!T63+[2]Ալավերդի!T63+[2]Տաշիր!T63+[2]Ստեփանավան!T63</f>
        <v>44</v>
      </c>
      <c r="U62" s="51">
        <f>[2]Վանաձոր!U63+[2]Սպիտակ!U63+[2]Ալավերդի!U63+[2]Տաշիր!U63+[2]Ստեփանավան!U63</f>
        <v>0</v>
      </c>
      <c r="V62" s="51">
        <f>[2]Վանաձոր!V63+[2]Սպիտակ!V63+[2]Ալավերդի!V63+[2]Տաշիր!V63+[2]Ստեփանավան!V63</f>
        <v>39</v>
      </c>
      <c r="W62" s="51">
        <f>[2]Վանաձոր!W63+[2]Սպիտակ!W63+[2]Ալավերդի!W63+[2]Տաշիր!W63+[2]Ստեփանավան!W63</f>
        <v>9</v>
      </c>
      <c r="X62" s="51">
        <f>[2]Վանաձոր!X63+[2]Սպիտակ!X63+[2]Ալավերդի!X63+[2]Տաշիր!X63+[2]Ստեփանավան!X63</f>
        <v>0</v>
      </c>
      <c r="Y62" s="51">
        <f>[2]Վանաձոր!Y63+[2]Սպիտակ!Y63+[2]Ալավերդի!Y63+[2]Տաշիր!Y63+[2]Ստեփանավան!Y63</f>
        <v>0</v>
      </c>
      <c r="Z62" s="51">
        <f>[2]Վանաձոր!Z63+[2]Սպիտակ!Z63+[2]Ալավերդի!Z63+[2]Տաշիր!Z63+[2]Ստեփանավան!Z63</f>
        <v>23</v>
      </c>
      <c r="AA62" s="51">
        <f>[2]Վանաձոր!AA63+[2]Սպիտակ!AA63+[2]Ալավերդի!AA63+[2]Տաշիր!AA63+[2]Ստեփանավան!AA63</f>
        <v>6</v>
      </c>
    </row>
    <row r="63" spans="1:27" s="48" customFormat="1">
      <c r="A63" s="53" t="s">
        <v>115</v>
      </c>
      <c r="B63" s="62"/>
      <c r="C63" s="425" t="s">
        <v>116</v>
      </c>
      <c r="D63" s="426"/>
      <c r="E63" s="427"/>
      <c r="F63" s="51">
        <f>[2]Վանաձոր!F64+[2]Սպիտակ!F64+[2]Ալավերդի!F64+[2]Տաշիր!F64+[2]Ստեփանավան!F64</f>
        <v>1</v>
      </c>
      <c r="G63" s="51">
        <f>[2]Վանաձոր!G64+[2]Սպիտակ!G64+[2]Ալավերդի!G64+[2]Տաշիր!G64+[2]Ստեփանավան!G64</f>
        <v>13</v>
      </c>
      <c r="H63" s="51">
        <f>[2]Վանաձոր!H64+[2]Սպիտակ!H64+[2]Ալավերդի!H64+[2]Տաշիր!H64+[2]Ստեփանավան!H64</f>
        <v>11</v>
      </c>
      <c r="I63" s="51">
        <f>[2]Վանաձոր!I64+[2]Սպիտակ!I64+[2]Ալավերդի!I64+[2]Տաշիր!I64+[2]Ստեփանավան!I64</f>
        <v>2</v>
      </c>
      <c r="J63" s="51">
        <f>[2]Վանաձոր!J64+[2]Սպիտակ!J64+[2]Ալավերդի!J64+[2]Տաշիր!J64+[2]Ստեփանավան!J64</f>
        <v>0</v>
      </c>
      <c r="K63" s="51">
        <f>[2]Վանաձոր!K64+[2]Սպիտակ!K64+[2]Ալավերդի!K64+[2]Տաշիր!K64+[2]Ստեփանավան!K64</f>
        <v>10</v>
      </c>
      <c r="L63" s="51">
        <f>[2]Վանաձոր!L64+[2]Սպիտակ!L64+[2]Ալավերդի!L64+[2]Տաշիր!L64+[2]Ստեփանավան!L64</f>
        <v>3</v>
      </c>
      <c r="M63" s="51">
        <f>[2]Վանաձոր!M64+[2]Սպիտակ!M64+[2]Ալավերդի!M64+[2]Տաշիր!M64+[2]Ստեփանավան!M64</f>
        <v>2</v>
      </c>
      <c r="N63" s="51">
        <f>[2]Վանաձոր!N64+[2]Սպիտակ!N64+[2]Ալավերդի!N64+[2]Տաշիր!N64+[2]Ստեփանավան!N64</f>
        <v>5</v>
      </c>
      <c r="O63" s="51">
        <f>[2]Վանաձոր!O64+[2]Սպիտակ!O64+[2]Ալավերդի!O64+[2]Տաշիր!O64+[2]Ստեփանավան!O64</f>
        <v>0</v>
      </c>
      <c r="P63" s="51">
        <f>[2]Վանաձոր!P64+[2]Սպիտակ!P64+[2]Ալավերդի!P64+[2]Տաշիր!P64+[2]Ստեփանավան!P64</f>
        <v>0</v>
      </c>
      <c r="Q63" s="51">
        <f>[2]Վանաձոր!Q64+[2]Սպիտակ!Q64+[2]Ալավերդի!Q64+[2]Տաշիր!Q64+[2]Ստեփանավան!Q64</f>
        <v>0</v>
      </c>
      <c r="R63" s="51">
        <f>[2]Վանաձոր!R64+[2]Սպիտակ!R64+[2]Ալավերդի!R64+[2]Տաշիր!R64+[2]Ստեփանավան!R64</f>
        <v>0</v>
      </c>
      <c r="S63" s="51">
        <f>[2]Վանաձոր!S64+[2]Սպիտակ!S64+[2]Ալավերդի!S64+[2]Տաշիր!S64+[2]Ստեփանավան!S64</f>
        <v>0</v>
      </c>
      <c r="T63" s="51">
        <f>[2]Վանաձոր!T64+[2]Սպիտակ!T64+[2]Ալավերդի!T64+[2]Տաշիր!T64+[2]Ստեփանավան!T64</f>
        <v>10</v>
      </c>
      <c r="U63" s="51">
        <f>[2]Վանաձոր!U64+[2]Սպիտակ!U64+[2]Ալավերդի!U64+[2]Տաշիր!U64+[2]Ստեփանավան!U64</f>
        <v>0</v>
      </c>
      <c r="V63" s="51">
        <f>[2]Վանաձոր!V64+[2]Սպիտակ!V64+[2]Ալավերդի!V64+[2]Տաշիր!V64+[2]Ստեփանավան!V64</f>
        <v>10</v>
      </c>
      <c r="W63" s="51">
        <f>[2]Վանաձոր!W64+[2]Սպիտակ!W64+[2]Ալավերդի!W64+[2]Տաշիր!W64+[2]Ստեփանավան!W64</f>
        <v>2</v>
      </c>
      <c r="X63" s="51">
        <f>[2]Վանաձոր!X64+[2]Սպիտակ!X64+[2]Ալավերդի!X64+[2]Տաշիր!X64+[2]Ստեփանավան!X64</f>
        <v>0</v>
      </c>
      <c r="Y63" s="51">
        <f>[2]Վանաձոր!Y64+[2]Սպիտակ!Y64+[2]Ալավերդի!Y64+[2]Տաշիր!Y64+[2]Ստեփանավան!Y64</f>
        <v>0</v>
      </c>
      <c r="Z63" s="51">
        <f>[2]Վանաձոր!Z64+[2]Սպիտակ!Z64+[2]Ալավերդի!Z64+[2]Տաշիր!Z64+[2]Ստեփանավան!Z64</f>
        <v>2</v>
      </c>
      <c r="AA63" s="51">
        <f>[2]Վանաձոր!AA64+[2]Սպիտակ!AA64+[2]Ալավերդի!AA64+[2]Տաշիր!AA64+[2]Ստեփանավան!AA64</f>
        <v>0</v>
      </c>
    </row>
    <row r="64" spans="1:27" s="48" customFormat="1">
      <c r="A64" s="53" t="s">
        <v>117</v>
      </c>
      <c r="B64" s="62"/>
      <c r="C64" s="425" t="s">
        <v>118</v>
      </c>
      <c r="D64" s="426"/>
      <c r="E64" s="427"/>
      <c r="F64" s="51">
        <f>[2]Վանաձոր!F65+[2]Սպիտակ!F65+[2]Ալավերդի!F65+[2]Տաշիր!F65+[2]Ստեփանավան!F65</f>
        <v>2</v>
      </c>
      <c r="G64" s="51">
        <f>[2]Վանաձոր!G65+[2]Սպիտակ!G65+[2]Ալավերդի!G65+[2]Տաշիր!G65+[2]Ստեփանավան!G65</f>
        <v>2</v>
      </c>
      <c r="H64" s="51">
        <f>[2]Վանաձոր!H65+[2]Սպիտակ!H65+[2]Ալավերդի!H65+[2]Տաշիր!H65+[2]Ստեփանավան!H65</f>
        <v>1</v>
      </c>
      <c r="I64" s="51">
        <f>[2]Վանաձոր!I65+[2]Սպիտակ!I65+[2]Ալավերդի!I65+[2]Տաշիր!I65+[2]Ստեփանավան!I65</f>
        <v>1</v>
      </c>
      <c r="J64" s="51">
        <f>[2]Վանաձոր!J65+[2]Սպիտակ!J65+[2]Ալավերդի!J65+[2]Տաշիր!J65+[2]Ստեփանավան!J65</f>
        <v>0</v>
      </c>
      <c r="K64" s="51">
        <f>[2]Վանաձոր!K65+[2]Սպիտակ!K65+[2]Ալավերդի!K65+[2]Տաշիր!K65+[2]Ստեփանավան!K65</f>
        <v>2</v>
      </c>
      <c r="L64" s="51">
        <f>[2]Վանաձոր!L65+[2]Սպիտակ!L65+[2]Ալավերդի!L65+[2]Տաշիր!L65+[2]Ստեփանավան!L65</f>
        <v>0</v>
      </c>
      <c r="M64" s="51">
        <f>[2]Վանաձոր!M65+[2]Սպիտակ!M65+[2]Ալավերդի!M65+[2]Տաշիր!M65+[2]Ստեփանավան!M65</f>
        <v>0</v>
      </c>
      <c r="N64" s="51">
        <f>[2]Վանաձոր!N65+[2]Սպիտակ!N65+[2]Ալավերդի!N65+[2]Տաշիր!N65+[2]Ստեփանավան!N65</f>
        <v>1</v>
      </c>
      <c r="O64" s="51">
        <f>[2]Վանաձոր!O65+[2]Սպիտակ!O65+[2]Ալավերդի!O65+[2]Տաշիր!O65+[2]Ստեփանավան!O65</f>
        <v>1</v>
      </c>
      <c r="P64" s="51">
        <f>[2]Վանաձոր!P65+[2]Սպիտակ!P65+[2]Ալավերդի!P65+[2]Տաշիր!P65+[2]Ստեփանավան!P65</f>
        <v>1</v>
      </c>
      <c r="Q64" s="51">
        <f>[2]Վանաձոր!Q65+[2]Սպիտակ!Q65+[2]Ալավերդի!Q65+[2]Տաշիր!Q65+[2]Ստեփանավան!Q65</f>
        <v>0</v>
      </c>
      <c r="R64" s="51">
        <f>[2]Վանաձոր!R65+[2]Սպիտակ!R65+[2]Ալավերդի!R65+[2]Տաշիր!R65+[2]Ստեփանավան!R65</f>
        <v>0</v>
      </c>
      <c r="S64" s="51">
        <f>[2]Վանաձոր!S65+[2]Սպիտակ!S65+[2]Ալավերդի!S65+[2]Տաշիր!S65+[2]Ստեփանավան!S65</f>
        <v>0</v>
      </c>
      <c r="T64" s="51">
        <f>[2]Վանաձոր!T65+[2]Սպիտակ!T65+[2]Ալավերդի!T65+[2]Տաշիր!T65+[2]Ստեփանավան!T65</f>
        <v>2</v>
      </c>
      <c r="U64" s="51">
        <f>[2]Վանաձոր!U65+[2]Սպիտակ!U65+[2]Ալավերդի!U65+[2]Տաշիր!U65+[2]Ստեփանավան!U65</f>
        <v>0</v>
      </c>
      <c r="V64" s="51">
        <f>[2]Վանաձոր!V65+[2]Սպիտակ!V65+[2]Ալավերդի!V65+[2]Տաշիր!V65+[2]Ստեփանավան!V65</f>
        <v>1</v>
      </c>
      <c r="W64" s="51">
        <f>[2]Վանաձոր!W65+[2]Սպիտակ!W65+[2]Ալավերդի!W65+[2]Տաշիր!W65+[2]Ստեփանավան!W65</f>
        <v>0</v>
      </c>
      <c r="X64" s="51">
        <f>[2]Վանաձոր!X65+[2]Սպիտակ!X65+[2]Ալավերդի!X65+[2]Տաշիր!X65+[2]Ստեփանավան!X65</f>
        <v>0</v>
      </c>
      <c r="Y64" s="51">
        <f>[2]Վանաձոր!Y65+[2]Սպիտակ!Y65+[2]Ալավերդի!Y65+[2]Տաշիր!Y65+[2]Ստեփանավան!Y65</f>
        <v>0</v>
      </c>
      <c r="Z64" s="51">
        <f>[2]Վանաձոր!Z65+[2]Սպիտակ!Z65+[2]Ալավերդի!Z65+[2]Տաշիր!Z65+[2]Ստեփանավան!Z65</f>
        <v>1</v>
      </c>
      <c r="AA64" s="51">
        <f>[2]Վանաձոր!AA65+[2]Սպիտակ!AA65+[2]Ալավերդի!AA65+[2]Տաշիր!AA65+[2]Ստեփանավան!AA65</f>
        <v>1</v>
      </c>
    </row>
    <row r="65" spans="1:27" s="48" customFormat="1">
      <c r="A65" s="53" t="s">
        <v>119</v>
      </c>
      <c r="B65" s="62"/>
      <c r="C65" s="425" t="s">
        <v>120</v>
      </c>
      <c r="D65" s="426"/>
      <c r="E65" s="427"/>
      <c r="F65" s="51">
        <f>[2]Վանաձոր!F66+[2]Սպիտակ!F66+[2]Ալավերդի!F66+[2]Տաշիր!F66+[2]Ստեփանավան!F66</f>
        <v>0</v>
      </c>
      <c r="G65" s="51">
        <f>[2]Վանաձոր!G66+[2]Սպիտակ!G66+[2]Ալավերդի!G66+[2]Տաշիր!G66+[2]Ստեփանավան!G66</f>
        <v>0</v>
      </c>
      <c r="H65" s="51">
        <f>[2]Վանաձոր!H66+[2]Սպիտակ!H66+[2]Ալավերդի!H66+[2]Տաշիր!H66+[2]Ստեփանավան!H66</f>
        <v>0</v>
      </c>
      <c r="I65" s="51">
        <f>[2]Վանաձոր!I66+[2]Սպիտակ!I66+[2]Ալավերդի!I66+[2]Տաշիր!I66+[2]Ստեփանավան!I66</f>
        <v>0</v>
      </c>
      <c r="J65" s="51">
        <f>[2]Վանաձոր!J66+[2]Սպիտակ!J66+[2]Ալավերդի!J66+[2]Տաշիր!J66+[2]Ստեփանավան!J66</f>
        <v>0</v>
      </c>
      <c r="K65" s="51">
        <f>[2]Վանաձոր!K66+[2]Սպիտակ!K66+[2]Ալավերդի!K66+[2]Տաշիր!K66+[2]Ստեփանավան!K66</f>
        <v>0</v>
      </c>
      <c r="L65" s="51">
        <f>[2]Վանաձոր!L66+[2]Սպիտակ!L66+[2]Ալավերդի!L66+[2]Տաշիր!L66+[2]Ստեփանավան!L66</f>
        <v>0</v>
      </c>
      <c r="M65" s="51">
        <f>[2]Վանաձոր!M66+[2]Սպիտակ!M66+[2]Ալավերդի!M66+[2]Տաշիր!M66+[2]Ստեփանավան!M66</f>
        <v>0</v>
      </c>
      <c r="N65" s="51">
        <f>[2]Վանաձոր!N66+[2]Սպիտակ!N66+[2]Ալավերդի!N66+[2]Տաշիր!N66+[2]Ստեփանավան!N66</f>
        <v>0</v>
      </c>
      <c r="O65" s="51">
        <f>[2]Վանաձոր!O66+[2]Սպիտակ!O66+[2]Ալավերդի!O66+[2]Տաշիր!O66+[2]Ստեփանավան!O66</f>
        <v>0</v>
      </c>
      <c r="P65" s="51">
        <f>[2]Վանաձոր!P66+[2]Սպիտակ!P66+[2]Ալավերդի!P66+[2]Տաշիր!P66+[2]Ստեփանավան!P66</f>
        <v>0</v>
      </c>
      <c r="Q65" s="51">
        <f>[2]Վանաձոր!Q66+[2]Սպիտակ!Q66+[2]Ալավերդի!Q66+[2]Տաշիր!Q66+[2]Ստեփանավան!Q66</f>
        <v>0</v>
      </c>
      <c r="R65" s="51">
        <f>[2]Վանաձոր!R66+[2]Սպիտակ!R66+[2]Ալավերդի!R66+[2]Տաշիր!R66+[2]Ստեփանավան!R66</f>
        <v>0</v>
      </c>
      <c r="S65" s="51">
        <f>[2]Վանաձոր!S66+[2]Սպիտակ!S66+[2]Ալավերդի!S66+[2]Տաշիր!S66+[2]Ստեփանավան!S66</f>
        <v>0</v>
      </c>
      <c r="T65" s="51">
        <f>[2]Վանաձոր!T66+[2]Սպիտակ!T66+[2]Ալավերդի!T66+[2]Տաշիր!T66+[2]Ստեփանավան!T66</f>
        <v>0</v>
      </c>
      <c r="U65" s="51">
        <f>[2]Վանաձոր!U66+[2]Սպիտակ!U66+[2]Ալավերդի!U66+[2]Տաշիր!U66+[2]Ստեփանավան!U66</f>
        <v>0</v>
      </c>
      <c r="V65" s="51">
        <f>[2]Վանաձոր!V66+[2]Սպիտակ!V66+[2]Ալավերդի!V66+[2]Տաշիր!V66+[2]Ստեփանավան!V66</f>
        <v>11</v>
      </c>
      <c r="W65" s="51">
        <f>[2]Վանաձոր!W66+[2]Սպիտակ!W66+[2]Ալավերդի!W66+[2]Տաշիր!W66+[2]Ստեփանավան!W66</f>
        <v>0</v>
      </c>
      <c r="X65" s="51">
        <f>[2]Վանաձոր!X66+[2]Սպիտակ!X66+[2]Ալավերդի!X66+[2]Տաշիր!X66+[2]Ստեփանավան!X66</f>
        <v>0</v>
      </c>
      <c r="Y65" s="51">
        <f>[2]Վանաձոր!Y66+[2]Սպիտակ!Y66+[2]Ալավերդի!Y66+[2]Տաշիր!Y66+[2]Ստեփանավան!Y66</f>
        <v>0</v>
      </c>
      <c r="Z65" s="51">
        <f>[2]Վանաձոր!Z66+[2]Սպիտակ!Z66+[2]Ալավերդի!Z66+[2]Տաշիր!Z66+[2]Ստեփանավան!Z66</f>
        <v>0</v>
      </c>
      <c r="AA65" s="51">
        <f>[2]Վանաձոր!AA66+[2]Սպիտակ!AA66+[2]Ալավերդի!AA66+[2]Տաշիր!AA66+[2]Ստեփանավան!AA66</f>
        <v>0</v>
      </c>
    </row>
    <row r="66" spans="1:27" s="48" customFormat="1">
      <c r="A66" s="53" t="s">
        <v>121</v>
      </c>
      <c r="B66" s="62"/>
      <c r="C66" s="425" t="s">
        <v>122</v>
      </c>
      <c r="D66" s="426"/>
      <c r="E66" s="427"/>
      <c r="F66" s="51">
        <f>[2]Վանաձոր!F67+[2]Սպիտակ!F67+[2]Ալավերդի!F67+[2]Տաշիր!F67+[2]Ստեփանավան!F67</f>
        <v>1</v>
      </c>
      <c r="G66" s="51">
        <f>[2]Վանաձոր!G67+[2]Սպիտակ!G67+[2]Ալավերդի!G67+[2]Տաշիր!G67+[2]Ստեփանավան!G67</f>
        <v>15</v>
      </c>
      <c r="H66" s="51">
        <f>[2]Վանաձոր!H67+[2]Սպիտակ!H67+[2]Ալավերդի!H67+[2]Տաշիր!H67+[2]Ստեփանավան!H67</f>
        <v>14</v>
      </c>
      <c r="I66" s="51">
        <f>[2]Վանաձոր!I67+[2]Սպիտակ!I67+[2]Ալավերդի!I67+[2]Տաշիր!I67+[2]Ստեփանավան!I67</f>
        <v>1</v>
      </c>
      <c r="J66" s="51">
        <f>[2]Վանաձոր!J67+[2]Սպիտակ!J67+[2]Ալավերդի!J67+[2]Տաշիր!J67+[2]Ստեփանավան!J67</f>
        <v>0</v>
      </c>
      <c r="K66" s="51">
        <f>[2]Վանաձոր!K67+[2]Սպիտակ!K67+[2]Ալավերդի!K67+[2]Տաշիր!K67+[2]Ստեփանավան!K67</f>
        <v>15</v>
      </c>
      <c r="L66" s="51">
        <f>[2]Վանաձոր!L67+[2]Սպիտակ!L67+[2]Ալավերդի!L67+[2]Տաշիր!L67+[2]Ստեփանավան!L67</f>
        <v>14</v>
      </c>
      <c r="M66" s="51">
        <f>[2]Վանաձոր!M67+[2]Սպիտակ!M67+[2]Ալավերդի!M67+[2]Տաշիր!M67+[2]Ստեփանավան!M67</f>
        <v>1</v>
      </c>
      <c r="N66" s="51">
        <f>[2]Վանաձոր!N67+[2]Սպիտակ!N67+[2]Ալավերդի!N67+[2]Տաշիր!N67+[2]Ստեփանավան!N67</f>
        <v>0</v>
      </c>
      <c r="O66" s="51">
        <f>[2]Վանաձոր!O67+[2]Սպիտակ!O67+[2]Ալավերդի!O67+[2]Տաշիր!O67+[2]Ստեփանավան!O67</f>
        <v>0</v>
      </c>
      <c r="P66" s="51">
        <f>[2]Վանաձոր!P67+[2]Սպիտակ!P67+[2]Ալավերդի!P67+[2]Տաշիր!P67+[2]Ստեփանավան!P67</f>
        <v>0</v>
      </c>
      <c r="Q66" s="51">
        <f>[2]Վանաձոր!Q67+[2]Սպիտակ!Q67+[2]Ալավերդի!Q67+[2]Տաշիր!Q67+[2]Ստեփանավան!Q67</f>
        <v>0</v>
      </c>
      <c r="R66" s="51">
        <f>[2]Վանաձոր!R67+[2]Սպիտակ!R67+[2]Ալավերդի!R67+[2]Տաշիր!R67+[2]Ստեփանավան!R67</f>
        <v>0</v>
      </c>
      <c r="S66" s="51">
        <f>[2]Վանաձոր!S67+[2]Սպիտակ!S67+[2]Ալավերդի!S67+[2]Տաշիր!S67+[2]Ստեփանավան!S67</f>
        <v>0</v>
      </c>
      <c r="T66" s="51">
        <f>[2]Վանաձոր!T67+[2]Սպիտակ!T67+[2]Ալավերդի!T67+[2]Տաշիր!T67+[2]Ստեփանավան!T67</f>
        <v>15</v>
      </c>
      <c r="U66" s="51">
        <f>[2]Վանաձոր!U67+[2]Սպիտակ!U67+[2]Ալավերդի!U67+[2]Տաշիր!U67+[2]Ստեփանավան!U67</f>
        <v>0</v>
      </c>
      <c r="V66" s="51">
        <f>[2]Վանաձոր!V67+[2]Սպիտակ!V67+[2]Ալավերդի!V67+[2]Տաշիր!V67+[2]Ստեփանավան!V67</f>
        <v>2</v>
      </c>
      <c r="W66" s="51">
        <f>[2]Վանաձոր!W67+[2]Սպիտակ!W67+[2]Ալավերդի!W67+[2]Տաշիր!W67+[2]Ստեփանավան!W67</f>
        <v>0</v>
      </c>
      <c r="X66" s="51">
        <f>[2]Վանաձոր!X67+[2]Սպիտակ!X67+[2]Ալավերդի!X67+[2]Տաշիր!X67+[2]Ստեփանավան!X67</f>
        <v>0</v>
      </c>
      <c r="Y66" s="51">
        <f>[2]Վանաձոր!Y67+[2]Սպիտակ!Y67+[2]Ալավերդի!Y67+[2]Տաշիր!Y67+[2]Ստեփանավան!Y67</f>
        <v>0</v>
      </c>
      <c r="Z66" s="51">
        <f>[2]Վանաձոր!Z67+[2]Սպիտակ!Z67+[2]Ալավերդի!Z67+[2]Տաշիր!Z67+[2]Ստեփանավան!Z67</f>
        <v>0</v>
      </c>
      <c r="AA66" s="51">
        <f>[2]Վանաձոր!AA67+[2]Սպիտակ!AA67+[2]Ալավերդի!AA67+[2]Տաշիր!AA67+[2]Ստեփանավան!AA67</f>
        <v>0</v>
      </c>
    </row>
    <row r="67" spans="1:27" s="48" customFormat="1">
      <c r="A67" s="53" t="s">
        <v>123</v>
      </c>
      <c r="B67" s="62"/>
      <c r="C67" s="425" t="s">
        <v>124</v>
      </c>
      <c r="D67" s="426"/>
      <c r="E67" s="427"/>
      <c r="F67" s="51">
        <f>[2]Վանաձոր!F68+[2]Սպիտակ!F68+[2]Ալավերդի!F68+[2]Տաշիր!F68+[2]Ստեփանավան!F68</f>
        <v>0</v>
      </c>
      <c r="G67" s="51">
        <f>[2]Վանաձոր!G68+[2]Սպիտակ!G68+[2]Ալավերդի!G68+[2]Տաշիր!G68+[2]Ստեփանավան!G68</f>
        <v>1</v>
      </c>
      <c r="H67" s="51">
        <f>[2]Վանաձոր!H68+[2]Սպիտակ!H68+[2]Ալավերդի!H68+[2]Տաշիր!H68+[2]Ստեփանավան!H68</f>
        <v>1</v>
      </c>
      <c r="I67" s="51">
        <f>[2]Վանաձոր!I68+[2]Սպիտակ!I68+[2]Ալավերդի!I68+[2]Տաշիր!I68+[2]Ստեփանավան!I68</f>
        <v>0</v>
      </c>
      <c r="J67" s="51">
        <f>[2]Վանաձոր!J68+[2]Սպիտակ!J68+[2]Ալավերդի!J68+[2]Տաշիր!J68+[2]Ստեփանավան!J68</f>
        <v>0</v>
      </c>
      <c r="K67" s="51">
        <f>[2]Վանաձոր!K68+[2]Սպիտակ!K68+[2]Ալավերդի!K68+[2]Տաշիր!K68+[2]Ստեփանավան!K68</f>
        <v>0</v>
      </c>
      <c r="L67" s="51">
        <f>[2]Վանաձոր!L68+[2]Սպիտակ!L68+[2]Ալավերդի!L68+[2]Տաշիր!L68+[2]Ստեփանավան!L68</f>
        <v>0</v>
      </c>
      <c r="M67" s="51">
        <f>[2]Վանաձոր!M68+[2]Սպիտակ!M68+[2]Ալավերդի!M68+[2]Տաշիր!M68+[2]Ստեփանավան!M68</f>
        <v>0</v>
      </c>
      <c r="N67" s="51">
        <f>[2]Վանաձոր!N68+[2]Սպիտակ!N68+[2]Ալավերդի!N68+[2]Տաշիր!N68+[2]Ստեփանավան!N68</f>
        <v>0</v>
      </c>
      <c r="O67" s="51">
        <f>[2]Վանաձոր!O68+[2]Սպիտակ!O68+[2]Ալավերդի!O68+[2]Տաշիր!O68+[2]Ստեփանավան!O68</f>
        <v>0</v>
      </c>
      <c r="P67" s="51">
        <f>[2]Վանաձոր!P68+[2]Սպիտակ!P68+[2]Ալավերդի!P68+[2]Տաշիր!P68+[2]Ստեփանավան!P68</f>
        <v>0</v>
      </c>
      <c r="Q67" s="51">
        <f>[2]Վանաձոր!Q68+[2]Սպիտակ!Q68+[2]Ալավերդի!Q68+[2]Տաշիր!Q68+[2]Ստեփանավան!Q68</f>
        <v>0</v>
      </c>
      <c r="R67" s="51">
        <f>[2]Վանաձոր!R68+[2]Սպիտակ!R68+[2]Ալավերդի!R68+[2]Տաշիր!R68+[2]Ստեփանավան!R68</f>
        <v>0</v>
      </c>
      <c r="S67" s="51">
        <f>[2]Վանաձոր!S68+[2]Սպիտակ!S68+[2]Ալավերդի!S68+[2]Տաշիր!S68+[2]Ստեփանավան!S68</f>
        <v>0</v>
      </c>
      <c r="T67" s="51">
        <f>[2]Վանաձոր!T68+[2]Սպիտակ!T68+[2]Ալավերդի!T68+[2]Տաշիր!T68+[2]Ստեփանավան!T68</f>
        <v>0</v>
      </c>
      <c r="U67" s="51">
        <f>[2]Վանաձոր!U68+[2]Սպիտակ!U68+[2]Ալավերդի!U68+[2]Տաշիր!U68+[2]Ստեփանավան!U68</f>
        <v>0</v>
      </c>
      <c r="V67" s="51">
        <f>[2]Վանաձոր!V68+[2]Սպիտակ!V68+[2]Ալավերդի!V68+[2]Տաշիր!V68+[2]Ստեփանավան!V68</f>
        <v>0</v>
      </c>
      <c r="W67" s="51">
        <f>[2]Վանաձոր!W68+[2]Սպիտակ!W68+[2]Ալավերդի!W68+[2]Տաշիր!W68+[2]Ստեփանավան!W68</f>
        <v>0</v>
      </c>
      <c r="X67" s="51">
        <f>[2]Վանաձոր!X68+[2]Սպիտակ!X68+[2]Ալավերդի!X68+[2]Տաշիր!X68+[2]Ստեփանավան!X68</f>
        <v>0</v>
      </c>
      <c r="Y67" s="51">
        <f>[2]Վանաձոր!Y68+[2]Սպիտակ!Y68+[2]Ալավերդի!Y68+[2]Տաշիր!Y68+[2]Ստեփանավան!Y68</f>
        <v>0</v>
      </c>
      <c r="Z67" s="51">
        <f>[2]Վանաձոր!Z68+[2]Սպիտակ!Z68+[2]Ալավերդի!Z68+[2]Տաշիր!Z68+[2]Ստեփանավան!Z68</f>
        <v>1</v>
      </c>
      <c r="AA67" s="51">
        <f>[2]Վանաձոր!AA68+[2]Սպիտակ!AA68+[2]Ալավերդի!AA68+[2]Տաշիր!AA68+[2]Ստեփանավան!AA68</f>
        <v>0</v>
      </c>
    </row>
    <row r="68" spans="1:27" s="48" customFormat="1">
      <c r="A68" s="53" t="s">
        <v>125</v>
      </c>
      <c r="B68" s="62"/>
      <c r="C68" s="425" t="s">
        <v>126</v>
      </c>
      <c r="D68" s="426"/>
      <c r="E68" s="427"/>
      <c r="F68" s="51">
        <f>[2]Վանաձոր!F69+[2]Սպիտակ!F69+[2]Ալավերդի!F69+[2]Տաշիր!F69+[2]Ստեփանավան!F69</f>
        <v>3</v>
      </c>
      <c r="G68" s="51">
        <f>[2]Վանաձոր!G69+[2]Սպիտակ!G69+[2]Ալավերդի!G69+[2]Տաշիր!G69+[2]Ստեփանավան!G69</f>
        <v>11</v>
      </c>
      <c r="H68" s="51">
        <f>[2]Վանաձոր!H69+[2]Սպիտակ!H69+[2]Ալավերդի!H69+[2]Տաշիր!H69+[2]Ստեփանավան!H69</f>
        <v>9</v>
      </c>
      <c r="I68" s="51">
        <f>[2]Վանաձոր!I69+[2]Սպիտակ!I69+[2]Ալավերդի!I69+[2]Տաշիր!I69+[2]Ստեփանավան!I69</f>
        <v>2</v>
      </c>
      <c r="J68" s="51">
        <f>[2]Վանաձոր!J69+[2]Սպիտակ!J69+[2]Ալավերդի!J69+[2]Տաշիր!J69+[2]Ստեփանավան!J69</f>
        <v>0</v>
      </c>
      <c r="K68" s="51">
        <f>[2]Վանաձոր!K69+[2]Սպիտակ!K69+[2]Ալավերդի!K69+[2]Տաշիր!K69+[2]Ստեփանավան!K69</f>
        <v>9</v>
      </c>
      <c r="L68" s="51">
        <f>[2]Վանաձոր!L69+[2]Սպիտակ!L69+[2]Ալավերդի!L69+[2]Տաշիր!L69+[2]Ստեփանավան!L69</f>
        <v>6</v>
      </c>
      <c r="M68" s="51">
        <f>[2]Վանաձոր!M69+[2]Սպիտակ!M69+[2]Ալավերդի!M69+[2]Տաշիր!M69+[2]Ստեփանավան!M69</f>
        <v>1</v>
      </c>
      <c r="N68" s="51">
        <f>[2]Վանաձոր!N69+[2]Սպիտակ!N69+[2]Ալավերդի!N69+[2]Տաշիր!N69+[2]Ստեփանավան!N69</f>
        <v>0</v>
      </c>
      <c r="O68" s="51">
        <f>[2]Վանաձոր!O69+[2]Սպիտակ!O69+[2]Ալավերդի!O69+[2]Տաշիր!O69+[2]Ստեփանավան!O69</f>
        <v>2</v>
      </c>
      <c r="P68" s="51">
        <f>[2]Վանաձոր!P69+[2]Սպիտակ!P69+[2]Ալավերդի!P69+[2]Տաշիր!P69+[2]Ստեփանավան!P69</f>
        <v>0</v>
      </c>
      <c r="Q68" s="51">
        <f>[2]Վանաձոր!Q69+[2]Սպիտակ!Q69+[2]Ալավերդի!Q69+[2]Տաշիր!Q69+[2]Ստեփանավան!Q69</f>
        <v>2</v>
      </c>
      <c r="R68" s="51">
        <f>[2]Վանաձոր!R69+[2]Սպիտակ!R69+[2]Ալավերդի!R69+[2]Տաշիր!R69+[2]Ստեփանավան!R69</f>
        <v>0</v>
      </c>
      <c r="S68" s="51">
        <f>[2]Վանաձոր!S69+[2]Սպիտակ!S69+[2]Ալավերդի!S69+[2]Տաշիր!S69+[2]Ստեփանավան!S69</f>
        <v>0</v>
      </c>
      <c r="T68" s="51">
        <f>[2]Վանաձոր!T69+[2]Սպիտակ!T69+[2]Ալավերդի!T69+[2]Տաշիր!T69+[2]Ստեփանավան!T69</f>
        <v>9</v>
      </c>
      <c r="U68" s="51">
        <f>[2]Վանաձոր!U69+[2]Սպիտակ!U69+[2]Ալավերդի!U69+[2]Տաշիր!U69+[2]Ստեփանավան!U69</f>
        <v>0</v>
      </c>
      <c r="V68" s="51">
        <f>[2]Վանաձոր!V69+[2]Սպիտակ!V69+[2]Ալավերդի!V69+[2]Տաշիր!V69+[2]Ստեփանավան!V69</f>
        <v>9</v>
      </c>
      <c r="W68" s="51">
        <f>[2]Վանաձոր!W69+[2]Սպիտակ!W69+[2]Ալավերդի!W69+[2]Տաշիր!W69+[2]Ստեփանավան!W69</f>
        <v>0</v>
      </c>
      <c r="X68" s="51">
        <f>[2]Վանաձոր!X69+[2]Սպիտակ!X69+[2]Ալավերդի!X69+[2]Տաշիր!X69+[2]Ստեփանավան!X69</f>
        <v>0</v>
      </c>
      <c r="Y68" s="51">
        <f>[2]Վանաձոր!Y69+[2]Սպիտակ!Y69+[2]Ալավերդի!Y69+[2]Տաշիր!Y69+[2]Ստեփանավան!Y69</f>
        <v>0</v>
      </c>
      <c r="Z68" s="51">
        <f>[2]Վանաձոր!Z69+[2]Սպիտակ!Z69+[2]Ալավերդի!Z69+[2]Տաշիր!Z69+[2]Ստեփանավան!Z69</f>
        <v>3</v>
      </c>
      <c r="AA68" s="51">
        <f>[2]Վանաձոր!AA69+[2]Սպիտակ!AA69+[2]Ալավերդի!AA69+[2]Տաշիր!AA69+[2]Ստեփանավան!AA69</f>
        <v>0</v>
      </c>
    </row>
    <row r="69" spans="1:27" s="48" customFormat="1">
      <c r="A69" s="53" t="s">
        <v>127</v>
      </c>
      <c r="B69" s="62"/>
      <c r="C69" s="425" t="s">
        <v>128</v>
      </c>
      <c r="D69" s="426"/>
      <c r="E69" s="427"/>
      <c r="F69" s="51">
        <f>[2]Վանաձոր!F70+[2]Սպիտակ!F70+[2]Ալավերդի!F70+[2]Տաշիր!F70+[2]Ստեփանավան!F70</f>
        <v>0</v>
      </c>
      <c r="G69" s="51">
        <f>[2]Վանաձոր!G70+[2]Սպիտակ!G70+[2]Ալավերդի!G70+[2]Տաշիր!G70+[2]Ստեփանավան!G70</f>
        <v>4</v>
      </c>
      <c r="H69" s="51">
        <f>[2]Վանաձոր!H70+[2]Սպիտակ!H70+[2]Ալավերդի!H70+[2]Տաշիր!H70+[2]Ստեփանավան!H70</f>
        <v>4</v>
      </c>
      <c r="I69" s="51">
        <f>[2]Վանաձոր!I70+[2]Սպիտակ!I70+[2]Ալավերդի!I70+[2]Տաշիր!I70+[2]Ստեփանավան!I70</f>
        <v>0</v>
      </c>
      <c r="J69" s="51">
        <f>[2]Վանաձոր!J70+[2]Սպիտակ!J70+[2]Ալավերդի!J70+[2]Տաշիր!J70+[2]Ստեփանավան!J70</f>
        <v>0</v>
      </c>
      <c r="K69" s="51">
        <f>[2]Վանաձոր!K70+[2]Սպիտակ!K70+[2]Ալավերդի!K70+[2]Տաշիր!K70+[2]Ստեփանավան!K70</f>
        <v>2</v>
      </c>
      <c r="L69" s="51">
        <f>[2]Վանաձոր!L70+[2]Սպիտակ!L70+[2]Ալավերդի!L70+[2]Տաշիր!L70+[2]Ստեփանավան!L70</f>
        <v>1</v>
      </c>
      <c r="M69" s="51">
        <f>[2]Վանաձոր!M70+[2]Սպիտակ!M70+[2]Ալավերդի!M70+[2]Տաշիր!M70+[2]Ստեփանավան!M70</f>
        <v>0</v>
      </c>
      <c r="N69" s="51">
        <f>[2]Վանաձոր!N70+[2]Սպիտակ!N70+[2]Ալավերդի!N70+[2]Տաշիր!N70+[2]Ստեփանավան!N70</f>
        <v>0</v>
      </c>
      <c r="O69" s="51">
        <f>[2]Վանաձոր!O70+[2]Սպիտակ!O70+[2]Ալավերդի!O70+[2]Տաշիր!O70+[2]Ստեփանավան!O70</f>
        <v>1</v>
      </c>
      <c r="P69" s="51">
        <f>[2]Վանաձոր!P70+[2]Սպիտակ!P70+[2]Ալավերդի!P70+[2]Տաշիր!P70+[2]Ստեփանավան!P70</f>
        <v>0</v>
      </c>
      <c r="Q69" s="51">
        <f>[2]Վանաձոր!Q70+[2]Սպիտակ!Q70+[2]Ալավերդի!Q70+[2]Տաշիր!Q70+[2]Ստեփանավան!Q70</f>
        <v>1</v>
      </c>
      <c r="R69" s="51">
        <f>[2]Վանաձոր!R70+[2]Սպիտակ!R70+[2]Ալավերդի!R70+[2]Տաշիր!R70+[2]Ստեփանավան!R70</f>
        <v>0</v>
      </c>
      <c r="S69" s="51">
        <f>[2]Վանաձոր!S70+[2]Սպիտակ!S70+[2]Ալավերդի!S70+[2]Տաշիր!S70+[2]Ստեփանավան!S70</f>
        <v>0</v>
      </c>
      <c r="T69" s="51">
        <f>[2]Վանաձոր!T70+[2]Սպիտակ!T70+[2]Ալավերդի!T70+[2]Տաշիր!T70+[2]Ստեփանավան!T70</f>
        <v>2</v>
      </c>
      <c r="U69" s="51">
        <f>[2]Վանաձոր!U70+[2]Սպիտակ!U70+[2]Ալավերդի!U70+[2]Տաշիր!U70+[2]Ստեփանավան!U70</f>
        <v>0</v>
      </c>
      <c r="V69" s="51">
        <f>[2]Վանաձոր!V70+[2]Սպիտակ!V70+[2]Ալավերդի!V70+[2]Տաշիր!V70+[2]Ստեփանավան!V70</f>
        <v>2</v>
      </c>
      <c r="W69" s="51">
        <f>[2]Վանաձոր!W70+[2]Սպիտակ!W70+[2]Ալավերդի!W70+[2]Տաշիր!W70+[2]Ստեփանավան!W70</f>
        <v>1</v>
      </c>
      <c r="X69" s="51">
        <f>[2]Վանաձոր!X70+[2]Սպիտակ!X70+[2]Ալավերդի!X70+[2]Տաշիր!X70+[2]Ստեփանավան!X70</f>
        <v>0</v>
      </c>
      <c r="Y69" s="51">
        <f>[2]Վանաձոր!Y70+[2]Սպիտակ!Y70+[2]Ալավերդի!Y70+[2]Տաշիր!Y70+[2]Ստեփանավան!Y70</f>
        <v>0</v>
      </c>
      <c r="Z69" s="51">
        <f>[2]Վանաձոր!Z70+[2]Սպիտակ!Z70+[2]Ալավերդի!Z70+[2]Տաշիր!Z70+[2]Ստեփանավան!Z70</f>
        <v>2</v>
      </c>
      <c r="AA69" s="51">
        <f>[2]Վանաձոր!AA70+[2]Սպիտակ!AA70+[2]Ալավերդի!AA70+[2]Տաշիր!AA70+[2]Ստեփանավան!AA70</f>
        <v>0</v>
      </c>
    </row>
    <row r="70" spans="1:27" s="48" customFormat="1">
      <c r="A70" s="53" t="s">
        <v>129</v>
      </c>
      <c r="B70" s="62"/>
      <c r="C70" s="425" t="s">
        <v>130</v>
      </c>
      <c r="D70" s="426"/>
      <c r="E70" s="427"/>
      <c r="F70" s="51">
        <f>[2]Վանաձոր!F71+[2]Սպիտակ!F71+[2]Ալավերդի!F71+[2]Տաշիր!F71+[2]Ստեփանավան!F71</f>
        <v>2</v>
      </c>
      <c r="G70" s="51">
        <f>[2]Վանաձոր!G71+[2]Սպիտակ!G71+[2]Ալավերդի!G71+[2]Տաշիր!G71+[2]Ստեփանավան!G71</f>
        <v>14</v>
      </c>
      <c r="H70" s="51">
        <f>[2]Վանաձոր!H71+[2]Սպիտակ!H71+[2]Ալավերդի!H71+[2]Տաշիր!H71+[2]Ստեփանավան!H71</f>
        <v>13</v>
      </c>
      <c r="I70" s="51">
        <f>[2]Վանաձոր!I71+[2]Սպիտակ!I71+[2]Ալավերդի!I71+[2]Տաշիր!I71+[2]Ստեփանավան!I71</f>
        <v>1</v>
      </c>
      <c r="J70" s="51">
        <f>[2]Վանաձոր!J71+[2]Սպիտակ!J71+[2]Ալավերդի!J71+[2]Տաշիր!J71+[2]Ստեփանավան!J71</f>
        <v>0</v>
      </c>
      <c r="K70" s="51">
        <f>[2]Վանաձոր!K71+[2]Սպիտակ!K71+[2]Ալավերդի!K71+[2]Տաշիր!K71+[2]Ստեփանավան!K71</f>
        <v>10</v>
      </c>
      <c r="L70" s="51">
        <f>[2]Վանաձոր!L71+[2]Սպիտակ!L71+[2]Ալավերդի!L71+[2]Տաշիր!L71+[2]Ստեփանավան!L71</f>
        <v>2</v>
      </c>
      <c r="M70" s="51">
        <f>[2]Վանաձոր!M71+[2]Սպիտակ!M71+[2]Ալավերդի!M71+[2]Տաշիր!M71+[2]Ստեփանավան!M71</f>
        <v>4</v>
      </c>
      <c r="N70" s="51">
        <f>[2]Վանաձոր!N71+[2]Սպիտակ!N71+[2]Ալավերդի!N71+[2]Տաշիր!N71+[2]Ստեփանավան!N71</f>
        <v>1</v>
      </c>
      <c r="O70" s="51">
        <f>[2]Վանաձոր!O71+[2]Սպիտակ!O71+[2]Ալավերդի!O71+[2]Տաշիր!O71+[2]Ստեփանավան!O71</f>
        <v>3</v>
      </c>
      <c r="P70" s="51">
        <f>[2]Վանաձոր!P71+[2]Սպիտակ!P71+[2]Ալավերդի!P71+[2]Տաշիր!P71+[2]Ստեփանավան!P71</f>
        <v>1</v>
      </c>
      <c r="Q70" s="51">
        <f>[2]Վանաձոր!Q71+[2]Սպիտակ!Q71+[2]Ալավերդի!Q71+[2]Տաշիր!Q71+[2]Ստեփանավան!Q71</f>
        <v>1</v>
      </c>
      <c r="R70" s="51">
        <f>[2]Վանաձոր!R71+[2]Սպիտակ!R71+[2]Ալավերդի!R71+[2]Տաշիր!R71+[2]Ստեփանավան!R71</f>
        <v>1</v>
      </c>
      <c r="S70" s="51">
        <f>[2]Վանաձոր!S71+[2]Սպիտակ!S71+[2]Ալավերդի!S71+[2]Տաշիր!S71+[2]Ստեփանավան!S71</f>
        <v>0</v>
      </c>
      <c r="T70" s="51">
        <f>[2]Վանաձոր!T71+[2]Սպիտակ!T71+[2]Ալավերդի!T71+[2]Տաշիր!T71+[2]Ստեփանավան!T71</f>
        <v>10</v>
      </c>
      <c r="U70" s="51">
        <f>[2]Վանաձոր!U71+[2]Սպիտակ!U71+[2]Ալավերդի!U71+[2]Տաշիր!U71+[2]Ստեփանավան!U71</f>
        <v>0</v>
      </c>
      <c r="V70" s="51">
        <f>[2]Վանաձոր!V71+[2]Սպիտակ!V71+[2]Ալավերդի!V71+[2]Տաշիր!V71+[2]Ստեփանավան!V71</f>
        <v>10</v>
      </c>
      <c r="W70" s="51">
        <f>[2]Վանաձոր!W71+[2]Սպիտակ!W71+[2]Ալավերդի!W71+[2]Տաշիր!W71+[2]Ստեփանավան!W71</f>
        <v>2</v>
      </c>
      <c r="X70" s="51">
        <f>[2]Վանաձոր!X71+[2]Սպիտակ!X71+[2]Ալավերդի!X71+[2]Տաշիր!X71+[2]Ստեփանավան!X71</f>
        <v>0</v>
      </c>
      <c r="Y70" s="51">
        <f>[2]Վանաձոր!Y71+[2]Սպիտակ!Y71+[2]Ալավերդի!Y71+[2]Տաշիր!Y71+[2]Ստեփանավան!Y71</f>
        <v>0</v>
      </c>
      <c r="Z70" s="51">
        <f>[2]Վանաձոր!Z71+[2]Սպիտակ!Z71+[2]Ալավերդի!Z71+[2]Տաշիր!Z71+[2]Ստեփանավան!Z71</f>
        <v>5</v>
      </c>
      <c r="AA70" s="51">
        <f>[2]Վանաձոր!AA71+[2]Սպիտակ!AA71+[2]Ալավերդի!AA71+[2]Տաշիր!AA71+[2]Ստեփանավան!AA71</f>
        <v>0</v>
      </c>
    </row>
    <row r="71" spans="1:27" s="48" customFormat="1">
      <c r="A71" s="53" t="s">
        <v>131</v>
      </c>
      <c r="B71" s="62"/>
      <c r="C71" s="425" t="s">
        <v>132</v>
      </c>
      <c r="D71" s="426"/>
      <c r="E71" s="427"/>
      <c r="F71" s="51">
        <f>[2]Վանաձոր!F72+[2]Սպիտակ!F72+[2]Ալավերդի!F72+[2]Տաշիր!F72+[2]Ստեփանավան!F72</f>
        <v>3</v>
      </c>
      <c r="G71" s="51">
        <f>[2]Վանաձոր!G72+[2]Սպիտակ!G72+[2]Ալավերդի!G72+[2]Տաշիր!G72+[2]Ստեփանավան!G72</f>
        <v>6</v>
      </c>
      <c r="H71" s="51">
        <f>[2]Վանաձոր!H72+[2]Սպիտակ!H72+[2]Ալավերդի!H72+[2]Տաշիր!H72+[2]Ստեփանավան!H72</f>
        <v>5</v>
      </c>
      <c r="I71" s="51">
        <f>[2]Վանաձոր!I72+[2]Սպիտակ!I72+[2]Ալավերդի!I72+[2]Տաշիր!I72+[2]Ստեփանավան!I72</f>
        <v>1</v>
      </c>
      <c r="J71" s="51">
        <f>[2]Վանաձոր!J72+[2]Սպիտակ!J72+[2]Ալավերդի!J72+[2]Տաշիր!J72+[2]Ստեփանավան!J72</f>
        <v>0</v>
      </c>
      <c r="K71" s="51">
        <f>[2]Վանաձոր!K72+[2]Սպիտակ!K72+[2]Ալավերդի!K72+[2]Տաշիր!K72+[2]Ստեփանավան!K72</f>
        <v>6</v>
      </c>
      <c r="L71" s="51">
        <f>[2]Վանաձոր!L72+[2]Սպիտակ!L72+[2]Ալավերդի!L72+[2]Տաշիր!L72+[2]Ստեփանավան!L72</f>
        <v>1</v>
      </c>
      <c r="M71" s="51">
        <f>[2]Վանաձոր!M72+[2]Սպիտակ!M72+[2]Ալավերդի!M72+[2]Տաշիր!M72+[2]Ստեփանավան!M72</f>
        <v>2</v>
      </c>
      <c r="N71" s="51">
        <f>[2]Վանաձոր!N72+[2]Սպիտակ!N72+[2]Ալավերդի!N72+[2]Տաշիր!N72+[2]Ստեփանավան!N72</f>
        <v>0</v>
      </c>
      <c r="O71" s="51">
        <f>[2]Վանաձոր!O72+[2]Սպիտակ!O72+[2]Ալավերդի!O72+[2]Տաշիր!O72+[2]Ստեփանավան!O72</f>
        <v>3</v>
      </c>
      <c r="P71" s="51">
        <f>[2]Վանաձոր!P72+[2]Սպիտակ!P72+[2]Ալավերդի!P72+[2]Տաշիր!P72+[2]Ստեփանավան!P72</f>
        <v>1</v>
      </c>
      <c r="Q71" s="51">
        <f>[2]Վանաձոր!Q72+[2]Սպիտակ!Q72+[2]Ալավերդի!Q72+[2]Տաշիր!Q72+[2]Ստեփանավան!Q72</f>
        <v>2</v>
      </c>
      <c r="R71" s="51">
        <f>[2]Վանաձոր!R72+[2]Սպիտակ!R72+[2]Ալավերդի!R72+[2]Տաշիր!R72+[2]Ստեփանավան!R72</f>
        <v>0</v>
      </c>
      <c r="S71" s="51">
        <f>[2]Վանաձոր!S72+[2]Սպիտակ!S72+[2]Ալավերդի!S72+[2]Տաշիր!S72+[2]Ստեփանավան!S72</f>
        <v>0</v>
      </c>
      <c r="T71" s="51">
        <f>[2]Վանաձոր!T72+[2]Սպիտակ!T72+[2]Ալավերդի!T72+[2]Տաշիր!T72+[2]Ստեփանավան!T72</f>
        <v>6</v>
      </c>
      <c r="U71" s="51">
        <f>[2]Վանաձոր!U72+[2]Սպիտակ!U72+[2]Ալավերդի!U72+[2]Տաշիր!U72+[2]Ստեփանավան!U72</f>
        <v>0</v>
      </c>
      <c r="V71" s="51">
        <f>[2]Վանաձոր!V72+[2]Սպիտակ!V72+[2]Ալավերդի!V72+[2]Տաշիր!V72+[2]Ստեփանավան!V72</f>
        <v>5</v>
      </c>
      <c r="W71" s="51">
        <f>[2]Վանաձոր!W72+[2]Սպիտակ!W72+[2]Ալավերդի!W72+[2]Տաշիր!W72+[2]Ստեփանավան!W72</f>
        <v>1</v>
      </c>
      <c r="X71" s="51">
        <f>[2]Վանաձոր!X72+[2]Սպիտակ!X72+[2]Ալավերդի!X72+[2]Տաշիր!X72+[2]Ստեփանավան!X72</f>
        <v>0</v>
      </c>
      <c r="Y71" s="51">
        <f>[2]Վանաձոր!Y72+[2]Սպիտակ!Y72+[2]Ալավերդի!Y72+[2]Տաշիր!Y72+[2]Ստեփանավան!Y72</f>
        <v>0</v>
      </c>
      <c r="Z71" s="51">
        <f>[2]Վանաձոր!Z72+[2]Սպիտակ!Z72+[2]Ալավերդի!Z72+[2]Տաշիր!Z72+[2]Ստեփանավան!Z72</f>
        <v>2</v>
      </c>
      <c r="AA71" s="51">
        <f>[2]Վանաձոր!AA72+[2]Սպիտակ!AA72+[2]Ալավերդի!AA72+[2]Տաշիր!AA72+[2]Ստեփանավան!AA72</f>
        <v>0</v>
      </c>
    </row>
    <row r="72" spans="1:27" s="48" customFormat="1">
      <c r="A72" s="53" t="s">
        <v>133</v>
      </c>
      <c r="B72" s="62"/>
      <c r="C72" s="425" t="s">
        <v>134</v>
      </c>
      <c r="D72" s="426"/>
      <c r="E72" s="427"/>
      <c r="F72" s="51">
        <f>[2]Վանաձոր!F73+[2]Սպիտակ!F73+[2]Ալավերդի!F73+[2]Տաշիր!F73+[2]Ստեփանավան!F73</f>
        <v>0</v>
      </c>
      <c r="G72" s="51">
        <f>[2]Վանաձոր!G73+[2]Սպիտակ!G73+[2]Ալավերդի!G73+[2]Տաշիր!G73+[2]Ստեփանավան!G73</f>
        <v>0</v>
      </c>
      <c r="H72" s="51">
        <f>[2]Վանաձոր!H73+[2]Սպիտակ!H73+[2]Ալավերդի!H73+[2]Տաշիր!H73+[2]Ստեփանավան!H73</f>
        <v>0</v>
      </c>
      <c r="I72" s="51">
        <f>[2]Վանաձոր!I73+[2]Սպիտակ!I73+[2]Ալավերդի!I73+[2]Տաշիր!I73+[2]Ստեփանավան!I73</f>
        <v>0</v>
      </c>
      <c r="J72" s="51">
        <f>[2]Վանաձոր!J73+[2]Սպիտակ!J73+[2]Ալավերդի!J73+[2]Տաշիր!J73+[2]Ստեփանավան!J73</f>
        <v>0</v>
      </c>
      <c r="K72" s="51">
        <f>[2]Վանաձոր!K73+[2]Սպիտակ!K73+[2]Ալավերդի!K73+[2]Տաշիր!K73+[2]Ստեփանավան!K73</f>
        <v>0</v>
      </c>
      <c r="L72" s="51">
        <f>[2]Վանաձոր!L73+[2]Սպիտակ!L73+[2]Ալավերդի!L73+[2]Տաշիր!L73+[2]Ստեփանավան!L73</f>
        <v>0</v>
      </c>
      <c r="M72" s="51">
        <f>[2]Վանաձոր!M73+[2]Սպիտակ!M73+[2]Ալավերդի!M73+[2]Տաշիր!M73+[2]Ստեփանավան!M73</f>
        <v>0</v>
      </c>
      <c r="N72" s="51">
        <f>[2]Վանաձոր!N73+[2]Սպիտակ!N73+[2]Ալավերդի!N73+[2]Տաշիր!N73+[2]Ստեփանավան!N73</f>
        <v>0</v>
      </c>
      <c r="O72" s="51">
        <f>[2]Վանաձոր!O73+[2]Սպիտակ!O73+[2]Ալավերդի!O73+[2]Տաշիր!O73+[2]Ստեփանավան!O73</f>
        <v>0</v>
      </c>
      <c r="P72" s="51">
        <f>[2]Վանաձոր!P73+[2]Սպիտակ!P73+[2]Ալավերդի!P73+[2]Տաշիր!P73+[2]Ստեփանավան!P73</f>
        <v>0</v>
      </c>
      <c r="Q72" s="51">
        <f>[2]Վանաձոր!Q73+[2]Սպիտակ!Q73+[2]Ալավերդի!Q73+[2]Տաշիր!Q73+[2]Ստեփանավան!Q73</f>
        <v>0</v>
      </c>
      <c r="R72" s="51">
        <f>[2]Վանաձոր!R73+[2]Սպիտակ!R73+[2]Ալավերդի!R73+[2]Տաշիր!R73+[2]Ստեփանավան!R73</f>
        <v>0</v>
      </c>
      <c r="S72" s="51">
        <f>[2]Վանաձոր!S73+[2]Սպիտակ!S73+[2]Ալավերդի!S73+[2]Տաշիր!S73+[2]Ստեփանավան!S73</f>
        <v>0</v>
      </c>
      <c r="T72" s="51">
        <f>[2]Վանաձոր!T73+[2]Սպիտակ!T73+[2]Ալավերդի!T73+[2]Տաշիր!T73+[2]Ստեփանավան!T73</f>
        <v>0</v>
      </c>
      <c r="U72" s="51">
        <f>[2]Վանաձոր!U73+[2]Սպիտակ!U73+[2]Ալավերդի!U73+[2]Տաշիր!U73+[2]Ստեփանավան!U73</f>
        <v>0</v>
      </c>
      <c r="V72" s="51">
        <f>[2]Վանաձոր!V73+[2]Սպիտակ!V73+[2]Ալավերդի!V73+[2]Տաշիր!V73+[2]Ստեփանավան!V73</f>
        <v>0</v>
      </c>
      <c r="W72" s="51">
        <f>[2]Վանաձոր!W73+[2]Սպիտակ!W73+[2]Ալավերդի!W73+[2]Տաշիր!W73+[2]Ստեփանավան!W73</f>
        <v>0</v>
      </c>
      <c r="X72" s="51">
        <f>[2]Վանաձոր!X73+[2]Սպիտակ!X73+[2]Ալավերդի!X73+[2]Տաշիր!X73+[2]Ստեփանավան!X73</f>
        <v>0</v>
      </c>
      <c r="Y72" s="51">
        <f>[2]Վանաձոր!Y73+[2]Սպիտակ!Y73+[2]Ալավերդի!Y73+[2]Տաշիր!Y73+[2]Ստեփանավան!Y73</f>
        <v>0</v>
      </c>
      <c r="Z72" s="51">
        <f>[2]Վանաձոր!Z73+[2]Սպիտակ!Z73+[2]Ալավերդի!Z73+[2]Տաշիր!Z73+[2]Ստեփանավան!Z73</f>
        <v>0</v>
      </c>
      <c r="AA72" s="51">
        <f>[2]Վանաձոր!AA73+[2]Սպիտակ!AA73+[2]Ալավերդի!AA73+[2]Տաշիր!AA73+[2]Ստեփանավան!AA73</f>
        <v>0</v>
      </c>
    </row>
    <row r="73" spans="1:27" s="48" customFormat="1">
      <c r="A73" s="53" t="s">
        <v>135</v>
      </c>
      <c r="B73" s="62"/>
      <c r="C73" s="428" t="s">
        <v>70</v>
      </c>
      <c r="D73" s="429"/>
      <c r="E73" s="430"/>
      <c r="F73" s="51">
        <f>[2]Վանաձոր!F74+[2]Սպիտակ!F74+[2]Ալավերդի!F74+[2]Տաշիր!F74+[2]Ստեփանավան!F74</f>
        <v>2</v>
      </c>
      <c r="G73" s="51">
        <f>[2]Վանաձոր!G74+[2]Սպիտակ!G74+[2]Ալավերդի!G74+[2]Տաշիր!G74+[2]Ստեփանավան!G74</f>
        <v>11</v>
      </c>
      <c r="H73" s="51">
        <f>[2]Վանաձոր!H74+[2]Սպիտակ!H74+[2]Ալավերդի!H74+[2]Տաշիր!H74+[2]Ստեփանավան!H74</f>
        <v>11</v>
      </c>
      <c r="I73" s="51">
        <f>[2]Վանաձոր!I74+[2]Սպիտակ!I74+[2]Ալավերդի!I74+[2]Տաշիր!I74+[2]Ստեփանավան!I74</f>
        <v>0</v>
      </c>
      <c r="J73" s="51">
        <f>[2]Վանաձոր!J74+[2]Սպիտակ!J74+[2]Ալավերդի!J74+[2]Տաշիր!J74+[2]Ստեփանավան!J74</f>
        <v>0</v>
      </c>
      <c r="K73" s="51">
        <f>[2]Վանաձոր!K74+[2]Սպիտակ!K74+[2]Ալավերդի!K74+[2]Տաշիր!K74+[2]Ստեփանավան!K74</f>
        <v>9</v>
      </c>
      <c r="L73" s="51">
        <f>[2]Վանաձոր!L74+[2]Սպիտակ!L74+[2]Ալավերդի!L74+[2]Տաշիր!L74+[2]Ստեփանավան!L74</f>
        <v>2</v>
      </c>
      <c r="M73" s="51">
        <f>[2]Վանաձոր!M74+[2]Սպիտակ!M74+[2]Ալավերդի!M74+[2]Տաշիր!M74+[2]Ստեփանավան!M74</f>
        <v>2</v>
      </c>
      <c r="N73" s="51">
        <f>[2]Վանաձոր!N74+[2]Սպիտակ!N74+[2]Ալավերդի!N74+[2]Տաշիր!N74+[2]Ստեփանավան!N74</f>
        <v>4</v>
      </c>
      <c r="O73" s="51">
        <f>[2]Վանաձոր!O74+[2]Սպիտակ!O74+[2]Ալավերդի!O74+[2]Տաշիր!O74+[2]Ստեփանավան!O74</f>
        <v>1</v>
      </c>
      <c r="P73" s="51">
        <f>[2]Վանաձոր!P74+[2]Սպիտակ!P74+[2]Ալավերդի!P74+[2]Տաշիր!P74+[2]Ստեփանավան!P74</f>
        <v>0</v>
      </c>
      <c r="Q73" s="51">
        <f>[2]Վանաձոր!Q74+[2]Սպիտակ!Q74+[2]Ալավերդի!Q74+[2]Տաշիր!Q74+[2]Ստեփանավան!Q74</f>
        <v>1</v>
      </c>
      <c r="R73" s="51">
        <f>[2]Վանաձոր!R74+[2]Սպիտակ!R74+[2]Ալավերդի!R74+[2]Տաշիր!R74+[2]Ստեփանավան!R74</f>
        <v>0</v>
      </c>
      <c r="S73" s="51">
        <f>[2]Վանաձոր!S74+[2]Սպիտակ!S74+[2]Ալավերդի!S74+[2]Տաշիր!S74+[2]Ստեփանավան!S74</f>
        <v>0</v>
      </c>
      <c r="T73" s="51">
        <f>[2]Վանաձոր!T74+[2]Սպիտակ!T74+[2]Ալավերդի!T74+[2]Տաշիր!T74+[2]Ստեփանավան!T74</f>
        <v>9</v>
      </c>
      <c r="U73" s="51">
        <f>[2]Վանաձոր!U74+[2]Սպիտակ!U74+[2]Ալավերդի!U74+[2]Տաշիր!U74+[2]Ստեփանավան!U74</f>
        <v>0</v>
      </c>
      <c r="V73" s="51">
        <f>[2]Վանաձոր!V74+[2]Սպիտակ!V74+[2]Ալավերդի!V74+[2]Տաշիր!V74+[2]Ստեփանավան!V74</f>
        <v>8</v>
      </c>
      <c r="W73" s="51">
        <f>[2]Վանաձոր!W74+[2]Սպիտակ!W74+[2]Ալավերդի!W74+[2]Տաշիր!W74+[2]Ստեփանավան!W74</f>
        <v>3</v>
      </c>
      <c r="X73" s="51">
        <f>[2]Վանաձոր!X74+[2]Սպիտակ!X74+[2]Ալավերդի!X74+[2]Տաշիր!X74+[2]Ստեփանավան!X74</f>
        <v>0</v>
      </c>
      <c r="Y73" s="51">
        <f>[2]Վանաձոր!Y74+[2]Սպիտակ!Y74+[2]Ալավերդի!Y74+[2]Տաշիր!Y74+[2]Ստեփանավան!Y74</f>
        <v>0</v>
      </c>
      <c r="Z73" s="51">
        <f>[2]Վանաձոր!Z74+[2]Սպիտակ!Z74+[2]Ալավերդի!Z74+[2]Տաշիր!Z74+[2]Ստեփանավան!Z74</f>
        <v>4</v>
      </c>
      <c r="AA73" s="51">
        <f>[2]Վանաձոր!AA74+[2]Սպիտակ!AA74+[2]Ալավերդի!AA74+[2]Տաշիր!AA74+[2]Ստեփանավան!AA74</f>
        <v>0</v>
      </c>
    </row>
    <row r="74" spans="1:27" s="89" customFormat="1" ht="14.25">
      <c r="A74" s="43" t="s">
        <v>136</v>
      </c>
      <c r="B74" s="91"/>
      <c r="C74" s="401" t="s">
        <v>137</v>
      </c>
      <c r="D74" s="402"/>
      <c r="E74" s="403"/>
      <c r="F74" s="51">
        <f>[2]Վանաձոր!F75+[2]Սպիտակ!F75+[2]Ալավերդի!F75+[2]Տաշիր!F75+[2]Ստեփանավան!F75</f>
        <v>0</v>
      </c>
      <c r="G74" s="51">
        <f>[2]Վանաձոր!G75+[2]Սպիտակ!G75+[2]Ալավերդի!G75+[2]Տաշիր!G75+[2]Ստեփանավան!G75</f>
        <v>0</v>
      </c>
      <c r="H74" s="51">
        <f>[2]Վանաձոր!H75+[2]Սպիտակ!H75+[2]Ալավերդի!H75+[2]Տաշիր!H75+[2]Ստեփանավան!H75</f>
        <v>0</v>
      </c>
      <c r="I74" s="51">
        <f>[2]Վանաձոր!I75+[2]Սպիտակ!I75+[2]Ալավերդի!I75+[2]Տաշիր!I75+[2]Ստեփանավան!I75</f>
        <v>0</v>
      </c>
      <c r="J74" s="51">
        <f>[2]Վանաձոր!J75+[2]Սպիտակ!J75+[2]Ալավերդի!J75+[2]Տաշիր!J75+[2]Ստեփանավան!J75</f>
        <v>0</v>
      </c>
      <c r="K74" s="51">
        <f>[2]Վանաձոր!K75+[2]Սպիտակ!K75+[2]Ալավերդի!K75+[2]Տաշիր!K75+[2]Ստեփանավան!K75</f>
        <v>0</v>
      </c>
      <c r="L74" s="51">
        <f>[2]Վանաձոր!L75+[2]Սպիտակ!L75+[2]Ալավերդի!L75+[2]Տաշիր!L75+[2]Ստեփանավան!L75</f>
        <v>0</v>
      </c>
      <c r="M74" s="51">
        <f>[2]Վանաձոր!M75+[2]Սպիտակ!M75+[2]Ալավերդի!M75+[2]Տաշիր!M75+[2]Ստեփանավան!M75</f>
        <v>0</v>
      </c>
      <c r="N74" s="51">
        <f>[2]Վանաձոր!N75+[2]Սպիտակ!N75+[2]Ալավերդի!N75+[2]Տաշիր!N75+[2]Ստեփանավան!N75</f>
        <v>0</v>
      </c>
      <c r="O74" s="51">
        <f>[2]Վանաձոր!O75+[2]Սպիտակ!O75+[2]Ալավերդի!O75+[2]Տաշիր!O75+[2]Ստեփանավան!O75</f>
        <v>0</v>
      </c>
      <c r="P74" s="51">
        <f>[2]Վանաձոր!P75+[2]Սպիտակ!P75+[2]Ալավերդի!P75+[2]Տաշիր!P75+[2]Ստեփանավան!P75</f>
        <v>0</v>
      </c>
      <c r="Q74" s="51">
        <f>[2]Վանաձոր!Q75+[2]Սպիտակ!Q75+[2]Ալավերդի!Q75+[2]Տաշիր!Q75+[2]Ստեփանավան!Q75</f>
        <v>0</v>
      </c>
      <c r="R74" s="51">
        <f>[2]Վանաձոր!R75+[2]Սպիտակ!R75+[2]Ալավերդի!R75+[2]Տաշիր!R75+[2]Ստեփանավան!R75</f>
        <v>0</v>
      </c>
      <c r="S74" s="51">
        <f>[2]Վանաձոր!S75+[2]Սպիտակ!S75+[2]Ալավերդի!S75+[2]Տաշիր!S75+[2]Ստեփանավան!S75</f>
        <v>0</v>
      </c>
      <c r="T74" s="51">
        <f>[2]Վանաձոր!T75+[2]Սպիտակ!T75+[2]Ալավերդի!T75+[2]Տաշիր!T75+[2]Ստեփանավան!T75</f>
        <v>0</v>
      </c>
      <c r="U74" s="51">
        <f>[2]Վանաձոր!U75+[2]Սպիտակ!U75+[2]Ալավերդի!U75+[2]Տաշիր!U75+[2]Ստեփանավան!U75</f>
        <v>0</v>
      </c>
      <c r="V74" s="51">
        <f>[2]Վանաձոր!V75+[2]Սպիտակ!V75+[2]Ալավերդի!V75+[2]Տաշիր!V75+[2]Ստեփանավան!V75</f>
        <v>0</v>
      </c>
      <c r="W74" s="51">
        <f>[2]Վանաձոր!W75+[2]Սպիտակ!W75+[2]Ալավերդի!W75+[2]Տաշիր!W75+[2]Ստեփանավան!W75</f>
        <v>0</v>
      </c>
      <c r="X74" s="51">
        <f>[2]Վանաձոր!X75+[2]Սպիտակ!X75+[2]Ալավերդի!X75+[2]Տաշիր!X75+[2]Ստեփանավան!X75</f>
        <v>0</v>
      </c>
      <c r="Y74" s="51">
        <f>[2]Վանաձոր!Y75+[2]Սպիտակ!Y75+[2]Ալավերդի!Y75+[2]Տաշիր!Y75+[2]Ստեփանավան!Y75</f>
        <v>0</v>
      </c>
      <c r="Z74" s="51">
        <f>[2]Վանաձոր!Z75+[2]Սպիտակ!Z75+[2]Ալավերդի!Z75+[2]Տաշիր!Z75+[2]Ստեփանավան!Z75</f>
        <v>0</v>
      </c>
      <c r="AA74" s="51">
        <f>[2]Վանաձոր!AA75+[2]Սպիտակ!AA75+[2]Ալավերդի!AA75+[2]Տաշիր!AA75+[2]Ստեփանավան!AA75</f>
        <v>0</v>
      </c>
    </row>
    <row r="75" spans="1:27" s="48" customFormat="1">
      <c r="A75" s="53" t="s">
        <v>138</v>
      </c>
      <c r="B75" s="62"/>
      <c r="C75" s="425" t="s">
        <v>139</v>
      </c>
      <c r="D75" s="426"/>
      <c r="E75" s="427"/>
      <c r="F75" s="51">
        <f>[2]Վանաձոր!F76+[2]Սպիտակ!F76+[2]Ալավերդի!F76+[2]Տաշիր!F76+[2]Ստեփանավան!F76</f>
        <v>0</v>
      </c>
      <c r="G75" s="51">
        <f>[2]Վանաձոր!G76+[2]Սպիտակ!G76+[2]Ալավերդի!G76+[2]Տաշիր!G76+[2]Ստեփանավան!G76</f>
        <v>0</v>
      </c>
      <c r="H75" s="51">
        <f>[2]Վանաձոր!H76+[2]Սպիտակ!H76+[2]Ալավերդի!H76+[2]Տաշիր!H76+[2]Ստեփանավան!H76</f>
        <v>0</v>
      </c>
      <c r="I75" s="51">
        <f>[2]Վանաձոր!I76+[2]Սպիտակ!I76+[2]Ալավերդի!I76+[2]Տաշիր!I76+[2]Ստեփանավան!I76</f>
        <v>0</v>
      </c>
      <c r="J75" s="51">
        <f>[2]Վանաձոր!J76+[2]Սպիտակ!J76+[2]Ալավերդի!J76+[2]Տաշիր!J76+[2]Ստեփանավան!J76</f>
        <v>0</v>
      </c>
      <c r="K75" s="51">
        <f>[2]Վանաձոր!K76+[2]Սպիտակ!K76+[2]Ալավերդի!K76+[2]Տաշիր!K76+[2]Ստեփանավան!K76</f>
        <v>0</v>
      </c>
      <c r="L75" s="51">
        <f>[2]Վանաձոր!L76+[2]Սպիտակ!L76+[2]Ալավերդի!L76+[2]Տաշիր!L76+[2]Ստեփանավան!L76</f>
        <v>0</v>
      </c>
      <c r="M75" s="51">
        <f>[2]Վանաձոր!M76+[2]Սպիտակ!M76+[2]Ալավերդի!M76+[2]Տաշիր!M76+[2]Ստեփանավան!M76</f>
        <v>0</v>
      </c>
      <c r="N75" s="51">
        <f>[2]Վանաձոր!N76+[2]Սպիտակ!N76+[2]Ալավերդի!N76+[2]Տաշիր!N76+[2]Ստեփանավան!N76</f>
        <v>0</v>
      </c>
      <c r="O75" s="51">
        <f>[2]Վանաձոր!O76+[2]Սպիտակ!O76+[2]Ալավերդի!O76+[2]Տաշիր!O76+[2]Ստեփանավան!O76</f>
        <v>0</v>
      </c>
      <c r="P75" s="51">
        <f>[2]Վանաձոր!P76+[2]Սպիտակ!P76+[2]Ալավերդի!P76+[2]Տաշիր!P76+[2]Ստեփանավան!P76</f>
        <v>0</v>
      </c>
      <c r="Q75" s="51">
        <f>[2]Վանաձոր!Q76+[2]Սպիտակ!Q76+[2]Ալավերդի!Q76+[2]Տաշիր!Q76+[2]Ստեփանավան!Q76</f>
        <v>0</v>
      </c>
      <c r="R75" s="51">
        <f>[2]Վանաձոր!R76+[2]Սպիտակ!R76+[2]Ալավերդի!R76+[2]Տաշիր!R76+[2]Ստեփանավան!R76</f>
        <v>0</v>
      </c>
      <c r="S75" s="51">
        <f>[2]Վանաձոր!S76+[2]Սպիտակ!S76+[2]Ալավերդի!S76+[2]Տաշիր!S76+[2]Ստեփանավան!S76</f>
        <v>0</v>
      </c>
      <c r="T75" s="51">
        <f>[2]Վանաձոր!T76+[2]Սպիտակ!T76+[2]Ալավերդի!T76+[2]Տաշիր!T76+[2]Ստեփանավան!T76</f>
        <v>0</v>
      </c>
      <c r="U75" s="51">
        <f>[2]Վանաձոր!U76+[2]Սպիտակ!U76+[2]Ալավերդի!U76+[2]Տաշիր!U76+[2]Ստեփանավան!U76</f>
        <v>0</v>
      </c>
      <c r="V75" s="51">
        <f>[2]Վանաձոր!V76+[2]Սպիտակ!V76+[2]Ալավերդի!V76+[2]Տաշիր!V76+[2]Ստեփանավան!V76</f>
        <v>0</v>
      </c>
      <c r="W75" s="51">
        <f>[2]Վանաձոր!W76+[2]Սպիտակ!W76+[2]Ալավերդի!W76+[2]Տաշիր!W76+[2]Ստեփանավան!W76</f>
        <v>0</v>
      </c>
      <c r="X75" s="51">
        <f>[2]Վանաձոր!X76+[2]Սպիտակ!X76+[2]Ալավերդի!X76+[2]Տաշիր!X76+[2]Ստեփանավան!X76</f>
        <v>0</v>
      </c>
      <c r="Y75" s="51">
        <f>[2]Վանաձոր!Y76+[2]Սպիտակ!Y76+[2]Ալավերդի!Y76+[2]Տաշիր!Y76+[2]Ստեփանավան!Y76</f>
        <v>0</v>
      </c>
      <c r="Z75" s="51">
        <f>[2]Վանաձոր!Z76+[2]Սպիտակ!Z76+[2]Ալավերդի!Z76+[2]Տաշիր!Z76+[2]Ստեփանավան!Z76</f>
        <v>0</v>
      </c>
      <c r="AA75" s="51">
        <f>[2]Վանաձոր!AA76+[2]Սպիտակ!AA76+[2]Ալավերդի!AA76+[2]Տաշիր!AA76+[2]Ստեփանավան!AA76</f>
        <v>0</v>
      </c>
    </row>
    <row r="76" spans="1:27" s="48" customFormat="1">
      <c r="A76" s="53" t="s">
        <v>140</v>
      </c>
      <c r="B76" s="62"/>
      <c r="C76" s="425" t="s">
        <v>141</v>
      </c>
      <c r="D76" s="426"/>
      <c r="E76" s="427"/>
      <c r="F76" s="51">
        <f>[2]Վանաձոր!F77+[2]Սպիտակ!F77+[2]Ալավերդի!F77+[2]Տաշիր!F77+[2]Ստեփանավան!F77</f>
        <v>0</v>
      </c>
      <c r="G76" s="51">
        <f>[2]Վանաձոր!G77+[2]Սպիտակ!G77+[2]Ալավերդի!G77+[2]Տաշիր!G77+[2]Ստեփանավան!G77</f>
        <v>0</v>
      </c>
      <c r="H76" s="51">
        <f>[2]Վանաձոր!H77+[2]Սպիտակ!H77+[2]Ալավերդի!H77+[2]Տաշիր!H77+[2]Ստեփանավան!H77</f>
        <v>0</v>
      </c>
      <c r="I76" s="51">
        <f>[2]Վանաձոր!I77+[2]Սպիտակ!I77+[2]Ալավերդի!I77+[2]Տաշիր!I77+[2]Ստեփանավան!I77</f>
        <v>0</v>
      </c>
      <c r="J76" s="51">
        <f>[2]Վանաձոր!J77+[2]Սպիտակ!J77+[2]Ալավերդի!J77+[2]Տաշիր!J77+[2]Ստեփանավան!J77</f>
        <v>0</v>
      </c>
      <c r="K76" s="51">
        <f>[2]Վանաձոր!K77+[2]Սպիտակ!K77+[2]Ալավերդի!K77+[2]Տաշիր!K77+[2]Ստեփանավան!K77</f>
        <v>0</v>
      </c>
      <c r="L76" s="51">
        <f>[2]Վանաձոր!L77+[2]Սպիտակ!L77+[2]Ալավերդի!L77+[2]Տաշիր!L77+[2]Ստեփանավան!L77</f>
        <v>0</v>
      </c>
      <c r="M76" s="51">
        <f>[2]Վանաձոր!M77+[2]Սպիտակ!M77+[2]Ալավերդի!M77+[2]Տաշիր!M77+[2]Ստեփանավան!M77</f>
        <v>0</v>
      </c>
      <c r="N76" s="51">
        <f>[2]Վանաձոր!N77+[2]Սպիտակ!N77+[2]Ալավերդի!N77+[2]Տաշիր!N77+[2]Ստեփանավան!N77</f>
        <v>0</v>
      </c>
      <c r="O76" s="51">
        <f>[2]Վանաձոր!O77+[2]Սպիտակ!O77+[2]Ալավերդի!O77+[2]Տաշիր!O77+[2]Ստեփանավան!O77</f>
        <v>0</v>
      </c>
      <c r="P76" s="51">
        <f>[2]Վանաձոր!P77+[2]Սպիտակ!P77+[2]Ալավերդի!P77+[2]Տաշիր!P77+[2]Ստեփանավան!P77</f>
        <v>0</v>
      </c>
      <c r="Q76" s="51">
        <f>[2]Վանաձոր!Q77+[2]Սպիտակ!Q77+[2]Ալավերդի!Q77+[2]Տաշիր!Q77+[2]Ստեփանավան!Q77</f>
        <v>0</v>
      </c>
      <c r="R76" s="51">
        <f>[2]Վանաձոր!R77+[2]Սպիտակ!R77+[2]Ալավերդի!R77+[2]Տաշիր!R77+[2]Ստեփանավան!R77</f>
        <v>0</v>
      </c>
      <c r="S76" s="51">
        <f>[2]Վանաձոր!S77+[2]Սպիտակ!S77+[2]Ալավերդի!S77+[2]Տաշիր!S77+[2]Ստեփանավան!S77</f>
        <v>0</v>
      </c>
      <c r="T76" s="51">
        <f>[2]Վանաձոր!T77+[2]Սպիտակ!T77+[2]Ալավերդի!T77+[2]Տաշիր!T77+[2]Ստեփանավան!T77</f>
        <v>0</v>
      </c>
      <c r="U76" s="51">
        <f>[2]Վանաձոր!U77+[2]Սպիտակ!U77+[2]Ալավերդի!U77+[2]Տաշիր!U77+[2]Ստեփանավան!U77</f>
        <v>0</v>
      </c>
      <c r="V76" s="51">
        <f>[2]Վանաձոր!V77+[2]Սպիտակ!V77+[2]Ալավերդի!V77+[2]Տաշիր!V77+[2]Ստեփանավան!V77</f>
        <v>0</v>
      </c>
      <c r="W76" s="51">
        <f>[2]Վանաձոր!W77+[2]Սպիտակ!W77+[2]Ալավերդի!W77+[2]Տաշիր!W77+[2]Ստեփանավան!W77</f>
        <v>0</v>
      </c>
      <c r="X76" s="51">
        <f>[2]Վանաձոր!X77+[2]Սպիտակ!X77+[2]Ալավերդի!X77+[2]Տաշիր!X77+[2]Ստեփանավան!X77</f>
        <v>0</v>
      </c>
      <c r="Y76" s="51">
        <f>[2]Վանաձոր!Y77+[2]Սպիտակ!Y77+[2]Ալավերդի!Y77+[2]Տաշիր!Y77+[2]Ստեփանավան!Y77</f>
        <v>0</v>
      </c>
      <c r="Z76" s="51">
        <f>[2]Վանաձոր!Z77+[2]Սպիտակ!Z77+[2]Ալավերդի!Z77+[2]Տաշիր!Z77+[2]Ստեփանավան!Z77</f>
        <v>0</v>
      </c>
      <c r="AA76" s="51">
        <f>[2]Վանաձոր!AA77+[2]Սպիտակ!AA77+[2]Ալավերդի!AA77+[2]Տաշիր!AA77+[2]Ստեփանավան!AA77</f>
        <v>0</v>
      </c>
    </row>
    <row r="77" spans="1:27" s="48" customFormat="1">
      <c r="A77" s="53" t="s">
        <v>142</v>
      </c>
      <c r="B77" s="62"/>
      <c r="C77" s="425" t="s">
        <v>143</v>
      </c>
      <c r="D77" s="426"/>
      <c r="E77" s="427"/>
      <c r="F77" s="51">
        <f>[2]Վանաձոր!F78+[2]Սպիտակ!F78+[2]Ալավերդի!F78+[2]Տաշիր!F78+[2]Ստեփանավան!F78</f>
        <v>0</v>
      </c>
      <c r="G77" s="51">
        <f>[2]Վանաձոր!G78+[2]Սպիտակ!G78+[2]Ալավերդի!G78+[2]Տաշիր!G78+[2]Ստեփանավան!G78</f>
        <v>0</v>
      </c>
      <c r="H77" s="51">
        <f>[2]Վանաձոր!H78+[2]Սպիտակ!H78+[2]Ալավերդի!H78+[2]Տաշիր!H78+[2]Ստեփանավան!H78</f>
        <v>0</v>
      </c>
      <c r="I77" s="51">
        <f>[2]Վանաձոր!I78+[2]Սպիտակ!I78+[2]Ալավերդի!I78+[2]Տաշիր!I78+[2]Ստեփանավան!I78</f>
        <v>0</v>
      </c>
      <c r="J77" s="51">
        <f>[2]Վանաձոր!J78+[2]Սպիտակ!J78+[2]Ալավերդի!J78+[2]Տաշիր!J78+[2]Ստեփանավան!J78</f>
        <v>0</v>
      </c>
      <c r="K77" s="51">
        <f>[2]Վանաձոր!K78+[2]Սպիտակ!K78+[2]Ալավերդի!K78+[2]Տաշիր!K78+[2]Ստեփանավան!K78</f>
        <v>0</v>
      </c>
      <c r="L77" s="51">
        <f>[2]Վանաձոր!L78+[2]Սպիտակ!L78+[2]Ալավերդի!L78+[2]Տաշիր!L78+[2]Ստեփանավան!L78</f>
        <v>0</v>
      </c>
      <c r="M77" s="51">
        <f>[2]Վանաձոր!M78+[2]Սպիտակ!M78+[2]Ալավերդի!M78+[2]Տաշիր!M78+[2]Ստեփանավան!M78</f>
        <v>0</v>
      </c>
      <c r="N77" s="51">
        <f>[2]Վանաձոր!N78+[2]Սպիտակ!N78+[2]Ալավերդի!N78+[2]Տաշիր!N78+[2]Ստեփանավան!N78</f>
        <v>0</v>
      </c>
      <c r="O77" s="51">
        <f>[2]Վանաձոր!O78+[2]Սպիտակ!O78+[2]Ալավերդի!O78+[2]Տաշիր!O78+[2]Ստեփանավան!O78</f>
        <v>0</v>
      </c>
      <c r="P77" s="51">
        <f>[2]Վանաձոր!P78+[2]Սպիտակ!P78+[2]Ալավերդի!P78+[2]Տաշիր!P78+[2]Ստեփանավան!P78</f>
        <v>0</v>
      </c>
      <c r="Q77" s="51">
        <f>[2]Վանաձոր!Q78+[2]Սպիտակ!Q78+[2]Ալավերդի!Q78+[2]Տաշիր!Q78+[2]Ստեփանավան!Q78</f>
        <v>0</v>
      </c>
      <c r="R77" s="51">
        <f>[2]Վանաձոր!R78+[2]Սպիտակ!R78+[2]Ալավերդի!R78+[2]Տաշիր!R78+[2]Ստեփանավան!R78</f>
        <v>0</v>
      </c>
      <c r="S77" s="51">
        <f>[2]Վանաձոր!S78+[2]Սպիտակ!S78+[2]Ալավերդի!S78+[2]Տաշիր!S78+[2]Ստեփանավան!S78</f>
        <v>0</v>
      </c>
      <c r="T77" s="51">
        <f>[2]Վանաձոր!T78+[2]Սպիտակ!T78+[2]Ալավերդի!T78+[2]Տաշիր!T78+[2]Ստեփանավան!T78</f>
        <v>0</v>
      </c>
      <c r="U77" s="51">
        <f>[2]Վանաձոր!U78+[2]Սպիտակ!U78+[2]Ալավերդի!U78+[2]Տաշիր!U78+[2]Ստեփանավան!U78</f>
        <v>0</v>
      </c>
      <c r="V77" s="51">
        <f>[2]Վանաձոր!V78+[2]Սպիտակ!V78+[2]Ալավերդի!V78+[2]Տաշիր!V78+[2]Ստեփանավան!V78</f>
        <v>0</v>
      </c>
      <c r="W77" s="51">
        <f>[2]Վանաձոր!W78+[2]Սպիտակ!W78+[2]Ալավերդի!W78+[2]Տաշիր!W78+[2]Ստեփանավան!W78</f>
        <v>0</v>
      </c>
      <c r="X77" s="51">
        <f>[2]Վանաձոր!X78+[2]Սպիտակ!X78+[2]Ալավերդի!X78+[2]Տաշիր!X78+[2]Ստեփանավան!X78</f>
        <v>0</v>
      </c>
      <c r="Y77" s="51">
        <f>[2]Վանաձոր!Y78+[2]Սպիտակ!Y78+[2]Ալավերդի!Y78+[2]Տաշիր!Y78+[2]Ստեփանավան!Y78</f>
        <v>0</v>
      </c>
      <c r="Z77" s="51">
        <f>[2]Վանաձոր!Z78+[2]Սպիտակ!Z78+[2]Ալավերդի!Z78+[2]Տաշիր!Z78+[2]Ստեփանավան!Z78</f>
        <v>0</v>
      </c>
      <c r="AA77" s="51">
        <f>[2]Վանաձոր!AA78+[2]Սպիտակ!AA78+[2]Ալավերդի!AA78+[2]Տաշիր!AA78+[2]Ստեփանավան!AA78</f>
        <v>0</v>
      </c>
    </row>
    <row r="78" spans="1:27" s="48" customFormat="1">
      <c r="A78" s="53" t="s">
        <v>144</v>
      </c>
      <c r="B78" s="62"/>
      <c r="C78" s="425" t="s">
        <v>145</v>
      </c>
      <c r="D78" s="426"/>
      <c r="E78" s="427"/>
      <c r="F78" s="51">
        <f>[2]Վանաձոր!F79+[2]Սպիտակ!F79+[2]Ալավերդի!F79+[2]Տաշիր!F79+[2]Ստեփանավան!F79</f>
        <v>0</v>
      </c>
      <c r="G78" s="51">
        <f>[2]Վանաձոր!G79+[2]Սպիտակ!G79+[2]Ալավերդի!G79+[2]Տաշիր!G79+[2]Ստեփանավան!G79</f>
        <v>0</v>
      </c>
      <c r="H78" s="51">
        <f>[2]Վանաձոր!H79+[2]Սպիտակ!H79+[2]Ալավերդի!H79+[2]Տաշիր!H79+[2]Ստեփանավան!H79</f>
        <v>0</v>
      </c>
      <c r="I78" s="51">
        <f>[2]Վանաձոր!I79+[2]Սպիտակ!I79+[2]Ալավերդի!I79+[2]Տաշիր!I79+[2]Ստեփանավան!I79</f>
        <v>0</v>
      </c>
      <c r="J78" s="51">
        <f>[2]Վանաձոր!J79+[2]Սպիտակ!J79+[2]Ալավերդի!J79+[2]Տաշիր!J79+[2]Ստեփանավան!J79</f>
        <v>0</v>
      </c>
      <c r="K78" s="51">
        <f>[2]Վանաձոր!K79+[2]Սպիտակ!K79+[2]Ալավերդի!K79+[2]Տաշիր!K79+[2]Ստեփանավան!K79</f>
        <v>0</v>
      </c>
      <c r="L78" s="51">
        <f>[2]Վանաձոր!L79+[2]Սպիտակ!L79+[2]Ալավերդի!L79+[2]Տաշիր!L79+[2]Ստեփանավան!L79</f>
        <v>0</v>
      </c>
      <c r="M78" s="51">
        <f>[2]Վանաձոր!M79+[2]Սպիտակ!M79+[2]Ալավերդի!M79+[2]Տաշիր!M79+[2]Ստեփանավան!M79</f>
        <v>0</v>
      </c>
      <c r="N78" s="51">
        <f>[2]Վանաձոր!N79+[2]Սպիտակ!N79+[2]Ալավերդի!N79+[2]Տաշիր!N79+[2]Ստեփանավան!N79</f>
        <v>0</v>
      </c>
      <c r="O78" s="51">
        <f>[2]Վանաձոր!O79+[2]Սպիտակ!O79+[2]Ալավերդի!O79+[2]Տաշիր!O79+[2]Ստեփանավան!O79</f>
        <v>0</v>
      </c>
      <c r="P78" s="51">
        <f>[2]Վանաձոր!P79+[2]Սպիտակ!P79+[2]Ալավերդի!P79+[2]Տաշիր!P79+[2]Ստեփանավան!P79</f>
        <v>0</v>
      </c>
      <c r="Q78" s="51">
        <f>[2]Վանաձոր!Q79+[2]Սպիտակ!Q79+[2]Ալավերդի!Q79+[2]Տաշիր!Q79+[2]Ստեփանավան!Q79</f>
        <v>0</v>
      </c>
      <c r="R78" s="51">
        <f>[2]Վանաձոր!R79+[2]Սպիտակ!R79+[2]Ալավերդի!R79+[2]Տաշիր!R79+[2]Ստեփանավան!R79</f>
        <v>0</v>
      </c>
      <c r="S78" s="51">
        <f>[2]Վանաձոր!S79+[2]Սպիտակ!S79+[2]Ալավերդի!S79+[2]Տաշիր!S79+[2]Ստեփանավան!S79</f>
        <v>0</v>
      </c>
      <c r="T78" s="51">
        <f>[2]Վանաձոր!T79+[2]Սպիտակ!T79+[2]Ալավերդի!T79+[2]Տաշիր!T79+[2]Ստեփանավան!T79</f>
        <v>0</v>
      </c>
      <c r="U78" s="51">
        <f>[2]Վանաձոր!U79+[2]Սպիտակ!U79+[2]Ալավերդի!U79+[2]Տաշիր!U79+[2]Ստեփանավան!U79</f>
        <v>0</v>
      </c>
      <c r="V78" s="51">
        <f>[2]Վանաձոր!V79+[2]Սպիտակ!V79+[2]Ալավերդի!V79+[2]Տաշիր!V79+[2]Ստեփանավան!V79</f>
        <v>0</v>
      </c>
      <c r="W78" s="51">
        <f>[2]Վանաձոր!W79+[2]Սպիտակ!W79+[2]Ալավերդի!W79+[2]Տաշիր!W79+[2]Ստեփանավան!W79</f>
        <v>0</v>
      </c>
      <c r="X78" s="51">
        <f>[2]Վանաձոր!X79+[2]Սպիտակ!X79+[2]Ալավերդի!X79+[2]Տաշիր!X79+[2]Ստեփանավան!X79</f>
        <v>0</v>
      </c>
      <c r="Y78" s="51">
        <f>[2]Վանաձոր!Y79+[2]Սպիտակ!Y79+[2]Ալավերդի!Y79+[2]Տաշիր!Y79+[2]Ստեփանավան!Y79</f>
        <v>0</v>
      </c>
      <c r="Z78" s="51">
        <f>[2]Վանաձոր!Z79+[2]Սպիտակ!Z79+[2]Ալավերդի!Z79+[2]Տաշիր!Z79+[2]Ստեփանավան!Z79</f>
        <v>0</v>
      </c>
      <c r="AA78" s="51">
        <f>[2]Վանաձոր!AA79+[2]Սպիտակ!AA79+[2]Ալավերդի!AA79+[2]Տաշիր!AA79+[2]Ստեփանավան!AA79</f>
        <v>0</v>
      </c>
    </row>
    <row r="79" spans="1:27" s="48" customFormat="1">
      <c r="A79" s="53" t="s">
        <v>146</v>
      </c>
      <c r="B79" s="62"/>
      <c r="C79" s="425" t="s">
        <v>147</v>
      </c>
      <c r="D79" s="426"/>
      <c r="E79" s="427"/>
      <c r="F79" s="51">
        <f>[2]Վանաձոր!F80+[2]Սպիտակ!F80+[2]Ալավերդի!F80+[2]Տաշիր!F80+[2]Ստեփանավան!F80</f>
        <v>0</v>
      </c>
      <c r="G79" s="51">
        <f>[2]Վանաձոր!G80+[2]Սպիտակ!G80+[2]Ալավերդի!G80+[2]Տաշիր!G80+[2]Ստեփանավան!G80</f>
        <v>0</v>
      </c>
      <c r="H79" s="51">
        <f>[2]Վանաձոր!H80+[2]Սպիտակ!H80+[2]Ալավերդի!H80+[2]Տաշիր!H80+[2]Ստեփանավան!H80</f>
        <v>0</v>
      </c>
      <c r="I79" s="51">
        <f>[2]Վանաձոր!I80+[2]Սպիտակ!I80+[2]Ալավերդի!I80+[2]Տաշիր!I80+[2]Ստեփանավան!I80</f>
        <v>0</v>
      </c>
      <c r="J79" s="51">
        <f>[2]Վանաձոր!J80+[2]Սպիտակ!J80+[2]Ալավերդի!J80+[2]Տաշիր!J80+[2]Ստեփանավան!J80</f>
        <v>0</v>
      </c>
      <c r="K79" s="51">
        <f>[2]Վանաձոր!K80+[2]Սպիտակ!K80+[2]Ալավերդի!K80+[2]Տաշիր!K80+[2]Ստեփանավան!K80</f>
        <v>0</v>
      </c>
      <c r="L79" s="51">
        <f>[2]Վանաձոր!L80+[2]Սպիտակ!L80+[2]Ալավերդի!L80+[2]Տաշիր!L80+[2]Ստեփանավան!L80</f>
        <v>0</v>
      </c>
      <c r="M79" s="51">
        <f>[2]Վանաձոր!M80+[2]Սպիտակ!M80+[2]Ալավերդի!M80+[2]Տաշիր!M80+[2]Ստեփանավան!M80</f>
        <v>0</v>
      </c>
      <c r="N79" s="51">
        <f>[2]Վանաձոր!N80+[2]Սպիտակ!N80+[2]Ալավերդի!N80+[2]Տաշիր!N80+[2]Ստեփանավան!N80</f>
        <v>0</v>
      </c>
      <c r="O79" s="51">
        <f>[2]Վանաձոր!O80+[2]Սպիտակ!O80+[2]Ալավերդի!O80+[2]Տաշիր!O80+[2]Ստեփանավան!O80</f>
        <v>0</v>
      </c>
      <c r="P79" s="51">
        <f>[2]Վանաձոր!P80+[2]Սպիտակ!P80+[2]Ալավերդի!P80+[2]Տաշիր!P80+[2]Ստեփանավան!P80</f>
        <v>0</v>
      </c>
      <c r="Q79" s="51">
        <f>[2]Վանաձոր!Q80+[2]Սպիտակ!Q80+[2]Ալավերդի!Q80+[2]Տաշիր!Q80+[2]Ստեփանավան!Q80</f>
        <v>0</v>
      </c>
      <c r="R79" s="51">
        <f>[2]Վանաձոր!R80+[2]Սպիտակ!R80+[2]Ալավերդի!R80+[2]Տաշիր!R80+[2]Ստեփանավան!R80</f>
        <v>0</v>
      </c>
      <c r="S79" s="51">
        <f>[2]Վանաձոր!S80+[2]Սպիտակ!S80+[2]Ալավերդի!S80+[2]Տաշիր!S80+[2]Ստեփանավան!S80</f>
        <v>0</v>
      </c>
      <c r="T79" s="51">
        <f>[2]Վանաձոր!T80+[2]Սպիտակ!T80+[2]Ալավերդի!T80+[2]Տաշիր!T80+[2]Ստեփանավան!T80</f>
        <v>0</v>
      </c>
      <c r="U79" s="51">
        <f>[2]Վանաձոր!U80+[2]Սպիտակ!U80+[2]Ալավերդի!U80+[2]Տաշիր!U80+[2]Ստեփանավան!U80</f>
        <v>0</v>
      </c>
      <c r="V79" s="51">
        <f>[2]Վանաձոր!V80+[2]Սպիտակ!V80+[2]Ալավերդի!V80+[2]Տաշիր!V80+[2]Ստեփանավան!V80</f>
        <v>0</v>
      </c>
      <c r="W79" s="51">
        <f>[2]Վանաձոր!W80+[2]Սպիտակ!W80+[2]Ալավերդի!W80+[2]Տաշիր!W80+[2]Ստեփանավան!W80</f>
        <v>0</v>
      </c>
      <c r="X79" s="51">
        <f>[2]Վանաձոր!X80+[2]Սպիտակ!X80+[2]Ալավերդի!X80+[2]Տաշիր!X80+[2]Ստեփանավան!X80</f>
        <v>0</v>
      </c>
      <c r="Y79" s="51">
        <f>[2]Վանաձոր!Y80+[2]Սպիտակ!Y80+[2]Ալավերդի!Y80+[2]Տաշիր!Y80+[2]Ստեփանավան!Y80</f>
        <v>0</v>
      </c>
      <c r="Z79" s="51">
        <f>[2]Վանաձոր!Z80+[2]Սպիտակ!Z80+[2]Ալավերդի!Z80+[2]Տաշիր!Z80+[2]Ստեփանավան!Z80</f>
        <v>0</v>
      </c>
      <c r="AA79" s="51">
        <f>[2]Վանաձոր!AA80+[2]Սպիտակ!AA80+[2]Ալավերդի!AA80+[2]Տաշիր!AA80+[2]Ստեփանավան!AA80</f>
        <v>0</v>
      </c>
    </row>
    <row r="80" spans="1:27" s="48" customFormat="1">
      <c r="A80" s="53" t="s">
        <v>148</v>
      </c>
      <c r="B80" s="62"/>
      <c r="C80" s="428" t="s">
        <v>70</v>
      </c>
      <c r="D80" s="429"/>
      <c r="E80" s="430"/>
      <c r="F80" s="51">
        <f>[2]Վանաձոր!F81+[2]Սպիտակ!F81+[2]Ալավերդի!F81+[2]Տաշիր!F81+[2]Ստեփանավան!F81</f>
        <v>0</v>
      </c>
      <c r="G80" s="51">
        <f>[2]Վանաձոր!G81+[2]Սպիտակ!G81+[2]Ալավերդի!G81+[2]Տաշիր!G81+[2]Ստեփանավան!G81</f>
        <v>0</v>
      </c>
      <c r="H80" s="51">
        <f>[2]Վանաձոր!H81+[2]Սպիտակ!H81+[2]Ալավերդի!H81+[2]Տաշիր!H81+[2]Ստեփանավան!H81</f>
        <v>0</v>
      </c>
      <c r="I80" s="51">
        <f>[2]Վանաձոր!I81+[2]Սպիտակ!I81+[2]Ալավերդի!I81+[2]Տաշիր!I81+[2]Ստեփանավան!I81</f>
        <v>0</v>
      </c>
      <c r="J80" s="51">
        <f>[2]Վանաձոր!J81+[2]Սպիտակ!J81+[2]Ալավերդի!J81+[2]Տաշիր!J81+[2]Ստեփանավան!J81</f>
        <v>0</v>
      </c>
      <c r="K80" s="51">
        <f>[2]Վանաձոր!K81+[2]Սպիտակ!K81+[2]Ալավերդի!K81+[2]Տաշիր!K81+[2]Ստեփանավան!K81</f>
        <v>0</v>
      </c>
      <c r="L80" s="51">
        <f>[2]Վանաձոր!L81+[2]Սպիտակ!L81+[2]Ալավերդի!L81+[2]Տաշիր!L81+[2]Ստեփանավան!L81</f>
        <v>0</v>
      </c>
      <c r="M80" s="51">
        <f>[2]Վանաձոր!M81+[2]Սպիտակ!M81+[2]Ալավերդի!M81+[2]Տաշիր!M81+[2]Ստեփանավան!M81</f>
        <v>0</v>
      </c>
      <c r="N80" s="51">
        <f>[2]Վանաձոր!N81+[2]Սպիտակ!N81+[2]Ալավերդի!N81+[2]Տաշիր!N81+[2]Ստեփանավան!N81</f>
        <v>0</v>
      </c>
      <c r="O80" s="51">
        <f>[2]Վանաձոր!O81+[2]Սպիտակ!O81+[2]Ալավերդի!O81+[2]Տաշիր!O81+[2]Ստեփանավան!O81</f>
        <v>0</v>
      </c>
      <c r="P80" s="51">
        <f>[2]Վանաձոր!P81+[2]Սպիտակ!P81+[2]Ալավերդի!P81+[2]Տաշիր!P81+[2]Ստեփանավան!P81</f>
        <v>0</v>
      </c>
      <c r="Q80" s="51">
        <f>[2]Վանաձոր!Q81+[2]Սպիտակ!Q81+[2]Ալավերդի!Q81+[2]Տաշիր!Q81+[2]Ստեփանավան!Q81</f>
        <v>0</v>
      </c>
      <c r="R80" s="51">
        <f>[2]Վանաձոր!R81+[2]Սպիտակ!R81+[2]Ալավերդի!R81+[2]Տաշիր!R81+[2]Ստեփանավան!R81</f>
        <v>0</v>
      </c>
      <c r="S80" s="51">
        <f>[2]Վանաձոր!S81+[2]Սպիտակ!S81+[2]Ալավերդի!S81+[2]Տաշիր!S81+[2]Ստեփանավան!S81</f>
        <v>0</v>
      </c>
      <c r="T80" s="51">
        <f>[2]Վանաձոր!T81+[2]Սպիտակ!T81+[2]Ալավերդի!T81+[2]Տաշիր!T81+[2]Ստեփանավան!T81</f>
        <v>0</v>
      </c>
      <c r="U80" s="51">
        <f>[2]Վանաձոր!U81+[2]Սպիտակ!U81+[2]Ալավերդի!U81+[2]Տաշիր!U81+[2]Ստեփանավան!U81</f>
        <v>0</v>
      </c>
      <c r="V80" s="51">
        <f>[2]Վանաձոր!V81+[2]Սպիտակ!V81+[2]Ալավերդի!V81+[2]Տաշիր!V81+[2]Ստեփանավան!V81</f>
        <v>0</v>
      </c>
      <c r="W80" s="51">
        <f>[2]Վանաձոր!W81+[2]Սպիտակ!W81+[2]Ալավերդի!W81+[2]Տաշիր!W81+[2]Ստեփանավան!W81</f>
        <v>0</v>
      </c>
      <c r="X80" s="51">
        <f>[2]Վանաձոր!X81+[2]Սպիտակ!X81+[2]Ալավերդի!X81+[2]Տաշիր!X81+[2]Ստեփանավան!X81</f>
        <v>0</v>
      </c>
      <c r="Y80" s="51">
        <f>[2]Վանաձոր!Y81+[2]Սպիտակ!Y81+[2]Ալավերդի!Y81+[2]Տաշիր!Y81+[2]Ստեփանավան!Y81</f>
        <v>0</v>
      </c>
      <c r="Z80" s="51">
        <f>[2]Վանաձոր!Z81+[2]Սպիտակ!Z81+[2]Ալավերդի!Z81+[2]Տաշիր!Z81+[2]Ստեփանավան!Z81</f>
        <v>0</v>
      </c>
      <c r="AA80" s="51">
        <f>[2]Վանաձոր!AA81+[2]Սպիտակ!AA81+[2]Ալավերդի!AA81+[2]Տաշիր!AA81+[2]Ստեփանավան!AA81</f>
        <v>0</v>
      </c>
    </row>
    <row r="81" spans="1:27" s="92" customFormat="1" ht="14.25">
      <c r="A81" s="95" t="s">
        <v>149</v>
      </c>
      <c r="B81" s="96"/>
      <c r="C81" s="401" t="s">
        <v>150</v>
      </c>
      <c r="D81" s="402"/>
      <c r="E81" s="403"/>
      <c r="F81" s="51">
        <f>[2]Վանաձոր!F82+[2]Սպիտակ!F82+[2]Ալավերդի!F82+[2]Տաշիր!F82+[2]Ստեփանավան!F82</f>
        <v>0</v>
      </c>
      <c r="G81" s="51">
        <f>[2]Վանաձոր!G82+[2]Սպիտակ!G82+[2]Ալավերդի!G82+[2]Տաշիր!G82+[2]Ստեփանավան!G82</f>
        <v>0</v>
      </c>
      <c r="H81" s="51">
        <f>[2]Վանաձոր!H82+[2]Սպիտակ!H82+[2]Ալավերդի!H82+[2]Տաշիր!H82+[2]Ստեփանավան!H82</f>
        <v>0</v>
      </c>
      <c r="I81" s="51">
        <f>[2]Վանաձոր!I82+[2]Սպիտակ!I82+[2]Ալավերդի!I82+[2]Տաշիր!I82+[2]Ստեփանավան!I82</f>
        <v>0</v>
      </c>
      <c r="J81" s="51">
        <f>[2]Վանաձոր!J82+[2]Սպիտակ!J82+[2]Ալավերդի!J82+[2]Տաշիր!J82+[2]Ստեփանավան!J82</f>
        <v>0</v>
      </c>
      <c r="K81" s="51">
        <f>[2]Վանաձոր!K82+[2]Սպիտակ!K82+[2]Ալավերդի!K82+[2]Տաշիր!K82+[2]Ստեփանավան!K82</f>
        <v>0</v>
      </c>
      <c r="L81" s="51">
        <f>[2]Վանաձոր!L82+[2]Սպիտակ!L82+[2]Ալավերդի!L82+[2]Տաշիր!L82+[2]Ստեփանավան!L82</f>
        <v>0</v>
      </c>
      <c r="M81" s="51">
        <f>[2]Վանաձոր!M82+[2]Սպիտակ!M82+[2]Ալավերդի!M82+[2]Տաշիր!M82+[2]Ստեփանավան!M82</f>
        <v>0</v>
      </c>
      <c r="N81" s="51">
        <f>[2]Վանաձոր!N82+[2]Սպիտակ!N82+[2]Ալավերդի!N82+[2]Տաշիր!N82+[2]Ստեփանավան!N82</f>
        <v>0</v>
      </c>
      <c r="O81" s="51">
        <f>[2]Վանաձոր!O82+[2]Սպիտակ!O82+[2]Ալավերդի!O82+[2]Տաշիր!O82+[2]Ստեփանավան!O82</f>
        <v>0</v>
      </c>
      <c r="P81" s="51">
        <f>[2]Վանաձոր!P82+[2]Սպիտակ!P82+[2]Ալավերդի!P82+[2]Տաշիր!P82+[2]Ստեփանավան!P82</f>
        <v>0</v>
      </c>
      <c r="Q81" s="51">
        <f>[2]Վանաձոր!Q82+[2]Սպիտակ!Q82+[2]Ալավերդի!Q82+[2]Տաշիր!Q82+[2]Ստեփանավան!Q82</f>
        <v>0</v>
      </c>
      <c r="R81" s="51">
        <f>[2]Վանաձոր!R82+[2]Սպիտակ!R82+[2]Ալավերդի!R82+[2]Տաշիր!R82+[2]Ստեփանավան!R82</f>
        <v>0</v>
      </c>
      <c r="S81" s="51">
        <f>[2]Վանաձոր!S82+[2]Սպիտակ!S82+[2]Ալավերդի!S82+[2]Տաշիր!S82+[2]Ստեփանավան!S82</f>
        <v>0</v>
      </c>
      <c r="T81" s="51">
        <f>[2]Վանաձոր!T82+[2]Սպիտակ!T82+[2]Ալավերդի!T82+[2]Տաշիր!T82+[2]Ստեփանավան!T82</f>
        <v>0</v>
      </c>
      <c r="U81" s="51">
        <f>[2]Վանաձոր!U82+[2]Սպիտակ!U82+[2]Ալավերդի!U82+[2]Տաշիր!U82+[2]Ստեփանավան!U82</f>
        <v>0</v>
      </c>
      <c r="V81" s="51">
        <f>[2]Վանաձոր!V82+[2]Սպիտակ!V82+[2]Ալավերդի!V82+[2]Տաշիր!V82+[2]Ստեփանավան!V82</f>
        <v>0</v>
      </c>
      <c r="W81" s="51">
        <f>[2]Վանաձոր!W82+[2]Սպիտակ!W82+[2]Ալավերդի!W82+[2]Տաշիր!W82+[2]Ստեփանավան!W82</f>
        <v>0</v>
      </c>
      <c r="X81" s="51">
        <f>[2]Վանաձոր!X82+[2]Սպիտակ!X82+[2]Ալավերդի!X82+[2]Տաշիր!X82+[2]Ստեփանավան!X82</f>
        <v>0</v>
      </c>
      <c r="Y81" s="51">
        <f>[2]Վանաձոր!Y82+[2]Սպիտակ!Y82+[2]Ալավերդի!Y82+[2]Տաշիր!Y82+[2]Ստեփանավան!Y82</f>
        <v>0</v>
      </c>
      <c r="Z81" s="51">
        <f>[2]Վանաձոր!Z82+[2]Սպիտակ!Z82+[2]Ալավերդի!Z82+[2]Տաշիր!Z82+[2]Ստեփանավան!Z82</f>
        <v>0</v>
      </c>
      <c r="AA81" s="51">
        <f>[2]Վանաձոր!AA82+[2]Սպիտակ!AA82+[2]Ալավերդի!AA82+[2]Տաշիր!AA82+[2]Ստեփանավան!AA82</f>
        <v>0</v>
      </c>
    </row>
    <row r="82" spans="1:27" s="48" customFormat="1">
      <c r="A82" s="53" t="s">
        <v>151</v>
      </c>
      <c r="B82" s="62"/>
      <c r="C82" s="425" t="s">
        <v>152</v>
      </c>
      <c r="D82" s="426"/>
      <c r="E82" s="427"/>
      <c r="F82" s="51">
        <f>[2]Վանաձոր!F83+[2]Սպիտակ!F83+[2]Ալավերդի!F83+[2]Տաշիր!F83+[2]Ստեփանավան!F83</f>
        <v>0</v>
      </c>
      <c r="G82" s="51">
        <f>[2]Վանաձոր!G83+[2]Սպիտակ!G83+[2]Ալավերդի!G83+[2]Տաշիր!G83+[2]Ստեփանավան!G83</f>
        <v>3</v>
      </c>
      <c r="H82" s="51">
        <f>[2]Վանաձոր!H83+[2]Սպիտակ!H83+[2]Ալավերդի!H83+[2]Տաշիր!H83+[2]Ստեփանավան!H83</f>
        <v>2</v>
      </c>
      <c r="I82" s="51">
        <f>[2]Վանաձոր!I83+[2]Սպիտակ!I83+[2]Ալավերդի!I83+[2]Տաշիր!I83+[2]Ստեփանավան!I83</f>
        <v>1</v>
      </c>
      <c r="J82" s="51">
        <f>[2]Վանաձոր!J83+[2]Սպիտակ!J83+[2]Ալավերդի!J83+[2]Տաշիր!J83+[2]Ստեփանավան!J83</f>
        <v>0</v>
      </c>
      <c r="K82" s="51">
        <f>[2]Վանաձոր!K83+[2]Սպիտակ!K83+[2]Ալավերդի!K83+[2]Տաշիր!K83+[2]Ստեփանավան!K83</f>
        <v>2</v>
      </c>
      <c r="L82" s="51">
        <f>[2]Վանաձոր!L83+[2]Սպիտակ!L83+[2]Ալավերդի!L83+[2]Տաշիր!L83+[2]Ստեփանավան!L83</f>
        <v>1</v>
      </c>
      <c r="M82" s="51">
        <f>[2]Վանաձոր!M83+[2]Սպիտակ!M83+[2]Ալավերդի!M83+[2]Տաշիր!M83+[2]Ստեփանավան!M83</f>
        <v>0</v>
      </c>
      <c r="N82" s="51">
        <f>[2]Վանաձոր!N83+[2]Սպիտակ!N83+[2]Ալավերդի!N83+[2]Տաշիր!N83+[2]Ստեփանավան!N83</f>
        <v>1</v>
      </c>
      <c r="O82" s="51">
        <f>[2]Վանաձոր!O83+[2]Սպիտակ!O83+[2]Ալավերդի!O83+[2]Տաշիր!O83+[2]Ստեփանավան!O83</f>
        <v>0</v>
      </c>
      <c r="P82" s="51">
        <f>[2]Վանաձոր!P83+[2]Սպիտակ!P83+[2]Ալավերդի!P83+[2]Տաշիր!P83+[2]Ստեփանավան!P83</f>
        <v>0</v>
      </c>
      <c r="Q82" s="51">
        <f>[2]Վանաձոր!Q83+[2]Սպիտակ!Q83+[2]Ալավերդի!Q83+[2]Տաշիր!Q83+[2]Ստեփանավան!Q83</f>
        <v>0</v>
      </c>
      <c r="R82" s="51">
        <f>[2]Վանաձոր!R83+[2]Սպիտակ!R83+[2]Ալավերդի!R83+[2]Տաշիր!R83+[2]Ստեփանավան!R83</f>
        <v>0</v>
      </c>
      <c r="S82" s="51">
        <f>[2]Վանաձոր!S83+[2]Սպիտակ!S83+[2]Ալավերդի!S83+[2]Տաշիր!S83+[2]Ստեփանավան!S83</f>
        <v>0</v>
      </c>
      <c r="T82" s="51">
        <f>[2]Վանաձոր!T83+[2]Սպիտակ!T83+[2]Ալավերդի!T83+[2]Տաշիր!T83+[2]Ստեփանավան!T83</f>
        <v>2</v>
      </c>
      <c r="U82" s="51">
        <f>[2]Վանաձոր!U83+[2]Սպիտակ!U83+[2]Ալավերդի!U83+[2]Տաշիր!U83+[2]Ստեփանավան!U83</f>
        <v>0</v>
      </c>
      <c r="V82" s="51">
        <f>[2]Վանաձոր!V83+[2]Սպիտակ!V83+[2]Ալավերդի!V83+[2]Տաշիր!V83+[2]Ստեփանավան!V83</f>
        <v>0</v>
      </c>
      <c r="W82" s="51">
        <f>[2]Վանաձոր!W83+[2]Սպիտակ!W83+[2]Ալավերդի!W83+[2]Տաշիր!W83+[2]Ստեփանավան!W83</f>
        <v>2</v>
      </c>
      <c r="X82" s="51">
        <f>[2]Վանաձոր!X83+[2]Սպիտակ!X83+[2]Ալավերդի!X83+[2]Տաշիր!X83+[2]Ստեփանավան!X83</f>
        <v>0</v>
      </c>
      <c r="Y82" s="51">
        <f>[2]Վանաձոր!Y83+[2]Սպիտակ!Y83+[2]Ալավերդի!Y83+[2]Տաշիր!Y83+[2]Ստեփանավան!Y83</f>
        <v>0</v>
      </c>
      <c r="Z82" s="51">
        <f>[2]Վանաձոր!Z83+[2]Սպիտակ!Z83+[2]Ալավերդի!Z83+[2]Տաշիր!Z83+[2]Ստեփանավան!Z83</f>
        <v>0</v>
      </c>
      <c r="AA82" s="51">
        <f>[2]Վանաձոր!AA83+[2]Սպիտակ!AA83+[2]Ալավերդի!AA83+[2]Տաշիր!AA83+[2]Ստեփանավան!AA83</f>
        <v>0</v>
      </c>
    </row>
    <row r="83" spans="1:27" s="48" customFormat="1">
      <c r="A83" s="53" t="s">
        <v>153</v>
      </c>
      <c r="B83" s="62"/>
      <c r="C83" s="425" t="s">
        <v>154</v>
      </c>
      <c r="D83" s="426"/>
      <c r="E83" s="427"/>
      <c r="F83" s="51">
        <f>[2]Վանաձոր!F84+[2]Սպիտակ!F84+[2]Ալավերդի!F84+[2]Տաշիր!F84+[2]Ստեփանավան!F84</f>
        <v>4</v>
      </c>
      <c r="G83" s="51">
        <f>[2]Վանաձոր!G84+[2]Սպիտակ!G84+[2]Ալավերդի!G84+[2]Տաշիր!G84+[2]Ստեփանավան!G84</f>
        <v>5</v>
      </c>
      <c r="H83" s="51">
        <f>[2]Վանաձոր!H84+[2]Սպիտակ!H84+[2]Ալավերդի!H84+[2]Տաշիր!H84+[2]Ստեփանավան!H84</f>
        <v>4</v>
      </c>
      <c r="I83" s="51">
        <f>[2]Վանաձոր!I84+[2]Սպիտակ!I84+[2]Ալավերդի!I84+[2]Տաշիր!I84+[2]Ստեփանավան!I84</f>
        <v>1</v>
      </c>
      <c r="J83" s="51">
        <f>[2]Վանաձոր!J84+[2]Սպիտակ!J84+[2]Ալավերդի!J84+[2]Տաշիր!J84+[2]Ստեփանավան!J84</f>
        <v>0</v>
      </c>
      <c r="K83" s="51">
        <f>[2]Վանաձոր!K84+[2]Սպիտակ!K84+[2]Ալավերդի!K84+[2]Տաշիր!K84+[2]Ստեփանավան!K84</f>
        <v>7</v>
      </c>
      <c r="L83" s="51">
        <f>[2]Վանաձոր!L84+[2]Սպիտակ!L84+[2]Ալավերդի!L84+[2]Տաշիր!L84+[2]Ստեփանավան!L84</f>
        <v>2</v>
      </c>
      <c r="M83" s="51">
        <f>[2]Վանաձոր!M84+[2]Սպիտակ!M84+[2]Ալավերդի!M84+[2]Տաշիր!M84+[2]Ստեփանավան!M84</f>
        <v>2</v>
      </c>
      <c r="N83" s="51">
        <f>[2]Վանաձոր!N84+[2]Սպիտակ!N84+[2]Ալավերդի!N84+[2]Տաշիր!N84+[2]Ստեփանավան!N84</f>
        <v>1</v>
      </c>
      <c r="O83" s="51">
        <f>[2]Վանաձոր!O84+[2]Սպիտակ!O84+[2]Ալավերդի!O84+[2]Տաշիր!O84+[2]Ստեփանավան!O84</f>
        <v>2</v>
      </c>
      <c r="P83" s="51">
        <f>[2]Վանաձոր!P84+[2]Սպիտակ!P84+[2]Ալավերդի!P84+[2]Տաշիր!P84+[2]Ստեփանավան!P84</f>
        <v>0</v>
      </c>
      <c r="Q83" s="51">
        <f>[2]Վանաձոր!Q84+[2]Սպիտակ!Q84+[2]Ալավերդի!Q84+[2]Տաշիր!Q84+[2]Ստեփանավան!Q84</f>
        <v>1</v>
      </c>
      <c r="R83" s="51">
        <f>[2]Վանաձոր!R84+[2]Սպիտակ!R84+[2]Ալավերդի!R84+[2]Տաշիր!R84+[2]Ստեփանավան!R84</f>
        <v>1</v>
      </c>
      <c r="S83" s="51">
        <f>[2]Վանաձոր!S84+[2]Սպիտակ!S84+[2]Ալավերդի!S84+[2]Տաշիր!S84+[2]Ստեփանավան!S84</f>
        <v>0</v>
      </c>
      <c r="T83" s="51">
        <f>[2]Վանաձոր!T84+[2]Սպիտակ!T84+[2]Ալավերդի!T84+[2]Տաշիր!T84+[2]Ստեփանավան!T84</f>
        <v>7</v>
      </c>
      <c r="U83" s="51">
        <f>[2]Վանաձոր!U84+[2]Սպիտակ!U84+[2]Ալավերդի!U84+[2]Տաշիր!U84+[2]Ստեփանավան!U84</f>
        <v>0</v>
      </c>
      <c r="V83" s="51">
        <f>[2]Վանաձոր!V84+[2]Սպիտակ!V84+[2]Ալավերդի!V84+[2]Տաշիր!V84+[2]Ստեփանավան!V84</f>
        <v>4</v>
      </c>
      <c r="W83" s="51">
        <f>[2]Վանաձոր!W84+[2]Սպիտակ!W84+[2]Ալավերդի!W84+[2]Տաշիր!W84+[2]Ստեփանավան!W84</f>
        <v>3</v>
      </c>
      <c r="X83" s="51">
        <f>[2]Վանաձոր!X84+[2]Սպիտակ!X84+[2]Ալավերդի!X84+[2]Տաշիր!X84+[2]Ստեփանավան!X84</f>
        <v>0</v>
      </c>
      <c r="Y83" s="51">
        <f>[2]Վանաձոր!Y84+[2]Սպիտակ!Y84+[2]Ալավերդի!Y84+[2]Տաշիր!Y84+[2]Ստեփանավան!Y84</f>
        <v>0</v>
      </c>
      <c r="Z83" s="51">
        <f>[2]Վանաձոր!Z84+[2]Սպիտակ!Z84+[2]Ալավերդի!Z84+[2]Տաշիր!Z84+[2]Ստեփանավան!Z84</f>
        <v>1</v>
      </c>
      <c r="AA83" s="51">
        <f>[2]Վանաձոր!AA84+[2]Սպիտակ!AA84+[2]Ալավերդի!AA84+[2]Տաշիր!AA84+[2]Ստեփանավան!AA84</f>
        <v>0</v>
      </c>
    </row>
    <row r="84" spans="1:27" s="48" customFormat="1">
      <c r="A84" s="53" t="s">
        <v>155</v>
      </c>
      <c r="B84" s="62"/>
      <c r="C84" s="425" t="s">
        <v>156</v>
      </c>
      <c r="D84" s="426"/>
      <c r="E84" s="427"/>
      <c r="F84" s="51">
        <f>[2]Վանաձոր!F85+[2]Սպիտակ!F85+[2]Ալավերդի!F85+[2]Տաշիր!F85+[2]Ստեփանավան!F85</f>
        <v>0</v>
      </c>
      <c r="G84" s="51">
        <f>[2]Վանաձոր!G85+[2]Սպիտակ!G85+[2]Ալավերդի!G85+[2]Տաշիր!G85+[2]Ստեփանավան!G85</f>
        <v>1</v>
      </c>
      <c r="H84" s="51">
        <f>[2]Վանաձոր!H85+[2]Սպիտակ!H85+[2]Ալավերդի!H85+[2]Տաշիր!H85+[2]Ստեփանավան!H85</f>
        <v>1</v>
      </c>
      <c r="I84" s="51">
        <f>[2]Վանաձոր!I85+[2]Սպիտակ!I85+[2]Ալավերդի!I85+[2]Տաշիր!I85+[2]Ստեփանավան!I85</f>
        <v>0</v>
      </c>
      <c r="J84" s="51">
        <f>[2]Վանաձոր!J85+[2]Սպիտակ!J85+[2]Ալավերդի!J85+[2]Տաշիր!J85+[2]Ստեփանավան!J85</f>
        <v>0</v>
      </c>
      <c r="K84" s="51">
        <f>[2]Վանաձոր!K85+[2]Սպիտակ!K85+[2]Ալավերդի!K85+[2]Տաշիր!K85+[2]Ստեփանավան!K85</f>
        <v>1</v>
      </c>
      <c r="L84" s="51">
        <f>[2]Վանաձոր!L85+[2]Սպիտակ!L85+[2]Ալավերդի!L85+[2]Տաշիր!L85+[2]Ստեփանավան!L85</f>
        <v>0</v>
      </c>
      <c r="M84" s="51">
        <f>[2]Վանաձոր!M85+[2]Սպիտակ!M85+[2]Ալավերդի!M85+[2]Տաշիր!M85+[2]Ստեփանավան!M85</f>
        <v>0</v>
      </c>
      <c r="N84" s="51">
        <f>[2]Վանաձոր!N85+[2]Սպիտակ!N85+[2]Ալավերդի!N85+[2]Տաշիր!N85+[2]Ստեփանավան!N85</f>
        <v>0</v>
      </c>
      <c r="O84" s="51">
        <f>[2]Վանաձոր!O85+[2]Սպիտակ!O85+[2]Ալավերդի!O85+[2]Տաշիր!O85+[2]Ստեփանավան!O85</f>
        <v>1</v>
      </c>
      <c r="P84" s="51">
        <f>[2]Վանաձոր!P85+[2]Սպիտակ!P85+[2]Ալավերդի!P85+[2]Տաշիր!P85+[2]Ստեփանավան!P85</f>
        <v>1</v>
      </c>
      <c r="Q84" s="51">
        <f>[2]Վանաձոր!Q85+[2]Սպիտակ!Q85+[2]Ալավերդի!Q85+[2]Տաշիր!Q85+[2]Ստեփանավան!Q85</f>
        <v>0</v>
      </c>
      <c r="R84" s="51">
        <f>[2]Վանաձոր!R85+[2]Սպիտակ!R85+[2]Ալավերդի!R85+[2]Տաշիր!R85+[2]Ստեփանավան!R85</f>
        <v>0</v>
      </c>
      <c r="S84" s="51">
        <f>[2]Վանաձոր!S85+[2]Սպիտակ!S85+[2]Ալավերդի!S85+[2]Տաշիր!S85+[2]Ստեփանավան!S85</f>
        <v>0</v>
      </c>
      <c r="T84" s="51">
        <f>[2]Վանաձոր!T85+[2]Սպիտակ!T85+[2]Ալավերդի!T85+[2]Տաշիր!T85+[2]Ստեփանավան!T85</f>
        <v>1</v>
      </c>
      <c r="U84" s="51">
        <f>[2]Վանաձոր!U85+[2]Սպիտակ!U85+[2]Ալավերդի!U85+[2]Տաշիր!U85+[2]Ստեփանավան!U85</f>
        <v>0</v>
      </c>
      <c r="V84" s="51">
        <f>[2]Վանաձոր!V85+[2]Սպիտակ!V85+[2]Ալավերդի!V85+[2]Տաշիր!V85+[2]Ստեփանավան!V85</f>
        <v>0</v>
      </c>
      <c r="W84" s="51">
        <f>[2]Վանաձոր!W85+[2]Սպիտակ!W85+[2]Ալավերդի!W85+[2]Տաշիր!W85+[2]Ստեփանավան!W85</f>
        <v>0</v>
      </c>
      <c r="X84" s="51">
        <f>[2]Վանաձոր!X85+[2]Սպիտակ!X85+[2]Ալավերդի!X85+[2]Տաշիր!X85+[2]Ստեփանավան!X85</f>
        <v>0</v>
      </c>
      <c r="Y84" s="51">
        <f>[2]Վանաձոր!Y85+[2]Սպիտակ!Y85+[2]Ալավերդի!Y85+[2]Տաշիր!Y85+[2]Ստեփանավան!Y85</f>
        <v>0</v>
      </c>
      <c r="Z84" s="51">
        <f>[2]Վանաձոր!Z85+[2]Սպիտակ!Z85+[2]Ալավերդի!Z85+[2]Տաշիր!Z85+[2]Ստեփանավան!Z85</f>
        <v>0</v>
      </c>
      <c r="AA84" s="51">
        <f>[2]Վանաձոր!AA85+[2]Սպիտակ!AA85+[2]Ալավերդի!AA85+[2]Տաշիր!AA85+[2]Ստեփանավան!AA85</f>
        <v>0</v>
      </c>
    </row>
    <row r="85" spans="1:27" s="84" customFormat="1">
      <c r="A85" s="63" t="s">
        <v>157</v>
      </c>
      <c r="B85" s="64"/>
      <c r="C85" s="395" t="s">
        <v>158</v>
      </c>
      <c r="D85" s="396"/>
      <c r="E85" s="397"/>
      <c r="F85" s="51">
        <f>[2]Վանաձոր!F86+[2]Սպիտակ!F86+[2]Ալավերդի!F86+[2]Տաշիր!F86+[2]Ստեփանավան!F86</f>
        <v>0</v>
      </c>
      <c r="G85" s="51">
        <f>[2]Վանաձոր!G86+[2]Սպիտակ!G86+[2]Ալավերդի!G86+[2]Տաշիր!G86+[2]Ստեփանավան!G86</f>
        <v>1</v>
      </c>
      <c r="H85" s="51">
        <f>[2]Վանաձոր!H86+[2]Սպիտակ!H86+[2]Ալավերդի!H86+[2]Տաշիր!H86+[2]Ստեփանավան!H86</f>
        <v>1</v>
      </c>
      <c r="I85" s="51">
        <f>[2]Վանաձոր!I86+[2]Սպիտակ!I86+[2]Ալավերդի!I86+[2]Տաշիր!I86+[2]Ստեփանավան!I86</f>
        <v>0</v>
      </c>
      <c r="J85" s="51">
        <f>[2]Վանաձոր!J86+[2]Սպիտակ!J86+[2]Ալավերդի!J86+[2]Տաշիր!J86+[2]Ստեփանավան!J86</f>
        <v>0</v>
      </c>
      <c r="K85" s="51">
        <f>[2]Վանաձոր!K86+[2]Սպիտակ!K86+[2]Ալավերդի!K86+[2]Տաշիր!K86+[2]Ստեփանավան!K86</f>
        <v>1</v>
      </c>
      <c r="L85" s="51">
        <f>[2]Վանաձոր!L86+[2]Սպիտակ!L86+[2]Ալավերդի!L86+[2]Տաշիր!L86+[2]Ստեփանավան!L86</f>
        <v>1</v>
      </c>
      <c r="M85" s="51">
        <f>[2]Վանաձոր!M86+[2]Սպիտակ!M86+[2]Ալավերդի!M86+[2]Տաշիր!M86+[2]Ստեփանավան!M86</f>
        <v>0</v>
      </c>
      <c r="N85" s="51">
        <f>[2]Վանաձոր!N86+[2]Սպիտակ!N86+[2]Ալավերդի!N86+[2]Տաշիր!N86+[2]Ստեփանավան!N86</f>
        <v>0</v>
      </c>
      <c r="O85" s="51">
        <f>[2]Վանաձոր!O86+[2]Սպիտակ!O86+[2]Ալավերդի!O86+[2]Տաշիր!O86+[2]Ստեփանավան!O86</f>
        <v>0</v>
      </c>
      <c r="P85" s="51">
        <f>[2]Վանաձոր!P86+[2]Սպիտակ!P86+[2]Ալավերդի!P86+[2]Տաշիր!P86+[2]Ստեփանավան!P86</f>
        <v>0</v>
      </c>
      <c r="Q85" s="51">
        <f>[2]Վանաձոր!Q86+[2]Սպիտակ!Q86+[2]Ալավերդի!Q86+[2]Տաշիր!Q86+[2]Ստեփանավան!Q86</f>
        <v>0</v>
      </c>
      <c r="R85" s="51">
        <f>[2]Վանաձոր!R86+[2]Սպիտակ!R86+[2]Ալավերդի!R86+[2]Տաշիր!R86+[2]Ստեփանավան!R86</f>
        <v>0</v>
      </c>
      <c r="S85" s="51">
        <f>[2]Վանաձոր!S86+[2]Սպիտակ!S86+[2]Ալավերդի!S86+[2]Տաշիր!S86+[2]Ստեփանավան!S86</f>
        <v>0</v>
      </c>
      <c r="T85" s="51">
        <f>[2]Վանաձոր!T86+[2]Սպիտակ!T86+[2]Ալավերդի!T86+[2]Տաշիր!T86+[2]Ստեփանավան!T86</f>
        <v>1</v>
      </c>
      <c r="U85" s="51">
        <f>[2]Վանաձոր!U86+[2]Սպիտակ!U86+[2]Ալավերդի!U86+[2]Տաշիր!U86+[2]Ստեփանավան!U86</f>
        <v>0</v>
      </c>
      <c r="V85" s="51">
        <f>[2]Վանաձոր!V86+[2]Սպիտակ!V86+[2]Ալավերդի!V86+[2]Տաշիր!V86+[2]Ստեփանավան!V86</f>
        <v>1</v>
      </c>
      <c r="W85" s="51">
        <f>[2]Վանաձոր!W86+[2]Սպիտակ!W86+[2]Ալավերդի!W86+[2]Տաշիր!W86+[2]Ստեփանավան!W86</f>
        <v>0</v>
      </c>
      <c r="X85" s="51">
        <f>[2]Վանաձոր!X86+[2]Սպիտակ!X86+[2]Ալավերդի!X86+[2]Տաշիր!X86+[2]Ստեփանավան!X86</f>
        <v>0</v>
      </c>
      <c r="Y85" s="51">
        <f>[2]Վանաձոր!Y86+[2]Սպիտակ!Y86+[2]Ալավերդի!Y86+[2]Տաշիր!Y86+[2]Ստեփանավան!Y86</f>
        <v>0</v>
      </c>
      <c r="Z85" s="51">
        <f>[2]Վանաձոր!Z86+[2]Սպիտակ!Z86+[2]Ալավերդի!Z86+[2]Տաշիր!Z86+[2]Ստեփանավան!Z86</f>
        <v>0</v>
      </c>
      <c r="AA85" s="51">
        <f>[2]Վանաձոր!AA86+[2]Սպիտակ!AA86+[2]Ալավերդի!AA86+[2]Տաշիր!AA86+[2]Ստեփանավան!AA86</f>
        <v>0</v>
      </c>
    </row>
    <row r="86" spans="1:27" s="48" customFormat="1">
      <c r="A86" s="53" t="s">
        <v>159</v>
      </c>
      <c r="B86" s="62"/>
      <c r="C86" s="395" t="s">
        <v>160</v>
      </c>
      <c r="D86" s="396"/>
      <c r="E86" s="397"/>
      <c r="F86" s="51">
        <f>[2]Վանաձոր!F87+[2]Սպիտակ!F87+[2]Ալավերդի!F87+[2]Տաշիր!F87+[2]Ստեփանավան!F87</f>
        <v>8</v>
      </c>
      <c r="G86" s="51">
        <f>[2]Վանաձոր!G87+[2]Սպիտակ!G87+[2]Ալավերդի!G87+[2]Տաշիր!G87+[2]Ստեփանավան!G87</f>
        <v>7</v>
      </c>
      <c r="H86" s="51">
        <f>[2]Վանաձոր!H87+[2]Սպիտակ!H87+[2]Ալավերդի!H87+[2]Տաշիր!H87+[2]Ստեփանավան!H87</f>
        <v>6</v>
      </c>
      <c r="I86" s="51">
        <f>[2]Վանաձոր!I87+[2]Սպիտակ!I87+[2]Ալավերդի!I87+[2]Տաշիր!I87+[2]Ստեփանավան!I87</f>
        <v>1</v>
      </c>
      <c r="J86" s="51">
        <f>[2]Վանաձոր!J87+[2]Սպիտակ!J87+[2]Ալավերդի!J87+[2]Տաշիր!J87+[2]Ստեփանավան!J87</f>
        <v>0</v>
      </c>
      <c r="K86" s="51">
        <f>[2]Վանաձոր!K87+[2]Սպիտակ!K87+[2]Ալավերդի!K87+[2]Տաշիր!K87+[2]Ստեփանավան!K87</f>
        <v>12</v>
      </c>
      <c r="L86" s="51">
        <f>[2]Վանաձոր!L87+[2]Սպիտակ!L87+[2]Ալավերդի!L87+[2]Տաշիր!L87+[2]Ստեփանավան!L87</f>
        <v>4</v>
      </c>
      <c r="M86" s="51">
        <f>[2]Վանաձոր!M87+[2]Սպիտակ!M87+[2]Ալավերդի!M87+[2]Տաշիր!M87+[2]Ստեփանավան!M87</f>
        <v>1</v>
      </c>
      <c r="N86" s="51">
        <f>[2]Վանաձոր!N87+[2]Սպիտակ!N87+[2]Ալավերդի!N87+[2]Տաշիր!N87+[2]Ստեփանավան!N87</f>
        <v>1</v>
      </c>
      <c r="O86" s="51">
        <f>[2]Վանաձոր!O87+[2]Սպիտակ!O87+[2]Ալավերդի!O87+[2]Տաշիր!O87+[2]Ստեփանավան!O87</f>
        <v>6</v>
      </c>
      <c r="P86" s="51">
        <f>[2]Վանաձոր!P87+[2]Սպիտակ!P87+[2]Ալավերդի!P87+[2]Տաշիր!P87+[2]Ստեփանավան!P87</f>
        <v>0</v>
      </c>
      <c r="Q86" s="51">
        <f>[2]Վանաձոր!Q87+[2]Սպիտակ!Q87+[2]Ալավերդի!Q87+[2]Տաշիր!Q87+[2]Ստեփանավան!Q87</f>
        <v>5</v>
      </c>
      <c r="R86" s="51">
        <f>[2]Վանաձոր!R87+[2]Սպիտակ!R87+[2]Ալավերդի!R87+[2]Տաշիր!R87+[2]Ստեփանավան!R87</f>
        <v>1</v>
      </c>
      <c r="S86" s="51">
        <f>[2]Վանաձոր!S87+[2]Սպիտակ!S87+[2]Ալավերդի!S87+[2]Տաշիր!S87+[2]Ստեփանավան!S87</f>
        <v>0</v>
      </c>
      <c r="T86" s="51">
        <f>[2]Վանաձոր!T87+[2]Սպիտակ!T87+[2]Ալավերդի!T87+[2]Տաշիր!T87+[2]Ստեփանավան!T87</f>
        <v>12</v>
      </c>
      <c r="U86" s="51">
        <f>[2]Վանաձոր!U87+[2]Սպիտակ!U87+[2]Ալավերդի!U87+[2]Տաշիր!U87+[2]Ստեփանավան!U87</f>
        <v>0</v>
      </c>
      <c r="V86" s="51">
        <f>[2]Վանաձոր!V87+[2]Սպիտակ!V87+[2]Ալավերդի!V87+[2]Տաշիր!V87+[2]Ստեփանավան!V87</f>
        <v>12</v>
      </c>
      <c r="W86" s="51">
        <f>[2]Վանաձոր!W87+[2]Սպիտակ!W87+[2]Ալավերդի!W87+[2]Տաշիր!W87+[2]Ստեփանավան!W87</f>
        <v>1</v>
      </c>
      <c r="X86" s="51">
        <f>[2]Վանաձոր!X87+[2]Սպիտակ!X87+[2]Ալավերդի!X87+[2]Տաշիր!X87+[2]Ստեփանավան!X87</f>
        <v>0</v>
      </c>
      <c r="Y86" s="51">
        <f>[2]Վանաձոր!Y87+[2]Սպիտակ!Y87+[2]Ալավերդի!Y87+[2]Տաշիր!Y87+[2]Ստեփանավան!Y87</f>
        <v>0</v>
      </c>
      <c r="Z86" s="51">
        <f>[2]Վանաձոր!Z87+[2]Սպիտակ!Z87+[2]Ալավերդի!Z87+[2]Տաշիր!Z87+[2]Ստեփանավան!Z87</f>
        <v>2</v>
      </c>
      <c r="AA86" s="51">
        <f>[2]Վանաձոր!AA87+[2]Սպիտակ!AA87+[2]Ալավերդի!AA87+[2]Տաշիր!AA87+[2]Ստեփանավան!AA87</f>
        <v>0</v>
      </c>
    </row>
    <row r="87" spans="1:27" s="48" customFormat="1">
      <c r="A87" s="53" t="s">
        <v>161</v>
      </c>
      <c r="B87" s="62"/>
      <c r="C87" s="428" t="s">
        <v>70</v>
      </c>
      <c r="D87" s="429"/>
      <c r="E87" s="430"/>
      <c r="F87" s="51">
        <f>[2]Վանաձոր!F88+[2]Սպիտակ!F88+[2]Ալավերդի!F88+[2]Տաշիր!F88+[2]Ստեփանավան!F88</f>
        <v>2</v>
      </c>
      <c r="G87" s="51">
        <f>[2]Վանաձոր!G88+[2]Սպիտակ!G88+[2]Ալավերդի!G88+[2]Տաշիր!G88+[2]Ստեփանավան!G88</f>
        <v>5</v>
      </c>
      <c r="H87" s="51">
        <f>[2]Վանաձոր!H88+[2]Սպիտակ!H88+[2]Ալավերդի!H88+[2]Տաշիր!H88+[2]Ստեփանավան!H88</f>
        <v>4</v>
      </c>
      <c r="I87" s="51">
        <f>[2]Վանաձոր!I88+[2]Սպիտակ!I88+[2]Ալավերդի!I88+[2]Տաշիր!I88+[2]Ստեփանավան!I88</f>
        <v>1</v>
      </c>
      <c r="J87" s="51">
        <f>[2]Վանաձոր!J88+[2]Սպիտակ!J88+[2]Ալավերդի!J88+[2]Տաշիր!J88+[2]Ստեփանավան!J88</f>
        <v>0</v>
      </c>
      <c r="K87" s="51">
        <f>[2]Վանաձոր!K88+[2]Սպիտակ!K88+[2]Ալավերդի!K88+[2]Տաշիր!K88+[2]Ստեփանավան!K88</f>
        <v>3</v>
      </c>
      <c r="L87" s="51">
        <f>[2]Վանաձոր!L88+[2]Սպիտակ!L88+[2]Ալավերդի!L88+[2]Տաշիր!L88+[2]Ստեփանավան!L88</f>
        <v>1</v>
      </c>
      <c r="M87" s="51">
        <f>[2]Վանաձոր!M88+[2]Սպիտակ!M88+[2]Ալավերդի!M88+[2]Տաշիր!M88+[2]Ստեփանավան!M88</f>
        <v>1</v>
      </c>
      <c r="N87" s="51">
        <f>[2]Վանաձոր!N88+[2]Սպիտակ!N88+[2]Ալավերդի!N88+[2]Տաշիր!N88+[2]Ստեփանավան!N88</f>
        <v>0</v>
      </c>
      <c r="O87" s="51">
        <f>[2]Վանաձոր!O88+[2]Սպիտակ!O88+[2]Ալավերդի!O88+[2]Տաշիր!O88+[2]Ստեփանավան!O88</f>
        <v>1</v>
      </c>
      <c r="P87" s="51">
        <f>[2]Վանաձոր!P88+[2]Սպիտակ!P88+[2]Ալավերդի!P88+[2]Տաշիր!P88+[2]Ստեփանավան!P88</f>
        <v>1</v>
      </c>
      <c r="Q87" s="51">
        <f>[2]Վանաձոր!Q88+[2]Սպիտակ!Q88+[2]Ալավերդի!Q88+[2]Տաշիր!Q88+[2]Ստեփանավան!Q88</f>
        <v>0</v>
      </c>
      <c r="R87" s="51">
        <f>[2]Վանաձոր!R88+[2]Սպիտակ!R88+[2]Ալավերդի!R88+[2]Տաշիր!R88+[2]Ստեփանավան!R88</f>
        <v>0</v>
      </c>
      <c r="S87" s="51">
        <f>[2]Վանաձոր!S88+[2]Սպիտակ!S88+[2]Ալավերդի!S88+[2]Տաշիր!S88+[2]Ստեփանավան!S88</f>
        <v>0</v>
      </c>
      <c r="T87" s="51">
        <f>[2]Վանաձոր!T88+[2]Սպիտակ!T88+[2]Ալավերդի!T88+[2]Տաշիր!T88+[2]Ստեփանավան!T88</f>
        <v>3</v>
      </c>
      <c r="U87" s="51">
        <f>[2]Վանաձոր!U88+[2]Սպիտակ!U88+[2]Ալավերդի!U88+[2]Տաշիր!U88+[2]Ստեփանավան!U88</f>
        <v>0</v>
      </c>
      <c r="V87" s="51">
        <f>[2]Վանաձոր!V88+[2]Սպիտակ!V88+[2]Ալավերդի!V88+[2]Տաշիր!V88+[2]Ստեփանավան!V88</f>
        <v>2</v>
      </c>
      <c r="W87" s="51">
        <f>[2]Վանաձոր!W88+[2]Սպիտակ!W88+[2]Ալավերդի!W88+[2]Տաշիր!W88+[2]Ստեփանավան!W88</f>
        <v>0</v>
      </c>
      <c r="X87" s="51">
        <f>[2]Վանաձոր!X88+[2]Սպիտակ!X88+[2]Ալավերդի!X88+[2]Տաշիր!X88+[2]Ստեփանավան!X88</f>
        <v>0</v>
      </c>
      <c r="Y87" s="51">
        <f>[2]Վանաձոր!Y88+[2]Սպիտակ!Y88+[2]Ալավերդի!Y88+[2]Տաշիր!Y88+[2]Ստեփանավան!Y88</f>
        <v>0</v>
      </c>
      <c r="Z87" s="51">
        <f>[2]Վանաձոր!Z88+[2]Սպիտակ!Z88+[2]Ալավերդի!Z88+[2]Տաշիր!Z88+[2]Ստեփանավան!Z88</f>
        <v>3</v>
      </c>
      <c r="AA87" s="51">
        <f>[2]Վանաձոր!AA88+[2]Սպիտակ!AA88+[2]Ալավերդի!AA88+[2]Տաշիր!AA88+[2]Ստեփանավան!AA88</f>
        <v>0</v>
      </c>
    </row>
    <row r="88" spans="1:27" s="92" customFormat="1">
      <c r="A88" s="95" t="s">
        <v>162</v>
      </c>
      <c r="B88" s="96"/>
      <c r="C88" s="401" t="s">
        <v>163</v>
      </c>
      <c r="D88" s="442"/>
      <c r="E88" s="443"/>
      <c r="F88" s="51">
        <f>[2]Վանաձոր!F89+[2]Սպիտակ!F89+[2]Ալավերդի!F89+[2]Տաշիր!F89+[2]Ստեփանավան!F89</f>
        <v>0</v>
      </c>
      <c r="G88" s="51">
        <f>[2]Վանաձոր!G89+[2]Սպիտակ!G89+[2]Ալավերդի!G89+[2]Տաշիր!G89+[2]Ստեփանավան!G89</f>
        <v>0</v>
      </c>
      <c r="H88" s="51">
        <f>[2]Վանաձոր!H89+[2]Սպիտակ!H89+[2]Ալավերդի!H89+[2]Տաշիր!H89+[2]Ստեփանավան!H89</f>
        <v>0</v>
      </c>
      <c r="I88" s="51">
        <f>[2]Վանաձոր!I89+[2]Սպիտակ!I89+[2]Ալավերդի!I89+[2]Տաշիր!I89+[2]Ստեփանավան!I89</f>
        <v>0</v>
      </c>
      <c r="J88" s="51">
        <f>[2]Վանաձոր!J89+[2]Սպիտակ!J89+[2]Ալավերդի!J89+[2]Տաշիր!J89+[2]Ստեփանավան!J89</f>
        <v>0</v>
      </c>
      <c r="K88" s="51">
        <f>[2]Վանաձոր!K89+[2]Սպիտակ!K89+[2]Ալավերդի!K89+[2]Տաշիր!K89+[2]Ստեփանավան!K89</f>
        <v>0</v>
      </c>
      <c r="L88" s="51">
        <f>[2]Վանաձոր!L89+[2]Սպիտակ!L89+[2]Ալավերդի!L89+[2]Տաշիր!L89+[2]Ստեփանավան!L89</f>
        <v>0</v>
      </c>
      <c r="M88" s="51">
        <f>[2]Վանաձոր!M89+[2]Սպիտակ!M89+[2]Ալավերդի!M89+[2]Տաշիր!M89+[2]Ստեփանավան!M89</f>
        <v>0</v>
      </c>
      <c r="N88" s="51">
        <f>[2]Վանաձոր!N89+[2]Սպիտակ!N89+[2]Ալավերդի!N89+[2]Տաշիր!N89+[2]Ստեփանավան!N89</f>
        <v>0</v>
      </c>
      <c r="O88" s="51">
        <f>[2]Վանաձոր!O89+[2]Սպիտակ!O89+[2]Ալավերդի!O89+[2]Տաշիր!O89+[2]Ստեփանավան!O89</f>
        <v>0</v>
      </c>
      <c r="P88" s="51">
        <f>[2]Վանաձոր!P89+[2]Սպիտակ!P89+[2]Ալավերդի!P89+[2]Տաշիր!P89+[2]Ստեփանավան!P89</f>
        <v>0</v>
      </c>
      <c r="Q88" s="51">
        <f>[2]Վանաձոր!Q89+[2]Սպիտակ!Q89+[2]Ալավերդի!Q89+[2]Տաշիր!Q89+[2]Ստեփանավան!Q89</f>
        <v>0</v>
      </c>
      <c r="R88" s="51">
        <f>[2]Վանաձոր!R89+[2]Սպիտակ!R89+[2]Ալավերդի!R89+[2]Տաշիր!R89+[2]Ստեփանավան!R89</f>
        <v>0</v>
      </c>
      <c r="S88" s="51">
        <f>[2]Վանաձոր!S89+[2]Սպիտակ!S89+[2]Ալավերդի!S89+[2]Տաշիր!S89+[2]Ստեփանավան!S89</f>
        <v>0</v>
      </c>
      <c r="T88" s="51">
        <f>[2]Վանաձոր!T89+[2]Սպիտակ!T89+[2]Ալավերդի!T89+[2]Տաշիր!T89+[2]Ստեփանավան!T89</f>
        <v>0</v>
      </c>
      <c r="U88" s="51">
        <f>[2]Վանաձոր!U89+[2]Սպիտակ!U89+[2]Ալավերդի!U89+[2]Տաշիր!U89+[2]Ստեփանավան!U89</f>
        <v>0</v>
      </c>
      <c r="V88" s="51">
        <f>[2]Վանաձոր!V89+[2]Սպիտակ!V89+[2]Ալավերդի!V89+[2]Տաշիր!V89+[2]Ստեփանավան!V89</f>
        <v>0</v>
      </c>
      <c r="W88" s="51">
        <f>[2]Վանաձոր!W89+[2]Սպիտակ!W89+[2]Ալավերդի!W89+[2]Տաշիր!W89+[2]Ստեփանավան!W89</f>
        <v>0</v>
      </c>
      <c r="X88" s="51">
        <f>[2]Վանաձոր!X89+[2]Սպիտակ!X89+[2]Ալավերդի!X89+[2]Տաշիր!X89+[2]Ստեփանավան!X89</f>
        <v>0</v>
      </c>
      <c r="Y88" s="51">
        <f>[2]Վանաձոր!Y89+[2]Սպիտակ!Y89+[2]Ալավերդի!Y89+[2]Տաշիր!Y89+[2]Ստեփանավան!Y89</f>
        <v>0</v>
      </c>
      <c r="Z88" s="51">
        <f>[2]Վանաձոր!Z89+[2]Սպիտակ!Z89+[2]Ալավերդի!Z89+[2]Տաշիր!Z89+[2]Ստեփանավան!Z89</f>
        <v>0</v>
      </c>
      <c r="AA88" s="51">
        <f>[2]Վանաձոր!AA89+[2]Սպիտակ!AA89+[2]Ալավերդի!AA89+[2]Տաշիր!AA89+[2]Ստեփանավան!AA89</f>
        <v>0</v>
      </c>
    </row>
    <row r="89" spans="1:27" s="48" customFormat="1">
      <c r="A89" s="53" t="s">
        <v>164</v>
      </c>
      <c r="B89" s="62"/>
      <c r="C89" s="425" t="s">
        <v>165</v>
      </c>
      <c r="D89" s="426"/>
      <c r="E89" s="427"/>
      <c r="F89" s="51">
        <f>[2]Վանաձոր!F90+[2]Սպիտակ!F90+[2]Ալավերդի!F90+[2]Տաշիր!F90+[2]Ստեփանավան!F90</f>
        <v>1</v>
      </c>
      <c r="G89" s="51">
        <f>[2]Վանաձոր!G90+[2]Սպիտակ!G90+[2]Ալավերդի!G90+[2]Տաշիր!G90+[2]Ստեփանավան!G90</f>
        <v>0</v>
      </c>
      <c r="H89" s="51">
        <f>[2]Վանաձոր!H90+[2]Սպիտակ!H90+[2]Ալավերդի!H90+[2]Տաշիր!H90+[2]Ստեփանավան!H90</f>
        <v>0</v>
      </c>
      <c r="I89" s="51">
        <f>[2]Վանաձոր!I90+[2]Սպիտակ!I90+[2]Ալավերդի!I90+[2]Տաշիր!I90+[2]Ստեփանավան!I90</f>
        <v>0</v>
      </c>
      <c r="J89" s="51">
        <f>[2]Վանաձոր!J90+[2]Սպիտակ!J90+[2]Ալավերդի!J90+[2]Տաշիր!J90+[2]Ստեփանավան!J90</f>
        <v>0</v>
      </c>
      <c r="K89" s="51">
        <f>[2]Վանաձոր!K90+[2]Սպիտակ!K90+[2]Ալավերդի!K90+[2]Տաշիր!K90+[2]Ստեփանավան!K90</f>
        <v>0</v>
      </c>
      <c r="L89" s="51">
        <f>[2]Վանաձոր!L90+[2]Սպիտակ!L90+[2]Ալավերդի!L90+[2]Տաշիր!L90+[2]Ստեփանավան!L90</f>
        <v>0</v>
      </c>
      <c r="M89" s="51">
        <f>[2]Վանաձոր!M90+[2]Սպիտակ!M90+[2]Ալավերդի!M90+[2]Տաշիր!M90+[2]Ստեփանավան!M90</f>
        <v>0</v>
      </c>
      <c r="N89" s="51">
        <f>[2]Վանաձոր!N90+[2]Սպիտակ!N90+[2]Ալավերդի!N90+[2]Տաշիր!N90+[2]Ստեփանավան!N90</f>
        <v>0</v>
      </c>
      <c r="O89" s="51">
        <f>[2]Վանաձոր!O90+[2]Սպիտակ!O90+[2]Ալավերդի!O90+[2]Տաշիր!O90+[2]Ստեփանավան!O90</f>
        <v>0</v>
      </c>
      <c r="P89" s="51">
        <f>[2]Վանաձոր!P90+[2]Սպիտակ!P90+[2]Ալավերդի!P90+[2]Տաշիր!P90+[2]Ստեփանավան!P90</f>
        <v>0</v>
      </c>
      <c r="Q89" s="51">
        <f>[2]Վանաձոր!Q90+[2]Սպիտակ!Q90+[2]Ալավերդի!Q90+[2]Տաշիր!Q90+[2]Ստեփանավան!Q90</f>
        <v>0</v>
      </c>
      <c r="R89" s="51">
        <f>[2]Վանաձոր!R90+[2]Սպիտակ!R90+[2]Ալավերդի!R90+[2]Տաշիր!R90+[2]Ստեփանավան!R90</f>
        <v>0</v>
      </c>
      <c r="S89" s="51">
        <f>[2]Վանաձոր!S90+[2]Սպիտակ!S90+[2]Ալավերդի!S90+[2]Տաշիր!S90+[2]Ստեփանավան!S90</f>
        <v>0</v>
      </c>
      <c r="T89" s="51">
        <f>[2]Վանաձոր!T90+[2]Սպիտակ!T90+[2]Ալավերդի!T90+[2]Տաշիր!T90+[2]Ստեփանավան!T90</f>
        <v>0</v>
      </c>
      <c r="U89" s="51">
        <f>[2]Վանաձոր!U90+[2]Սպիտակ!U90+[2]Ալավերդի!U90+[2]Տաշիր!U90+[2]Ստեփանավան!U90</f>
        <v>0</v>
      </c>
      <c r="V89" s="51">
        <f>[2]Վանաձոր!V90+[2]Սպիտակ!V90+[2]Ալավերդի!V90+[2]Տաշիր!V90+[2]Ստեփանավան!V90</f>
        <v>0</v>
      </c>
      <c r="W89" s="51">
        <f>[2]Վանաձոր!W90+[2]Սպիտակ!W90+[2]Ալավերդի!W90+[2]Տաշիր!W90+[2]Ստեփանավան!W90</f>
        <v>0</v>
      </c>
      <c r="X89" s="51">
        <f>[2]Վանաձոր!X90+[2]Սպիտակ!X90+[2]Ալավերդի!X90+[2]Տաշիր!X90+[2]Ստեփանավան!X90</f>
        <v>0</v>
      </c>
      <c r="Y89" s="51">
        <f>[2]Վանաձոր!Y90+[2]Սպիտակ!Y90+[2]Ալավերդի!Y90+[2]Տաշիր!Y90+[2]Ստեփանավան!Y90</f>
        <v>0</v>
      </c>
      <c r="Z89" s="51">
        <f>[2]Վանաձոր!Z90+[2]Սպիտակ!Z90+[2]Ալավերդի!Z90+[2]Տաշիր!Z90+[2]Ստեփանավան!Z90</f>
        <v>1</v>
      </c>
      <c r="AA89" s="51">
        <f>[2]Վանաձոր!AA90+[2]Սպիտակ!AA90+[2]Ալավերդի!AA90+[2]Տաշիր!AA90+[2]Ստեփանավան!AA90</f>
        <v>1</v>
      </c>
    </row>
    <row r="90" spans="1:27" s="48" customFormat="1">
      <c r="A90" s="53" t="s">
        <v>166</v>
      </c>
      <c r="B90" s="62"/>
      <c r="C90" s="428" t="s">
        <v>70</v>
      </c>
      <c r="D90" s="429"/>
      <c r="E90" s="430"/>
      <c r="F90" s="51">
        <f>[2]Վանաձոր!F91+[2]Սպիտակ!F91+[2]Ալավերդի!F91+[2]Տաշիր!F91+[2]Ստեփանավան!F91</f>
        <v>0</v>
      </c>
      <c r="G90" s="51">
        <f>[2]Վանաձոր!G91+[2]Սպիտակ!G91+[2]Ալավերդի!G91+[2]Տաշիր!G91+[2]Ստեփանավան!G91</f>
        <v>0</v>
      </c>
      <c r="H90" s="51">
        <f>[2]Վանաձոր!H91+[2]Սպիտակ!H91+[2]Ալավերդի!H91+[2]Տաշիր!H91+[2]Ստեփանավան!H91</f>
        <v>0</v>
      </c>
      <c r="I90" s="51">
        <f>[2]Վանաձոր!I91+[2]Սպիտակ!I91+[2]Ալավերդի!I91+[2]Տաշիր!I91+[2]Ստեփանավան!I91</f>
        <v>0</v>
      </c>
      <c r="J90" s="51">
        <f>[2]Վանաձոր!J91+[2]Սպիտակ!J91+[2]Ալավերդի!J91+[2]Տաշիր!J91+[2]Ստեփանավան!J91</f>
        <v>0</v>
      </c>
      <c r="K90" s="51">
        <f>[2]Վանաձոր!K91+[2]Սպիտակ!K91+[2]Ալավերդի!K91+[2]Տաշիր!K91+[2]Ստեփանավան!K91</f>
        <v>0</v>
      </c>
      <c r="L90" s="51">
        <f>[2]Վանաձոր!L91+[2]Սպիտակ!L91+[2]Ալավերդի!L91+[2]Տաշիր!L91+[2]Ստեփանավան!L91</f>
        <v>0</v>
      </c>
      <c r="M90" s="51">
        <f>[2]Վանաձոր!M91+[2]Սպիտակ!M91+[2]Ալավերդի!M91+[2]Տաշիր!M91+[2]Ստեփանավան!M91</f>
        <v>0</v>
      </c>
      <c r="N90" s="51">
        <f>[2]Վանաձոր!N91+[2]Սպիտակ!N91+[2]Ալավերդի!N91+[2]Տաշիր!N91+[2]Ստեփանավան!N91</f>
        <v>0</v>
      </c>
      <c r="O90" s="51">
        <f>[2]Վանաձոր!O91+[2]Սպիտակ!O91+[2]Ալավերդի!O91+[2]Տաշիր!O91+[2]Ստեփանավան!O91</f>
        <v>0</v>
      </c>
      <c r="P90" s="51">
        <f>[2]Վանաձոր!P91+[2]Սպիտակ!P91+[2]Ալավերդի!P91+[2]Տաշիր!P91+[2]Ստեփանավան!P91</f>
        <v>0</v>
      </c>
      <c r="Q90" s="51">
        <f>[2]Վանաձոր!Q91+[2]Սպիտակ!Q91+[2]Ալավերդի!Q91+[2]Տաշիր!Q91+[2]Ստեփանավան!Q91</f>
        <v>0</v>
      </c>
      <c r="R90" s="51">
        <f>[2]Վանաձոր!R91+[2]Սպիտակ!R91+[2]Ալավերդի!R91+[2]Տաշիր!R91+[2]Ստեփանավան!R91</f>
        <v>0</v>
      </c>
      <c r="S90" s="51">
        <f>[2]Վանաձոր!S91+[2]Սպիտակ!S91+[2]Ալավերդի!S91+[2]Տաշիր!S91+[2]Ստեփանավան!S91</f>
        <v>0</v>
      </c>
      <c r="T90" s="51">
        <f>[2]Վանաձոր!T91+[2]Սպիտակ!T91+[2]Ալավերդի!T91+[2]Տաշիր!T91+[2]Ստեփանավան!T91</f>
        <v>0</v>
      </c>
      <c r="U90" s="51">
        <f>[2]Վանաձոր!U91+[2]Սպիտակ!U91+[2]Ալավերդի!U91+[2]Տաշիր!U91+[2]Ստեփանավան!U91</f>
        <v>0</v>
      </c>
      <c r="V90" s="51">
        <f>[2]Վանաձոր!V91+[2]Սպիտակ!V91+[2]Ալավերդի!V91+[2]Տաշիր!V91+[2]Ստեփանավան!V91</f>
        <v>0</v>
      </c>
      <c r="W90" s="51">
        <f>[2]Վանաձոր!W91+[2]Սպիտակ!W91+[2]Ալավերդի!W91+[2]Տաշիր!W91+[2]Ստեփանավան!W91</f>
        <v>0</v>
      </c>
      <c r="X90" s="51">
        <f>[2]Վանաձոր!X91+[2]Սպիտակ!X91+[2]Ալավերդի!X91+[2]Տաշիր!X91+[2]Ստեփանավան!X91</f>
        <v>0</v>
      </c>
      <c r="Y90" s="51">
        <f>[2]Վանաձոր!Y91+[2]Սպիտակ!Y91+[2]Ալավերդի!Y91+[2]Տաշիր!Y91+[2]Ստեփանավան!Y91</f>
        <v>0</v>
      </c>
      <c r="Z90" s="51">
        <f>[2]Վանաձոր!Z91+[2]Սպիտակ!Z91+[2]Ալավերդի!Z91+[2]Տաշիր!Z91+[2]Ստեփանավան!Z91</f>
        <v>0</v>
      </c>
      <c r="AA90" s="51">
        <f>[2]Վանաձոր!AA91+[2]Սպիտակ!AA91+[2]Ալավերդի!AA91+[2]Տաշիր!AA91+[2]Ստեփանավան!AA91</f>
        <v>0</v>
      </c>
    </row>
    <row r="91" spans="1:27" s="99" customFormat="1">
      <c r="A91" s="43" t="s">
        <v>167</v>
      </c>
      <c r="B91" s="91"/>
      <c r="C91" s="401" t="s">
        <v>168</v>
      </c>
      <c r="D91" s="442"/>
      <c r="E91" s="443"/>
      <c r="F91" s="51">
        <v>0</v>
      </c>
      <c r="G91" s="241">
        <v>0</v>
      </c>
      <c r="H91" s="241">
        <v>0</v>
      </c>
      <c r="I91" s="241">
        <v>0</v>
      </c>
      <c r="J91" s="241">
        <v>0</v>
      </c>
      <c r="K91" s="241">
        <v>0</v>
      </c>
      <c r="L91" s="241">
        <v>0</v>
      </c>
      <c r="M91" s="241">
        <v>0</v>
      </c>
      <c r="N91" s="241">
        <v>0</v>
      </c>
      <c r="O91" s="241">
        <v>0</v>
      </c>
      <c r="P91" s="241">
        <v>0</v>
      </c>
      <c r="Q91" s="241">
        <v>0</v>
      </c>
      <c r="R91" s="241">
        <v>0</v>
      </c>
      <c r="S91" s="241">
        <v>0</v>
      </c>
      <c r="T91" s="241">
        <v>0</v>
      </c>
      <c r="U91" s="241">
        <v>0</v>
      </c>
      <c r="V91" s="241">
        <v>0</v>
      </c>
      <c r="W91" s="241">
        <v>0</v>
      </c>
      <c r="X91" s="241">
        <v>0</v>
      </c>
      <c r="Y91" s="241">
        <v>0</v>
      </c>
      <c r="Z91" s="241">
        <v>0</v>
      </c>
      <c r="AA91" s="241">
        <v>0</v>
      </c>
    </row>
    <row r="92" spans="1:27" s="48" customFormat="1">
      <c r="A92" s="63" t="s">
        <v>169</v>
      </c>
      <c r="B92" s="64"/>
      <c r="C92" s="425" t="s">
        <v>170</v>
      </c>
      <c r="D92" s="426"/>
      <c r="E92" s="427"/>
      <c r="F92" s="51">
        <f>[2]Վանաձոր!F93+[2]Սպիտակ!F93+[2]Ալավերդի!F93+[2]Տաշիր!F93+[2]Ստեփանավան!F93</f>
        <v>0</v>
      </c>
      <c r="G92" s="51">
        <f>[2]Վանաձոր!G93+[2]Սպիտակ!G93+[2]Ալավերդի!G93+[2]Տաշիր!G93+[2]Ստեփանավան!G93</f>
        <v>0</v>
      </c>
      <c r="H92" s="51">
        <f>[2]Վանաձոր!H93+[2]Սպիտակ!H93+[2]Ալավերդի!H93+[2]Տաշիր!H93+[2]Ստեփանավան!H93</f>
        <v>0</v>
      </c>
      <c r="I92" s="51">
        <f>[2]Վանաձոր!I93+[2]Սպիտակ!I93+[2]Ալավերդի!I93+[2]Տաշիր!I93+[2]Ստեփանավան!I93</f>
        <v>0</v>
      </c>
      <c r="J92" s="51">
        <f>[2]Վանաձոր!J93+[2]Սպիտակ!J93+[2]Ալավերդի!J93+[2]Տաշիր!J93+[2]Ստեփանավան!J93</f>
        <v>0</v>
      </c>
      <c r="K92" s="51">
        <f>[2]Վանաձոր!K93+[2]Սպիտակ!K93+[2]Ալավերդի!K93+[2]Տաշիր!K93+[2]Ստեփանավան!K93</f>
        <v>0</v>
      </c>
      <c r="L92" s="51">
        <f>[2]Վանաձոր!L93+[2]Սպիտակ!L93+[2]Ալավերդի!L93+[2]Տաշիր!L93+[2]Ստեփանավան!L93</f>
        <v>0</v>
      </c>
      <c r="M92" s="51">
        <f>[2]Վանաձոր!M93+[2]Սպիտակ!M93+[2]Ալավերդի!M93+[2]Տաշիր!M93+[2]Ստեփանավան!M93</f>
        <v>0</v>
      </c>
      <c r="N92" s="51">
        <f>[2]Վանաձոր!N93+[2]Սպիտակ!N93+[2]Ալավերդի!N93+[2]Տաշիր!N93+[2]Ստեփանավան!N93</f>
        <v>0</v>
      </c>
      <c r="O92" s="51">
        <f>[2]Վանաձոր!O93+[2]Սպիտակ!O93+[2]Ալավերդի!O93+[2]Տաշիր!O93+[2]Ստեփանավան!O93</f>
        <v>0</v>
      </c>
      <c r="P92" s="51">
        <f>[2]Վանաձոր!P93+[2]Սպիտակ!P93+[2]Ալավերդի!P93+[2]Տաշիր!P93+[2]Ստեփանավան!P93</f>
        <v>0</v>
      </c>
      <c r="Q92" s="51">
        <f>[2]Վանաձոր!Q93+[2]Սպիտակ!Q93+[2]Ալավերդի!Q93+[2]Տաշիր!Q93+[2]Ստեփանավան!Q93</f>
        <v>0</v>
      </c>
      <c r="R92" s="51">
        <f>[2]Վանաձոր!R93+[2]Սպիտակ!R93+[2]Ալավերդի!R93+[2]Տաշիր!R93+[2]Ստեփանավան!R93</f>
        <v>0</v>
      </c>
      <c r="S92" s="51">
        <f>[2]Վանաձոր!S93+[2]Սպիտակ!S93+[2]Ալավերդի!S93+[2]Տաշիր!S93+[2]Ստեփանավան!S93</f>
        <v>0</v>
      </c>
      <c r="T92" s="51">
        <f>[2]Վանաձոր!T93+[2]Սպիտակ!T93+[2]Ալավերդի!T93+[2]Տաշիր!T93+[2]Ստեփանավան!T93</f>
        <v>0</v>
      </c>
      <c r="U92" s="51">
        <f>[2]Վանաձոր!U93+[2]Սպիտակ!U93+[2]Ալավերդի!U93+[2]Տաշիր!U93+[2]Ստեփանավան!U93</f>
        <v>0</v>
      </c>
      <c r="V92" s="51">
        <f>[2]Վանաձոր!V93+[2]Սպիտակ!V93+[2]Ալավերդի!V93+[2]Տաշիր!V93+[2]Ստեփանավան!V93</f>
        <v>0</v>
      </c>
      <c r="W92" s="51">
        <f>[2]Վանաձոր!W93+[2]Սպիտակ!W93+[2]Ալավերդի!W93+[2]Տաշիր!W93+[2]Ստեփանավան!W93</f>
        <v>0</v>
      </c>
      <c r="X92" s="51">
        <f>[2]Վանաձոր!X93+[2]Սպիտակ!X93+[2]Ալավերդի!X93+[2]Տաշիր!X93+[2]Ստեփանավան!X93</f>
        <v>0</v>
      </c>
      <c r="Y92" s="51">
        <f>[2]Վանաձոր!Y93+[2]Սպիտակ!Y93+[2]Ալավերդի!Y93+[2]Տաշիր!Y93+[2]Ստեփանավան!Y93</f>
        <v>0</v>
      </c>
      <c r="Z92" s="51">
        <f>[2]Վանաձոր!Z93+[2]Սպիտակ!Z93+[2]Ալավերդի!Z93+[2]Տաշիր!Z93+[2]Ստեփանավան!Z93</f>
        <v>0</v>
      </c>
      <c r="AA92" s="51">
        <f>[2]Վանաձոր!AA93+[2]Սպիտակ!AA93+[2]Ալավերդի!AA93+[2]Տաշիր!AA93+[2]Ստեփանավան!AA93</f>
        <v>0</v>
      </c>
    </row>
    <row r="93" spans="1:27" s="48" customFormat="1">
      <c r="A93" s="63" t="s">
        <v>171</v>
      </c>
      <c r="B93" s="64"/>
      <c r="C93" s="425" t="s">
        <v>172</v>
      </c>
      <c r="D93" s="426"/>
      <c r="E93" s="427"/>
      <c r="F93" s="51">
        <f>[2]Վանաձոր!F94+[2]Սպիտակ!F94+[2]Ալավերդի!F94+[2]Տաշիր!F94+[2]Ստեփանավան!F94</f>
        <v>7</v>
      </c>
      <c r="G93" s="51">
        <f>[2]Վանաձոր!G94+[2]Սպիտակ!G94+[2]Ալավերդի!G94+[2]Տաշիր!G94+[2]Ստեփանավան!G94</f>
        <v>15</v>
      </c>
      <c r="H93" s="51">
        <f>[2]Վանաձոր!H94+[2]Սպիտակ!H94+[2]Ալավերդի!H94+[2]Տաշիր!H94+[2]Ստեփանավան!H94</f>
        <v>15</v>
      </c>
      <c r="I93" s="51">
        <f>[2]Վանաձոր!I94+[2]Սպիտակ!I94+[2]Ալավերդի!I94+[2]Տաշիր!I94+[2]Ստեփանավան!I94</f>
        <v>0</v>
      </c>
      <c r="J93" s="51">
        <f>[2]Վանաձոր!J94+[2]Սպիտակ!J94+[2]Ալավերդի!J94+[2]Տաշիր!J94+[2]Ստեփանավան!J94</f>
        <v>0</v>
      </c>
      <c r="K93" s="51">
        <f>[2]Վանաձոր!K94+[2]Սպիտակ!K94+[2]Ալավերդի!K94+[2]Տաշիր!K94+[2]Ստեփանավան!K94</f>
        <v>13</v>
      </c>
      <c r="L93" s="51">
        <f>[2]Վանաձոր!L94+[2]Սպիտակ!L94+[2]Ալավերդի!L94+[2]Տաշիր!L94+[2]Ստեփանավան!L94</f>
        <v>9</v>
      </c>
      <c r="M93" s="51">
        <f>[2]Վանաձոր!M94+[2]Սպիտակ!M94+[2]Ալավերդի!M94+[2]Տաշիր!M94+[2]Ստեփանավան!M94</f>
        <v>0</v>
      </c>
      <c r="N93" s="51">
        <f>[2]Վանաձոր!N94+[2]Սպիտակ!N94+[2]Ալավերդի!N94+[2]Տաշիր!N94+[2]Ստեփանավան!N94</f>
        <v>2</v>
      </c>
      <c r="O93" s="51">
        <f>[2]Վանաձոր!O94+[2]Սպիտակ!O94+[2]Ալավերդի!O94+[2]Տաշիր!O94+[2]Ստեփանավան!O94</f>
        <v>2</v>
      </c>
      <c r="P93" s="51">
        <f>[2]Վանաձոր!P94+[2]Սպիտակ!P94+[2]Ալավերդի!P94+[2]Տաշիր!P94+[2]Ստեփանավան!P94</f>
        <v>0</v>
      </c>
      <c r="Q93" s="51">
        <f>[2]Վանաձոր!Q94+[2]Սպիտակ!Q94+[2]Ալավերդի!Q94+[2]Տաշիր!Q94+[2]Ստեփանավան!Q94</f>
        <v>2</v>
      </c>
      <c r="R93" s="51">
        <f>[2]Վանաձոր!R94+[2]Սպիտակ!R94+[2]Ալավերդի!R94+[2]Տաշիր!R94+[2]Ստեփանավան!R94</f>
        <v>0</v>
      </c>
      <c r="S93" s="51">
        <f>[2]Վանաձոր!S94+[2]Սպիտակ!S94+[2]Ալավերդի!S94+[2]Տաշիր!S94+[2]Ստեփանավան!S94</f>
        <v>0</v>
      </c>
      <c r="T93" s="51">
        <f>[2]Վանաձոր!T94+[2]Սպիտակ!T94+[2]Ալավերդի!T94+[2]Տաշիր!T94+[2]Ստեփանավան!T94</f>
        <v>13</v>
      </c>
      <c r="U93" s="51">
        <f>[2]Վանաձոր!U94+[2]Սպիտակ!U94+[2]Ալավերդի!U94+[2]Տաշիր!U94+[2]Ստեփանավան!U94</f>
        <v>0</v>
      </c>
      <c r="V93" s="51">
        <f>[2]Վանաձոր!V94+[2]Սպիտակ!V94+[2]Ալավերդի!V94+[2]Տաշիր!V94+[2]Ստեփանավան!V94</f>
        <v>12</v>
      </c>
      <c r="W93" s="51">
        <f>[2]Վանաձոր!W94+[2]Սպիտակ!W94+[2]Ալավերդի!W94+[2]Տաշիր!W94+[2]Ստեփանավան!W94</f>
        <v>0</v>
      </c>
      <c r="X93" s="51">
        <f>[2]Վանաձոր!X94+[2]Սպիտակ!X94+[2]Ալավերդի!X94+[2]Տաշիր!X94+[2]Ստեփանավան!X94</f>
        <v>0</v>
      </c>
      <c r="Y93" s="51">
        <f>[2]Վանաձոր!Y94+[2]Սպիտակ!Y94+[2]Ալավերդի!Y94+[2]Տաշիր!Y94+[2]Ստեփանավան!Y94</f>
        <v>0</v>
      </c>
      <c r="Z93" s="51">
        <f>[2]Վանաձոր!Z94+[2]Սպիտակ!Z94+[2]Ալավերդի!Z94+[2]Տաշիր!Z94+[2]Ստեփանավան!Z94</f>
        <v>9</v>
      </c>
      <c r="AA93" s="51">
        <f>[2]Վանաձոր!AA94+[2]Սպիտակ!AA94+[2]Ալավերդի!AA94+[2]Տաշիր!AA94+[2]Ստեփանավան!AA94</f>
        <v>4</v>
      </c>
    </row>
    <row r="94" spans="1:27" s="48" customFormat="1">
      <c r="A94" s="63" t="s">
        <v>173</v>
      </c>
      <c r="B94" s="64"/>
      <c r="C94" s="425" t="s">
        <v>174</v>
      </c>
      <c r="D94" s="426"/>
      <c r="E94" s="427"/>
      <c r="F94" s="51">
        <f>[2]Վանաձոր!F95+[2]Սպիտակ!F95+[2]Ալավերդի!F95+[2]Տաշիր!F95+[2]Ստեփանավան!F95</f>
        <v>0</v>
      </c>
      <c r="G94" s="51">
        <f>[2]Վանաձոր!G95+[2]Սպիտակ!G95+[2]Ալավերդի!G95+[2]Տաշիր!G95+[2]Ստեփանավան!G95</f>
        <v>1</v>
      </c>
      <c r="H94" s="51">
        <f>[2]Վանաձոր!H95+[2]Սպիտակ!H95+[2]Ալավերդի!H95+[2]Տաշիր!H95+[2]Ստեփանավան!H95</f>
        <v>1</v>
      </c>
      <c r="I94" s="51">
        <f>[2]Վանաձոր!I95+[2]Սպիտակ!I95+[2]Ալավերդի!I95+[2]Տաշիր!I95+[2]Ստեփանավան!I95</f>
        <v>0</v>
      </c>
      <c r="J94" s="51">
        <f>[2]Վանաձոր!J95+[2]Սպիտակ!J95+[2]Ալավերդի!J95+[2]Տաշիր!J95+[2]Ստեփանավան!J95</f>
        <v>0</v>
      </c>
      <c r="K94" s="51">
        <f>[2]Վանաձոր!K95+[2]Սպիտակ!K95+[2]Ալավերդի!K95+[2]Տաշիր!K95+[2]Ստեփանավան!K95</f>
        <v>1</v>
      </c>
      <c r="L94" s="51">
        <f>[2]Վանաձոր!L95+[2]Սպիտակ!L95+[2]Ալավերդի!L95+[2]Տաշիր!L95+[2]Ստեփանավան!L95</f>
        <v>1</v>
      </c>
      <c r="M94" s="51">
        <f>[2]Վանաձոր!M95+[2]Սպիտակ!M95+[2]Ալավերդի!M95+[2]Տաշիր!M95+[2]Ստեփանավան!M95</f>
        <v>0</v>
      </c>
      <c r="N94" s="51">
        <f>[2]Վանաձոր!N95+[2]Սպիտակ!N95+[2]Ալավերդի!N95+[2]Տաշիր!N95+[2]Ստեփանավան!N95</f>
        <v>0</v>
      </c>
      <c r="O94" s="51">
        <f>[2]Վանաձոր!O95+[2]Սպիտակ!O95+[2]Ալավերդի!O95+[2]Տաշիր!O95+[2]Ստեփանավան!O95</f>
        <v>0</v>
      </c>
      <c r="P94" s="51">
        <f>[2]Վանաձոր!P95+[2]Սպիտակ!P95+[2]Ալավերդի!P95+[2]Տաշիր!P95+[2]Ստեփանավան!P95</f>
        <v>0</v>
      </c>
      <c r="Q94" s="51">
        <f>[2]Վանաձոր!Q95+[2]Սպիտակ!Q95+[2]Ալավերդի!Q95+[2]Տաշիր!Q95+[2]Ստեփանավան!Q95</f>
        <v>0</v>
      </c>
      <c r="R94" s="51">
        <f>[2]Վանաձոր!R95+[2]Սպիտակ!R95+[2]Ալավերդի!R95+[2]Տաշիր!R95+[2]Ստեփանավան!R95</f>
        <v>0</v>
      </c>
      <c r="S94" s="51">
        <f>[2]Վանաձոր!S95+[2]Սպիտակ!S95+[2]Ալավերդի!S95+[2]Տաշիր!S95+[2]Ստեփանավան!S95</f>
        <v>0</v>
      </c>
      <c r="T94" s="51">
        <f>[2]Վանաձոր!T95+[2]Սպիտակ!T95+[2]Ալավերդի!T95+[2]Տաշիր!T95+[2]Ստեփանավան!T95</f>
        <v>1</v>
      </c>
      <c r="U94" s="51">
        <f>[2]Վանաձոր!U95+[2]Սպիտակ!U95+[2]Ալավերդի!U95+[2]Տաշիր!U95+[2]Ստեփանավան!U95</f>
        <v>0</v>
      </c>
      <c r="V94" s="51">
        <f>[2]Վանաձոր!V95+[2]Սպիտակ!V95+[2]Ալավերդի!V95+[2]Տաշիր!V95+[2]Ստեփանավան!V95</f>
        <v>1</v>
      </c>
      <c r="W94" s="51">
        <f>[2]Վանաձոր!W95+[2]Սպիտակ!W95+[2]Ալավերդի!W95+[2]Տաշիր!W95+[2]Ստեփանավան!W95</f>
        <v>0</v>
      </c>
      <c r="X94" s="51">
        <f>[2]Վանաձոր!X95+[2]Սպիտակ!X95+[2]Ալավերդի!X95+[2]Տաշիր!X95+[2]Ստեփանավան!X95</f>
        <v>0</v>
      </c>
      <c r="Y94" s="51">
        <f>[2]Վանաձոր!Y95+[2]Սպիտակ!Y95+[2]Ալավերդի!Y95+[2]Տաշիր!Y95+[2]Ստեփանավան!Y95</f>
        <v>0</v>
      </c>
      <c r="Z94" s="51">
        <f>[2]Վանաձոր!Z95+[2]Սպիտակ!Z95+[2]Ալավերդի!Z95+[2]Տաշիր!Z95+[2]Ստեփանավան!Z95</f>
        <v>0</v>
      </c>
      <c r="AA94" s="51">
        <f>[2]Վանաձոր!AA95+[2]Սպիտակ!AA95+[2]Ալավերդի!AA95+[2]Տաշիր!AA95+[2]Ստեփանավան!AA95</f>
        <v>0</v>
      </c>
    </row>
    <row r="95" spans="1:27" s="48" customFormat="1">
      <c r="A95" s="53" t="s">
        <v>175</v>
      </c>
      <c r="B95" s="62"/>
      <c r="C95" s="425" t="s">
        <v>176</v>
      </c>
      <c r="D95" s="426"/>
      <c r="E95" s="427"/>
      <c r="F95" s="51">
        <f>[2]Վանաձոր!F96+[2]Սպիտակ!F96+[2]Ալավերդի!F96+[2]Տաշիր!F96+[2]Ստեփանավան!F96</f>
        <v>14</v>
      </c>
      <c r="G95" s="51">
        <f>[2]Վանաձոր!G96+[2]Սպիտակ!G96+[2]Ալավերդի!G96+[2]Տաշիր!G96+[2]Ստեփանավան!G96</f>
        <v>57</v>
      </c>
      <c r="H95" s="51">
        <f>[2]Վանաձոր!H96+[2]Սպիտակ!H96+[2]Ալավերդի!H96+[2]Տաշիր!H96+[2]Ստեփանավան!H96</f>
        <v>56</v>
      </c>
      <c r="I95" s="51">
        <f>[2]Վանաձոր!I96+[2]Սպիտակ!I96+[2]Ալավերդի!I96+[2]Տաշիր!I96+[2]Ստեփանավան!I96</f>
        <v>1</v>
      </c>
      <c r="J95" s="51">
        <f>[2]Վանաձոր!J96+[2]Սպիտակ!J96+[2]Ալավերդի!J96+[2]Տաշիր!J96+[2]Ստեփանավան!J96</f>
        <v>0</v>
      </c>
      <c r="K95" s="51">
        <f>[2]Վանաձոր!K96+[2]Սպիտակ!K96+[2]Ալավերդի!K96+[2]Տաշիր!K96+[2]Ստեփանավան!K96</f>
        <v>62</v>
      </c>
      <c r="L95" s="51">
        <f>[2]Վանաձոր!L96+[2]Սպիտակ!L96+[2]Ալավերդի!L96+[2]Տաշիր!L96+[2]Ստեփանավան!L96</f>
        <v>51</v>
      </c>
      <c r="M95" s="51">
        <f>[2]Վանաձոր!M96+[2]Սպիտակ!M96+[2]Ալավերդի!M96+[2]Տաշիր!M96+[2]Ստեփանավան!M96</f>
        <v>2</v>
      </c>
      <c r="N95" s="51">
        <f>[2]Վանաձոր!N96+[2]Սպիտակ!N96+[2]Ալավերդի!N96+[2]Տաշիր!N96+[2]Ստեփանավան!N96</f>
        <v>7</v>
      </c>
      <c r="O95" s="51">
        <f>[2]Վանաձոր!O96+[2]Սպիտակ!O96+[2]Ալավերդի!O96+[2]Տաշիր!O96+[2]Ստեփանավան!O96</f>
        <v>2</v>
      </c>
      <c r="P95" s="51">
        <f>[2]Վանաձոր!P96+[2]Սպիտակ!P96+[2]Ալավերդի!P96+[2]Տաշիր!P96+[2]Ստեփանավան!P96</f>
        <v>0</v>
      </c>
      <c r="Q95" s="51">
        <f>[2]Վանաձոր!Q96+[2]Սպիտակ!Q96+[2]Ալավերդի!Q96+[2]Տաշիր!Q96+[2]Ստեփանավան!Q96</f>
        <v>2</v>
      </c>
      <c r="R95" s="51">
        <f>[2]Վանաձոր!R96+[2]Սպիտակ!R96+[2]Ալավերդի!R96+[2]Տաշիր!R96+[2]Ստեփանավան!R96</f>
        <v>0</v>
      </c>
      <c r="S95" s="51">
        <f>[2]Վանաձոր!S96+[2]Սպիտակ!S96+[2]Ալավերդի!S96+[2]Տաշիր!S96+[2]Ստեփանավան!S96</f>
        <v>0</v>
      </c>
      <c r="T95" s="51">
        <f>[2]Վանաձոր!T96+[2]Սպիտակ!T96+[2]Ալավերդի!T96+[2]Տաշիր!T96+[2]Ստեփանավան!T96</f>
        <v>62</v>
      </c>
      <c r="U95" s="51">
        <f>[2]Վանաձոր!U96+[2]Սպիտակ!U96+[2]Ալավերդի!U96+[2]Տաշիր!U96+[2]Ստեփանավան!U96</f>
        <v>0</v>
      </c>
      <c r="V95" s="51">
        <f>[2]Վանաձոր!V96+[2]Սպիտակ!V96+[2]Ալավերդի!V96+[2]Տաշիր!V96+[2]Ստեփանավան!V96</f>
        <v>51</v>
      </c>
      <c r="W95" s="51">
        <f>[2]Վանաձոր!W96+[2]Սպիտակ!W96+[2]Ալավերդի!W96+[2]Տաշիր!W96+[2]Ստեփանավան!W96</f>
        <v>4</v>
      </c>
      <c r="X95" s="51">
        <f>[2]Վանաձոր!X96+[2]Սպիտակ!X96+[2]Ալավերդի!X96+[2]Տաշիր!X96+[2]Ստեփանավան!X96</f>
        <v>0</v>
      </c>
      <c r="Y95" s="51">
        <f>[2]Վանաձոր!Y96+[2]Սպիտակ!Y96+[2]Ալավերդի!Y96+[2]Տաշիր!Y96+[2]Ստեփանավան!Y96</f>
        <v>0</v>
      </c>
      <c r="Z95" s="51">
        <f>[2]Վանաձոր!Z96+[2]Սպիտակ!Z96+[2]Ալավերդի!Z96+[2]Տաշիր!Z96+[2]Ստեփանավան!Z96</f>
        <v>8</v>
      </c>
      <c r="AA95" s="51">
        <f>[2]Վանաձոր!AA96+[2]Սպիտակ!AA96+[2]Ալավերդի!AA96+[2]Տաշիր!AA96+[2]Ստեփանավան!AA96</f>
        <v>0</v>
      </c>
    </row>
    <row r="96" spans="1:27" s="48" customFormat="1">
      <c r="A96" s="53" t="s">
        <v>177</v>
      </c>
      <c r="B96" s="62"/>
      <c r="C96" s="425" t="s">
        <v>178</v>
      </c>
      <c r="D96" s="426"/>
      <c r="E96" s="427"/>
      <c r="F96" s="51">
        <f>[2]Վանաձոր!F97+[2]Սպիտակ!F97+[2]Ալավերդի!F97+[2]Տաշիր!F97+[2]Ստեփանավան!F97</f>
        <v>0</v>
      </c>
      <c r="G96" s="51">
        <f>[2]Վանաձոր!G97+[2]Սպիտակ!G97+[2]Ալավերդի!G97+[2]Տաշիր!G97+[2]Ստեփանավան!G97</f>
        <v>0</v>
      </c>
      <c r="H96" s="51">
        <f>[2]Վանաձոր!H97+[2]Սպիտակ!H97+[2]Ալավերդի!H97+[2]Տաշիր!H97+[2]Ստեփանավան!H97</f>
        <v>0</v>
      </c>
      <c r="I96" s="51">
        <f>[2]Վանաձոր!I97+[2]Սպիտակ!I97+[2]Ալավերդի!I97+[2]Տաշիր!I97+[2]Ստեփանավան!I97</f>
        <v>0</v>
      </c>
      <c r="J96" s="51">
        <f>[2]Վանաձոր!J97+[2]Սպիտակ!J97+[2]Ալավերդի!J97+[2]Տաշիր!J97+[2]Ստեփանավան!J97</f>
        <v>0</v>
      </c>
      <c r="K96" s="51">
        <f>[2]Վանաձոր!K97+[2]Սպիտակ!K97+[2]Ալավերդի!K97+[2]Տաշիր!K97+[2]Ստեփանավան!K97</f>
        <v>0</v>
      </c>
      <c r="L96" s="51">
        <f>[2]Վանաձոր!L97+[2]Սպիտակ!L97+[2]Ալավերդի!L97+[2]Տաշիր!L97+[2]Ստեփանավան!L97</f>
        <v>0</v>
      </c>
      <c r="M96" s="51">
        <f>[2]Վանաձոր!M97+[2]Սպիտակ!M97+[2]Ալավերդի!M97+[2]Տաշիր!M97+[2]Ստեփանավան!M97</f>
        <v>0</v>
      </c>
      <c r="N96" s="51">
        <f>[2]Վանաձոր!N97+[2]Սպիտակ!N97+[2]Ալավերդի!N97+[2]Տաշիր!N97+[2]Ստեփանավան!N97</f>
        <v>0</v>
      </c>
      <c r="O96" s="51">
        <f>[2]Վանաձոր!O97+[2]Սպիտակ!O97+[2]Ալավերդի!O97+[2]Տաշիր!O97+[2]Ստեփանավան!O97</f>
        <v>0</v>
      </c>
      <c r="P96" s="51">
        <f>[2]Վանաձոր!P97+[2]Սպիտակ!P97+[2]Ալավերդի!P97+[2]Տաշիր!P97+[2]Ստեփանավան!P97</f>
        <v>0</v>
      </c>
      <c r="Q96" s="51">
        <f>[2]Վանաձոր!Q97+[2]Սպիտակ!Q97+[2]Ալավերդի!Q97+[2]Տաշիր!Q97+[2]Ստեփանավան!Q97</f>
        <v>0</v>
      </c>
      <c r="R96" s="51">
        <f>[2]Վանաձոր!R97+[2]Սպիտակ!R97+[2]Ալավերդի!R97+[2]Տաշիր!R97+[2]Ստեփանավան!R97</f>
        <v>0</v>
      </c>
      <c r="S96" s="51">
        <f>[2]Վանաձոր!S97+[2]Սպիտակ!S97+[2]Ալավերդի!S97+[2]Տաշիր!S97+[2]Ստեփանավան!S97</f>
        <v>0</v>
      </c>
      <c r="T96" s="51">
        <f>[2]Վանաձոր!T97+[2]Սպիտակ!T97+[2]Ալավերդի!T97+[2]Տաշիր!T97+[2]Ստեփանավան!T97</f>
        <v>0</v>
      </c>
      <c r="U96" s="51">
        <f>[2]Վանաձոր!U97+[2]Սպիտակ!U97+[2]Ալավերդի!U97+[2]Տաշիր!U97+[2]Ստեփանավան!U97</f>
        <v>0</v>
      </c>
      <c r="V96" s="51">
        <f>[2]Վանաձոր!V97+[2]Սպիտակ!V97+[2]Ալավերդի!V97+[2]Տաշիր!V97+[2]Ստեփանավան!V97</f>
        <v>0</v>
      </c>
      <c r="W96" s="51">
        <f>[2]Վանաձոր!W97+[2]Սպիտակ!W97+[2]Ալավերդի!W97+[2]Տաշիր!W97+[2]Ստեփանավան!W97</f>
        <v>0</v>
      </c>
      <c r="X96" s="51">
        <f>[2]Վանաձոր!X97+[2]Սպիտակ!X97+[2]Ալավերդի!X97+[2]Տաշիր!X97+[2]Ստեփանավան!X97</f>
        <v>0</v>
      </c>
      <c r="Y96" s="51">
        <f>[2]Վանաձոր!Y97+[2]Սպիտակ!Y97+[2]Ալավերդի!Y97+[2]Տաշիր!Y97+[2]Ստեփանավան!Y97</f>
        <v>0</v>
      </c>
      <c r="Z96" s="51">
        <f>[2]Վանաձոր!Z97+[2]Սպիտակ!Z97+[2]Ալավերդի!Z97+[2]Տաշիր!Z97+[2]Ստեփանավան!Z97</f>
        <v>0</v>
      </c>
      <c r="AA96" s="51">
        <f>[2]Վանաձոր!AA97+[2]Սպիտակ!AA97+[2]Ալավերդի!AA97+[2]Տաշիր!AA97+[2]Ստեփանավան!AA97</f>
        <v>0</v>
      </c>
    </row>
    <row r="97" spans="1:43" s="48" customFormat="1">
      <c r="A97" s="53" t="s">
        <v>179</v>
      </c>
      <c r="B97" s="62"/>
      <c r="C97" s="425" t="s">
        <v>180</v>
      </c>
      <c r="D97" s="426"/>
      <c r="E97" s="427"/>
      <c r="F97" s="51">
        <f>[2]Վանաձոր!F98+[2]Սպիտակ!F98+[2]Ալավերդի!F98+[2]Տաշիր!F98+[2]Ստեփանավան!F98</f>
        <v>1</v>
      </c>
      <c r="G97" s="51">
        <f>[2]Վանաձոր!G98+[2]Սպիտակ!G98+[2]Ալավերդի!G98+[2]Տաշիր!G98+[2]Ստեփանավան!G98</f>
        <v>4</v>
      </c>
      <c r="H97" s="51">
        <f>[2]Վանաձոր!H98+[2]Սպիտակ!H98+[2]Ալավերդի!H98+[2]Տաշիր!H98+[2]Ստեփանավան!H98</f>
        <v>4</v>
      </c>
      <c r="I97" s="51">
        <f>[2]Վանաձոր!I98+[2]Սպիտակ!I98+[2]Ալավերդի!I98+[2]Տաշիր!I98+[2]Ստեփանավան!I98</f>
        <v>0</v>
      </c>
      <c r="J97" s="51">
        <f>[2]Վանաձոր!J98+[2]Սպիտակ!J98+[2]Ալավերդի!J98+[2]Տաշիր!J98+[2]Ստեփանավան!J98</f>
        <v>0</v>
      </c>
      <c r="K97" s="51">
        <f>[2]Վանաձոր!K98+[2]Սպիտակ!K98+[2]Ալավերդի!K98+[2]Տաշիր!K98+[2]Ստեփանավան!K98</f>
        <v>4</v>
      </c>
      <c r="L97" s="51">
        <f>[2]Վանաձոր!L98+[2]Սպիտակ!L98+[2]Ալավերդի!L98+[2]Տաշիր!L98+[2]Ստեփանավան!L98</f>
        <v>4</v>
      </c>
      <c r="M97" s="51">
        <f>[2]Վանաձոր!M98+[2]Սպիտակ!M98+[2]Ալավերդի!M98+[2]Տաշիր!M98+[2]Ստեփանավան!M98</f>
        <v>0</v>
      </c>
      <c r="N97" s="51">
        <f>[2]Վանաձոր!N98+[2]Սպիտակ!N98+[2]Ալավերդի!N98+[2]Տաշիր!N98+[2]Ստեփանավան!N98</f>
        <v>0</v>
      </c>
      <c r="O97" s="51">
        <f>[2]Վանաձոր!O98+[2]Սպիտակ!O98+[2]Ալավերդի!O98+[2]Տաշիր!O98+[2]Ստեփանավան!O98</f>
        <v>0</v>
      </c>
      <c r="P97" s="51">
        <f>[2]Վանաձոր!P98+[2]Սպիտակ!P98+[2]Ալավերդի!P98+[2]Տաշիր!P98+[2]Ստեփանավան!P98</f>
        <v>0</v>
      </c>
      <c r="Q97" s="51">
        <f>[2]Վանաձոր!Q98+[2]Սպիտակ!Q98+[2]Ալավերդի!Q98+[2]Տաշիր!Q98+[2]Ստեփանավան!Q98</f>
        <v>0</v>
      </c>
      <c r="R97" s="51">
        <f>[2]Վանաձոր!R98+[2]Սպիտակ!R98+[2]Ալավերդի!R98+[2]Տաշիր!R98+[2]Ստեփանավան!R98</f>
        <v>0</v>
      </c>
      <c r="S97" s="51">
        <f>[2]Վանաձոր!S98+[2]Սպիտակ!S98+[2]Ալավերդի!S98+[2]Տաշիր!S98+[2]Ստեփանավան!S98</f>
        <v>0</v>
      </c>
      <c r="T97" s="51">
        <f>[2]Վանաձոր!T98+[2]Սպիտակ!T98+[2]Ալավերդի!T98+[2]Տաշիր!T98+[2]Ստեփանավան!T98</f>
        <v>4</v>
      </c>
      <c r="U97" s="51">
        <f>[2]Վանաձոր!U98+[2]Սպիտակ!U98+[2]Ալավերդի!U98+[2]Տաշիր!U98+[2]Ստեփանավան!U98</f>
        <v>0</v>
      </c>
      <c r="V97" s="51">
        <f>[2]Վանաձոր!V98+[2]Սպիտակ!V98+[2]Ալավերդի!V98+[2]Տաշիր!V98+[2]Ստեփանավան!V98</f>
        <v>4</v>
      </c>
      <c r="W97" s="51">
        <f>[2]Վանաձոր!W98+[2]Սպիտակ!W98+[2]Ալավերդի!W98+[2]Տաշիր!W98+[2]Ստեփանավան!W98</f>
        <v>0</v>
      </c>
      <c r="X97" s="51">
        <f>[2]Վանաձոր!X98+[2]Սպիտակ!X98+[2]Ալավերդի!X98+[2]Տաշիր!X98+[2]Ստեփանավան!X98</f>
        <v>0</v>
      </c>
      <c r="Y97" s="51">
        <f>[2]Վանաձոր!Y98+[2]Սպիտակ!Y98+[2]Ալավերդի!Y98+[2]Տաշիր!Y98+[2]Ստեփանավան!Y98</f>
        <v>0</v>
      </c>
      <c r="Z97" s="51">
        <f>[2]Վանաձոր!Z98+[2]Սպիտակ!Z98+[2]Ալավերդի!Z98+[2]Տաշիր!Z98+[2]Ստեփանավան!Z98</f>
        <v>1</v>
      </c>
      <c r="AA97" s="51">
        <f>[2]Վանաձոր!AA98+[2]Սպիտակ!AA98+[2]Ալավերդի!AA98+[2]Տաշիր!AA98+[2]Ստեփանավան!AA98</f>
        <v>0</v>
      </c>
    </row>
    <row r="98" spans="1:43" s="48" customFormat="1">
      <c r="A98" s="53" t="s">
        <v>181</v>
      </c>
      <c r="B98" s="62"/>
      <c r="C98" s="428" t="s">
        <v>182</v>
      </c>
      <c r="D98" s="429"/>
      <c r="E98" s="430"/>
      <c r="F98" s="51">
        <f>[2]Վանաձոր!F99+[2]Սպիտակ!F99+[2]Ալավերդի!F99+[2]Տաշիր!F99+[2]Ստեփանավան!F99</f>
        <v>0</v>
      </c>
      <c r="G98" s="51">
        <f>[2]Վանաձոր!G99+[2]Սպիտակ!G99+[2]Ալավերդի!G99+[2]Տաշիր!G99+[2]Ստեփանավան!G99</f>
        <v>6</v>
      </c>
      <c r="H98" s="51">
        <f>[2]Վանաձոր!H99+[2]Սպիտակ!H99+[2]Ալավերդի!H99+[2]Տաշիր!H99+[2]Ստեփանավան!H99</f>
        <v>4</v>
      </c>
      <c r="I98" s="51">
        <f>[2]Վանաձոր!I99+[2]Սպիտակ!I99+[2]Ալավերդի!I99+[2]Տաշիր!I99+[2]Ստեփանավան!I99</f>
        <v>2</v>
      </c>
      <c r="J98" s="51">
        <f>[2]Վանաձոր!J99+[2]Սպիտակ!J99+[2]Ալավերդի!J99+[2]Տաշիր!J99+[2]Ստեփանավան!J99</f>
        <v>0</v>
      </c>
      <c r="K98" s="51">
        <f>[2]Վանաձոր!K99+[2]Սպիտակ!K99+[2]Ալավերդի!K99+[2]Տաշիր!K99+[2]Ստեփանավան!K99</f>
        <v>3</v>
      </c>
      <c r="L98" s="51">
        <f>[2]Վանաձոր!L99+[2]Սպիտակ!L99+[2]Ալավերդի!L99+[2]Տաշիր!L99+[2]Ստեփանավան!L99</f>
        <v>3</v>
      </c>
      <c r="M98" s="51">
        <f>[2]Վանաձոր!M99+[2]Սպիտակ!M99+[2]Ալավերդի!M99+[2]Տաշիր!M99+[2]Ստեփանավան!M99</f>
        <v>0</v>
      </c>
      <c r="N98" s="51">
        <f>[2]Վանաձոր!N99+[2]Սպիտակ!N99+[2]Ալավերդի!N99+[2]Տաշիր!N99+[2]Ստեփանավան!N99</f>
        <v>0</v>
      </c>
      <c r="O98" s="51">
        <f>[2]Վանաձոր!O99+[2]Սպիտակ!O99+[2]Ալավերդի!O99+[2]Տաշիր!O99+[2]Ստեփանավան!O99</f>
        <v>0</v>
      </c>
      <c r="P98" s="51">
        <f>[2]Վանաձոր!P99+[2]Սպիտակ!P99+[2]Ալավերդի!P99+[2]Տաշիր!P99+[2]Ստեփանավան!P99</f>
        <v>0</v>
      </c>
      <c r="Q98" s="51">
        <f>[2]Վանաձոր!Q99+[2]Սպիտակ!Q99+[2]Ալավերդի!Q99+[2]Տաշիր!Q99+[2]Ստեփանավան!Q99</f>
        <v>0</v>
      </c>
      <c r="R98" s="51">
        <f>[2]Վանաձոր!R99+[2]Սպիտակ!R99+[2]Ալավերդի!R99+[2]Տաշիր!R99+[2]Ստեփանավան!R99</f>
        <v>0</v>
      </c>
      <c r="S98" s="51">
        <f>[2]Վանաձոր!S99+[2]Սպիտակ!S99+[2]Ալավերդի!S99+[2]Տաշիր!S99+[2]Ստեփանավան!S99</f>
        <v>0</v>
      </c>
      <c r="T98" s="51">
        <f>[2]Վանաձոր!T99+[2]Սպիտակ!T99+[2]Ալավերդի!T99+[2]Տաշիր!T99+[2]Ստեփանավան!T99</f>
        <v>3</v>
      </c>
      <c r="U98" s="51">
        <f>[2]Վանաձոր!U99+[2]Սպիտակ!U99+[2]Ալավերդի!U99+[2]Տաշիր!U99+[2]Ստեփանավան!U99</f>
        <v>0</v>
      </c>
      <c r="V98" s="51">
        <f>[2]Վանաձոր!V99+[2]Սպիտակ!V99+[2]Ալավերդի!V99+[2]Տաշիր!V99+[2]Ստեփանավան!V99</f>
        <v>3</v>
      </c>
      <c r="W98" s="51">
        <f>[2]Վանաձոր!W99+[2]Սպիտակ!W99+[2]Ալավերդի!W99+[2]Տաշիր!W99+[2]Ստեփանավան!W99</f>
        <v>0</v>
      </c>
      <c r="X98" s="51">
        <f>[2]Վանաձոր!X99+[2]Սպիտակ!X99+[2]Ալավերդի!X99+[2]Տաշիր!X99+[2]Ստեփանավան!X99</f>
        <v>0</v>
      </c>
      <c r="Y98" s="51">
        <f>[2]Վանաձոր!Y99+[2]Սպիտակ!Y99+[2]Ալավերդի!Y99+[2]Տաշիր!Y99+[2]Ստեփանավան!Y99</f>
        <v>0</v>
      </c>
      <c r="Z98" s="51">
        <f>[2]Վանաձոր!Z99+[2]Սպիտակ!Z99+[2]Ալավերդի!Z99+[2]Տաշիր!Z99+[2]Ստեփանավան!Z99</f>
        <v>1</v>
      </c>
      <c r="AA98" s="51">
        <f>[2]Վանաձոր!AA99+[2]Սպիտակ!AA99+[2]Ալավերդի!AA99+[2]Տաշիր!AA99+[2]Ստեփանավան!AA99</f>
        <v>0</v>
      </c>
    </row>
    <row r="99" spans="1:43" s="48" customFormat="1">
      <c r="A99" s="53" t="s">
        <v>183</v>
      </c>
      <c r="B99" s="62"/>
      <c r="C99" s="428" t="s">
        <v>184</v>
      </c>
      <c r="D99" s="429"/>
      <c r="E99" s="430"/>
      <c r="F99" s="51">
        <f>[2]Վանաձոր!F100+[2]Սպիտակ!F100+[2]Ալավերդի!F100+[2]Տաշիր!F100+[2]Ստեփանավան!F100</f>
        <v>1</v>
      </c>
      <c r="G99" s="51">
        <f>[2]Վանաձոր!G100+[2]Սպիտակ!G100+[2]Ալավերդի!G100+[2]Տաշիր!G100+[2]Ստեփանավան!G100</f>
        <v>3</v>
      </c>
      <c r="H99" s="51">
        <f>[2]Վանաձոր!H100+[2]Սպիտակ!H100+[2]Ալավերդի!H100+[2]Տաշիր!H100+[2]Ստեփանավան!H100</f>
        <v>3</v>
      </c>
      <c r="I99" s="51">
        <f>[2]Վանաձոր!I100+[2]Սպիտակ!I100+[2]Ալավերդի!I100+[2]Տաշիր!I100+[2]Ստեփանավան!I100</f>
        <v>0</v>
      </c>
      <c r="J99" s="51">
        <f>[2]Վանաձոր!J100+[2]Սպիտակ!J100+[2]Ալավերդի!J100+[2]Տաշիր!J100+[2]Ստեփանավան!J100</f>
        <v>0</v>
      </c>
      <c r="K99" s="51">
        <f>[2]Վանաձոր!K100+[2]Սպիտակ!K100+[2]Ալավերդի!K100+[2]Տաշիր!K100+[2]Ստեփանավան!K100</f>
        <v>2</v>
      </c>
      <c r="L99" s="51">
        <f>[2]Վանաձոր!L100+[2]Սպիտակ!L100+[2]Ալավերդի!L100+[2]Տաշիր!L100+[2]Ստեփանավան!L100</f>
        <v>0</v>
      </c>
      <c r="M99" s="51">
        <f>[2]Վանաձոր!M100+[2]Սպիտակ!M100+[2]Ալավերդի!M100+[2]Տաշիր!M100+[2]Ստեփանավան!M100</f>
        <v>0</v>
      </c>
      <c r="N99" s="51">
        <f>[2]Վանաձոր!N100+[2]Սպիտակ!N100+[2]Ալավերդի!N100+[2]Տաշիր!N100+[2]Ստեփանավան!N100</f>
        <v>1</v>
      </c>
      <c r="O99" s="51">
        <f>[2]Վանաձոր!O100+[2]Սպիտակ!O100+[2]Ալավերդի!O100+[2]Տաշիր!O100+[2]Ստեփանավան!O100</f>
        <v>1</v>
      </c>
      <c r="P99" s="51">
        <f>[2]Վանաձոր!P100+[2]Սպիտակ!P100+[2]Ալավերդի!P100+[2]Տաշիր!P100+[2]Ստեփանավան!P100</f>
        <v>0</v>
      </c>
      <c r="Q99" s="51">
        <f>[2]Վանաձոր!Q100+[2]Սպիտակ!Q100+[2]Ալավերդի!Q100+[2]Տաշիր!Q100+[2]Ստեփանավան!Q100</f>
        <v>1</v>
      </c>
      <c r="R99" s="51">
        <f>[2]Վանաձոր!R100+[2]Սպիտակ!R100+[2]Ալավերդի!R100+[2]Տաշիր!R100+[2]Ստեփանավան!R100</f>
        <v>0</v>
      </c>
      <c r="S99" s="51">
        <f>[2]Վանաձոր!S100+[2]Սպիտակ!S100+[2]Ալավերդի!S100+[2]Տաշիր!S100+[2]Ստեփանավան!S100</f>
        <v>0</v>
      </c>
      <c r="T99" s="51">
        <f>[2]Վանաձոր!T100+[2]Սպիտակ!T100+[2]Ալավերդի!T100+[2]Տաշիր!T100+[2]Ստեփանավան!T100</f>
        <v>2</v>
      </c>
      <c r="U99" s="51">
        <f>[2]Վանաձոր!U100+[2]Սպիտակ!U100+[2]Ալավերդի!U100+[2]Տաշիր!U100+[2]Ստեփանավան!U100</f>
        <v>0</v>
      </c>
      <c r="V99" s="51">
        <f>[2]Վանաձոր!V100+[2]Սպիտակ!V100+[2]Ալավերդի!V100+[2]Տաշիր!V100+[2]Ստեփանավան!V100</f>
        <v>2</v>
      </c>
      <c r="W99" s="51">
        <f>[2]Վանաձոր!W100+[2]Սպիտակ!W100+[2]Ալավերդի!W100+[2]Տաշիր!W100+[2]Ստեփանավան!W100</f>
        <v>0</v>
      </c>
      <c r="X99" s="51">
        <f>[2]Վանաձոր!X100+[2]Սպիտակ!X100+[2]Ալավերդի!X100+[2]Տաշիր!X100+[2]Ստեփանավան!X100</f>
        <v>0</v>
      </c>
      <c r="Y99" s="51">
        <f>[2]Վանաձոր!Y100+[2]Սպիտակ!Y100+[2]Ալավերդի!Y100+[2]Տաշիր!Y100+[2]Ստեփանավան!Y100</f>
        <v>0</v>
      </c>
      <c r="Z99" s="51">
        <f>[2]Վանաձոր!Z100+[2]Սպիտակ!Z100+[2]Ալավերդի!Z100+[2]Տաշիր!Z100+[2]Ստեփանավան!Z100</f>
        <v>2</v>
      </c>
      <c r="AA99" s="51">
        <f>[2]Վանաձոր!AA100+[2]Սպիտակ!AA100+[2]Ալավերդի!AA100+[2]Տաշիր!AA100+[2]Ստեփանավան!AA100</f>
        <v>0</v>
      </c>
    </row>
    <row r="100" spans="1:43" s="48" customFormat="1">
      <c r="A100" s="53" t="s">
        <v>185</v>
      </c>
      <c r="B100" s="62"/>
      <c r="C100" s="425" t="s">
        <v>186</v>
      </c>
      <c r="D100" s="426"/>
      <c r="E100" s="427"/>
      <c r="F100" s="51">
        <f>[2]Վանաձոր!F101+[2]Սպիտակ!F101+[2]Ալավերդի!F101+[2]Տաշիր!F101+[2]Ստեփանավան!F101</f>
        <v>7</v>
      </c>
      <c r="G100" s="51">
        <f>[2]Վանաձոր!G101+[2]Սպիտակ!G101+[2]Ալավերդի!G101+[2]Տաշիր!G101+[2]Ստեփանավան!G101</f>
        <v>59</v>
      </c>
      <c r="H100" s="51">
        <f>[2]Վանաձոր!H101+[2]Սպիտակ!H101+[2]Ալավերդի!H101+[2]Տաշիր!H101+[2]Ստեփանավան!H101</f>
        <v>51</v>
      </c>
      <c r="I100" s="51">
        <f>[2]Վանաձոր!I101+[2]Սպիտակ!I101+[2]Ալավերդի!I101+[2]Տաշիր!I101+[2]Ստեփանավան!I101</f>
        <v>6</v>
      </c>
      <c r="J100" s="51">
        <f>[2]Վանաձոր!J101+[2]Սպիտակ!J101+[2]Ալավերդի!J101+[2]Տաշիր!J101+[2]Ստեփանավան!J101</f>
        <v>2</v>
      </c>
      <c r="K100" s="51">
        <f>[2]Վանաձոր!K101+[2]Սպիտակ!K101+[2]Ալավերդի!K101+[2]Տաշիր!K101+[2]Ստեփանավան!K101</f>
        <v>44</v>
      </c>
      <c r="L100" s="51">
        <f>[2]Վանաձոր!L101+[2]Սպիտակ!L101+[2]Ալավերդի!L101+[2]Տաշիր!L101+[2]Ստեփանավան!L101</f>
        <v>33</v>
      </c>
      <c r="M100" s="51">
        <f>[2]Վանաձոր!M101+[2]Սպիտակ!M101+[2]Ալավերդի!M101+[2]Տաշիր!M101+[2]Ստեփանավան!M101</f>
        <v>4</v>
      </c>
      <c r="N100" s="51">
        <f>[2]Վանաձոր!N101+[2]Սպիտակ!N101+[2]Ալավերդի!N101+[2]Տաշիր!N101+[2]Ստեփանավան!N101</f>
        <v>6</v>
      </c>
      <c r="O100" s="51">
        <f>[2]Վանաձոր!O101+[2]Սպիտակ!O101+[2]Ալավերդի!O101+[2]Տաշիր!O101+[2]Ստեփանավան!O101</f>
        <v>1</v>
      </c>
      <c r="P100" s="51">
        <f>[2]Վանաձոր!P101+[2]Սպիտակ!P101+[2]Ալավերդի!P101+[2]Տաշիր!P101+[2]Ստեփանավան!P101</f>
        <v>0</v>
      </c>
      <c r="Q100" s="51">
        <f>[2]Վանաձոր!Q101+[2]Սպիտակ!Q101+[2]Ալավերդի!Q101+[2]Տաշիր!Q101+[2]Ստեփանավան!Q101</f>
        <v>1</v>
      </c>
      <c r="R100" s="51">
        <f>[2]Վանաձոր!R101+[2]Սպիտակ!R101+[2]Ալավերդի!R101+[2]Տաշիր!R101+[2]Ստեփանավան!R101</f>
        <v>0</v>
      </c>
      <c r="S100" s="51">
        <f>[2]Վանաձոր!S101+[2]Սպիտակ!S101+[2]Ալավերդի!S101+[2]Տաշիր!S101+[2]Ստեփանավան!S101</f>
        <v>1</v>
      </c>
      <c r="T100" s="51">
        <f>[2]Վանաձոր!T101+[2]Սպիտակ!T101+[2]Ալավերդի!T101+[2]Տաշիր!T101+[2]Ստեփանավան!T101</f>
        <v>45</v>
      </c>
      <c r="U100" s="51">
        <f>[2]Վանաձոր!U101+[2]Սպիտակ!U101+[2]Ալավերդի!U101+[2]Տաշիր!U101+[2]Ստեփանավան!U101</f>
        <v>0</v>
      </c>
      <c r="V100" s="51">
        <f>[2]Վանաձոր!V101+[2]Սպիտակ!V101+[2]Ալավերդի!V101+[2]Տաշիր!V101+[2]Ստեփանավան!V101</f>
        <v>37</v>
      </c>
      <c r="W100" s="51">
        <f>[2]Վանաձոր!W101+[2]Սպիտակ!W101+[2]Ալավերդի!W101+[2]Տաշիր!W101+[2]Ստեփանավան!W101</f>
        <v>4</v>
      </c>
      <c r="X100" s="51">
        <f>[2]Վանաձոր!X101+[2]Սպիտակ!X101+[2]Ալավերդի!X101+[2]Տաշիր!X101+[2]Ստեփանավան!X101</f>
        <v>0</v>
      </c>
      <c r="Y100" s="51">
        <f>[2]Վանաձոր!Y101+[2]Սպիտակ!Y101+[2]Ալավերդի!Y101+[2]Տաշիր!Y101+[2]Ստեփանավան!Y101</f>
        <v>2</v>
      </c>
      <c r="Z100" s="51">
        <f>[2]Վանաձոր!Z101+[2]Սպիտակ!Z101+[2]Ալավերդի!Z101+[2]Տաշիր!Z101+[2]Ստեփանավան!Z101</f>
        <v>13</v>
      </c>
      <c r="AA100" s="51">
        <f>[2]Վանաձոր!AA101+[2]Սպիտակ!AA101+[2]Ալավերդի!AA101+[2]Տաշիր!AA101+[2]Ստեփանավան!AA101</f>
        <v>0</v>
      </c>
    </row>
    <row r="101" spans="1:43" s="48" customFormat="1">
      <c r="A101" s="53" t="s">
        <v>187</v>
      </c>
      <c r="B101" s="62"/>
      <c r="C101" s="428" t="s">
        <v>188</v>
      </c>
      <c r="D101" s="429"/>
      <c r="E101" s="430"/>
      <c r="F101" s="51">
        <f>[2]Վանաձոր!F102+[2]Սպիտակ!F102+[2]Ալավերդի!F102+[2]Տաշիր!F102+[2]Ստեփանավան!F102</f>
        <v>4</v>
      </c>
      <c r="G101" s="51">
        <f>[2]Վանաձոր!G102+[2]Սպիտակ!G102+[2]Ալավերդի!G102+[2]Տաշիր!G102+[2]Ստեփանավան!G102</f>
        <v>42</v>
      </c>
      <c r="H101" s="51">
        <f>[2]Վանաձոր!H102+[2]Սպիտակ!H102+[2]Ալավերդի!H102+[2]Տաշիր!H102+[2]Ստեփանավան!H102</f>
        <v>41</v>
      </c>
      <c r="I101" s="51">
        <f>[2]Վանաձոր!I102+[2]Սպիտակ!I102+[2]Ալավերդի!I102+[2]Տաշիր!I102+[2]Ստեփանավան!I102</f>
        <v>1</v>
      </c>
      <c r="J101" s="51">
        <f>[2]Վանաձոր!J102+[2]Սպիտակ!J102+[2]Ալավերդի!J102+[2]Տաշիր!J102+[2]Ստեփանավան!J102</f>
        <v>0</v>
      </c>
      <c r="K101" s="51">
        <f>[2]Վանաձոր!K102+[2]Սպիտակ!K102+[2]Ալավերդի!K102+[2]Տաշիր!K102+[2]Ստեփանավան!K102</f>
        <v>41</v>
      </c>
      <c r="L101" s="51">
        <f>[2]Վանաձոր!L102+[2]Սպիտակ!L102+[2]Ալավերդի!L102+[2]Տաշիր!L102+[2]Ստեփանավան!L102</f>
        <v>38</v>
      </c>
      <c r="M101" s="51">
        <f>[2]Վանաձոր!M102+[2]Սպիտակ!M102+[2]Ալավերդի!M102+[2]Տաշիր!M102+[2]Ստեփանավան!M102</f>
        <v>0</v>
      </c>
      <c r="N101" s="51">
        <f>[2]Վանաձոր!N102+[2]Սպիտակ!N102+[2]Ալավերդի!N102+[2]Տաշիր!N102+[2]Ստեփանավան!N102</f>
        <v>1</v>
      </c>
      <c r="O101" s="51">
        <f>[2]Վանաձոր!O102+[2]Սպիտակ!O102+[2]Ալավերդի!O102+[2]Տաշիր!O102+[2]Ստեփանավան!O102</f>
        <v>2</v>
      </c>
      <c r="P101" s="51">
        <f>[2]Վանաձոր!P102+[2]Սպիտակ!P102+[2]Ալավերդի!P102+[2]Տաշիր!P102+[2]Ստեփանավան!P102</f>
        <v>0</v>
      </c>
      <c r="Q101" s="51">
        <f>[2]Վանաձոր!Q102+[2]Սպիտակ!Q102+[2]Ալավերդի!Q102+[2]Տաշիր!Q102+[2]Ստեփանավան!Q102</f>
        <v>2</v>
      </c>
      <c r="R101" s="51">
        <f>[2]Վանաձոր!R102+[2]Սպիտակ!R102+[2]Ալավերդի!R102+[2]Տաշիր!R102+[2]Ստեփանավան!R102</f>
        <v>0</v>
      </c>
      <c r="S101" s="51">
        <f>[2]Վանաձոր!S102+[2]Սպիտակ!S102+[2]Ալավերդի!S102+[2]Տաշիր!S102+[2]Ստեփանավան!S102</f>
        <v>0</v>
      </c>
      <c r="T101" s="51">
        <f>[2]Վանաձոր!T102+[2]Սպիտակ!T102+[2]Ալավերդի!T102+[2]Տաշիր!T102+[2]Ստեփանավան!T102</f>
        <v>41</v>
      </c>
      <c r="U101" s="51">
        <f>[2]Վանաձոր!U102+[2]Սպիտակ!U102+[2]Ալավերդի!U102+[2]Տաշիր!U102+[2]Ստեփանավան!U102</f>
        <v>0</v>
      </c>
      <c r="V101" s="51">
        <f>[2]Վանաձոր!V102+[2]Սպիտակ!V102+[2]Ալավերդի!V102+[2]Տաշիր!V102+[2]Ստեփանավան!V102</f>
        <v>40</v>
      </c>
      <c r="W101" s="51">
        <f>[2]Վանաձոր!W102+[2]Սպիտակ!W102+[2]Ալավերդի!W102+[2]Տաշիր!W102+[2]Ստեփանավան!W102</f>
        <v>1</v>
      </c>
      <c r="X101" s="51">
        <f>[2]Վանաձոր!X102+[2]Սպիտակ!X102+[2]Ալավերդի!X102+[2]Տաշիր!X102+[2]Ստեփանավան!X102</f>
        <v>0</v>
      </c>
      <c r="Y101" s="51">
        <f>[2]Վանաձոր!Y102+[2]Սպիտակ!Y102+[2]Ալավերդի!Y102+[2]Տաշիր!Y102+[2]Ստեփանավան!Y102</f>
        <v>1</v>
      </c>
      <c r="Z101" s="51">
        <f>[2]Վանաձոր!Z102+[2]Սպիտակ!Z102+[2]Ալավերդի!Z102+[2]Տաշիր!Z102+[2]Ստեփանավան!Z102</f>
        <v>4</v>
      </c>
      <c r="AA101" s="51">
        <f>[2]Վանաձոր!AA102+[2]Սպիտակ!AA102+[2]Ալավերդի!AA102+[2]Տաշիր!AA102+[2]Ստեփանավան!AA102</f>
        <v>0</v>
      </c>
    </row>
    <row r="102" spans="1:43" s="48" customFormat="1">
      <c r="A102" s="53" t="s">
        <v>189</v>
      </c>
      <c r="B102" s="62"/>
      <c r="C102" s="428" t="s">
        <v>190</v>
      </c>
      <c r="D102" s="429"/>
      <c r="E102" s="430"/>
      <c r="F102" s="51">
        <f>[2]Վանաձոր!F103+[2]Սպիտակ!F103+[2]Ալավերդի!F103+[2]Տաշիր!F103+[2]Ստեփանավան!F103</f>
        <v>0</v>
      </c>
      <c r="G102" s="51">
        <f>[2]Վանաձոր!G103+[2]Սպիտակ!G103+[2]Ալավերդի!G103+[2]Տաշիր!G103+[2]Ստեփանավան!G103</f>
        <v>0</v>
      </c>
      <c r="H102" s="51">
        <f>[2]Վանաձոր!H103+[2]Սպիտակ!H103+[2]Ալավերդի!H103+[2]Տաշիր!H103+[2]Ստեփանավան!H103</f>
        <v>0</v>
      </c>
      <c r="I102" s="51">
        <f>[2]Վանաձոր!I103+[2]Սպիտակ!I103+[2]Ալավերդի!I103+[2]Տաշիր!I103+[2]Ստեփանավան!I103</f>
        <v>0</v>
      </c>
      <c r="J102" s="51">
        <f>[2]Վանաձոր!J103+[2]Սպիտակ!J103+[2]Ալավերդի!J103+[2]Տաշիր!J103+[2]Ստեփանավան!J103</f>
        <v>0</v>
      </c>
      <c r="K102" s="51">
        <f>[2]Վանաձոր!K103+[2]Սպիտակ!K103+[2]Ալավերդի!K103+[2]Տաշիր!K103+[2]Ստեփանավան!K103</f>
        <v>0</v>
      </c>
      <c r="L102" s="51">
        <f>[2]Վանաձոր!L103+[2]Սպիտակ!L103+[2]Ալավերդի!L103+[2]Տաշիր!L103+[2]Ստեփանավան!L103</f>
        <v>0</v>
      </c>
      <c r="M102" s="51">
        <f>[2]Վանաձոր!M103+[2]Սպիտակ!M103+[2]Ալավերդի!M103+[2]Տաշիր!M103+[2]Ստեփանավան!M103</f>
        <v>0</v>
      </c>
      <c r="N102" s="51">
        <f>[2]Վանաձոր!N103+[2]Սպիտակ!N103+[2]Ալավերդի!N103+[2]Տաշիր!N103+[2]Ստեփանավան!N103</f>
        <v>0</v>
      </c>
      <c r="O102" s="51">
        <f>[2]Վանաձոր!O103+[2]Սպիտակ!O103+[2]Ալավերդի!O103+[2]Տաշիր!O103+[2]Ստեփանավան!O103</f>
        <v>0</v>
      </c>
      <c r="P102" s="51">
        <f>[2]Վանաձոր!P103+[2]Սպիտակ!P103+[2]Ալավերդի!P103+[2]Տաշիր!P103+[2]Ստեփանավան!P103</f>
        <v>0</v>
      </c>
      <c r="Q102" s="51">
        <f>[2]Վանաձոր!Q103+[2]Սպիտակ!Q103+[2]Ալավերդի!Q103+[2]Տաշիր!Q103+[2]Ստեփանավան!Q103</f>
        <v>0</v>
      </c>
      <c r="R102" s="51">
        <f>[2]Վանաձոր!R103+[2]Սպիտակ!R103+[2]Ալավերդի!R103+[2]Տաշիր!R103+[2]Ստեփանավան!R103</f>
        <v>0</v>
      </c>
      <c r="S102" s="51">
        <f>[2]Վանաձոր!S103+[2]Սպիտակ!S103+[2]Ալավերդի!S103+[2]Տաշիր!S103+[2]Ստեփանավան!S103</f>
        <v>0</v>
      </c>
      <c r="T102" s="51">
        <f>[2]Վանաձոր!T103+[2]Սպիտակ!T103+[2]Ալավերդի!T103+[2]Տաշիր!T103+[2]Ստեփանավան!T103</f>
        <v>0</v>
      </c>
      <c r="U102" s="51">
        <f>[2]Վանաձոր!U103+[2]Սպիտակ!U103+[2]Ալավերդի!U103+[2]Տաշիր!U103+[2]Ստեփանավան!U103</f>
        <v>0</v>
      </c>
      <c r="V102" s="51">
        <f>[2]Վանաձոր!V103+[2]Սպիտակ!V103+[2]Ալավերդի!V103+[2]Տաշիր!V103+[2]Ստեփանավան!V103</f>
        <v>0</v>
      </c>
      <c r="W102" s="51">
        <f>[2]Վանաձոր!W103+[2]Սպիտակ!W103+[2]Ալավերդի!W103+[2]Տաշիր!W103+[2]Ստեփանավան!W103</f>
        <v>0</v>
      </c>
      <c r="X102" s="51">
        <f>[2]Վանաձոր!X103+[2]Սպիտակ!X103+[2]Ալավերդի!X103+[2]Տաշիր!X103+[2]Ստեփանավան!X103</f>
        <v>0</v>
      </c>
      <c r="Y102" s="51">
        <f>[2]Վանաձոր!Y103+[2]Սպիտակ!Y103+[2]Ալավերդի!Y103+[2]Տաշիր!Y103+[2]Ստեփանավան!Y103</f>
        <v>0</v>
      </c>
      <c r="Z102" s="51">
        <f>[2]Վանաձոր!Z103+[2]Սպիտակ!Z103+[2]Ալավերդի!Z103+[2]Տաշիր!Z103+[2]Ստեփանավան!Z103</f>
        <v>0</v>
      </c>
      <c r="AA102" s="51">
        <f>[2]Վանաձոր!AA103+[2]Սպիտակ!AA103+[2]Ալավերդի!AA103+[2]Տաշիր!AA103+[2]Ստեփանավան!AA103</f>
        <v>0</v>
      </c>
    </row>
    <row r="103" spans="1:43" s="48" customFormat="1">
      <c r="A103" s="53" t="s">
        <v>191</v>
      </c>
      <c r="B103" s="62"/>
      <c r="C103" s="428" t="s">
        <v>192</v>
      </c>
      <c r="D103" s="429"/>
      <c r="E103" s="430"/>
      <c r="F103" s="51">
        <f>[2]Վանաձոր!F104+[2]Սպիտակ!F104+[2]Ալավերդի!F104+[2]Տաշիր!F104+[2]Ստեփանավան!F104</f>
        <v>2</v>
      </c>
      <c r="G103" s="51">
        <f>[2]Վանաձոր!G104+[2]Սպիտակ!G104+[2]Ալավերդի!G104+[2]Տաշիր!G104+[2]Ստեփանավան!G104</f>
        <v>31</v>
      </c>
      <c r="H103" s="51">
        <f>[2]Վանաձոր!H104+[2]Սպիտակ!H104+[2]Ալավերդի!H104+[2]Տաշիր!H104+[2]Ստեփանավան!H104</f>
        <v>27</v>
      </c>
      <c r="I103" s="51">
        <f>[2]Վանաձոր!I104+[2]Սպիտակ!I104+[2]Ալավերդի!I104+[2]Տաշիր!I104+[2]Ստեփանավան!I104</f>
        <v>0</v>
      </c>
      <c r="J103" s="51">
        <f>[2]Վանաձոր!J104+[2]Սպիտակ!J104+[2]Ալավերդի!J104+[2]Տաշիր!J104+[2]Ստեփանավան!J104</f>
        <v>4</v>
      </c>
      <c r="K103" s="51">
        <f>[2]Վանաձոր!K104+[2]Սպիտակ!K104+[2]Ալավերդի!K104+[2]Տաշիր!K104+[2]Ստեփանավան!K104</f>
        <v>21</v>
      </c>
      <c r="L103" s="51">
        <f>[2]Վանաձոր!L104+[2]Սպիտակ!L104+[2]Ալավերդի!L104+[2]Տաշիր!L104+[2]Ստեփանավան!L104</f>
        <v>18</v>
      </c>
      <c r="M103" s="51">
        <f>[2]Վանաձոր!M104+[2]Սպիտակ!M104+[2]Ալավերդի!M104+[2]Տաշիր!M104+[2]Ստեփանավան!M104</f>
        <v>1</v>
      </c>
      <c r="N103" s="51">
        <f>[2]Վանաձոր!N104+[2]Սպիտակ!N104+[2]Ալավերդի!N104+[2]Տաշիր!N104+[2]Ստեփանավան!N104</f>
        <v>1</v>
      </c>
      <c r="O103" s="51">
        <f>[2]Վանաձոր!O104+[2]Սպիտակ!O104+[2]Ալավերդի!O104+[2]Տաշիր!O104+[2]Ստեփանավան!O104</f>
        <v>1</v>
      </c>
      <c r="P103" s="51">
        <f>[2]Վանաձոր!P104+[2]Սպիտակ!P104+[2]Ալավերդի!P104+[2]Տաշիր!P104+[2]Ստեփանավան!P104</f>
        <v>0</v>
      </c>
      <c r="Q103" s="51">
        <f>[2]Վանաձոր!Q104+[2]Սպիտակ!Q104+[2]Ալավերդի!Q104+[2]Տաշիր!Q104+[2]Ստեփանավան!Q104</f>
        <v>1</v>
      </c>
      <c r="R103" s="51">
        <f>[2]Վանաձոր!R104+[2]Սպիտակ!R104+[2]Ալավերդի!R104+[2]Տաշիր!R104+[2]Ստեփանավան!R104</f>
        <v>0</v>
      </c>
      <c r="S103" s="51">
        <f>[2]Վանաձոր!S104+[2]Սպիտակ!S104+[2]Ալավերդի!S104+[2]Տաշիր!S104+[2]Ստեփանավան!S104</f>
        <v>0</v>
      </c>
      <c r="T103" s="51">
        <f>[2]Վանաձոր!T104+[2]Սպիտակ!T104+[2]Ալավերդի!T104+[2]Տաշիր!T104+[2]Ստեփանավան!T104</f>
        <v>21</v>
      </c>
      <c r="U103" s="51">
        <f>[2]Վանաձոր!U104+[2]Սպիտակ!U104+[2]Ալավերդի!U104+[2]Տաշիր!U104+[2]Ստեփանավան!U104</f>
        <v>0</v>
      </c>
      <c r="V103" s="51">
        <f>[2]Վանաձոր!V104+[2]Սպիտակ!V104+[2]Ալավերդի!V104+[2]Տաշիր!V104+[2]Ստեփանավան!V104</f>
        <v>19</v>
      </c>
      <c r="W103" s="51">
        <f>[2]Վանաձոր!W104+[2]Սպիտակ!W104+[2]Ալավերդի!W104+[2]Տաշիր!W104+[2]Ստեփանավան!W104</f>
        <v>0</v>
      </c>
      <c r="X103" s="51">
        <f>[2]Վանաձոր!X104+[2]Սպիտակ!X104+[2]Ալավերդի!X104+[2]Տաշիր!X104+[2]Ստեփանավան!X104</f>
        <v>0</v>
      </c>
      <c r="Y103" s="51">
        <f>[2]Վանաձոր!Y104+[2]Սպիտակ!Y104+[2]Ալավերդի!Y104+[2]Տաշիր!Y104+[2]Ստեփանավան!Y104</f>
        <v>0</v>
      </c>
      <c r="Z103" s="51">
        <f>[2]Վանաձոր!Z104+[2]Սպիտակ!Z104+[2]Ալավերդի!Z104+[2]Տաշիր!Z104+[2]Ստեփանավան!Z104</f>
        <v>8</v>
      </c>
      <c r="AA103" s="51">
        <f>[2]Վանաձոր!AA104+[2]Սպիտակ!AA104+[2]Ալավերդի!AA104+[2]Տաշիր!AA104+[2]Ստեփանավան!AA104</f>
        <v>0</v>
      </c>
    </row>
    <row r="104" spans="1:43" s="48" customFormat="1">
      <c r="A104" s="53" t="s">
        <v>193</v>
      </c>
      <c r="B104" s="62"/>
      <c r="C104" s="428" t="s">
        <v>194</v>
      </c>
      <c r="D104" s="429"/>
      <c r="E104" s="430"/>
      <c r="F104" s="51">
        <f>[2]Վանաձոր!F105+[2]Սպիտակ!F105+[2]Ալավերդի!F105+[2]Տաշիր!F105+[2]Ստեփանավան!F105</f>
        <v>5</v>
      </c>
      <c r="G104" s="51">
        <f>[2]Վանաձոր!G105+[2]Սպիտակ!G105+[2]Ալավերդի!G105+[2]Տաշիր!G105+[2]Ստեփանավան!G105</f>
        <v>175</v>
      </c>
      <c r="H104" s="51">
        <f>[2]Վանաձոր!H105+[2]Սպիտակ!H105+[2]Ալավերդի!H105+[2]Տաշիր!H105+[2]Ստեփանավան!H105</f>
        <v>173</v>
      </c>
      <c r="I104" s="51">
        <f>[2]Վանաձոր!I105+[2]Սպիտակ!I105+[2]Ալավերդի!I105+[2]Տաշիր!I105+[2]Ստեփանավան!I105</f>
        <v>0</v>
      </c>
      <c r="J104" s="51">
        <f>[2]Վանաձոր!J105+[2]Սպիտակ!J105+[2]Ալավերդի!J105+[2]Տաշիր!J105+[2]Ստեփանավան!J105</f>
        <v>2</v>
      </c>
      <c r="K104" s="51">
        <f>[2]Վանաձոր!K105+[2]Սպիտակ!K105+[2]Ալավերդի!K105+[2]Տաշիր!K105+[2]Ստեփանավան!K105</f>
        <v>170</v>
      </c>
      <c r="L104" s="51">
        <f>[2]Վանաձոր!L105+[2]Սպիտակ!L105+[2]Ալավերդի!L105+[2]Տաշիր!L105+[2]Ստեփանավան!L105</f>
        <v>169</v>
      </c>
      <c r="M104" s="51">
        <f>[2]Վանաձոր!M105+[2]Սպիտակ!M105+[2]Ալավերդի!M105+[2]Տաշիր!M105+[2]Ստեփանավան!M105</f>
        <v>0</v>
      </c>
      <c r="N104" s="51">
        <f>[2]Վանաձոր!N105+[2]Սպիտակ!N105+[2]Ալավերդի!N105+[2]Տաշիր!N105+[2]Ստեփանավան!N105</f>
        <v>1</v>
      </c>
      <c r="O104" s="51">
        <f>[2]Վանաձոր!O105+[2]Սպիտակ!O105+[2]Ալավերդի!O105+[2]Տաշիր!O105+[2]Ստեփանավան!O105</f>
        <v>0</v>
      </c>
      <c r="P104" s="51">
        <f>[2]Վանաձոր!P105+[2]Սպիտակ!P105+[2]Ալավերդի!P105+[2]Տաշիր!P105+[2]Ստեփանավան!P105</f>
        <v>0</v>
      </c>
      <c r="Q104" s="51">
        <f>[2]Վանաձոր!Q105+[2]Սպիտակ!Q105+[2]Ալավերդի!Q105+[2]Տաշիր!Q105+[2]Ստեփանավան!Q105</f>
        <v>0</v>
      </c>
      <c r="R104" s="51">
        <f>[2]Վանաձոր!R105+[2]Սպիտակ!R105+[2]Ալավերդի!R105+[2]Տաշիր!R105+[2]Ստեփանավան!R105</f>
        <v>0</v>
      </c>
      <c r="S104" s="51">
        <f>[2]Վանաձոր!S105+[2]Սպիտակ!S105+[2]Ալավերդի!S105+[2]Տաշիր!S105+[2]Ստեփանավան!S105</f>
        <v>0</v>
      </c>
      <c r="T104" s="51">
        <f>[2]Վանաձոր!T105+[2]Սպիտակ!T105+[2]Ալավերդի!T105+[2]Տաշիր!T105+[2]Ստեփանավան!T105</f>
        <v>170</v>
      </c>
      <c r="U104" s="51">
        <f>[2]Վանաձոր!U105+[2]Սպիտակ!U105+[2]Ալավերդի!U105+[2]Տաշիր!U105+[2]Ստեփանավան!U105</f>
        <v>0</v>
      </c>
      <c r="V104" s="51">
        <f>[2]Վանաձոր!V105+[2]Սպիտակ!V105+[2]Ալավերդի!V105+[2]Տաշիր!V105+[2]Ստեփանավան!V105</f>
        <v>160</v>
      </c>
      <c r="W104" s="51">
        <f>[2]Վանաձոր!W105+[2]Սպիտակ!W105+[2]Ալավերդի!W105+[2]Տաշիր!W105+[2]Ստեփանավան!W105</f>
        <v>0</v>
      </c>
      <c r="X104" s="51">
        <f>[2]Վանաձոր!X105+[2]Սպիտակ!X105+[2]Ալավերդի!X105+[2]Տաշիր!X105+[2]Ստեփանավան!X105</f>
        <v>0</v>
      </c>
      <c r="Y104" s="51">
        <f>[2]Վանաձոր!Y105+[2]Սպիտակ!Y105+[2]Ալավերդի!Y105+[2]Տաշիր!Y105+[2]Ստեփանավան!Y105</f>
        <v>0</v>
      </c>
      <c r="Z104" s="51">
        <f>[2]Վանաձոր!Z105+[2]Սպիտակ!Z105+[2]Ալավերդի!Z105+[2]Տաշիր!Z105+[2]Ստեփանավան!Z105</f>
        <v>8</v>
      </c>
      <c r="AA104" s="51">
        <f>[2]Վանաձոր!AA105+[2]Սպիտակ!AA105+[2]Ալավերդի!AA105+[2]Տաշիր!AA105+[2]Ստեփանավան!AA105</f>
        <v>0</v>
      </c>
    </row>
    <row r="105" spans="1:43" s="48" customFormat="1">
      <c r="A105" s="53" t="s">
        <v>195</v>
      </c>
      <c r="B105" s="62"/>
      <c r="C105" s="428" t="s">
        <v>196</v>
      </c>
      <c r="D105" s="429"/>
      <c r="E105" s="430"/>
      <c r="F105" s="51">
        <f>[2]Վանաձոր!F106+[2]Սպիտակ!F106+[2]Ալավերդի!F106+[2]Տաշիր!F106+[2]Ստեփանավան!F106</f>
        <v>1</v>
      </c>
      <c r="G105" s="51">
        <f>[2]Վանաձոր!G106+[2]Սպիտակ!G106+[2]Ալավերդի!G106+[2]Տաշիր!G106+[2]Ստեփանավան!G106</f>
        <v>16</v>
      </c>
      <c r="H105" s="51">
        <f>[2]Վանաձոր!H106+[2]Սպիտակ!H106+[2]Ալավերդի!H106+[2]Տաշիր!H106+[2]Ստեփանավան!H106</f>
        <v>14</v>
      </c>
      <c r="I105" s="51">
        <f>[2]Վանաձոր!I106+[2]Սպիտակ!I106+[2]Ալավերդի!I106+[2]Տաշիր!I106+[2]Ստեփանավան!I106</f>
        <v>1</v>
      </c>
      <c r="J105" s="51">
        <f>[2]Վանաձոր!J106+[2]Սպիտակ!J106+[2]Ալավերդի!J106+[2]Տաշիր!J106+[2]Ստեփանավան!J106</f>
        <v>1</v>
      </c>
      <c r="K105" s="51">
        <f>[2]Վանաձոր!K106+[2]Սպիտակ!K106+[2]Ալավերդի!K106+[2]Տաշիր!K106+[2]Ստեփանավան!K106</f>
        <v>12</v>
      </c>
      <c r="L105" s="51">
        <f>[2]Վանաձոր!L106+[2]Սպիտակ!L106+[2]Ալավերդի!L106+[2]Տաշիր!L106+[2]Ստեփանավան!L106</f>
        <v>12</v>
      </c>
      <c r="M105" s="51">
        <f>[2]Վանաձոր!M106+[2]Սպիտակ!M106+[2]Ալավերդի!M106+[2]Տաշիր!M106+[2]Ստեփանավան!M106</f>
        <v>0</v>
      </c>
      <c r="N105" s="51">
        <f>[2]Վանաձոր!N106+[2]Սպիտակ!N106+[2]Ալավերդի!N106+[2]Տաշիր!N106+[2]Ստեփանավան!N106</f>
        <v>0</v>
      </c>
      <c r="O105" s="51">
        <f>[2]Վանաձոր!O106+[2]Սպիտակ!O106+[2]Ալավերդի!O106+[2]Տաշիր!O106+[2]Ստեփանավան!O106</f>
        <v>0</v>
      </c>
      <c r="P105" s="51">
        <f>[2]Վանաձոր!P106+[2]Սպիտակ!P106+[2]Ալավերդի!P106+[2]Տաշիր!P106+[2]Ստեփանավան!P106</f>
        <v>0</v>
      </c>
      <c r="Q105" s="51">
        <f>[2]Վանաձոր!Q106+[2]Սպիտակ!Q106+[2]Ալավերդի!Q106+[2]Տաշիր!Q106+[2]Ստեփանավան!Q106</f>
        <v>0</v>
      </c>
      <c r="R105" s="51">
        <f>[2]Վանաձոր!R106+[2]Սպիտակ!R106+[2]Ալավերդի!R106+[2]Տաշիր!R106+[2]Ստեփանավան!R106</f>
        <v>0</v>
      </c>
      <c r="S105" s="51">
        <f>[2]Վանաձոր!S106+[2]Սպիտակ!S106+[2]Ալավերդի!S106+[2]Տաշիր!S106+[2]Ստեփանավան!S106</f>
        <v>2</v>
      </c>
      <c r="T105" s="51">
        <f>[2]Վանաձոր!T106+[2]Սպիտակ!T106+[2]Ալավերդի!T106+[2]Տաշիր!T106+[2]Ստեփանավան!T106</f>
        <v>14</v>
      </c>
      <c r="U105" s="51">
        <f>[2]Վանաձոր!U106+[2]Սպիտակ!U106+[2]Ալավերդի!U106+[2]Տաշիր!U106+[2]Ստեփանավան!U106</f>
        <v>0</v>
      </c>
      <c r="V105" s="51">
        <f>[2]Վանաձոր!V106+[2]Սպիտակ!V106+[2]Ալավերդի!V106+[2]Տաշիր!V106+[2]Ստեփանավան!V106</f>
        <v>12</v>
      </c>
      <c r="W105" s="51">
        <f>[2]Վանաձոր!W106+[2]Սպիտակ!W106+[2]Ալավերդի!W106+[2]Տաշիր!W106+[2]Ստեփանավան!W106</f>
        <v>0</v>
      </c>
      <c r="X105" s="51">
        <f>[2]Վանաձոր!X106+[2]Սպիտակ!X106+[2]Ալավերդի!X106+[2]Տաշիր!X106+[2]Ստեփանավան!X106</f>
        <v>0</v>
      </c>
      <c r="Y105" s="51">
        <f>[2]Վանաձոր!Y106+[2]Սպիտակ!Y106+[2]Ալավերդի!Y106+[2]Տաշիր!Y106+[2]Ստեփանավան!Y106</f>
        <v>0</v>
      </c>
      <c r="Z105" s="51">
        <f>[2]Վանաձոր!Z106+[2]Սպիտակ!Z106+[2]Ալավերդի!Z106+[2]Տաշիր!Z106+[2]Ստեփանավան!Z106</f>
        <v>1</v>
      </c>
      <c r="AA105" s="51">
        <f>[2]Վանաձոր!AA106+[2]Սպիտակ!AA106+[2]Ալավերդի!AA106+[2]Տաշիր!AA106+[2]Ստեփանավան!AA106</f>
        <v>0</v>
      </c>
    </row>
    <row r="106" spans="1:43" s="48" customFormat="1">
      <c r="A106" s="53" t="s">
        <v>197</v>
      </c>
      <c r="B106" s="62"/>
      <c r="C106" s="428" t="s">
        <v>198</v>
      </c>
      <c r="D106" s="429"/>
      <c r="E106" s="430"/>
      <c r="F106" s="51">
        <f>[2]Վանաձոր!F107+[2]Սպիտակ!F107+[2]Ալավերդի!F107+[2]Տաշիր!F107+[2]Ստեփանավան!F107</f>
        <v>0</v>
      </c>
      <c r="G106" s="51">
        <f>[2]Վանաձոր!G107+[2]Սպիտակ!G107+[2]Ալավերդի!G107+[2]Տաշիր!G107+[2]Ստեփանավան!G107</f>
        <v>0</v>
      </c>
      <c r="H106" s="51">
        <f>[2]Վանաձոր!H107+[2]Սպիտակ!H107+[2]Ալավերդի!H107+[2]Տաշիր!H107+[2]Ստեփանավան!H107</f>
        <v>0</v>
      </c>
      <c r="I106" s="51">
        <f>[2]Վանաձոր!I107+[2]Սպիտակ!I107+[2]Ալավերդի!I107+[2]Տաշիր!I107+[2]Ստեփանավան!I107</f>
        <v>0</v>
      </c>
      <c r="J106" s="51">
        <f>[2]Վանաձոր!J107+[2]Սպիտակ!J107+[2]Ալավերդի!J107+[2]Տաշիր!J107+[2]Ստեփանավան!J107</f>
        <v>0</v>
      </c>
      <c r="K106" s="51">
        <f>[2]Վանաձոր!K107+[2]Սպիտակ!K107+[2]Ալավերդի!K107+[2]Տաշիր!K107+[2]Ստեփանավան!K107</f>
        <v>0</v>
      </c>
      <c r="L106" s="51">
        <f>[2]Վանաձոր!L107+[2]Սպիտակ!L107+[2]Ալավերդի!L107+[2]Տաշիր!L107+[2]Ստեփանավան!L107</f>
        <v>0</v>
      </c>
      <c r="M106" s="51">
        <f>[2]Վանաձոր!M107+[2]Սպիտակ!M107+[2]Ալավերդի!M107+[2]Տաշիր!M107+[2]Ստեփանավան!M107</f>
        <v>0</v>
      </c>
      <c r="N106" s="51">
        <f>[2]Վանաձոր!N107+[2]Սպիտակ!N107+[2]Ալավերդի!N107+[2]Տաշիր!N107+[2]Ստեփանավան!N107</f>
        <v>0</v>
      </c>
      <c r="O106" s="51">
        <f>[2]Վանաձոր!O107+[2]Սպիտակ!O107+[2]Ալավերդի!O107+[2]Տաշիր!O107+[2]Ստեփանավան!O107</f>
        <v>0</v>
      </c>
      <c r="P106" s="51">
        <f>[2]Վանաձոր!P107+[2]Սպիտակ!P107+[2]Ալավերդի!P107+[2]Տաշիր!P107+[2]Ստեփանավան!P107</f>
        <v>0</v>
      </c>
      <c r="Q106" s="51">
        <f>[2]Վանաձոր!Q107+[2]Սպիտակ!Q107+[2]Ալավերդի!Q107+[2]Տաշիր!Q107+[2]Ստեփանավան!Q107</f>
        <v>0</v>
      </c>
      <c r="R106" s="51">
        <f>[2]Վանաձոր!R107+[2]Սպիտակ!R107+[2]Ալավերդի!R107+[2]Տաշիր!R107+[2]Ստեփանավան!R107</f>
        <v>0</v>
      </c>
      <c r="S106" s="51">
        <f>[2]Վանաձոր!S107+[2]Սպիտակ!S107+[2]Ալավերդի!S107+[2]Տաշիր!S107+[2]Ստեփանավան!S107</f>
        <v>0</v>
      </c>
      <c r="T106" s="51">
        <f>[2]Վանաձոր!T107+[2]Սպիտակ!T107+[2]Ալավերդի!T107+[2]Տաշիր!T107+[2]Ստեփանավան!T107</f>
        <v>0</v>
      </c>
      <c r="U106" s="51">
        <f>[2]Վանաձոր!U107+[2]Սպիտակ!U107+[2]Ալավերդի!U107+[2]Տաշիր!U107+[2]Ստեփանավան!U107</f>
        <v>0</v>
      </c>
      <c r="V106" s="51">
        <f>[2]Վանաձոր!V107+[2]Սպիտակ!V107+[2]Ալավերդի!V107+[2]Տաշիր!V107+[2]Ստեփանավան!V107</f>
        <v>0</v>
      </c>
      <c r="W106" s="51">
        <f>[2]Վանաձոր!W107+[2]Սպիտակ!W107+[2]Ալավերդի!W107+[2]Տաշիր!W107+[2]Ստեփանավան!W107</f>
        <v>0</v>
      </c>
      <c r="X106" s="51">
        <f>[2]Վանաձոր!X107+[2]Սպիտակ!X107+[2]Ալավերդի!X107+[2]Տաշիր!X107+[2]Ստեփանավան!X107</f>
        <v>0</v>
      </c>
      <c r="Y106" s="51">
        <f>[2]Վանաձոր!Y107+[2]Սպիտակ!Y107+[2]Ալավերդի!Y107+[2]Տաշիր!Y107+[2]Ստեփանավան!Y107</f>
        <v>0</v>
      </c>
      <c r="Z106" s="51">
        <f>[2]Վանաձոր!Z107+[2]Սպիտակ!Z107+[2]Ալավերդի!Z107+[2]Տաշիր!Z107+[2]Ստեփանավան!Z107</f>
        <v>0</v>
      </c>
      <c r="AA106" s="51">
        <f>[2]Վանաձոր!AA107+[2]Սպիտակ!AA107+[2]Ալավերդի!AA107+[2]Տաշիր!AA107+[2]Ստեփանավան!AA107</f>
        <v>0</v>
      </c>
    </row>
    <row r="107" spans="1:43" s="48" customFormat="1">
      <c r="A107" s="53" t="s">
        <v>199</v>
      </c>
      <c r="B107" s="62"/>
      <c r="C107" s="428" t="s">
        <v>200</v>
      </c>
      <c r="D107" s="429"/>
      <c r="E107" s="430"/>
      <c r="F107" s="51">
        <f>[2]Վանաձոր!F108+[2]Սպիտակ!F108+[2]Ալավերդի!F108+[2]Տաշիր!F108+[2]Ստեփանավան!F108</f>
        <v>10</v>
      </c>
      <c r="G107" s="51">
        <f>[2]Վանաձոր!G108+[2]Սպիտակ!G108+[2]Ալավերդի!G108+[2]Տաշիր!G108+[2]Ստեփանավան!G108</f>
        <v>112</v>
      </c>
      <c r="H107" s="51">
        <f>[2]Վանաձոր!H108+[2]Սպիտակ!H108+[2]Ալավերդի!H108+[2]Տաշիր!H108+[2]Ստեփանավան!H108</f>
        <v>106</v>
      </c>
      <c r="I107" s="51">
        <f>[2]Վանաձոր!I108+[2]Սպիտակ!I108+[2]Ալավերդի!I108+[2]Տաշիր!I108+[2]Ստեփանավան!I108</f>
        <v>5</v>
      </c>
      <c r="J107" s="51">
        <f>[2]Վանաձոր!J108+[2]Սպիտակ!J108+[2]Ալավերդի!J108+[2]Տաշիր!J108+[2]Ստեփանավան!J108</f>
        <v>1</v>
      </c>
      <c r="K107" s="51">
        <f>[2]Վանաձոր!K108+[2]Սպիտակ!K108+[2]Ալավերդի!K108+[2]Տաշիր!K108+[2]Ստեփանավան!K108</f>
        <v>101</v>
      </c>
      <c r="L107" s="51">
        <f>[2]Վանաձոր!L108+[2]Սպիտակ!L108+[2]Ալավերդի!L108+[2]Տաշիր!L108+[2]Ստեփանավան!L108</f>
        <v>91</v>
      </c>
      <c r="M107" s="51">
        <f>[2]Վանաձոր!M108+[2]Սպիտակ!M108+[2]Ալավերդի!M108+[2]Տաշիր!M108+[2]Ստեփանավան!M108</f>
        <v>0</v>
      </c>
      <c r="N107" s="51">
        <f>[2]Վանաձոր!N108+[2]Սպիտակ!N108+[2]Ալավերդի!N108+[2]Տաշիր!N108+[2]Ստեփանավան!N108</f>
        <v>5</v>
      </c>
      <c r="O107" s="51">
        <f>[2]Վանաձոր!O108+[2]Սպիտակ!O108+[2]Ալավերդի!O108+[2]Տաշիր!O108+[2]Ստեփանավան!O108</f>
        <v>5</v>
      </c>
      <c r="P107" s="51">
        <f>[2]Վանաձոր!P108+[2]Սպիտակ!P108+[2]Ալավերդի!P108+[2]Տաշիր!P108+[2]Ստեփանավան!P108</f>
        <v>1</v>
      </c>
      <c r="Q107" s="51">
        <f>[2]Վանաձոր!Q108+[2]Սպիտակ!Q108+[2]Ալավերդի!Q108+[2]Տաշիր!Q108+[2]Ստեփանավան!Q108</f>
        <v>3</v>
      </c>
      <c r="R107" s="51">
        <f>[2]Վանաձոր!R108+[2]Սպիտակ!R108+[2]Ալավերդի!R108+[2]Տաշիր!R108+[2]Ստեփանավան!R108</f>
        <v>1</v>
      </c>
      <c r="S107" s="51">
        <f>[2]Վանաձոր!S108+[2]Սպիտակ!S108+[2]Ալավերդի!S108+[2]Տաշիր!S108+[2]Ստեփանավան!S108</f>
        <v>0</v>
      </c>
      <c r="T107" s="51">
        <f>[2]Վանաձոր!T108+[2]Սպիտակ!T108+[2]Ալավերդի!T108+[2]Տաշիր!T108+[2]Ստեփանավան!T108</f>
        <v>101</v>
      </c>
      <c r="U107" s="51">
        <f>[2]Վանաձոր!U108+[2]Սպիտակ!U108+[2]Ալավերդի!U108+[2]Տաշիր!U108+[2]Ստեփանավան!U108</f>
        <v>1</v>
      </c>
      <c r="V107" s="51">
        <f>[2]Վանաձոր!V108+[2]Սպիտակ!V108+[2]Ալավերդի!V108+[2]Տաշիր!V108+[2]Ստեփանավան!V108</f>
        <v>95</v>
      </c>
      <c r="W107" s="51">
        <f>[2]Վանաձոր!W108+[2]Սպիտակ!W108+[2]Ալավերդի!W108+[2]Տաշիր!W108+[2]Ստեփանավան!W108</f>
        <v>0</v>
      </c>
      <c r="X107" s="51">
        <f>[2]Վանաձոր!X108+[2]Սպիտակ!X108+[2]Ալավերդի!X108+[2]Տաշիր!X108+[2]Ստեփանավան!X108</f>
        <v>0</v>
      </c>
      <c r="Y107" s="51">
        <f>[2]Վանաձոր!Y108+[2]Սպիտակ!Y108+[2]Ալավերդի!Y108+[2]Տաշիր!Y108+[2]Ստեփանավան!Y108</f>
        <v>0</v>
      </c>
      <c r="Z107" s="51">
        <f>[2]Վանաձոր!Z108+[2]Սպիտակ!Z108+[2]Ալավերդի!Z108+[2]Տաշիր!Z108+[2]Ստեփանավան!Z108</f>
        <v>14</v>
      </c>
      <c r="AA107" s="51">
        <f>[2]Վանաձոր!AA108+[2]Սպիտակ!AA108+[2]Ալավերդի!AA108+[2]Տաշիր!AA108+[2]Ստեփանավան!AA108</f>
        <v>1</v>
      </c>
    </row>
    <row r="108" spans="1:43" s="48" customFormat="1">
      <c r="A108" s="53" t="s">
        <v>201</v>
      </c>
      <c r="B108" s="62"/>
      <c r="C108" s="428" t="s">
        <v>202</v>
      </c>
      <c r="D108" s="429"/>
      <c r="E108" s="430"/>
      <c r="F108" s="51">
        <f>[2]Վանաձոր!F109+[2]Սպիտակ!F109+[2]Ալավերդի!F109+[2]Տաշիր!F109+[2]Ստեփանավան!F109</f>
        <v>3</v>
      </c>
      <c r="G108" s="51">
        <f>[2]Վանաձոր!G109+[2]Սպիտակ!G109+[2]Ալավերդի!G109+[2]Տաշիր!G109+[2]Ստեփանավան!G109</f>
        <v>13</v>
      </c>
      <c r="H108" s="51">
        <f>[2]Վանաձոր!H109+[2]Սպիտակ!H109+[2]Ալավերդի!H109+[2]Տաշիր!H109+[2]Ստեփանավան!H109</f>
        <v>12</v>
      </c>
      <c r="I108" s="51">
        <f>[2]Վանաձոր!I109+[2]Սպիտակ!I109+[2]Ալավերդի!I109+[2]Տաշիր!I109+[2]Ստեփանավան!I109</f>
        <v>1</v>
      </c>
      <c r="J108" s="51">
        <f>[2]Վանաձոր!J109+[2]Սպիտակ!J109+[2]Ալավերդի!J109+[2]Տաշիր!J109+[2]Ստեփանավան!J109</f>
        <v>0</v>
      </c>
      <c r="K108" s="51">
        <f>[2]Վանաձոր!K109+[2]Սպիտակ!K109+[2]Ալավերդի!K109+[2]Տաշիր!K109+[2]Ստեփանավան!K109</f>
        <v>13</v>
      </c>
      <c r="L108" s="51">
        <f>[2]Վանաձոր!L109+[2]Սպիտակ!L109+[2]Ալավերդի!L109+[2]Տաշիր!L109+[2]Ստեփանավան!L109</f>
        <v>13</v>
      </c>
      <c r="M108" s="51">
        <f>[2]Վանաձոր!M109+[2]Սպիտակ!M109+[2]Ալավերդի!M109+[2]Տաշիր!M109+[2]Ստեփանավան!M109</f>
        <v>0</v>
      </c>
      <c r="N108" s="51">
        <f>[2]Վանաձոր!N109+[2]Սպիտակ!N109+[2]Ալավերդի!N109+[2]Տաշիր!N109+[2]Ստեփանավան!N109</f>
        <v>0</v>
      </c>
      <c r="O108" s="51">
        <f>[2]Վանաձոր!O109+[2]Սպիտակ!O109+[2]Ալավերդի!O109+[2]Տաշիր!O109+[2]Ստեփանավան!O109</f>
        <v>0</v>
      </c>
      <c r="P108" s="51">
        <f>[2]Վանաձոր!P109+[2]Սպիտակ!P109+[2]Ալավերդի!P109+[2]Տաշիր!P109+[2]Ստեփանավան!P109</f>
        <v>0</v>
      </c>
      <c r="Q108" s="51">
        <f>[2]Վանաձոր!Q109+[2]Սպիտակ!Q109+[2]Ալավերդի!Q109+[2]Տաշիր!Q109+[2]Ստեփանավան!Q109</f>
        <v>0</v>
      </c>
      <c r="R108" s="51">
        <f>[2]Վանաձոր!R109+[2]Սպիտակ!R109+[2]Ալավերդի!R109+[2]Տաշիր!R109+[2]Ստեփանավան!R109</f>
        <v>0</v>
      </c>
      <c r="S108" s="51">
        <f>[2]Վանաձոր!S109+[2]Սպիտակ!S109+[2]Ալավերդի!S109+[2]Տաշիր!S109+[2]Ստեփանավան!S109</f>
        <v>0</v>
      </c>
      <c r="T108" s="51">
        <f>[2]Վանաձոր!T109+[2]Սպիտակ!T109+[2]Ալավերդի!T109+[2]Տաշիր!T109+[2]Ստեփանավան!T109</f>
        <v>13</v>
      </c>
      <c r="U108" s="51">
        <f>[2]Վանաձոր!U109+[2]Սպիտակ!U109+[2]Ալավերդի!U109+[2]Տաշիր!U109+[2]Ստեփանավան!U109</f>
        <v>0</v>
      </c>
      <c r="V108" s="51">
        <f>[2]Վանաձոր!V109+[2]Սպիտակ!V109+[2]Ալավերդի!V109+[2]Տաշիր!V109+[2]Ստեփանավան!V109</f>
        <v>13</v>
      </c>
      <c r="W108" s="51">
        <f>[2]Վանաձոր!W109+[2]Սպիտակ!W109+[2]Ալավերդի!W109+[2]Տաշիր!W109+[2]Ստեփանավան!W109</f>
        <v>1</v>
      </c>
      <c r="X108" s="51">
        <f>[2]Վանաձոր!X109+[2]Սպիտակ!X109+[2]Ալավերդի!X109+[2]Տաշիր!X109+[2]Ստեփանավան!X109</f>
        <v>0</v>
      </c>
      <c r="Y108" s="51">
        <f>[2]Վանաձոր!Y109+[2]Սպիտակ!Y109+[2]Ալավերդի!Y109+[2]Տաշիր!Y109+[2]Ստեփանավան!Y109</f>
        <v>0</v>
      </c>
      <c r="Z108" s="51">
        <f>[2]Վանաձոր!Z109+[2]Սպիտակ!Z109+[2]Ալավերդի!Z109+[2]Տաշիր!Z109+[2]Ստեփանավան!Z109</f>
        <v>2</v>
      </c>
      <c r="AA108" s="51">
        <f>[2]Վանաձոր!AA109+[2]Սպիտակ!AA109+[2]Ալավերդի!AA109+[2]Տաշիր!AA109+[2]Ստեփանավան!AA109</f>
        <v>0</v>
      </c>
    </row>
    <row r="109" spans="1:43" s="48" customFormat="1">
      <c r="A109" s="53" t="s">
        <v>203</v>
      </c>
      <c r="B109" s="62"/>
      <c r="C109" s="428" t="s">
        <v>204</v>
      </c>
      <c r="D109" s="429"/>
      <c r="E109" s="430"/>
      <c r="F109" s="51">
        <f>[2]Վանաձոր!F110+[2]Սպիտակ!F110+[2]Ալավերդի!F110+[2]Տաշիր!F110+[2]Ստեփանավան!F110</f>
        <v>0</v>
      </c>
      <c r="G109" s="51">
        <f>[2]Վանաձոր!G110+[2]Սպիտակ!G110+[2]Ալավերդի!G110+[2]Տաշիր!G110+[2]Ստեփանավան!G110</f>
        <v>0</v>
      </c>
      <c r="H109" s="51">
        <f>[2]Վանաձոր!H110+[2]Սպիտակ!H110+[2]Ալավերդի!H110+[2]Տաշիր!H110+[2]Ստեփանավան!H110</f>
        <v>0</v>
      </c>
      <c r="I109" s="51">
        <f>[2]Վանաձոր!I110+[2]Սպիտակ!I110+[2]Ալավերդի!I110+[2]Տաշիր!I110+[2]Ստեփանավան!I110</f>
        <v>0</v>
      </c>
      <c r="J109" s="51">
        <f>[2]Վանաձոր!J110+[2]Սպիտակ!J110+[2]Ալավերդի!J110+[2]Տաշիր!J110+[2]Ստեփանավան!J110</f>
        <v>0</v>
      </c>
      <c r="K109" s="51">
        <f>[2]Վանաձոր!K110+[2]Սպիտակ!K110+[2]Ալավերդի!K110+[2]Տաշիր!K110+[2]Ստեփանավան!K110</f>
        <v>0</v>
      </c>
      <c r="L109" s="51">
        <f>[2]Վանաձոր!L110+[2]Սպիտակ!L110+[2]Ալավերդի!L110+[2]Տաշիր!L110+[2]Ստեփանավան!L110</f>
        <v>0</v>
      </c>
      <c r="M109" s="51">
        <f>[2]Վանաձոր!M110+[2]Սպիտակ!M110+[2]Ալավերդի!M110+[2]Տաշիր!M110+[2]Ստեփանավան!M110</f>
        <v>0</v>
      </c>
      <c r="N109" s="51">
        <f>[2]Վանաձոր!N110+[2]Սպիտակ!N110+[2]Ալավերդի!N110+[2]Տաշիր!N110+[2]Ստեփանավան!N110</f>
        <v>0</v>
      </c>
      <c r="O109" s="51">
        <f>[2]Վանաձոր!O110+[2]Սպիտակ!O110+[2]Ալավերդի!O110+[2]Տաշիր!O110+[2]Ստեփանավան!O110</f>
        <v>0</v>
      </c>
      <c r="P109" s="51">
        <f>[2]Վանաձոր!P110+[2]Սպիտակ!P110+[2]Ալավերդի!P110+[2]Տաշիր!P110+[2]Ստեփանավան!P110</f>
        <v>0</v>
      </c>
      <c r="Q109" s="51">
        <f>[2]Վանաձոր!Q110+[2]Սպիտակ!Q110+[2]Ալավերդի!Q110+[2]Տաշիր!Q110+[2]Ստեփանավան!Q110</f>
        <v>0</v>
      </c>
      <c r="R109" s="51">
        <f>[2]Վանաձոր!R110+[2]Սպիտակ!R110+[2]Ալավերդի!R110+[2]Տաշիր!R110+[2]Ստեփանավան!R110</f>
        <v>0</v>
      </c>
      <c r="S109" s="51">
        <f>[2]Վանաձոր!S110+[2]Սպիտակ!S110+[2]Ալավերդի!S110+[2]Տաշիր!S110+[2]Ստեփանավան!S110</f>
        <v>0</v>
      </c>
      <c r="T109" s="51">
        <f>[2]Վանաձոր!T110+[2]Սպիտակ!T110+[2]Ալավերդի!T110+[2]Տաշիր!T110+[2]Ստեփանավան!T110</f>
        <v>0</v>
      </c>
      <c r="U109" s="51">
        <f>[2]Վանաձոր!U110+[2]Սպիտակ!U110+[2]Ալավերդի!U110+[2]Տաշիր!U110+[2]Ստեփանավան!U110</f>
        <v>0</v>
      </c>
      <c r="V109" s="51">
        <f>[2]Վանաձոր!V110+[2]Սպիտակ!V110+[2]Ալավերդի!V110+[2]Տաշիր!V110+[2]Ստեփանավան!V110</f>
        <v>0</v>
      </c>
      <c r="W109" s="51">
        <f>[2]Վանաձոր!W110+[2]Սպիտակ!W110+[2]Ալավերդի!W110+[2]Տաշիր!W110+[2]Ստեփանավան!W110</f>
        <v>0</v>
      </c>
      <c r="X109" s="51">
        <f>[2]Վանաձոր!X110+[2]Սպիտակ!X110+[2]Ալավերդի!X110+[2]Տաշիր!X110+[2]Ստեփանավան!X110</f>
        <v>0</v>
      </c>
      <c r="Y109" s="51">
        <f>[2]Վանաձոր!Y110+[2]Սպիտակ!Y110+[2]Ալավերդի!Y110+[2]Տաշիր!Y110+[2]Ստեփանավան!Y110</f>
        <v>0</v>
      </c>
      <c r="Z109" s="51">
        <f>[2]Վանաձոր!Z110+[2]Սպիտակ!Z110+[2]Ալավերդի!Z110+[2]Տաշիր!Z110+[2]Ստեփանավան!Z110</f>
        <v>0</v>
      </c>
      <c r="AA109" s="51">
        <f>[2]Վանաձոր!AA110+[2]Սպիտակ!AA110+[2]Ալավերդի!AA110+[2]Տաշիր!AA110+[2]Ստեփանավան!AA110</f>
        <v>0</v>
      </c>
    </row>
    <row r="110" spans="1:43" s="48" customFormat="1">
      <c r="A110" s="174" t="s">
        <v>205</v>
      </c>
      <c r="B110" s="180" t="s">
        <v>206</v>
      </c>
      <c r="C110" s="550" t="s">
        <v>207</v>
      </c>
      <c r="D110" s="551"/>
      <c r="E110" s="551"/>
      <c r="F110" s="51">
        <f>[2]Վանաձոր!F111+[2]Սպիտակ!F111+[2]Ալավերդի!F111+[2]Տաշիր!F111+[2]Ստեփանավան!F111</f>
        <v>0</v>
      </c>
      <c r="G110" s="51">
        <f>[2]Վանաձոր!G111+[2]Սպիտակ!G111+[2]Ալավերդի!G111+[2]Տաշիր!G111+[2]Ստեփանավան!G111</f>
        <v>24</v>
      </c>
      <c r="H110" s="51">
        <f>[2]Վանաձոր!H111+[2]Սպիտակ!H111+[2]Ալավերդի!H111+[2]Տաշիր!H111+[2]Ստեփանավան!H111</f>
        <v>24</v>
      </c>
      <c r="I110" s="51">
        <f>[2]Վանաձոր!I111+[2]Սպիտակ!I111+[2]Ալավերդի!I111+[2]Տաշիր!I111+[2]Ստեփանավան!I111</f>
        <v>0</v>
      </c>
      <c r="J110" s="51">
        <f>[2]Վանաձոր!J111+[2]Սպիտակ!J111+[2]Ալավերդի!J111+[2]Տաշիր!J111+[2]Ստեփանավան!J111</f>
        <v>0</v>
      </c>
      <c r="K110" s="51">
        <f>[2]Վանաձոր!K111+[2]Սպիտակ!K111+[2]Ալավերդի!K111+[2]Տաշիր!K111+[2]Ստեփանավան!K111</f>
        <v>24</v>
      </c>
      <c r="L110" s="51">
        <f>[2]Վանաձոր!L111+[2]Սպիտակ!L111+[2]Ալավերդի!L111+[2]Տաշիր!L111+[2]Ստեփանավան!L111</f>
        <v>23</v>
      </c>
      <c r="M110" s="51">
        <f>[2]Վանաձոր!M111+[2]Սպիտակ!M111+[2]Ալավերդի!M111+[2]Տաշիր!M111+[2]Ստեփանավան!M111</f>
        <v>0</v>
      </c>
      <c r="N110" s="51">
        <f>[2]Վանաձոր!N111+[2]Սպիտակ!N111+[2]Ալավերդի!N111+[2]Տաշիր!N111+[2]Ստեփանավան!N111</f>
        <v>1</v>
      </c>
      <c r="O110" s="51">
        <f>[2]Վանաձոր!O111+[2]Սպիտակ!O111+[2]Ալավերդի!O111+[2]Տաշիր!O111+[2]Ստեփանավան!O111</f>
        <v>0</v>
      </c>
      <c r="P110" s="51">
        <f>[2]Վանաձոր!P111+[2]Սպիտակ!P111+[2]Ալավերդի!P111+[2]Տաշիր!P111+[2]Ստեփանավան!P111</f>
        <v>0</v>
      </c>
      <c r="Q110" s="51">
        <f>[2]Վանաձոր!Q111+[2]Սպիտակ!Q111+[2]Ալավերդի!Q111+[2]Տաշիր!Q111+[2]Ստեփանավան!Q111</f>
        <v>0</v>
      </c>
      <c r="R110" s="51">
        <f>[2]Վանաձոր!R111+[2]Սպիտակ!R111+[2]Ալավերդի!R111+[2]Տաշիր!R111+[2]Ստեփանավան!R111</f>
        <v>0</v>
      </c>
      <c r="S110" s="51">
        <f>[2]Վանաձոր!S111+[2]Սպիտակ!S111+[2]Ալավերդի!S111+[2]Տաշիր!S111+[2]Ստեփանավան!S111</f>
        <v>0</v>
      </c>
      <c r="T110" s="51">
        <f>[2]Վանաձոր!T111+[2]Սպիտակ!T111+[2]Ալավերդի!T111+[2]Տաշիր!T111+[2]Ստեփանավան!T111</f>
        <v>24</v>
      </c>
      <c r="U110" s="51">
        <f>[2]Վանաձոր!U111+[2]Սպիտակ!U111+[2]Ալավերդի!U111+[2]Տաշիր!U111+[2]Ստեփանավան!U111</f>
        <v>0</v>
      </c>
      <c r="V110" s="51">
        <f>[2]Վանաձոր!V111+[2]Սպիտակ!V111+[2]Ալավերդի!V111+[2]Տաշիր!V111+[2]Ստեփանավան!V111</f>
        <v>24</v>
      </c>
      <c r="W110" s="51">
        <f>[2]Վանաձոր!W111+[2]Սպիտակ!W111+[2]Ալավերդի!W111+[2]Տաշիր!W111+[2]Ստեփանավան!W111</f>
        <v>0</v>
      </c>
      <c r="X110" s="51">
        <f>[2]Վանաձոր!X111+[2]Սպիտակ!X111+[2]Ալավերդի!X111+[2]Տաշիր!X111+[2]Ստեփանավան!X111</f>
        <v>0</v>
      </c>
      <c r="Y110" s="51">
        <f>[2]Վանաձոր!Y111+[2]Սպիտակ!Y111+[2]Ալավերդի!Y111+[2]Տաշիր!Y111+[2]Ստեփանավան!Y111</f>
        <v>0</v>
      </c>
      <c r="Z110" s="51">
        <f>[2]Վանաձոր!Z111+[2]Սպիտակ!Z111+[2]Ալավերդի!Z111+[2]Տաշիր!Z111+[2]Ստեփանավան!Z111</f>
        <v>0</v>
      </c>
      <c r="AA110" s="51">
        <f>[2]Վանաձոր!AA111+[2]Սպիտակ!AA111+[2]Ալավերդի!AA111+[2]Տաշիր!AA111+[2]Ստեփանավան!AA111</f>
        <v>0</v>
      </c>
      <c r="AB110" s="77"/>
      <c r="AC110" s="77"/>
      <c r="AD110" s="77"/>
      <c r="AE110" s="77"/>
      <c r="AF110" s="77"/>
      <c r="AG110" s="77"/>
      <c r="AH110" s="77"/>
      <c r="AI110" s="77"/>
      <c r="AJ110" s="139"/>
      <c r="AK110" s="139"/>
      <c r="AL110" s="139"/>
      <c r="AM110" s="77"/>
      <c r="AN110" s="77"/>
      <c r="AO110" s="77"/>
      <c r="AP110" s="77"/>
      <c r="AQ110" s="77"/>
    </row>
    <row r="111" spans="1:43" s="48" customFormat="1">
      <c r="A111" s="53" t="s">
        <v>208</v>
      </c>
      <c r="B111" s="62"/>
      <c r="C111" s="425" t="s">
        <v>209</v>
      </c>
      <c r="D111" s="426"/>
      <c r="E111" s="427"/>
      <c r="F111" s="51">
        <f>[2]Վանաձոր!F112+[2]Սպիտակ!F112+[2]Ալավերդի!F112+[2]Տաշիր!F112+[2]Ստեփանավան!F112</f>
        <v>0</v>
      </c>
      <c r="G111" s="51">
        <f>[2]Վանաձոր!G112+[2]Սպիտակ!G112+[2]Ալավերդի!G112+[2]Տաշիր!G112+[2]Ստեփանավան!G112</f>
        <v>1</v>
      </c>
      <c r="H111" s="51">
        <f>[2]Վանաձոր!H112+[2]Սպիտակ!H112+[2]Ալավերդի!H112+[2]Տաշիր!H112+[2]Ստեփանավան!H112</f>
        <v>1</v>
      </c>
      <c r="I111" s="51">
        <f>[2]Վանաձոր!I112+[2]Սպիտակ!I112+[2]Ալավերդի!I112+[2]Տաշիր!I112+[2]Ստեփանավան!I112</f>
        <v>0</v>
      </c>
      <c r="J111" s="51">
        <f>[2]Վանաձոր!J112+[2]Սպիտակ!J112+[2]Ալավերդի!J112+[2]Տաշիր!J112+[2]Ստեփանավան!J112</f>
        <v>0</v>
      </c>
      <c r="K111" s="51">
        <f>[2]Վանաձոր!K112+[2]Սպիտակ!K112+[2]Ալավերդի!K112+[2]Տաշիր!K112+[2]Ստեփանավան!K112</f>
        <v>1</v>
      </c>
      <c r="L111" s="51">
        <f>[2]Վանաձոր!L112+[2]Սպիտակ!L112+[2]Ալավերդի!L112+[2]Տաշիր!L112+[2]Ստեփանավան!L112</f>
        <v>1</v>
      </c>
      <c r="M111" s="51">
        <f>[2]Վանաձոր!M112+[2]Սպիտակ!M112+[2]Ալավերդի!M112+[2]Տաշիր!M112+[2]Ստեփանավան!M112</f>
        <v>0</v>
      </c>
      <c r="N111" s="51">
        <f>[2]Վանաձոր!N112+[2]Սպիտակ!N112+[2]Ալավերդի!N112+[2]Տաշիր!N112+[2]Ստեփանավան!N112</f>
        <v>0</v>
      </c>
      <c r="O111" s="51">
        <f>[2]Վանաձոր!O112+[2]Սպիտակ!O112+[2]Ալավերդի!O112+[2]Տաշիր!O112+[2]Ստեփանավան!O112</f>
        <v>0</v>
      </c>
      <c r="P111" s="51">
        <f>[2]Վանաձոր!P112+[2]Սպիտակ!P112+[2]Ալավերդի!P112+[2]Տաշիր!P112+[2]Ստեփանավան!P112</f>
        <v>0</v>
      </c>
      <c r="Q111" s="51">
        <f>[2]Վանաձոր!Q112+[2]Սպիտակ!Q112+[2]Ալավերդի!Q112+[2]Տաշիր!Q112+[2]Ստեփանավան!Q112</f>
        <v>0</v>
      </c>
      <c r="R111" s="51">
        <f>[2]Վանաձոր!R112+[2]Սպիտակ!R112+[2]Ալավերդի!R112+[2]Տաշիր!R112+[2]Ստեփանավան!R112</f>
        <v>0</v>
      </c>
      <c r="S111" s="51">
        <f>[2]Վանաձոր!S112+[2]Սպիտակ!S112+[2]Ալավերդի!S112+[2]Տաշիր!S112+[2]Ստեփանավան!S112</f>
        <v>0</v>
      </c>
      <c r="T111" s="51">
        <f>[2]Վանաձոր!T112+[2]Սպիտակ!T112+[2]Ալավերդի!T112+[2]Տաշիր!T112+[2]Ստեփանավան!T112</f>
        <v>1</v>
      </c>
      <c r="U111" s="51">
        <f>[2]Վանաձոր!U112+[2]Սպիտակ!U112+[2]Ալավերդի!U112+[2]Տաշիր!U112+[2]Ստեփանավան!U112</f>
        <v>0</v>
      </c>
      <c r="V111" s="51">
        <f>[2]Վանաձոր!V112+[2]Սպիտակ!V112+[2]Ալավերդի!V112+[2]Տաշիր!V112+[2]Ստեփանավան!V112</f>
        <v>1</v>
      </c>
      <c r="W111" s="51">
        <f>[2]Վանաձոր!W112+[2]Սպիտակ!W112+[2]Ալավերդի!W112+[2]Տաշիր!W112+[2]Ստեփանավան!W112</f>
        <v>1</v>
      </c>
      <c r="X111" s="51">
        <f>[2]Վանաձոր!X112+[2]Սպիտակ!X112+[2]Ալավերդի!X112+[2]Տաշիր!X112+[2]Ստեփանավան!X112</f>
        <v>0</v>
      </c>
      <c r="Y111" s="51">
        <f>[2]Վանաձոր!Y112+[2]Սպիտակ!Y112+[2]Ալավերդի!Y112+[2]Տաշիր!Y112+[2]Ստեփանավան!Y112</f>
        <v>0</v>
      </c>
      <c r="Z111" s="51">
        <f>[2]Վանաձոր!Z112+[2]Սպիտակ!Z112+[2]Ալավերդի!Z112+[2]Տաշիր!Z112+[2]Ստեփանավան!Z112</f>
        <v>0</v>
      </c>
      <c r="AA111" s="51">
        <f>[2]Վանաձոր!AA112+[2]Սպիտակ!AA112+[2]Ալավերդի!AA112+[2]Տաշիր!AA112+[2]Ստեփանավան!AA112</f>
        <v>0</v>
      </c>
    </row>
    <row r="112" spans="1:43" s="48" customFormat="1" ht="25.5">
      <c r="A112" s="173" t="s">
        <v>210</v>
      </c>
      <c r="B112" s="179" t="s">
        <v>264</v>
      </c>
      <c r="C112" s="547" t="s">
        <v>211</v>
      </c>
      <c r="D112" s="548"/>
      <c r="E112" s="549"/>
      <c r="F112" s="51">
        <f>[2]Վանաձոր!F113+[2]Սպիտակ!F113+[2]Ալավերդի!F113+[2]Տաշիր!F113+[2]Ստեփանավան!F113</f>
        <v>0</v>
      </c>
      <c r="G112" s="51">
        <f>[2]Վանաձոր!G113+[2]Սպիտակ!G113+[2]Ալավերդի!G113+[2]Տաշիր!G113+[2]Ստեփանավան!G113</f>
        <v>0</v>
      </c>
      <c r="H112" s="51">
        <f>[2]Վանաձոր!H113+[2]Սպիտակ!H113+[2]Ալավերդի!H113+[2]Տաշիր!H113+[2]Ստեփանավան!H113</f>
        <v>0</v>
      </c>
      <c r="I112" s="51">
        <f>[2]Վանաձոր!I113+[2]Սպիտակ!I113+[2]Ալավերդի!I113+[2]Տաշիր!I113+[2]Ստեփանավան!I113</f>
        <v>0</v>
      </c>
      <c r="J112" s="51">
        <f>[2]Վանաձոր!J113+[2]Սպիտակ!J113+[2]Ալավերդի!J113+[2]Տաշիր!J113+[2]Ստեփանավան!J113</f>
        <v>0</v>
      </c>
      <c r="K112" s="51">
        <f>[2]Վանաձոր!K113+[2]Սպիտակ!K113+[2]Ալավերդի!K113+[2]Տաշիր!K113+[2]Ստեփանավան!K113</f>
        <v>0</v>
      </c>
      <c r="L112" s="51">
        <f>[2]Վանաձոր!L113+[2]Սպիտակ!L113+[2]Ալավերդի!L113+[2]Տաշիր!L113+[2]Ստեփանավան!L113</f>
        <v>0</v>
      </c>
      <c r="M112" s="51">
        <f>[2]Վանաձոր!M113+[2]Սպիտակ!M113+[2]Ալավերդի!M113+[2]Տաշիր!M113+[2]Ստեփանավան!M113</f>
        <v>0</v>
      </c>
      <c r="N112" s="51">
        <f>[2]Վանաձոր!N113+[2]Սպիտակ!N113+[2]Ալավերդի!N113+[2]Տաշիր!N113+[2]Ստեփանավան!N113</f>
        <v>0</v>
      </c>
      <c r="O112" s="51">
        <f>[2]Վանաձոր!O113+[2]Սպիտակ!O113+[2]Ալավերդի!O113+[2]Տաշիր!O113+[2]Ստեփանավան!O113</f>
        <v>0</v>
      </c>
      <c r="P112" s="51">
        <f>[2]Վանաձոր!P113+[2]Սպիտակ!P113+[2]Ալավերդի!P113+[2]Տաշիր!P113+[2]Ստեփանավան!P113</f>
        <v>0</v>
      </c>
      <c r="Q112" s="51">
        <f>[2]Վանաձոր!Q113+[2]Սպիտակ!Q113+[2]Ալավերդի!Q113+[2]Տաշիր!Q113+[2]Ստեփանավան!Q113</f>
        <v>0</v>
      </c>
      <c r="R112" s="51">
        <f>[2]Վանաձոր!R113+[2]Սպիտակ!R113+[2]Ալավերդի!R113+[2]Տաշիր!R113+[2]Ստեփանավան!R113</f>
        <v>0</v>
      </c>
      <c r="S112" s="51">
        <f>[2]Վանաձոր!S113+[2]Սպիտակ!S113+[2]Ալավերդի!S113+[2]Տաշիր!S113+[2]Ստեփանավան!S113</f>
        <v>0</v>
      </c>
      <c r="T112" s="51">
        <f>[2]Վանաձոր!T113+[2]Սպիտակ!T113+[2]Ալավերդի!T113+[2]Տաշիր!T113+[2]Ստեփանավան!T113</f>
        <v>0</v>
      </c>
      <c r="U112" s="51">
        <f>[2]Վանաձոր!U113+[2]Սպիտակ!U113+[2]Ալավերդի!U113+[2]Տաշիր!U113+[2]Ստեփանավան!U113</f>
        <v>0</v>
      </c>
      <c r="V112" s="51">
        <f>[2]Վանաձոր!V113+[2]Սպիտակ!V113+[2]Ալավերդի!V113+[2]Տաշիր!V113+[2]Ստեփանավան!V113</f>
        <v>0</v>
      </c>
      <c r="W112" s="51">
        <f>[2]Վանաձոր!W113+[2]Սպիտակ!W113+[2]Ալավերդի!W113+[2]Տաշիր!W113+[2]Ստեփանավան!W113</f>
        <v>0</v>
      </c>
      <c r="X112" s="51">
        <f>[2]Վանաձոր!X113+[2]Սպիտակ!X113+[2]Ալավերդի!X113+[2]Տաշիր!X113+[2]Ստեփանավան!X113</f>
        <v>0</v>
      </c>
      <c r="Y112" s="51">
        <f>[2]Վանաձոր!Y113+[2]Սպիտակ!Y113+[2]Ալավերդի!Y113+[2]Տաշիր!Y113+[2]Ստեփանավան!Y113</f>
        <v>0</v>
      </c>
      <c r="Z112" s="51">
        <f>[2]Վանաձոր!Z113+[2]Սպիտակ!Z113+[2]Ալավերդի!Z113+[2]Տաշիր!Z113+[2]Ստեփանավան!Z113</f>
        <v>0</v>
      </c>
      <c r="AA112" s="51">
        <f>[2]Վանաձոր!AA113+[2]Սպիտակ!AA113+[2]Ալավերդի!AA113+[2]Տաշիր!AA113+[2]Ստեփանավան!AA113</f>
        <v>0</v>
      </c>
    </row>
    <row r="113" spans="1:27" s="48" customFormat="1">
      <c r="A113" s="53" t="s">
        <v>212</v>
      </c>
      <c r="B113" s="62"/>
      <c r="C113" s="428" t="s">
        <v>70</v>
      </c>
      <c r="D113" s="429"/>
      <c r="E113" s="430"/>
      <c r="F113" s="51">
        <f>[2]Վանաձոր!F114+[2]Սպիտակ!F114+[2]Ալավերդի!F114+[2]Տաշիր!F114+[2]Ստեփանավան!F114</f>
        <v>1</v>
      </c>
      <c r="G113" s="51">
        <f>[2]Վանաձոր!G114+[2]Սպիտակ!G114+[2]Ալավերդի!G114+[2]Տաշիր!G114+[2]Ստեփանավան!G114</f>
        <v>7</v>
      </c>
      <c r="H113" s="51">
        <f>[2]Վանաձոր!H114+[2]Սպիտակ!H114+[2]Ալավերդի!H114+[2]Տաշիր!H114+[2]Ստեփանավան!H114</f>
        <v>7</v>
      </c>
      <c r="I113" s="51">
        <f>[2]Վանաձոր!I114+[2]Սպիտակ!I114+[2]Ալավերդի!I114+[2]Տաշիր!I114+[2]Ստեփանավան!I114</f>
        <v>0</v>
      </c>
      <c r="J113" s="51">
        <f>[2]Վանաձոր!J114+[2]Սպիտակ!J114+[2]Ալավերդի!J114+[2]Տաշիր!J114+[2]Ստեփանավան!J114</f>
        <v>0</v>
      </c>
      <c r="K113" s="51">
        <f>[2]Վանաձոր!K114+[2]Սպիտակ!K114+[2]Ալավերդի!K114+[2]Տաշիր!K114+[2]Ստեփանավան!K114</f>
        <v>5</v>
      </c>
      <c r="L113" s="51">
        <f>[2]Վանաձոր!L114+[2]Սպիտակ!L114+[2]Ալավերդի!L114+[2]Տաշիր!L114+[2]Ստեփանավան!L114</f>
        <v>2</v>
      </c>
      <c r="M113" s="51">
        <f>[2]Վանաձոր!M114+[2]Սպիտակ!M114+[2]Ալավերդի!M114+[2]Տաշիր!M114+[2]Ստեփանավան!M114</f>
        <v>0</v>
      </c>
      <c r="N113" s="51">
        <f>[2]Վանաձոր!N114+[2]Սպիտակ!N114+[2]Ալավերդի!N114+[2]Տաշիր!N114+[2]Ստեփանավան!N114</f>
        <v>1</v>
      </c>
      <c r="O113" s="51">
        <f>[2]Վանաձոր!O114+[2]Սպիտակ!O114+[2]Ալավերդի!O114+[2]Տաշիր!O114+[2]Ստեփանավան!O114</f>
        <v>2</v>
      </c>
      <c r="P113" s="51">
        <f>[2]Վանաձոր!P114+[2]Սպիտակ!P114+[2]Ալավերդի!P114+[2]Տաշիր!P114+[2]Ստեփանավան!P114</f>
        <v>0</v>
      </c>
      <c r="Q113" s="51">
        <f>[2]Վանաձոր!Q114+[2]Սպիտակ!Q114+[2]Ալավերդի!Q114+[2]Տաշիր!Q114+[2]Ստեփանավան!Q114</f>
        <v>2</v>
      </c>
      <c r="R113" s="51">
        <f>[2]Վանաձոր!R114+[2]Սպիտակ!R114+[2]Ալավերդի!R114+[2]Տաշիր!R114+[2]Ստեփանավան!R114</f>
        <v>0</v>
      </c>
      <c r="S113" s="51">
        <f>[2]Վանաձոր!S114+[2]Սպիտակ!S114+[2]Ալավերդի!S114+[2]Տաշիր!S114+[2]Ստեփանավան!S114</f>
        <v>1</v>
      </c>
      <c r="T113" s="51">
        <f>[2]Վանաձոր!T114+[2]Սպիտակ!T114+[2]Ալավերդի!T114+[2]Տաշիր!T114+[2]Ստեփանավան!T114</f>
        <v>6</v>
      </c>
      <c r="U113" s="51">
        <f>[2]Վանաձոր!U114+[2]Սպիտակ!U114+[2]Ալավերդի!U114+[2]Տաշիր!U114+[2]Ստեփանավան!U114</f>
        <v>0</v>
      </c>
      <c r="V113" s="51">
        <f>[2]Վանաձոր!V114+[2]Սպիտակ!V114+[2]Ալավերդի!V114+[2]Տաշիր!V114+[2]Ստեփանավան!V114</f>
        <v>4</v>
      </c>
      <c r="W113" s="51">
        <f>[2]Վանաձոր!W114+[2]Սպիտակ!W114+[2]Ալավերդի!W114+[2]Տաշիր!W114+[2]Ստեփանավան!W114</f>
        <v>1</v>
      </c>
      <c r="X113" s="51">
        <f>[2]Վանաձոր!X114+[2]Սպիտակ!X114+[2]Ալավերդի!X114+[2]Տաշիր!X114+[2]Ստեփանավան!X114</f>
        <v>0</v>
      </c>
      <c r="Y113" s="51">
        <f>[2]Վանաձոր!Y114+[2]Սպիտակ!Y114+[2]Ալավերդի!Y114+[2]Տաշիր!Y114+[2]Ստեփանավան!Y114</f>
        <v>0</v>
      </c>
      <c r="Z113" s="51">
        <f>[2]Վանաձոր!Z114+[2]Սպիտակ!Z114+[2]Ալավերդի!Z114+[2]Տաշիր!Z114+[2]Ստեփանավան!Z114</f>
        <v>2</v>
      </c>
      <c r="AA113" s="51">
        <f>[2]Վանաձոր!AA114+[2]Սպիտակ!AA114+[2]Ալավերդի!AA114+[2]Տաշիր!AA114+[2]Ստեփանավան!AA114</f>
        <v>1</v>
      </c>
    </row>
    <row r="114" spans="1:27" s="92" customFormat="1" ht="14.25">
      <c r="A114" s="43" t="s">
        <v>213</v>
      </c>
      <c r="B114" s="91"/>
      <c r="C114" s="401" t="s">
        <v>214</v>
      </c>
      <c r="D114" s="402"/>
      <c r="E114" s="403"/>
      <c r="F114" s="51">
        <f>[2]Վանաձոր!F115+[2]Սպիտակ!F115+[2]Ալավերդի!F115+[2]Տաշիր!F115+[2]Ստեփանավան!F115</f>
        <v>0</v>
      </c>
      <c r="G114" s="51">
        <f>[2]Վանաձոր!G115+[2]Սպիտակ!G115+[2]Ալավերդի!G115+[2]Տաշիր!G115+[2]Ստեփանավան!G115</f>
        <v>0</v>
      </c>
      <c r="H114" s="51">
        <f>[2]Վանաձոր!H115+[2]Սպիտակ!H115+[2]Ալավերդի!H115+[2]Տաշիր!H115+[2]Ստեփանավան!H115</f>
        <v>0</v>
      </c>
      <c r="I114" s="51">
        <f>[2]Վանաձոր!I115+[2]Սպիտակ!I115+[2]Ալավերդի!I115+[2]Տաշիր!I115+[2]Ստեփանավան!I115</f>
        <v>0</v>
      </c>
      <c r="J114" s="51">
        <f>[2]Վանաձոր!J115+[2]Սպիտակ!J115+[2]Ալավերդի!J115+[2]Տաշիր!J115+[2]Ստեփանավան!J115</f>
        <v>0</v>
      </c>
      <c r="K114" s="51">
        <f>[2]Վանաձոր!K115+[2]Սպիտակ!K115+[2]Ալավերդի!K115+[2]Տաշիր!K115+[2]Ստեփանավան!K115</f>
        <v>0</v>
      </c>
      <c r="L114" s="51">
        <f>[2]Վանաձոր!L115+[2]Սպիտակ!L115+[2]Ալավերդի!L115+[2]Տաշիր!L115+[2]Ստեփանավան!L115</f>
        <v>0</v>
      </c>
      <c r="M114" s="51">
        <f>[2]Վանաձոր!M115+[2]Սպիտակ!M115+[2]Ալավերդի!M115+[2]Տաշիր!M115+[2]Ստեփանավան!M115</f>
        <v>0</v>
      </c>
      <c r="N114" s="51">
        <f>[2]Վանաձոր!N115+[2]Սպիտակ!N115+[2]Ալավերդի!N115+[2]Տաշիր!N115+[2]Ստեփանավան!N115</f>
        <v>0</v>
      </c>
      <c r="O114" s="51">
        <f>[2]Վանաձոր!O115+[2]Սպիտակ!O115+[2]Ալավերդի!O115+[2]Տաշիր!O115+[2]Ստեփանավան!O115</f>
        <v>0</v>
      </c>
      <c r="P114" s="51">
        <f>[2]Վանաձոր!P115+[2]Սպիտակ!P115+[2]Ալավերդի!P115+[2]Տաշիր!P115+[2]Ստեփանավան!P115</f>
        <v>0</v>
      </c>
      <c r="Q114" s="51">
        <f>[2]Վանաձոր!Q115+[2]Սպիտակ!Q115+[2]Ալավերդի!Q115+[2]Տաշիր!Q115+[2]Ստեփանավան!Q115</f>
        <v>0</v>
      </c>
      <c r="R114" s="51">
        <f>[2]Վանաձոր!R115+[2]Սպիտակ!R115+[2]Ալավերդի!R115+[2]Տաշիր!R115+[2]Ստեփանավան!R115</f>
        <v>0</v>
      </c>
      <c r="S114" s="51">
        <f>[2]Վանաձոր!S115+[2]Սպիտակ!S115+[2]Ալավերդի!S115+[2]Տաշիր!S115+[2]Ստեփանավան!S115</f>
        <v>0</v>
      </c>
      <c r="T114" s="51">
        <f>[2]Վանաձոր!T115+[2]Սպիտակ!T115+[2]Ալավերդի!T115+[2]Տաշիր!T115+[2]Ստեփանավան!T115</f>
        <v>0</v>
      </c>
      <c r="U114" s="51">
        <f>[2]Վանաձոր!U115+[2]Սպիտակ!U115+[2]Ալավերդի!U115+[2]Տաշիր!U115+[2]Ստեփանավան!U115</f>
        <v>0</v>
      </c>
      <c r="V114" s="51">
        <f>[2]Վանաձոր!V115+[2]Սպիտակ!V115+[2]Ալավերդի!V115+[2]Տաշիր!V115+[2]Ստեփանավան!V115</f>
        <v>0</v>
      </c>
      <c r="W114" s="51">
        <f>[2]Վանաձոր!W115+[2]Սպիտակ!W115+[2]Ալավերդի!W115+[2]Տաշիր!W115+[2]Ստեփանավան!W115</f>
        <v>0</v>
      </c>
      <c r="X114" s="51">
        <f>[2]Վանաձոր!X115+[2]Սպիտակ!X115+[2]Ալավերդի!X115+[2]Տաշիր!X115+[2]Ստեփանավան!X115</f>
        <v>0</v>
      </c>
      <c r="Y114" s="51">
        <f>[2]Վանաձոր!Y115+[2]Սպիտակ!Y115+[2]Ալավերդի!Y115+[2]Տաշիր!Y115+[2]Ստեփանավան!Y115</f>
        <v>0</v>
      </c>
      <c r="Z114" s="51">
        <f>[2]Վանաձոր!Z115+[2]Սպիտակ!Z115+[2]Ալավերդի!Z115+[2]Տաշիր!Z115+[2]Ստեփանավան!Z115</f>
        <v>0</v>
      </c>
      <c r="AA114" s="51">
        <f>[2]Վանաձոր!AA115+[2]Սպիտակ!AA115+[2]Ալավերդի!AA115+[2]Տաշիր!AA115+[2]Ստեփանավան!AA115</f>
        <v>0</v>
      </c>
    </row>
    <row r="115" spans="1:27" s="48" customFormat="1">
      <c r="A115" s="53" t="s">
        <v>215</v>
      </c>
      <c r="B115" s="62"/>
      <c r="C115" s="425" t="s">
        <v>216</v>
      </c>
      <c r="D115" s="426"/>
      <c r="E115" s="427"/>
      <c r="F115" s="51">
        <f>[2]Վանաձոր!F116+[2]Սպիտակ!F116+[2]Ալավերդի!F116+[2]Տաշիր!F116+[2]Ստեփանավան!F116</f>
        <v>0</v>
      </c>
      <c r="G115" s="51">
        <f>[2]Վանաձոր!G116+[2]Սպիտակ!G116+[2]Ալավերդի!G116+[2]Տաշիր!G116+[2]Ստեփանավան!G116</f>
        <v>1</v>
      </c>
      <c r="H115" s="51">
        <f>[2]Վանաձոր!H116+[2]Սպիտակ!H116+[2]Ալավերդի!H116+[2]Տաշիր!H116+[2]Ստեփանավան!H116</f>
        <v>0</v>
      </c>
      <c r="I115" s="51">
        <f>[2]Վանաձոր!I116+[2]Սպիտակ!I116+[2]Ալավերդի!I116+[2]Տաշիր!I116+[2]Ստեփանավան!I116</f>
        <v>1</v>
      </c>
      <c r="J115" s="51">
        <f>[2]Վանաձոր!J116+[2]Սպիտակ!J116+[2]Ալավերդի!J116+[2]Տաշիր!J116+[2]Ստեփանավան!J116</f>
        <v>0</v>
      </c>
      <c r="K115" s="51">
        <f>[2]Վանաձոր!K116+[2]Սպիտակ!K116+[2]Ալավերդի!K116+[2]Տաշիր!K116+[2]Ստեփանավան!K116</f>
        <v>0</v>
      </c>
      <c r="L115" s="51">
        <f>[2]Վանաձոր!L116+[2]Սպիտակ!L116+[2]Ալավերդի!L116+[2]Տաշիր!L116+[2]Ստեփանավան!L116</f>
        <v>0</v>
      </c>
      <c r="M115" s="51">
        <f>[2]Վանաձոր!M116+[2]Սպիտակ!M116+[2]Ալավերդի!M116+[2]Տաշիր!M116+[2]Ստեփանավան!M116</f>
        <v>0</v>
      </c>
      <c r="N115" s="51">
        <f>[2]Վանաձոր!N116+[2]Սպիտակ!N116+[2]Ալավերդի!N116+[2]Տաշիր!N116+[2]Ստեփանավան!N116</f>
        <v>0</v>
      </c>
      <c r="O115" s="51">
        <f>[2]Վանաձոր!O116+[2]Սպիտակ!O116+[2]Ալավերդի!O116+[2]Տաշիր!O116+[2]Ստեփանավան!O116</f>
        <v>0</v>
      </c>
      <c r="P115" s="51">
        <f>[2]Վանաձոր!P116+[2]Սպիտակ!P116+[2]Ալավերդի!P116+[2]Տաշիր!P116+[2]Ստեփանավան!P116</f>
        <v>0</v>
      </c>
      <c r="Q115" s="51">
        <f>[2]Վանաձոր!Q116+[2]Սպիտակ!Q116+[2]Ալավերդի!Q116+[2]Տաշիր!Q116+[2]Ստեփանավան!Q116</f>
        <v>0</v>
      </c>
      <c r="R115" s="51">
        <f>[2]Վանաձոր!R116+[2]Սպիտակ!R116+[2]Ալավերդի!R116+[2]Տաշիր!R116+[2]Ստեփանավան!R116</f>
        <v>0</v>
      </c>
      <c r="S115" s="51">
        <f>[2]Վանաձոր!S116+[2]Սպիտակ!S116+[2]Ալավերդի!S116+[2]Տաշիր!S116+[2]Ստեփանավան!S116</f>
        <v>0</v>
      </c>
      <c r="T115" s="51">
        <f>[2]Վանաձոր!T116+[2]Սպիտակ!T116+[2]Ալավերդի!T116+[2]Տաշիր!T116+[2]Ստեփանավան!T116</f>
        <v>0</v>
      </c>
      <c r="U115" s="51">
        <f>[2]Վանաձոր!U116+[2]Սպիտակ!U116+[2]Ալավերդի!U116+[2]Տաշիր!U116+[2]Ստեփանավան!U116</f>
        <v>0</v>
      </c>
      <c r="V115" s="51">
        <f>[2]Վանաձոր!V116+[2]Սպիտակ!V116+[2]Ալավերդի!V116+[2]Տաշիր!V116+[2]Ստեփանավան!V116</f>
        <v>0</v>
      </c>
      <c r="W115" s="51">
        <f>[2]Վանաձոր!W116+[2]Սպիտակ!W116+[2]Ալավերդի!W116+[2]Տաշիր!W116+[2]Ստեփանավան!W116</f>
        <v>0</v>
      </c>
      <c r="X115" s="51">
        <f>[2]Վանաձոր!X116+[2]Սպիտակ!X116+[2]Ալավերդի!X116+[2]Տաշիր!X116+[2]Ստեփանավան!X116</f>
        <v>0</v>
      </c>
      <c r="Y115" s="51">
        <f>[2]Վանաձոր!Y116+[2]Սպիտակ!Y116+[2]Ալավերդի!Y116+[2]Տաշիր!Y116+[2]Ստեփանավան!Y116</f>
        <v>0</v>
      </c>
      <c r="Z115" s="51">
        <f>[2]Վանաձոր!Z116+[2]Սպիտակ!Z116+[2]Ալավերդի!Z116+[2]Տաշիր!Z116+[2]Ստեփանավան!Z116</f>
        <v>0</v>
      </c>
      <c r="AA115" s="51">
        <f>[2]Վանաձոր!AA116+[2]Սպիտակ!AA116+[2]Ալավերդի!AA116+[2]Տաշիր!AA116+[2]Ստեփանավան!AA116</f>
        <v>0</v>
      </c>
    </row>
    <row r="116" spans="1:27" s="48" customFormat="1">
      <c r="A116" s="53" t="s">
        <v>217</v>
      </c>
      <c r="B116" s="62"/>
      <c r="C116" s="425" t="s">
        <v>218</v>
      </c>
      <c r="D116" s="426"/>
      <c r="E116" s="427"/>
      <c r="F116" s="51">
        <f>[2]Վանաձոր!F117+[2]Սպիտակ!F117+[2]Ալավերդի!F117+[2]Տաշիր!F117+[2]Ստեփանավան!F117</f>
        <v>0</v>
      </c>
      <c r="G116" s="51">
        <f>[2]Վանաձոր!G117+[2]Սպիտակ!G117+[2]Ալավերդի!G117+[2]Տաշիր!G117+[2]Ստեփանավան!G117</f>
        <v>0</v>
      </c>
      <c r="H116" s="51">
        <f>[2]Վանաձոր!H117+[2]Սպիտակ!H117+[2]Ալավերդի!H117+[2]Տաշիր!H117+[2]Ստեփանավան!H117</f>
        <v>0</v>
      </c>
      <c r="I116" s="51">
        <f>[2]Վանաձոր!I117+[2]Սպիտակ!I117+[2]Ալավերդի!I117+[2]Տաշիր!I117+[2]Ստեփանավան!I117</f>
        <v>0</v>
      </c>
      <c r="J116" s="51">
        <f>[2]Վանաձոր!J117+[2]Սպիտակ!J117+[2]Ալավերդի!J117+[2]Տաշիր!J117+[2]Ստեփանավան!J117</f>
        <v>0</v>
      </c>
      <c r="K116" s="51">
        <f>[2]Վանաձոր!K117+[2]Սպիտակ!K117+[2]Ալավերդի!K117+[2]Տաշիր!K117+[2]Ստեփանավան!K117</f>
        <v>0</v>
      </c>
      <c r="L116" s="51">
        <f>[2]Վանաձոր!L117+[2]Սպիտակ!L117+[2]Ալավերդի!L117+[2]Տաշիր!L117+[2]Ստեփանավան!L117</f>
        <v>0</v>
      </c>
      <c r="M116" s="51">
        <f>[2]Վանաձոր!M117+[2]Սպիտակ!M117+[2]Ալավերդի!M117+[2]Տաշիր!M117+[2]Ստեփանավան!M117</f>
        <v>0</v>
      </c>
      <c r="N116" s="51">
        <f>[2]Վանաձոր!N117+[2]Սպիտակ!N117+[2]Ալավերդի!N117+[2]Տաշիր!N117+[2]Ստեփանավան!N117</f>
        <v>0</v>
      </c>
      <c r="O116" s="51">
        <f>[2]Վանաձոր!O117+[2]Սպիտակ!O117+[2]Ալավերդի!O117+[2]Տաշիր!O117+[2]Ստեփանավան!O117</f>
        <v>0</v>
      </c>
      <c r="P116" s="51">
        <f>[2]Վանաձոր!P117+[2]Սպիտակ!P117+[2]Ալավերդի!P117+[2]Տաշիր!P117+[2]Ստեփանավան!P117</f>
        <v>0</v>
      </c>
      <c r="Q116" s="51">
        <f>[2]Վանաձոր!Q117+[2]Սպիտակ!Q117+[2]Ալավերդի!Q117+[2]Տաշիր!Q117+[2]Ստեփանավան!Q117</f>
        <v>0</v>
      </c>
      <c r="R116" s="51">
        <f>[2]Վանաձոր!R117+[2]Սպիտակ!R117+[2]Ալավերդի!R117+[2]Տաշիր!R117+[2]Ստեփանավան!R117</f>
        <v>0</v>
      </c>
      <c r="S116" s="51">
        <f>[2]Վանաձոր!S117+[2]Սպիտակ!S117+[2]Ալավերդի!S117+[2]Տաշիր!S117+[2]Ստեփանավան!S117</f>
        <v>0</v>
      </c>
      <c r="T116" s="51">
        <f>[2]Վանաձոր!T117+[2]Սպիտակ!T117+[2]Ալավերդի!T117+[2]Տաշիր!T117+[2]Ստեփանավան!T117</f>
        <v>0</v>
      </c>
      <c r="U116" s="51">
        <f>[2]Վանաձոր!U117+[2]Սպիտակ!U117+[2]Ալավերդի!U117+[2]Տաշիր!U117+[2]Ստեփանավան!U117</f>
        <v>0</v>
      </c>
      <c r="V116" s="51">
        <f>[2]Վանաձոր!V117+[2]Սպիտակ!V117+[2]Ալավերդի!V117+[2]Տաշիր!V117+[2]Ստեփանավան!V117</f>
        <v>0</v>
      </c>
      <c r="W116" s="51">
        <f>[2]Վանաձոր!W117+[2]Սպիտակ!W117+[2]Ալավերդի!W117+[2]Տաշիր!W117+[2]Ստեփանավան!W117</f>
        <v>0</v>
      </c>
      <c r="X116" s="51">
        <f>[2]Վանաձոր!X117+[2]Սպիտակ!X117+[2]Ալավերդի!X117+[2]Տաշիր!X117+[2]Ստեփանավան!X117</f>
        <v>0</v>
      </c>
      <c r="Y116" s="51">
        <f>[2]Վանաձոր!Y117+[2]Սպիտակ!Y117+[2]Ալավերդի!Y117+[2]Տաշիր!Y117+[2]Ստեփանավան!Y117</f>
        <v>0</v>
      </c>
      <c r="Z116" s="51">
        <f>[2]Վանաձոր!Z117+[2]Սպիտակ!Z117+[2]Ալավերդի!Z117+[2]Տաշիր!Z117+[2]Ստեփանավան!Z117</f>
        <v>0</v>
      </c>
      <c r="AA116" s="51">
        <f>[2]Վանաձոր!AA117+[2]Սպիտակ!AA117+[2]Ալավերդի!AA117+[2]Տաշիր!AA117+[2]Ստեփանավան!AA117</f>
        <v>0</v>
      </c>
    </row>
    <row r="117" spans="1:27" s="48" customFormat="1">
      <c r="A117" s="53" t="s">
        <v>219</v>
      </c>
      <c r="B117" s="62"/>
      <c r="C117" s="428" t="s">
        <v>70</v>
      </c>
      <c r="D117" s="429"/>
      <c r="E117" s="430"/>
      <c r="F117" s="51">
        <f>[2]Վանաձոր!F118+[2]Սպիտակ!F118+[2]Ալավերդի!F118+[2]Տաշիր!F118+[2]Ստեփանավան!F118</f>
        <v>0</v>
      </c>
      <c r="G117" s="51">
        <f>[2]Վանաձոր!G118+[2]Սպիտակ!G118+[2]Ալավերդի!G118+[2]Տաշիր!G118+[2]Ստեփանավան!G118</f>
        <v>0</v>
      </c>
      <c r="H117" s="51">
        <f>[2]Վանաձոր!H118+[2]Սպիտակ!H118+[2]Ալավերդի!H118+[2]Տաշիր!H118+[2]Ստեփանավան!H118</f>
        <v>0</v>
      </c>
      <c r="I117" s="51">
        <f>[2]Վանաձոր!I118+[2]Սպիտակ!I118+[2]Ալավերդի!I118+[2]Տաշիր!I118+[2]Ստեփանավան!I118</f>
        <v>0</v>
      </c>
      <c r="J117" s="51">
        <f>[2]Վանաձոր!J118+[2]Սպիտակ!J118+[2]Ալավերդի!J118+[2]Տաշիր!J118+[2]Ստեփանավան!J118</f>
        <v>0</v>
      </c>
      <c r="K117" s="51">
        <f>[2]Վանաձոր!K118+[2]Սպիտակ!K118+[2]Ալավերդի!K118+[2]Տաշիր!K118+[2]Ստեփանավան!K118</f>
        <v>0</v>
      </c>
      <c r="L117" s="51">
        <f>[2]Վանաձոր!L118+[2]Սպիտակ!L118+[2]Ալավերդի!L118+[2]Տաշիր!L118+[2]Ստեփանավան!L118</f>
        <v>0</v>
      </c>
      <c r="M117" s="51">
        <f>[2]Վանաձոր!M118+[2]Սպիտակ!M118+[2]Ալավերդի!M118+[2]Տաշիր!M118+[2]Ստեփանավան!M118</f>
        <v>0</v>
      </c>
      <c r="N117" s="51">
        <f>[2]Վանաձոր!N118+[2]Սպիտակ!N118+[2]Ալավերդի!N118+[2]Տաշիր!N118+[2]Ստեփանավան!N118</f>
        <v>0</v>
      </c>
      <c r="O117" s="51">
        <f>[2]Վանաձոր!O118+[2]Սպիտակ!O118+[2]Ալավերդի!O118+[2]Տաշիր!O118+[2]Ստեփանավան!O118</f>
        <v>0</v>
      </c>
      <c r="P117" s="51">
        <f>[2]Վանաձոր!P118+[2]Սպիտակ!P118+[2]Ալավերդի!P118+[2]Տաշիր!P118+[2]Ստեփանավան!P118</f>
        <v>0</v>
      </c>
      <c r="Q117" s="51">
        <f>[2]Վանաձոր!Q118+[2]Սպիտակ!Q118+[2]Ալավերդի!Q118+[2]Տաշիր!Q118+[2]Ստեփանավան!Q118</f>
        <v>0</v>
      </c>
      <c r="R117" s="51">
        <f>[2]Վանաձոր!R118+[2]Սպիտակ!R118+[2]Ալավերդի!R118+[2]Տաշիր!R118+[2]Ստեփանավան!R118</f>
        <v>0</v>
      </c>
      <c r="S117" s="51">
        <f>[2]Վանաձոր!S118+[2]Սպիտակ!S118+[2]Ալավերդի!S118+[2]Տաշիր!S118+[2]Ստեփանավան!S118</f>
        <v>0</v>
      </c>
      <c r="T117" s="51">
        <f>[2]Վանաձոր!T118+[2]Սպիտակ!T118+[2]Ալավերդի!T118+[2]Տաշիր!T118+[2]Ստեփանավան!T118</f>
        <v>0</v>
      </c>
      <c r="U117" s="51">
        <f>[2]Վանաձոր!U118+[2]Սպիտակ!U118+[2]Ալավերդի!U118+[2]Տաշիր!U118+[2]Ստեփանավան!U118</f>
        <v>0</v>
      </c>
      <c r="V117" s="51">
        <f>[2]Վանաձոր!V118+[2]Սպիտակ!V118+[2]Ալավերդի!V118+[2]Տաշիր!V118+[2]Ստեփանավան!V118</f>
        <v>0</v>
      </c>
      <c r="W117" s="51">
        <f>[2]Վանաձոր!W118+[2]Սպիտակ!W118+[2]Ալավերդի!W118+[2]Տաշիր!W118+[2]Ստեփանավան!W118</f>
        <v>0</v>
      </c>
      <c r="X117" s="51">
        <f>[2]Վանաձոր!X118+[2]Սպիտակ!X118+[2]Ալավերդի!X118+[2]Տաշիր!X118+[2]Ստեփանավան!X118</f>
        <v>0</v>
      </c>
      <c r="Y117" s="51">
        <f>[2]Վանաձոր!Y118+[2]Սպիտակ!Y118+[2]Ալավերդի!Y118+[2]Տաշիր!Y118+[2]Ստեփանավան!Y118</f>
        <v>0</v>
      </c>
      <c r="Z117" s="51">
        <f>[2]Վանաձոր!Z118+[2]Սպիտակ!Z118+[2]Ալավերդի!Z118+[2]Տաշիր!Z118+[2]Ստեփանավան!Z118</f>
        <v>0</v>
      </c>
      <c r="AA117" s="51">
        <f>[2]Վանաձոր!AA118+[2]Սպիտակ!AA118+[2]Ալավերդի!AA118+[2]Տաշիր!AA118+[2]Ստեփանավան!AA118</f>
        <v>0</v>
      </c>
    </row>
    <row r="118" spans="1:27" s="89" customFormat="1" ht="14.25">
      <c r="A118" s="43" t="s">
        <v>220</v>
      </c>
      <c r="B118" s="91"/>
      <c r="C118" s="401" t="s">
        <v>221</v>
      </c>
      <c r="D118" s="402"/>
      <c r="E118" s="403"/>
      <c r="F118" s="51">
        <f>[2]Վանաձոր!F119+[2]Սպիտակ!F119+[2]Ալավերդի!F119+[2]Տաշիր!F119+[2]Ստեփանավան!F119</f>
        <v>0</v>
      </c>
      <c r="G118" s="51">
        <f>[2]Վանաձոր!G119+[2]Սպիտակ!G119+[2]Ալավերդի!G119+[2]Տաշիր!G119+[2]Ստեփանավան!G119</f>
        <v>0</v>
      </c>
      <c r="H118" s="51">
        <f>[2]Վանաձոր!H119+[2]Սպիտակ!H119+[2]Ալավերդի!H119+[2]Տաշիր!H119+[2]Ստեփանավան!H119</f>
        <v>0</v>
      </c>
      <c r="I118" s="51">
        <f>[2]Վանաձոր!I119+[2]Սպիտակ!I119+[2]Ալավերդի!I119+[2]Տաշիր!I119+[2]Ստեփանավան!I119</f>
        <v>0</v>
      </c>
      <c r="J118" s="51">
        <f>[2]Վանաձոր!J119+[2]Սպիտակ!J119+[2]Ալավերդի!J119+[2]Տաշիր!J119+[2]Ստեփանավան!J119</f>
        <v>0</v>
      </c>
      <c r="K118" s="51">
        <f>[2]Վանաձոր!K119+[2]Սպիտակ!K119+[2]Ալավերդի!K119+[2]Տաշիր!K119+[2]Ստեփանավան!K119</f>
        <v>0</v>
      </c>
      <c r="L118" s="51">
        <f>[2]Վանաձոր!L119+[2]Սպիտակ!L119+[2]Ալավերդի!L119+[2]Տաշիր!L119+[2]Ստեփանավան!L119</f>
        <v>0</v>
      </c>
      <c r="M118" s="51">
        <f>[2]Վանաձոր!M119+[2]Սպիտակ!M119+[2]Ալավերդի!M119+[2]Տաշիր!M119+[2]Ստեփանավան!M119</f>
        <v>0</v>
      </c>
      <c r="N118" s="51">
        <f>[2]Վանաձոր!N119+[2]Սպիտակ!N119+[2]Ալավերդի!N119+[2]Տաշիր!N119+[2]Ստեփանավան!N119</f>
        <v>0</v>
      </c>
      <c r="O118" s="51">
        <f>[2]Վանաձոր!O119+[2]Սպիտակ!O119+[2]Ալավերդի!O119+[2]Տաշիր!O119+[2]Ստեփանավան!O119</f>
        <v>0</v>
      </c>
      <c r="P118" s="51">
        <f>[2]Վանաձոր!P119+[2]Սպիտակ!P119+[2]Ալավերդի!P119+[2]Տաշիր!P119+[2]Ստեփանավան!P119</f>
        <v>0</v>
      </c>
      <c r="Q118" s="51">
        <f>[2]Վանաձոր!Q119+[2]Սպիտակ!Q119+[2]Ալավերդի!Q119+[2]Տաշիր!Q119+[2]Ստեփանավան!Q119</f>
        <v>0</v>
      </c>
      <c r="R118" s="51">
        <f>[2]Վանաձոր!R119+[2]Սպիտակ!R119+[2]Ալավերդի!R119+[2]Տաշիր!R119+[2]Ստեփանավան!R119</f>
        <v>0</v>
      </c>
      <c r="S118" s="51">
        <f>[2]Վանաձոր!S119+[2]Սպիտակ!S119+[2]Ալավերդի!S119+[2]Տաշիր!S119+[2]Ստեփանավան!S119</f>
        <v>0</v>
      </c>
      <c r="T118" s="51">
        <f>[2]Վանաձոր!T119+[2]Սպիտակ!T119+[2]Ալավերդի!T119+[2]Տաշիր!T119+[2]Ստեփանավան!T119</f>
        <v>0</v>
      </c>
      <c r="U118" s="51">
        <f>[2]Վանաձոր!U119+[2]Սպիտակ!U119+[2]Ալավերդի!U119+[2]Տաշիր!U119+[2]Ստեփանավան!U119</f>
        <v>0</v>
      </c>
      <c r="V118" s="51">
        <f>[2]Վանաձոր!V119+[2]Սպիտակ!V119+[2]Ալավերդի!V119+[2]Տաշիր!V119+[2]Ստեփանավան!V119</f>
        <v>0</v>
      </c>
      <c r="W118" s="51">
        <f>[2]Վանաձոր!W119+[2]Սպիտակ!W119+[2]Ալավերդի!W119+[2]Տաշիր!W119+[2]Ստեփանավան!W119</f>
        <v>0</v>
      </c>
      <c r="X118" s="51">
        <f>[2]Վանաձոր!X119+[2]Սպիտակ!X119+[2]Ալավերդի!X119+[2]Տաշիր!X119+[2]Ստեփանավան!X119</f>
        <v>0</v>
      </c>
      <c r="Y118" s="51">
        <f>[2]Վանաձոր!Y119+[2]Սպիտակ!Y119+[2]Ալավերդի!Y119+[2]Տաշիր!Y119+[2]Ստեփանավան!Y119</f>
        <v>0</v>
      </c>
      <c r="Z118" s="51">
        <f>[2]Վանաձոր!Z119+[2]Սպիտակ!Z119+[2]Ալավերդի!Z119+[2]Տաշիր!Z119+[2]Ստեփանավան!Z119</f>
        <v>0</v>
      </c>
      <c r="AA118" s="51">
        <f>[2]Վանաձոր!AA119+[2]Սպիտակ!AA119+[2]Ալավերդի!AA119+[2]Տաշիր!AA119+[2]Ստեփանավան!AA119</f>
        <v>0</v>
      </c>
    </row>
    <row r="119" spans="1:27" s="124" customFormat="1">
      <c r="A119" s="173" t="s">
        <v>222</v>
      </c>
      <c r="B119" s="544" t="s">
        <v>264</v>
      </c>
      <c r="C119" s="547" t="s">
        <v>223</v>
      </c>
      <c r="D119" s="548"/>
      <c r="E119" s="549"/>
      <c r="F119" s="51">
        <f>[2]Վանաձոր!F120+[2]Սպիտակ!F120+[2]Ալավերդի!F120+[2]Տաշիր!F120+[2]Ստեփանավան!F120</f>
        <v>0</v>
      </c>
      <c r="G119" s="51">
        <f>[2]Վանաձոր!G120+[2]Սպիտակ!G120+[2]Ալավերդի!G120+[2]Տաշիր!G120+[2]Ստեփանավան!G120</f>
        <v>0</v>
      </c>
      <c r="H119" s="51">
        <f>[2]Վանաձոր!H120+[2]Սպիտակ!H120+[2]Ալավերդի!H120+[2]Տաշիր!H120+[2]Ստեփանավան!H120</f>
        <v>0</v>
      </c>
      <c r="I119" s="51">
        <f>[2]Վանաձոր!I120+[2]Սպիտակ!I120+[2]Ալավերդի!I120+[2]Տաշիր!I120+[2]Ստեփանավան!I120</f>
        <v>0</v>
      </c>
      <c r="J119" s="51">
        <f>[2]Վանաձոր!J120+[2]Սպիտակ!J120+[2]Ալավերդի!J120+[2]Տաշիր!J120+[2]Ստեփանավան!J120</f>
        <v>0</v>
      </c>
      <c r="K119" s="51">
        <f>[2]Վանաձոր!K120+[2]Սպիտակ!K120+[2]Ալավերդի!K120+[2]Տաշիր!K120+[2]Ստեփանավան!K120</f>
        <v>0</v>
      </c>
      <c r="L119" s="51">
        <f>[2]Վանաձոր!L120+[2]Սպիտակ!L120+[2]Ալավերդի!L120+[2]Տաշիր!L120+[2]Ստեփանավան!L120</f>
        <v>0</v>
      </c>
      <c r="M119" s="51">
        <f>[2]Վանաձոր!M120+[2]Սպիտակ!M120+[2]Ալավերդի!M120+[2]Տաշիր!M120+[2]Ստեփանավան!M120</f>
        <v>0</v>
      </c>
      <c r="N119" s="51">
        <f>[2]Վանաձոր!N120+[2]Սպիտակ!N120+[2]Ալավերդի!N120+[2]Տաշիր!N120+[2]Ստեփանավան!N120</f>
        <v>0</v>
      </c>
      <c r="O119" s="51">
        <f>[2]Վանաձոր!O120+[2]Սպիտակ!O120+[2]Ալավերդի!O120+[2]Տաշիր!O120+[2]Ստեփանավան!O120</f>
        <v>0</v>
      </c>
      <c r="P119" s="51">
        <f>[2]Վանաձոր!P120+[2]Սպիտակ!P120+[2]Ալավերդի!P120+[2]Տաշիր!P120+[2]Ստեփանավան!P120</f>
        <v>0</v>
      </c>
      <c r="Q119" s="51">
        <f>[2]Վանաձոր!Q120+[2]Սպիտակ!Q120+[2]Ալավերդի!Q120+[2]Տաշիր!Q120+[2]Ստեփանավան!Q120</f>
        <v>0</v>
      </c>
      <c r="R119" s="51">
        <f>[2]Վանաձոր!R120+[2]Սպիտակ!R120+[2]Ալավերդի!R120+[2]Տաշիր!R120+[2]Ստեփանավան!R120</f>
        <v>0</v>
      </c>
      <c r="S119" s="51">
        <f>[2]Վանաձոր!S120+[2]Սպիտակ!S120+[2]Ալավերդի!S120+[2]Տաշիր!S120+[2]Ստեփանավան!S120</f>
        <v>0</v>
      </c>
      <c r="T119" s="51">
        <f>[2]Վանաձոր!T120+[2]Սպիտակ!T120+[2]Ալավերդի!T120+[2]Տաշիր!T120+[2]Ստեփանավան!T120</f>
        <v>0</v>
      </c>
      <c r="U119" s="51">
        <f>[2]Վանաձոր!U120+[2]Սպիտակ!U120+[2]Ալավերդի!U120+[2]Տաշիր!U120+[2]Ստեփանավան!U120</f>
        <v>0</v>
      </c>
      <c r="V119" s="51">
        <f>[2]Վանաձոր!V120+[2]Սպիտակ!V120+[2]Ալավերդի!V120+[2]Տաշիր!V120+[2]Ստեփանավան!V120</f>
        <v>0</v>
      </c>
      <c r="W119" s="51">
        <f>[2]Վանաձոր!W120+[2]Սպիտակ!W120+[2]Ալավերդի!W120+[2]Տաշիր!W120+[2]Ստեփանավան!W120</f>
        <v>0</v>
      </c>
      <c r="X119" s="51">
        <f>[2]Վանաձոր!X120+[2]Սպիտակ!X120+[2]Ալավերդի!X120+[2]Տաշիր!X120+[2]Ստեփանավան!X120</f>
        <v>0</v>
      </c>
      <c r="Y119" s="51">
        <f>[2]Վանաձոր!Y120+[2]Սպիտակ!Y120+[2]Ալավերդի!Y120+[2]Տաշիր!Y120+[2]Ստեփանավան!Y120</f>
        <v>0</v>
      </c>
      <c r="Z119" s="51">
        <f>[2]Վանաձոր!Z120+[2]Սպիտակ!Z120+[2]Ալավերդի!Z120+[2]Տաշիր!Z120+[2]Ստեփանավան!Z120</f>
        <v>0</v>
      </c>
      <c r="AA119" s="51">
        <f>[2]Վանաձոր!AA120+[2]Սպիտակ!AA120+[2]Ալավերդի!AA120+[2]Տաշիր!AA120+[2]Ստեփանավան!AA120</f>
        <v>0</v>
      </c>
    </row>
    <row r="120" spans="1:27" s="124" customFormat="1">
      <c r="A120" s="173" t="s">
        <v>224</v>
      </c>
      <c r="B120" s="545"/>
      <c r="C120" s="547" t="s">
        <v>225</v>
      </c>
      <c r="D120" s="548"/>
      <c r="E120" s="549"/>
      <c r="F120" s="51">
        <f>[2]Վանաձոր!F121+[2]Սպիտակ!F121+[2]Ալավերդի!F121+[2]Տաշիր!F121+[2]Ստեփանավան!F121</f>
        <v>1</v>
      </c>
      <c r="G120" s="51">
        <f>[2]Վանաձոր!G121+[2]Սպիտակ!G121+[2]Ալավերդի!G121+[2]Տաշիր!G121+[2]Ստեփանավան!G121</f>
        <v>0</v>
      </c>
      <c r="H120" s="51">
        <f>[2]Վանաձոր!H121+[2]Սպիտակ!H121+[2]Ալավերդի!H121+[2]Տաշիր!H121+[2]Ստեփանավան!H121</f>
        <v>0</v>
      </c>
      <c r="I120" s="51">
        <f>[2]Վանաձոր!I121+[2]Սպիտակ!I121+[2]Ալավերդի!I121+[2]Տաշիր!I121+[2]Ստեփանավան!I121</f>
        <v>0</v>
      </c>
      <c r="J120" s="51">
        <f>[2]Վանաձոր!J121+[2]Սպիտակ!J121+[2]Ալավերդի!J121+[2]Տաշիր!J121+[2]Ստեփանավան!J121</f>
        <v>0</v>
      </c>
      <c r="K120" s="51">
        <f>[2]Վանաձոր!K121+[2]Սպիտակ!K121+[2]Ալավերդի!K121+[2]Տաշիր!K121+[2]Ստեփանավան!K121</f>
        <v>0</v>
      </c>
      <c r="L120" s="51">
        <f>[2]Վանաձոր!L121+[2]Սպիտակ!L121+[2]Ալավերդի!L121+[2]Տաշիր!L121+[2]Ստեփանավան!L121</f>
        <v>0</v>
      </c>
      <c r="M120" s="51">
        <f>[2]Վանաձոր!M121+[2]Սպիտակ!M121+[2]Ալավերդի!M121+[2]Տաշիր!M121+[2]Ստեփանավան!M121</f>
        <v>0</v>
      </c>
      <c r="N120" s="51">
        <f>[2]Վանաձոր!N121+[2]Սպիտակ!N121+[2]Ալավերդի!N121+[2]Տաշիր!N121+[2]Ստեփանավան!N121</f>
        <v>0</v>
      </c>
      <c r="O120" s="51">
        <f>[2]Վանաձոր!O121+[2]Սպիտակ!O121+[2]Ալավերդի!O121+[2]Տաշիր!O121+[2]Ստեփանավան!O121</f>
        <v>0</v>
      </c>
      <c r="P120" s="51">
        <f>[2]Վանաձոր!P121+[2]Սպիտակ!P121+[2]Ալավերդի!P121+[2]Տաշիր!P121+[2]Ստեփանավան!P121</f>
        <v>0</v>
      </c>
      <c r="Q120" s="51">
        <f>[2]Վանաձոր!Q121+[2]Սպիտակ!Q121+[2]Ալավերդի!Q121+[2]Տաշիր!Q121+[2]Ստեփանավան!Q121</f>
        <v>0</v>
      </c>
      <c r="R120" s="51">
        <f>[2]Վանաձոր!R121+[2]Սպիտակ!R121+[2]Ալավերդի!R121+[2]Տաշիր!R121+[2]Ստեփանավան!R121</f>
        <v>0</v>
      </c>
      <c r="S120" s="51">
        <f>[2]Վանաձոր!S121+[2]Սպիտակ!S121+[2]Ալավերդի!S121+[2]Տաշիր!S121+[2]Ստեփանավան!S121</f>
        <v>0</v>
      </c>
      <c r="T120" s="51">
        <f>[2]Վանաձոր!T121+[2]Սպիտակ!T121+[2]Ալավերդի!T121+[2]Տաշիր!T121+[2]Ստեփանավան!T121</f>
        <v>0</v>
      </c>
      <c r="U120" s="51">
        <f>[2]Վանաձոր!U121+[2]Սպիտակ!U121+[2]Ալավերդի!U121+[2]Տաշիր!U121+[2]Ստեփանավան!U121</f>
        <v>0</v>
      </c>
      <c r="V120" s="51">
        <f>[2]Վանաձոր!V121+[2]Սպիտակ!V121+[2]Ալավերդի!V121+[2]Տաշիր!V121+[2]Ստեփանավան!V121</f>
        <v>0</v>
      </c>
      <c r="W120" s="51">
        <f>[2]Վանաձոր!W121+[2]Սպիտակ!W121+[2]Ալավերդի!W121+[2]Տաշիր!W121+[2]Ստեփանավան!W121</f>
        <v>0</v>
      </c>
      <c r="X120" s="51">
        <f>[2]Վանաձոր!X121+[2]Սպիտակ!X121+[2]Ալավերդի!X121+[2]Տաշիր!X121+[2]Ստեփանավան!X121</f>
        <v>0</v>
      </c>
      <c r="Y120" s="51">
        <f>[2]Վանաձոր!Y121+[2]Սպիտակ!Y121+[2]Ալավերդի!Y121+[2]Տաշիր!Y121+[2]Ստեփանավան!Y121</f>
        <v>0</v>
      </c>
      <c r="Z120" s="51">
        <f>[2]Վանաձոր!Z121+[2]Սպիտակ!Z121+[2]Ալավերդի!Z121+[2]Տաշիր!Z121+[2]Ստեփանավան!Z121</f>
        <v>1</v>
      </c>
      <c r="AA120" s="51">
        <f>[2]Վանաձոր!AA121+[2]Սպիտակ!AA121+[2]Ալավերդի!AA121+[2]Տաշիր!AA121+[2]Ստեփանավան!AA121</f>
        <v>1</v>
      </c>
    </row>
    <row r="121" spans="1:27" s="124" customFormat="1">
      <c r="A121" s="173" t="s">
        <v>226</v>
      </c>
      <c r="B121" s="545"/>
      <c r="C121" s="547" t="s">
        <v>227</v>
      </c>
      <c r="D121" s="548"/>
      <c r="E121" s="549"/>
      <c r="F121" s="51">
        <f>[2]Վանաձոր!F122+[2]Սպիտակ!F122+[2]Ալավերդի!F122+[2]Տաշիր!F122+[2]Ստեփանավան!F122</f>
        <v>0</v>
      </c>
      <c r="G121" s="51">
        <f>[2]Վանաձոր!G122+[2]Սպիտակ!G122+[2]Ալավերդի!G122+[2]Տաշիր!G122+[2]Ստեփանավան!G122</f>
        <v>0</v>
      </c>
      <c r="H121" s="51">
        <f>[2]Վանաձոր!H122+[2]Սպիտակ!H122+[2]Ալավերդի!H122+[2]Տաշիր!H122+[2]Ստեփանավան!H122</f>
        <v>0</v>
      </c>
      <c r="I121" s="51">
        <f>[2]Վանաձոր!I122+[2]Սպիտակ!I122+[2]Ալավերդի!I122+[2]Տաշիր!I122+[2]Ստեփանավան!I122</f>
        <v>0</v>
      </c>
      <c r="J121" s="51">
        <f>[2]Վանաձոր!J122+[2]Սպիտակ!J122+[2]Ալավերդի!J122+[2]Տաշիր!J122+[2]Ստեփանավան!J122</f>
        <v>0</v>
      </c>
      <c r="K121" s="51">
        <f>[2]Վանաձոր!K122+[2]Սպիտակ!K122+[2]Ալավերդի!K122+[2]Տաշիր!K122+[2]Ստեփանավան!K122</f>
        <v>0</v>
      </c>
      <c r="L121" s="51">
        <f>[2]Վանաձոր!L122+[2]Սպիտակ!L122+[2]Ալավերդի!L122+[2]Տաշիր!L122+[2]Ստեփանավան!L122</f>
        <v>0</v>
      </c>
      <c r="M121" s="51">
        <f>[2]Վանաձոր!M122+[2]Սպիտակ!M122+[2]Ալավերդի!M122+[2]Տաշիր!M122+[2]Ստեփանավան!M122</f>
        <v>0</v>
      </c>
      <c r="N121" s="51">
        <f>[2]Վանաձոր!N122+[2]Սպիտակ!N122+[2]Ալավերդի!N122+[2]Տաշիր!N122+[2]Ստեփանավան!N122</f>
        <v>0</v>
      </c>
      <c r="O121" s="51">
        <f>[2]Վանաձոր!O122+[2]Սպիտակ!O122+[2]Ալավերդի!O122+[2]Տաշիր!O122+[2]Ստեփանավան!O122</f>
        <v>0</v>
      </c>
      <c r="P121" s="51">
        <f>[2]Վանաձոր!P122+[2]Սպիտակ!P122+[2]Ալավերդի!P122+[2]Տաշիր!P122+[2]Ստեփանավան!P122</f>
        <v>0</v>
      </c>
      <c r="Q121" s="51">
        <f>[2]Վանաձոր!Q122+[2]Սպիտակ!Q122+[2]Ալավերդի!Q122+[2]Տաշիր!Q122+[2]Ստեփանավան!Q122</f>
        <v>0</v>
      </c>
      <c r="R121" s="51">
        <f>[2]Վանաձոր!R122+[2]Սպիտակ!R122+[2]Ալավերդի!R122+[2]Տաշիր!R122+[2]Ստեփանավան!R122</f>
        <v>0</v>
      </c>
      <c r="S121" s="51">
        <f>[2]Վանաձոր!S122+[2]Սպիտակ!S122+[2]Ալավերդի!S122+[2]Տաշիր!S122+[2]Ստեփանավան!S122</f>
        <v>0</v>
      </c>
      <c r="T121" s="51">
        <f>[2]Վանաձոր!T122+[2]Սպիտակ!T122+[2]Ալավերդի!T122+[2]Տաշիր!T122+[2]Ստեփանավան!T122</f>
        <v>0</v>
      </c>
      <c r="U121" s="51">
        <f>[2]Վանաձոր!U122+[2]Սպիտակ!U122+[2]Ալավերդի!U122+[2]Տաշիր!U122+[2]Ստեփանավան!U122</f>
        <v>0</v>
      </c>
      <c r="V121" s="51">
        <f>[2]Վանաձոր!V122+[2]Սպիտակ!V122+[2]Ալավերդի!V122+[2]Տաշիր!V122+[2]Ստեփանավան!V122</f>
        <v>0</v>
      </c>
      <c r="W121" s="51">
        <f>[2]Վանաձոր!W122+[2]Սպիտակ!W122+[2]Ալավերդի!W122+[2]Տաշիր!W122+[2]Ստեփանավան!W122</f>
        <v>0</v>
      </c>
      <c r="X121" s="51">
        <f>[2]Վանաձոր!X122+[2]Սպիտակ!X122+[2]Ալավերդի!X122+[2]Տաշիր!X122+[2]Ստեփանավան!X122</f>
        <v>0</v>
      </c>
      <c r="Y121" s="51">
        <f>[2]Վանաձոր!Y122+[2]Սպիտակ!Y122+[2]Ալավերդի!Y122+[2]Տաշիր!Y122+[2]Ստեփանավան!Y122</f>
        <v>0</v>
      </c>
      <c r="Z121" s="51">
        <f>[2]Վանաձոր!Z122+[2]Սպիտակ!Z122+[2]Ալավերդի!Z122+[2]Տաշիր!Z122+[2]Ստեփանավան!Z122</f>
        <v>0</v>
      </c>
      <c r="AA121" s="51">
        <f>[2]Վանաձոր!AA122+[2]Սպիտակ!AA122+[2]Ալավերդի!AA122+[2]Տաշիր!AA122+[2]Ստեփանավան!AA122</f>
        <v>4</v>
      </c>
    </row>
    <row r="122" spans="1:27" s="124" customFormat="1">
      <c r="A122" s="173" t="s">
        <v>228</v>
      </c>
      <c r="B122" s="545"/>
      <c r="C122" s="547" t="s">
        <v>229</v>
      </c>
      <c r="D122" s="548"/>
      <c r="E122" s="549"/>
      <c r="F122" s="51">
        <f>[2]Վանաձոր!F123+[2]Սպիտակ!F123+[2]Ալավերդի!F123+[2]Տաշիր!F123+[2]Ստեփանավան!F123</f>
        <v>0</v>
      </c>
      <c r="G122" s="51">
        <f>[2]Վանաձոր!G123+[2]Սպիտակ!G123+[2]Ալավերդի!G123+[2]Տաշիր!G123+[2]Ստեփանավան!G123</f>
        <v>0</v>
      </c>
      <c r="H122" s="51">
        <f>[2]Վանաձոր!H123+[2]Սպիտակ!H123+[2]Ալավերդի!H123+[2]Տաշիր!H123+[2]Ստեփանավան!H123</f>
        <v>0</v>
      </c>
      <c r="I122" s="51">
        <f>[2]Վանաձոր!I123+[2]Սպիտակ!I123+[2]Ալավերդի!I123+[2]Տաշիր!I123+[2]Ստեփանավան!I123</f>
        <v>0</v>
      </c>
      <c r="J122" s="51">
        <f>[2]Վանաձոր!J123+[2]Սպիտակ!J123+[2]Ալավերդի!J123+[2]Տաշիր!J123+[2]Ստեփանավան!J123</f>
        <v>0</v>
      </c>
      <c r="K122" s="51">
        <f>[2]Վանաձոր!K123+[2]Սպիտակ!K123+[2]Ալավերդի!K123+[2]Տաշիր!K123+[2]Ստեփանավան!K123</f>
        <v>0</v>
      </c>
      <c r="L122" s="51">
        <f>[2]Վանաձոր!L123+[2]Սպիտակ!L123+[2]Ալավերդի!L123+[2]Տաշիր!L123+[2]Ստեփանավան!L123</f>
        <v>0</v>
      </c>
      <c r="M122" s="51">
        <f>[2]Վանաձոր!M123+[2]Սպիտակ!M123+[2]Ալավերդի!M123+[2]Տաշիր!M123+[2]Ստեփանավան!M123</f>
        <v>0</v>
      </c>
      <c r="N122" s="51">
        <f>[2]Վանաձոր!N123+[2]Սպիտակ!N123+[2]Ալավերդի!N123+[2]Տաշիր!N123+[2]Ստեփանավան!N123</f>
        <v>0</v>
      </c>
      <c r="O122" s="51">
        <f>[2]Վանաձոր!O123+[2]Սպիտակ!O123+[2]Ալավերդի!O123+[2]Տաշիր!O123+[2]Ստեփանավան!O123</f>
        <v>0</v>
      </c>
      <c r="P122" s="51">
        <f>[2]Վանաձոր!P123+[2]Սպիտակ!P123+[2]Ալավերդի!P123+[2]Տաշիր!P123+[2]Ստեփանավան!P123</f>
        <v>0</v>
      </c>
      <c r="Q122" s="51">
        <f>[2]Վանաձոր!Q123+[2]Սպիտակ!Q123+[2]Ալավերդի!Q123+[2]Տաշիր!Q123+[2]Ստեփանավան!Q123</f>
        <v>0</v>
      </c>
      <c r="R122" s="51">
        <f>[2]Վանաձոր!R123+[2]Սպիտակ!R123+[2]Ալավերդի!R123+[2]Տաշիր!R123+[2]Ստեփանավան!R123</f>
        <v>0</v>
      </c>
      <c r="S122" s="51">
        <f>[2]Վանաձոր!S123+[2]Սպիտակ!S123+[2]Ալավերդի!S123+[2]Տաշիր!S123+[2]Ստեփանավան!S123</f>
        <v>0</v>
      </c>
      <c r="T122" s="51">
        <f>[2]Վանաձոր!T123+[2]Սպիտակ!T123+[2]Ալավերդի!T123+[2]Տաշիր!T123+[2]Ստեփանավան!T123</f>
        <v>0</v>
      </c>
      <c r="U122" s="51">
        <f>[2]Վանաձոր!U123+[2]Սպիտակ!U123+[2]Ալավերդի!U123+[2]Տաշիր!U123+[2]Ստեփանավան!U123</f>
        <v>0</v>
      </c>
      <c r="V122" s="51">
        <f>[2]Վանաձոր!V123+[2]Սպիտակ!V123+[2]Ալավերդի!V123+[2]Տաշիր!V123+[2]Ստեփանավան!V123</f>
        <v>0</v>
      </c>
      <c r="W122" s="51">
        <f>[2]Վանաձոր!W123+[2]Սպիտակ!W123+[2]Ալավերդի!W123+[2]Տաշիր!W123+[2]Ստեփանավան!W123</f>
        <v>0</v>
      </c>
      <c r="X122" s="51">
        <f>[2]Վանաձոր!X123+[2]Սպիտակ!X123+[2]Ալավերդի!X123+[2]Տաշիր!X123+[2]Ստեփանավան!X123</f>
        <v>0</v>
      </c>
      <c r="Y122" s="51">
        <f>[2]Վանաձոր!Y123+[2]Սպիտակ!Y123+[2]Ալավերդի!Y123+[2]Տաշիր!Y123+[2]Ստեփանավան!Y123</f>
        <v>0</v>
      </c>
      <c r="Z122" s="51">
        <f>[2]Վանաձոր!Z123+[2]Սպիտակ!Z123+[2]Ալավերդի!Z123+[2]Տաշիր!Z123+[2]Ստեփանավան!Z123</f>
        <v>0</v>
      </c>
      <c r="AA122" s="51">
        <f>[2]Վանաձոր!AA123+[2]Սպիտակ!AA123+[2]Ալավերդի!AA123+[2]Տաշիր!AA123+[2]Ստեփանավան!AA123</f>
        <v>0</v>
      </c>
    </row>
    <row r="123" spans="1:27" s="124" customFormat="1">
      <c r="A123" s="173" t="s">
        <v>230</v>
      </c>
      <c r="B123" s="545"/>
      <c r="C123" s="547" t="s">
        <v>231</v>
      </c>
      <c r="D123" s="548"/>
      <c r="E123" s="549"/>
      <c r="F123" s="51">
        <f>[2]Վանաձոր!F124+[2]Սպիտակ!F124+[2]Ալավերդի!F124+[2]Տաշիր!F124+[2]Ստեփանավան!F124</f>
        <v>0</v>
      </c>
      <c r="G123" s="51">
        <f>[2]Վանաձոր!G124+[2]Սպիտակ!G124+[2]Ալավերդի!G124+[2]Տաշիր!G124+[2]Ստեփանավան!G124</f>
        <v>0</v>
      </c>
      <c r="H123" s="51">
        <f>[2]Վանաձոր!H124+[2]Սպիտակ!H124+[2]Ալավերդի!H124+[2]Տաշիր!H124+[2]Ստեփանավան!H124</f>
        <v>0</v>
      </c>
      <c r="I123" s="51">
        <f>[2]Վանաձոր!I124+[2]Սպիտակ!I124+[2]Ալավերդի!I124+[2]Տաշիր!I124+[2]Ստեփանավան!I124</f>
        <v>0</v>
      </c>
      <c r="J123" s="51">
        <f>[2]Վանաձոր!J124+[2]Սպիտակ!J124+[2]Ալավերդի!J124+[2]Տաշիր!J124+[2]Ստեփանավան!J124</f>
        <v>0</v>
      </c>
      <c r="K123" s="51">
        <f>[2]Վանաձոր!K124+[2]Սպիտակ!K124+[2]Ալավերդի!K124+[2]Տաշիր!K124+[2]Ստեփանավան!K124</f>
        <v>0</v>
      </c>
      <c r="L123" s="51">
        <f>[2]Վանաձոր!L124+[2]Սպիտակ!L124+[2]Ալավերդի!L124+[2]Տաշիր!L124+[2]Ստեփանավան!L124</f>
        <v>0</v>
      </c>
      <c r="M123" s="51">
        <f>[2]Վանաձոր!M124+[2]Սպիտակ!M124+[2]Ալավերդի!M124+[2]Տաշիր!M124+[2]Ստեփանավան!M124</f>
        <v>0</v>
      </c>
      <c r="N123" s="51">
        <f>[2]Վանաձոր!N124+[2]Սպիտակ!N124+[2]Ալավերդի!N124+[2]Տաշիր!N124+[2]Ստեփանավան!N124</f>
        <v>0</v>
      </c>
      <c r="O123" s="51">
        <f>[2]Վանաձոր!O124+[2]Սպիտակ!O124+[2]Ալավերդի!O124+[2]Տաշիր!O124+[2]Ստեփանավան!O124</f>
        <v>0</v>
      </c>
      <c r="P123" s="51">
        <f>[2]Վանաձոր!P124+[2]Սպիտակ!P124+[2]Ալավերդի!P124+[2]Տաշիր!P124+[2]Ստեփանավան!P124</f>
        <v>0</v>
      </c>
      <c r="Q123" s="51">
        <f>[2]Վանաձոր!Q124+[2]Սպիտակ!Q124+[2]Ալավերդի!Q124+[2]Տաշիր!Q124+[2]Ստեփանավան!Q124</f>
        <v>0</v>
      </c>
      <c r="R123" s="51">
        <f>[2]Վանաձոր!R124+[2]Սպիտակ!R124+[2]Ալավերդի!R124+[2]Տաշիր!R124+[2]Ստեփանավան!R124</f>
        <v>0</v>
      </c>
      <c r="S123" s="51">
        <f>[2]Վանաձոր!S124+[2]Սպիտակ!S124+[2]Ալավերդի!S124+[2]Տաշիր!S124+[2]Ստեփանավան!S124</f>
        <v>0</v>
      </c>
      <c r="T123" s="51">
        <f>[2]Վանաձոր!T124+[2]Սպիտակ!T124+[2]Ալավերդի!T124+[2]Տաշիր!T124+[2]Ստեփանավան!T124</f>
        <v>0</v>
      </c>
      <c r="U123" s="51">
        <f>[2]Վանաձոր!U124+[2]Սպիտակ!U124+[2]Ալավերդի!U124+[2]Տաշիր!U124+[2]Ստեփանավան!U124</f>
        <v>0</v>
      </c>
      <c r="V123" s="51">
        <f>[2]Վանաձոր!V124+[2]Սպիտակ!V124+[2]Ալավերդի!V124+[2]Տաշիր!V124+[2]Ստեփանավան!V124</f>
        <v>0</v>
      </c>
      <c r="W123" s="51">
        <f>[2]Վանաձոր!W124+[2]Սպիտակ!W124+[2]Ալավերդի!W124+[2]Տաշիր!W124+[2]Ստեփանավան!W124</f>
        <v>0</v>
      </c>
      <c r="X123" s="51">
        <f>[2]Վանաձոր!X124+[2]Սպիտակ!X124+[2]Ալավերդի!X124+[2]Տաշիր!X124+[2]Ստեփանավան!X124</f>
        <v>0</v>
      </c>
      <c r="Y123" s="51">
        <f>[2]Վանաձոր!Y124+[2]Սպիտակ!Y124+[2]Ալավերդի!Y124+[2]Տաշիր!Y124+[2]Ստեփանավան!Y124</f>
        <v>0</v>
      </c>
      <c r="Z123" s="51">
        <f>[2]Վանաձոր!Z124+[2]Սպիտակ!Z124+[2]Ալավերդի!Z124+[2]Տաշիր!Z124+[2]Ստեփանավան!Z124</f>
        <v>0</v>
      </c>
      <c r="AA123" s="51">
        <f>[2]Վանաձոր!AA124+[2]Սպիտակ!AA124+[2]Ալավերդի!AA124+[2]Տաշիր!AA124+[2]Ստեփանավան!AA124</f>
        <v>0</v>
      </c>
    </row>
    <row r="124" spans="1:27" s="124" customFormat="1">
      <c r="A124" s="173" t="s">
        <v>232</v>
      </c>
      <c r="B124" s="546"/>
      <c r="C124" s="552" t="s">
        <v>70</v>
      </c>
      <c r="D124" s="553"/>
      <c r="E124" s="554"/>
      <c r="F124" s="51">
        <f>[2]Վանաձոր!F125+[2]Սպիտակ!F125+[2]Ալավերդի!F125+[2]Տաշիր!F125+[2]Ստեփանավան!F125</f>
        <v>0</v>
      </c>
      <c r="G124" s="51">
        <f>[2]Վանաձոր!G125+[2]Սպիտակ!G125+[2]Ալավերդի!G125+[2]Տաշիր!G125+[2]Ստեփանավան!G125</f>
        <v>0</v>
      </c>
      <c r="H124" s="51">
        <f>[2]Վանաձոր!H125+[2]Սպիտակ!H125+[2]Ալավերդի!H125+[2]Տաշիր!H125+[2]Ստեփանավան!H125</f>
        <v>0</v>
      </c>
      <c r="I124" s="51">
        <f>[2]Վանաձոր!I125+[2]Սպիտակ!I125+[2]Ալավերդի!I125+[2]Տաշիր!I125+[2]Ստեփանավան!I125</f>
        <v>0</v>
      </c>
      <c r="J124" s="51">
        <f>[2]Վանաձոր!J125+[2]Սպիտակ!J125+[2]Ալավերդի!J125+[2]Տաշիր!J125+[2]Ստեփանավան!J125</f>
        <v>0</v>
      </c>
      <c r="K124" s="51">
        <f>[2]Վանաձոր!K125+[2]Սպիտակ!K125+[2]Ալավերդի!K125+[2]Տաշիր!K125+[2]Ստեփանավան!K125</f>
        <v>0</v>
      </c>
      <c r="L124" s="51">
        <f>[2]Վանաձոր!L125+[2]Սպիտակ!L125+[2]Ալավերդի!L125+[2]Տաշիր!L125+[2]Ստեփանավան!L125</f>
        <v>0</v>
      </c>
      <c r="M124" s="51">
        <f>[2]Վանաձոր!M125+[2]Սպիտակ!M125+[2]Ալավերդի!M125+[2]Տաշիր!M125+[2]Ստեփանավան!M125</f>
        <v>0</v>
      </c>
      <c r="N124" s="51">
        <f>[2]Վանաձոր!N125+[2]Սպիտակ!N125+[2]Ալավերդի!N125+[2]Տաշիր!N125+[2]Ստեփանավան!N125</f>
        <v>0</v>
      </c>
      <c r="O124" s="51">
        <f>[2]Վանաձոր!O125+[2]Սպիտակ!O125+[2]Ալավերդի!O125+[2]Տաշիր!O125+[2]Ստեփանավան!O125</f>
        <v>0</v>
      </c>
      <c r="P124" s="51">
        <f>[2]Վանաձոր!P125+[2]Սպիտակ!P125+[2]Ալավերդի!P125+[2]Տաշիր!P125+[2]Ստեփանավան!P125</f>
        <v>0</v>
      </c>
      <c r="Q124" s="51">
        <f>[2]Վանաձոր!Q125+[2]Սպիտակ!Q125+[2]Ալավերդի!Q125+[2]Տաշիր!Q125+[2]Ստեփանավան!Q125</f>
        <v>0</v>
      </c>
      <c r="R124" s="51">
        <f>[2]Վանաձոր!R125+[2]Սպիտակ!R125+[2]Ալավերդի!R125+[2]Տաշիր!R125+[2]Ստեփանավան!R125</f>
        <v>0</v>
      </c>
      <c r="S124" s="51">
        <f>[2]Վանաձոր!S125+[2]Սպիտակ!S125+[2]Ալավերդի!S125+[2]Տաշիր!S125+[2]Ստեփանավան!S125</f>
        <v>0</v>
      </c>
      <c r="T124" s="51">
        <f>[2]Վանաձոր!T125+[2]Սպիտակ!T125+[2]Ալավերդի!T125+[2]Տաշիր!T125+[2]Ստեփանավան!T125</f>
        <v>0</v>
      </c>
      <c r="U124" s="51">
        <f>[2]Վանաձոր!U125+[2]Սպիտակ!U125+[2]Ալավերդի!U125+[2]Տաշիր!U125+[2]Ստեփանավան!U125</f>
        <v>0</v>
      </c>
      <c r="V124" s="51">
        <f>[2]Վանաձոր!V125+[2]Սպիտակ!V125+[2]Ալավերդի!V125+[2]Տաշիր!V125+[2]Ստեփանավան!V125</f>
        <v>0</v>
      </c>
      <c r="W124" s="51">
        <f>[2]Վանաձոր!W125+[2]Սպիտակ!W125+[2]Ալավերդի!W125+[2]Տաշիր!W125+[2]Ստեփանավան!W125</f>
        <v>0</v>
      </c>
      <c r="X124" s="51">
        <f>[2]Վանաձոր!X125+[2]Սպիտակ!X125+[2]Ալավերդի!X125+[2]Տաշիր!X125+[2]Ստեփանավան!X125</f>
        <v>0</v>
      </c>
      <c r="Y124" s="51">
        <f>[2]Վանաձոր!Y125+[2]Սպիտակ!Y125+[2]Ալավերդի!Y125+[2]Տաշիր!Y125+[2]Ստեփանավան!Y125</f>
        <v>0</v>
      </c>
      <c r="Z124" s="51">
        <f>[2]Վանաձոր!Z125+[2]Սպիտակ!Z125+[2]Ալավերդի!Z125+[2]Տաշիր!Z125+[2]Ստեփանավան!Z125</f>
        <v>0</v>
      </c>
      <c r="AA124" s="51">
        <f>[2]Վանաձոր!AA125+[2]Սպիտակ!AA125+[2]Ալավերդի!AA125+[2]Տաշիր!AA125+[2]Ստեփանավան!AA125</f>
        <v>0</v>
      </c>
    </row>
    <row r="125" spans="1:27" s="89" customFormat="1" ht="14.25">
      <c r="A125" s="43" t="s">
        <v>233</v>
      </c>
      <c r="B125" s="91"/>
      <c r="C125" s="401" t="s">
        <v>234</v>
      </c>
      <c r="D125" s="402"/>
      <c r="E125" s="403"/>
      <c r="F125" s="51">
        <f>[2]Վանաձոր!F126+[2]Սպիտակ!F126+[2]Ալավերդի!F126+[2]Տաշիր!F126+[2]Ստեփանավան!F126</f>
        <v>0</v>
      </c>
      <c r="G125" s="51">
        <f>[2]Վանաձոր!G126+[2]Սպիտակ!G126+[2]Ալավերդի!G126+[2]Տաշիր!G126+[2]Ստեփանավան!G126</f>
        <v>0</v>
      </c>
      <c r="H125" s="51">
        <f>[2]Վանաձոր!H126+[2]Սպիտակ!H126+[2]Ալավերդի!H126+[2]Տաշիր!H126+[2]Ստեփանավան!H126</f>
        <v>0</v>
      </c>
      <c r="I125" s="51">
        <f>[2]Վանաձոր!I126+[2]Սպիտակ!I126+[2]Ալավերդի!I126+[2]Տաշիր!I126+[2]Ստեփանավան!I126</f>
        <v>0</v>
      </c>
      <c r="J125" s="51">
        <f>[2]Վանաձոր!J126+[2]Սպիտակ!J126+[2]Ալավերդի!J126+[2]Տաշիր!J126+[2]Ստեփանավան!J126</f>
        <v>0</v>
      </c>
      <c r="K125" s="51">
        <f>[2]Վանաձոր!K126+[2]Սպիտակ!K126+[2]Ալավերդի!K126+[2]Տաշիր!K126+[2]Ստեփանավան!K126</f>
        <v>0</v>
      </c>
      <c r="L125" s="51">
        <f>[2]Վանաձոր!L126+[2]Սպիտակ!L126+[2]Ալավերդի!L126+[2]Տաշիր!L126+[2]Ստեփանավան!L126</f>
        <v>0</v>
      </c>
      <c r="M125" s="51">
        <f>[2]Վանաձոր!M126+[2]Սպիտակ!M126+[2]Ալավերդի!M126+[2]Տաշիր!M126+[2]Ստեփանավան!M126</f>
        <v>0</v>
      </c>
      <c r="N125" s="51">
        <f>[2]Վանաձոր!N126+[2]Սպիտակ!N126+[2]Ալավերդի!N126+[2]Տաշիր!N126+[2]Ստեփանավան!N126</f>
        <v>0</v>
      </c>
      <c r="O125" s="51">
        <f>[2]Վանաձոր!O126+[2]Սպիտակ!O126+[2]Ալավերդի!O126+[2]Տաշիր!O126+[2]Ստեփանավան!O126</f>
        <v>0</v>
      </c>
      <c r="P125" s="51">
        <f>[2]Վանաձոր!P126+[2]Սպիտակ!P126+[2]Ալավերդի!P126+[2]Տաշիր!P126+[2]Ստեփանավան!P126</f>
        <v>0</v>
      </c>
      <c r="Q125" s="51">
        <f>[2]Վանաձոր!Q126+[2]Սպիտակ!Q126+[2]Ալավերդի!Q126+[2]Տաշիր!Q126+[2]Ստեփանավան!Q126</f>
        <v>0</v>
      </c>
      <c r="R125" s="51">
        <f>[2]Վանաձոր!R126+[2]Սպիտակ!R126+[2]Ալավերդի!R126+[2]Տաշիր!R126+[2]Ստեփանավան!R126</f>
        <v>0</v>
      </c>
      <c r="S125" s="51">
        <f>[2]Վանաձոր!S126+[2]Սպիտակ!S126+[2]Ալավերդի!S126+[2]Տաշիր!S126+[2]Ստեփանավան!S126</f>
        <v>0</v>
      </c>
      <c r="T125" s="51">
        <f>[2]Վանաձոր!T126+[2]Սպիտակ!T126+[2]Ալավերդի!T126+[2]Տաշիր!T126+[2]Ստեփանավան!T126</f>
        <v>0</v>
      </c>
      <c r="U125" s="51">
        <f>[2]Վանաձոր!U126+[2]Սպիտակ!U126+[2]Ալավերդի!U126+[2]Տաշիր!U126+[2]Ստեփանավան!U126</f>
        <v>0</v>
      </c>
      <c r="V125" s="51">
        <f>[2]Վանաձոր!V126+[2]Սպիտակ!V126+[2]Ալավերդի!V126+[2]Տաշիր!V126+[2]Ստեփանավան!V126</f>
        <v>0</v>
      </c>
      <c r="W125" s="51">
        <f>[2]Վանաձոր!W126+[2]Սպիտակ!W126+[2]Ալավերդի!W126+[2]Տաշիր!W126+[2]Ստեփանավան!W126</f>
        <v>0</v>
      </c>
      <c r="X125" s="51">
        <f>[2]Վանաձոր!X126+[2]Սպիտակ!X126+[2]Ալավերդի!X126+[2]Տաշիր!X126+[2]Ստեփանավան!X126</f>
        <v>0</v>
      </c>
      <c r="Y125" s="51">
        <f>[2]Վանաձոր!Y126+[2]Սպիտակ!Y126+[2]Ալավերդի!Y126+[2]Տաշիր!Y126+[2]Ստեփանավան!Y126</f>
        <v>0</v>
      </c>
      <c r="Z125" s="51">
        <f>[2]Վանաձոր!Z126+[2]Սպիտակ!Z126+[2]Ալավերդի!Z126+[2]Տաշիր!Z126+[2]Ստեփանավան!Z126</f>
        <v>0</v>
      </c>
      <c r="AA125" s="51">
        <f>[2]Վանաձոր!AA126+[2]Սպիտակ!AA126+[2]Ալավերդի!AA126+[2]Տաշիր!AA126+[2]Ստեփանավան!AA126</f>
        <v>0</v>
      </c>
    </row>
    <row r="126" spans="1:27" s="84" customFormat="1" ht="15">
      <c r="A126" s="63" t="s">
        <v>235</v>
      </c>
      <c r="B126" s="64"/>
      <c r="C126" s="413" t="s">
        <v>236</v>
      </c>
      <c r="D126" s="414"/>
      <c r="E126" s="415"/>
      <c r="F126" s="51">
        <f>[2]Վանաձոր!F127+[2]Սպիտակ!F127+[2]Ալավերդի!F127+[2]Տաշիր!F127+[2]Ստեփանավան!F127</f>
        <v>595</v>
      </c>
      <c r="G126" s="51">
        <f>[2]Վանաձոր!G127+[2]Սպիտակ!G127+[2]Ալավերդի!G127+[2]Տաշիր!G127+[2]Ստեփանավան!G127</f>
        <v>1436</v>
      </c>
      <c r="H126" s="51">
        <f>[2]Վանաձոր!H127+[2]Սպիտակ!H127+[2]Ալավերդի!H127+[2]Տաշիր!H127+[2]Ստեփանավան!H127</f>
        <v>1420</v>
      </c>
      <c r="I126" s="51">
        <f>[2]Վանաձոր!I127+[2]Սպիտակ!I127+[2]Ալավերդի!I127+[2]Տաշիր!I127+[2]Ստեփանավան!I127</f>
        <v>16</v>
      </c>
      <c r="J126" s="51">
        <f>[2]Վանաձոր!J127+[2]Սպիտակ!J127+[2]Ալավերդի!J127+[2]Տաշիր!J127+[2]Ստեփանավան!J127</f>
        <v>0</v>
      </c>
      <c r="K126" s="51">
        <f>[2]Վանաձոր!K127+[2]Սպիտակ!K127+[2]Ալավերդի!K127+[2]Տաշիր!K127+[2]Ստեփանավան!K127</f>
        <v>1672</v>
      </c>
      <c r="L126" s="51">
        <f>[2]Վանաձոր!L127+[2]Սպիտակ!L127+[2]Ալավերդի!L127+[2]Տաշիր!L127+[2]Ստեփանավան!L127</f>
        <v>957</v>
      </c>
      <c r="M126" s="51">
        <f>[2]Վանաձոր!M127+[2]Սպիտակ!M127+[2]Ալավերդի!M127+[2]Տաշիր!M127+[2]Ստեփանավան!M127</f>
        <v>264</v>
      </c>
      <c r="N126" s="51">
        <f>[2]Վանաձոր!N127+[2]Սպիտակ!N127+[2]Ալավերդի!N127+[2]Տաշիր!N127+[2]Ստեփանավան!N127</f>
        <v>91</v>
      </c>
      <c r="O126" s="51">
        <f>[2]Վանաձոր!O127+[2]Սպիտակ!O127+[2]Ալավերդի!O127+[2]Տաշիր!O127+[2]Ստեփանավան!O127</f>
        <v>360</v>
      </c>
      <c r="P126" s="51">
        <f>[2]Վանաձոր!P127+[2]Սպիտակ!P127+[2]Ալավերդի!P127+[2]Տաշիր!P127+[2]Ստեփանավան!P127</f>
        <v>60</v>
      </c>
      <c r="Q126" s="51">
        <f>[2]Վանաձոր!Q127+[2]Սպիտակ!Q127+[2]Ալավերդի!Q127+[2]Տաշիր!Q127+[2]Ստեփանավան!Q127</f>
        <v>281</v>
      </c>
      <c r="R126" s="51">
        <f>[2]Վանաձոր!R127+[2]Սպիտակ!R127+[2]Ալավերդի!R127+[2]Տաշիր!R127+[2]Ստեփանավան!R127</f>
        <v>19</v>
      </c>
      <c r="S126" s="51">
        <f>[2]Վանաձոր!S127+[2]Սպիտակ!S127+[2]Ալավերդի!S127+[2]Տաշիր!S127+[2]Ստեփանավան!S127</f>
        <v>0</v>
      </c>
      <c r="T126" s="51">
        <f>[2]Վանաձոր!T127+[2]Սպիտակ!T127+[2]Ալավերդի!T127+[2]Տաշիր!T127+[2]Ստեփանավան!T127</f>
        <v>1672</v>
      </c>
      <c r="U126" s="51">
        <f>[2]Վանաձոր!U127+[2]Սպիտակ!U127+[2]Ալավերդի!U127+[2]Տաշիր!U127+[2]Ստեփանավան!U127</f>
        <v>1</v>
      </c>
      <c r="V126" s="51">
        <f>[2]Վանաձոր!V127+[2]Սպիտակ!V127+[2]Ալավերդի!V127+[2]Տաշիր!V127+[2]Ստեփանավան!V127</f>
        <v>1581</v>
      </c>
      <c r="W126" s="51">
        <f>[2]Վանաձոր!W127+[2]Սպիտակ!W127+[2]Ալավերդի!W127+[2]Տաշիր!W127+[2]Ստեփանավան!W127</f>
        <v>53</v>
      </c>
      <c r="X126" s="51">
        <f>[2]Վանաձոր!X127+[2]Սպիտակ!X127+[2]Ալավերդի!X127+[2]Տաշիր!X127+[2]Ստեփանավան!X127</f>
        <v>0</v>
      </c>
      <c r="Y126" s="51">
        <f>[2]Վանաձոր!Y127+[2]Սպիտակ!Y127+[2]Ալավերդի!Y127+[2]Տաշիր!Y127+[2]Ստեփանավան!Y127</f>
        <v>2</v>
      </c>
      <c r="Z126" s="51">
        <f>[2]Վանաձոր!Z127+[2]Սպիտակ!Z127+[2]Ալավերդի!Z127+[2]Տաշիր!Z127+[2]Ստեփանավան!Z127</f>
        <v>342</v>
      </c>
      <c r="AA126" s="51">
        <f>[2]Վանաձոր!AA127+[2]Սպիտակ!AA127+[2]Ալավերդի!AA127+[2]Տաշիր!AA127+[2]Ստեփանավան!AA127</f>
        <v>131</v>
      </c>
    </row>
    <row r="127" spans="1:27" s="84" customFormat="1" ht="15">
      <c r="A127" s="63" t="s">
        <v>237</v>
      </c>
      <c r="B127" s="64"/>
      <c r="C127" s="413" t="s">
        <v>238</v>
      </c>
      <c r="D127" s="414"/>
      <c r="E127" s="415"/>
      <c r="F127" s="51">
        <f>[2]Վանաձոր!F128+[2]Սպիտակ!F128+[2]Ալավերդի!F128+[2]Տաշիր!F128+[2]Ստեփանավան!F128</f>
        <v>0</v>
      </c>
      <c r="G127" s="51">
        <f>[2]Վանաձոր!G128+[2]Սպիտակ!G128+[2]Ալավերդի!G128+[2]Տաշիր!G128+[2]Ստեփանավան!G128</f>
        <v>1</v>
      </c>
      <c r="H127" s="51">
        <f>[2]Վանաձոր!H128+[2]Սպիտակ!H128+[2]Ալավերդի!H128+[2]Տաշիր!H128+[2]Ստեփանավան!H128</f>
        <v>1</v>
      </c>
      <c r="I127" s="51">
        <f>[2]Վանաձոր!I128+[2]Սպիտակ!I128+[2]Ալավերդի!I128+[2]Տաշիր!I128+[2]Ստեփանավան!I128</f>
        <v>0</v>
      </c>
      <c r="J127" s="51">
        <f>[2]Վանաձոր!J128+[2]Սպիտակ!J128+[2]Ալավերդի!J128+[2]Տաշիր!J128+[2]Ստեփանավան!J128</f>
        <v>0</v>
      </c>
      <c r="K127" s="51">
        <f>[2]Վանաձոր!K128+[2]Սպիտակ!K128+[2]Ալավերդի!K128+[2]Տաշիր!K128+[2]Ստեփանավան!K128</f>
        <v>1</v>
      </c>
      <c r="L127" s="51">
        <f>[2]Վանաձոր!L128+[2]Սպիտակ!L128+[2]Ալավերդի!L128+[2]Տաշիր!L128+[2]Ստեփանավան!L128</f>
        <v>1</v>
      </c>
      <c r="M127" s="51">
        <f>[2]Վանաձոր!M128+[2]Սպիտակ!M128+[2]Ալավերդի!M128+[2]Տաշիր!M128+[2]Ստեփանավան!M128</f>
        <v>0</v>
      </c>
      <c r="N127" s="51">
        <f>[2]Վանաձոր!N128+[2]Սպիտակ!N128+[2]Ալավերդի!N128+[2]Տաշիր!N128+[2]Ստեփանավան!N128</f>
        <v>0</v>
      </c>
      <c r="O127" s="51">
        <f>[2]Վանաձոր!O128+[2]Սպիտակ!O128+[2]Ալավերդի!O128+[2]Տաշիր!O128+[2]Ստեփանավան!O128</f>
        <v>0</v>
      </c>
      <c r="P127" s="51">
        <f>[2]Վանաձոր!P128+[2]Սպիտակ!P128+[2]Ալավերդի!P128+[2]Տաշիր!P128+[2]Ստեփանավան!P128</f>
        <v>0</v>
      </c>
      <c r="Q127" s="51">
        <f>[2]Վանաձոր!Q128+[2]Սպիտակ!Q128+[2]Ալավերդի!Q128+[2]Տաշիր!Q128+[2]Ստեփանավան!Q128</f>
        <v>0</v>
      </c>
      <c r="R127" s="51">
        <f>[2]Վանաձոր!R128+[2]Սպիտակ!R128+[2]Ալավերդի!R128+[2]Տաշիր!R128+[2]Ստեփանավան!R128</f>
        <v>0</v>
      </c>
      <c r="S127" s="51">
        <f>[2]Վանաձոր!S128+[2]Սպիտակ!S128+[2]Ալավերդի!S128+[2]Տաշիր!S128+[2]Ստեփանավան!S128</f>
        <v>0</v>
      </c>
      <c r="T127" s="51">
        <f>[2]Վանաձոր!T128+[2]Սպիտակ!T128+[2]Ալավերդի!T128+[2]Տաշիր!T128+[2]Ստեփանավան!T128</f>
        <v>1</v>
      </c>
      <c r="U127" s="51">
        <f>[2]Վանաձոր!U128+[2]Սպիտակ!U128+[2]Ալավերդի!U128+[2]Տաշիր!U128+[2]Ստեփանավան!U128</f>
        <v>0</v>
      </c>
      <c r="V127" s="51">
        <f>[2]Վանաձոր!V128+[2]Սպիտակ!V128+[2]Ալավերդի!V128+[2]Տաշիր!V128+[2]Ստեփանավան!V128</f>
        <v>1</v>
      </c>
      <c r="W127" s="51">
        <f>[2]Վանաձոր!W128+[2]Սպիտակ!W128+[2]Ալավերդի!W128+[2]Տաշիր!W128+[2]Ստեփանավան!W128</f>
        <v>0</v>
      </c>
      <c r="X127" s="51">
        <f>[2]Վանաձոր!X128+[2]Սպիտակ!X128+[2]Ալավերդի!X128+[2]Տաշիր!X128+[2]Ստեփանավան!X128</f>
        <v>0</v>
      </c>
      <c r="Y127" s="51">
        <f>[2]Վանաձոր!Y128+[2]Սպիտակ!Y128+[2]Ալավերդի!Y128+[2]Տաշիր!Y128+[2]Ստեփանավան!Y128</f>
        <v>0</v>
      </c>
      <c r="Z127" s="51">
        <f>[2]Վանաձոր!Z128+[2]Սպիտակ!Z128+[2]Ալավերդի!Z128+[2]Տաշիր!Z128+[2]Ստեփանավան!Z128</f>
        <v>0</v>
      </c>
      <c r="AA127" s="51">
        <f>[2]Վանաձոր!AA128+[2]Սպիտակ!AA128+[2]Ալավերդի!AA128+[2]Տաշիր!AA128+[2]Ստեփանավան!AA128</f>
        <v>0</v>
      </c>
    </row>
    <row r="128" spans="1:27" s="84" customFormat="1" ht="14.25">
      <c r="A128" s="63" t="s">
        <v>239</v>
      </c>
      <c r="B128" s="64"/>
      <c r="C128" s="413" t="s">
        <v>240</v>
      </c>
      <c r="D128" s="423"/>
      <c r="E128" s="424"/>
      <c r="F128" s="51">
        <f>[2]Վանաձոր!F129+[2]Սպիտակ!F129+[2]Ալավերդի!F129+[2]Տաշիր!F129+[2]Ստեփանավան!F129</f>
        <v>8</v>
      </c>
      <c r="G128" s="51">
        <f>[2]Վանաձոր!G129+[2]Սպիտակ!G129+[2]Ալավերդի!G129+[2]Տաշիր!G129+[2]Ստեփանավան!G129</f>
        <v>75</v>
      </c>
      <c r="H128" s="51">
        <f>[2]Վանաձոր!H129+[2]Սպիտակ!H129+[2]Ալավերդի!H129+[2]Տաշիր!H129+[2]Ստեփանավան!H129</f>
        <v>59</v>
      </c>
      <c r="I128" s="51">
        <f>[2]Վանաձոր!I129+[2]Սպիտակ!I129+[2]Ալավերդի!I129+[2]Տաշիր!I129+[2]Ստեփանավան!I129</f>
        <v>13</v>
      </c>
      <c r="J128" s="51">
        <f>[2]Վանաձոր!J129+[2]Սպիտակ!J129+[2]Ալավերդի!J129+[2]Տաշիր!J129+[2]Ստեփանավան!J129</f>
        <v>3</v>
      </c>
      <c r="K128" s="51">
        <f>[2]Վանաձոր!K129+[2]Սպիտակ!K129+[2]Ալավերդի!K129+[2]Տաշիր!K129+[2]Ստեփանավան!K129</f>
        <v>37</v>
      </c>
      <c r="L128" s="51">
        <f>[2]Վանաձոր!L129+[2]Սպիտակ!L129+[2]Ալավերդի!L129+[2]Տաշիր!L129+[2]Ստեփանավան!L129</f>
        <v>15</v>
      </c>
      <c r="M128" s="51">
        <f>[2]Վանաձոր!M129+[2]Սպիտակ!M129+[2]Ալավերդի!M129+[2]Տաշիր!M129+[2]Ստեփանավան!M129</f>
        <v>8</v>
      </c>
      <c r="N128" s="51">
        <f>[2]Վանաձոր!N129+[2]Սպիտակ!N129+[2]Ալավերդի!N129+[2]Տաշիր!N129+[2]Ստեփանավան!N129</f>
        <v>4</v>
      </c>
      <c r="O128" s="51">
        <f>[2]Վանաձոր!O129+[2]Սպիտակ!O129+[2]Ալավերդի!O129+[2]Տաշիր!O129+[2]Ստեփանավան!O129</f>
        <v>10</v>
      </c>
      <c r="P128" s="51">
        <f>[2]Վանաձոր!P129+[2]Սպիտակ!P129+[2]Ալավերդի!P129+[2]Տաշիր!P129+[2]Ստեփանավան!P129</f>
        <v>5</v>
      </c>
      <c r="Q128" s="51">
        <f>[2]Վանաձոր!Q129+[2]Սպիտակ!Q129+[2]Ալավերդի!Q129+[2]Տաշիր!Q129+[2]Ստեփանավան!Q129</f>
        <v>5</v>
      </c>
      <c r="R128" s="51">
        <f>[2]Վանաձոր!R129+[2]Սպիտակ!R129+[2]Ալավերդի!R129+[2]Տաշիր!R129+[2]Ստեփանավան!R129</f>
        <v>0</v>
      </c>
      <c r="S128" s="51">
        <f>[2]Վանաձոր!S129+[2]Սպիտակ!S129+[2]Ալավերդի!S129+[2]Տաշիր!S129+[2]Ստեփանավան!S129</f>
        <v>0</v>
      </c>
      <c r="T128" s="51">
        <f>[2]Վանաձոր!T129+[2]Սպիտակ!T129+[2]Ալավերդի!T129+[2]Տաշիր!T129+[2]Ստեփանավան!T129</f>
        <v>37</v>
      </c>
      <c r="U128" s="51">
        <f>[2]Վանաձոր!U129+[2]Սպիտակ!U129+[2]Ալավերդի!U129+[2]Տաշիր!U129+[2]Ստեփանավան!U129</f>
        <v>0</v>
      </c>
      <c r="V128" s="51">
        <f>[2]Վանաձոր!V129+[2]Սպիտակ!V129+[2]Ալավերդի!V129+[2]Տաշիր!V129+[2]Ստեփանավան!V129</f>
        <v>35</v>
      </c>
      <c r="W128" s="51">
        <f>[2]Վանաձոր!W129+[2]Սպիտակ!W129+[2]Ալավերդի!W129+[2]Տաշիր!W129+[2]Ստեփանավան!W129</f>
        <v>3</v>
      </c>
      <c r="X128" s="51">
        <f>[2]Վանաձոր!X129+[2]Սպիտակ!X129+[2]Ալավերդի!X129+[2]Տաշիր!X129+[2]Ստեփանավան!X129</f>
        <v>0</v>
      </c>
      <c r="Y128" s="51">
        <f>[2]Վանաձոր!Y129+[2]Սպիտակ!Y129+[2]Ալավերդի!Y129+[2]Տաշիր!Y129+[2]Ստեփանավան!Y129</f>
        <v>0</v>
      </c>
      <c r="Z128" s="51">
        <f>[2]Վանաձոր!Z129+[2]Սպիտակ!Z129+[2]Ալավերդի!Z129+[2]Տաշիր!Z129+[2]Ստեփանավան!Z129</f>
        <v>30</v>
      </c>
      <c r="AA128" s="51">
        <f>[2]Վանաձոր!AA129+[2]Սպիտակ!AA129+[2]Ալավերդի!AA129+[2]Տաշիր!AA129+[2]Ստեփանավան!AA129</f>
        <v>5</v>
      </c>
    </row>
    <row r="129" spans="1:27" s="84" customFormat="1" ht="14.25">
      <c r="A129" s="63" t="s">
        <v>241</v>
      </c>
      <c r="B129" s="64"/>
      <c r="C129" s="413" t="s">
        <v>242</v>
      </c>
      <c r="D129" s="423"/>
      <c r="E129" s="424"/>
      <c r="F129" s="51">
        <f>[2]Վանաձոր!F130+[2]Սպիտակ!F130+[2]Ալավերդի!F130+[2]Տաշիր!F130+[2]Ստեփանավան!F130</f>
        <v>6</v>
      </c>
      <c r="G129" s="51">
        <f>[2]Վանաձոր!G130+[2]Սպիտակ!G130+[2]Ալավերդի!G130+[2]Տաշիր!G130+[2]Ստեփանավան!G130</f>
        <v>4</v>
      </c>
      <c r="H129" s="51">
        <f>[2]Վանաձոր!H130+[2]Սպիտակ!H130+[2]Ալավերդի!H130+[2]Տաշիր!H130+[2]Ստեփանավան!H130</f>
        <v>4</v>
      </c>
      <c r="I129" s="51">
        <f>[2]Վանաձոր!I130+[2]Սպիտակ!I130+[2]Ալավերդի!I130+[2]Տաշիր!I130+[2]Ստեփանավան!I130</f>
        <v>0</v>
      </c>
      <c r="J129" s="51">
        <f>[2]Վանաձոր!J130+[2]Սպիտակ!J130+[2]Ալավերդի!J130+[2]Տաշիր!J130+[2]Ստեփանավան!J130</f>
        <v>0</v>
      </c>
      <c r="K129" s="51">
        <f>[2]Վանաձոր!K130+[2]Սպիտակ!K130+[2]Ալավերդի!K130+[2]Տաշիր!K130+[2]Ստեփանավան!K130</f>
        <v>9</v>
      </c>
      <c r="L129" s="51">
        <f>[2]Վանաձոր!L130+[2]Սպիտակ!L130+[2]Ալավերդի!L130+[2]Տաշիր!L130+[2]Ստեփանավան!L130</f>
        <v>0</v>
      </c>
      <c r="M129" s="51">
        <f>[2]Վանաձոր!M130+[2]Սպիտակ!M130+[2]Ալավերդի!M130+[2]Տաշիր!M130+[2]Ստեփանավան!M130</f>
        <v>2</v>
      </c>
      <c r="N129" s="51">
        <f>[2]Վանաձոր!N130+[2]Սպիտակ!N130+[2]Ալավերդի!N130+[2]Տաշիր!N130+[2]Ստեփանավան!N130</f>
        <v>1</v>
      </c>
      <c r="O129" s="51">
        <f>[2]Վանաձոր!O130+[2]Սպիտակ!O130+[2]Ալավերդի!O130+[2]Տաշիր!O130+[2]Ստեփանավան!O130</f>
        <v>6</v>
      </c>
      <c r="P129" s="51">
        <f>[2]Վանաձոր!P130+[2]Սպիտակ!P130+[2]Ալավերդի!P130+[2]Տաշիր!P130+[2]Ստեփանավան!P130</f>
        <v>1</v>
      </c>
      <c r="Q129" s="51">
        <f>[2]Վանաձոր!Q130+[2]Սպիտակ!Q130+[2]Ալավերդի!Q130+[2]Տաշիր!Q130+[2]Ստեփանավան!Q130</f>
        <v>5</v>
      </c>
      <c r="R129" s="51">
        <f>[2]Վանաձոր!R130+[2]Սպիտակ!R130+[2]Ալավերդի!R130+[2]Տաշիր!R130+[2]Ստեփանավան!R130</f>
        <v>0</v>
      </c>
      <c r="S129" s="51">
        <f>[2]Վանաձոր!S130+[2]Սպիտակ!S130+[2]Ալավերդի!S130+[2]Տաշիր!S130+[2]Ստեփանավան!S130</f>
        <v>0</v>
      </c>
      <c r="T129" s="51">
        <f>[2]Վանաձոր!T130+[2]Սպիտակ!T130+[2]Ալավերդի!T130+[2]Տաշիր!T130+[2]Ստեփանավան!T130</f>
        <v>9</v>
      </c>
      <c r="U129" s="51">
        <f>[2]Վանաձոր!U130+[2]Սպիտակ!U130+[2]Ալավերդի!U130+[2]Տաշիր!U130+[2]Ստեփանավան!U130</f>
        <v>0</v>
      </c>
      <c r="V129" s="51">
        <f>[2]Վանաձոր!V130+[2]Սպիտակ!V130+[2]Ալավերդի!V130+[2]Տաշիր!V130+[2]Ստեփանավան!V130</f>
        <v>8</v>
      </c>
      <c r="W129" s="51">
        <f>[2]Վանաձոր!W130+[2]Սպիտակ!W130+[2]Ալավերդի!W130+[2]Տաշիր!W130+[2]Ստեփանավան!W130</f>
        <v>1</v>
      </c>
      <c r="X129" s="51">
        <f>[2]Վանաձոր!X130+[2]Սպիտակ!X130+[2]Ալավերդի!X130+[2]Տաշիր!X130+[2]Ստեփանավան!X130</f>
        <v>0</v>
      </c>
      <c r="Y129" s="51">
        <f>[2]Վանաձոր!Y130+[2]Սպիտակ!Y130+[2]Ալավերդի!Y130+[2]Տաշիր!Y130+[2]Ստեփանավան!Y130</f>
        <v>0</v>
      </c>
      <c r="Z129" s="51">
        <f>[2]Վանաձոր!Z130+[2]Սպիտակ!Z130+[2]Ալավերդի!Z130+[2]Տաշիր!Z130+[2]Ստեփանավան!Z130</f>
        <v>1</v>
      </c>
      <c r="AA129" s="51">
        <f>[2]Վանաձոր!AA130+[2]Սպիտակ!AA130+[2]Ալավերդի!AA130+[2]Տաշիր!AA130+[2]Ստեփանավան!AA130</f>
        <v>1</v>
      </c>
    </row>
    <row r="130" spans="1:27" s="84" customFormat="1" ht="15">
      <c r="A130" s="63" t="s">
        <v>243</v>
      </c>
      <c r="B130" s="64"/>
      <c r="C130" s="413" t="s">
        <v>244</v>
      </c>
      <c r="D130" s="414"/>
      <c r="E130" s="415"/>
      <c r="F130" s="51">
        <f>[2]Վանաձոր!F131+[2]Սպիտակ!F131+[2]Ալավերդի!F131+[2]Տաշիր!F131+[2]Ստեփանավան!F131</f>
        <v>0</v>
      </c>
      <c r="G130" s="51">
        <f>[2]Վանաձոր!G131+[2]Սպիտակ!G131+[2]Ալավերդի!G131+[2]Տաշիր!G131+[2]Ստեփանավան!G131</f>
        <v>0</v>
      </c>
      <c r="H130" s="51">
        <f>[2]Վանաձոր!H131+[2]Սպիտակ!H131+[2]Ալավերդի!H131+[2]Տաշիր!H131+[2]Ստեփանավան!H131</f>
        <v>0</v>
      </c>
      <c r="I130" s="51">
        <f>[2]Վանաձոր!I131+[2]Սպիտակ!I131+[2]Ալավերդի!I131+[2]Տաշիր!I131+[2]Ստեփանավան!I131</f>
        <v>0</v>
      </c>
      <c r="J130" s="51">
        <f>[2]Վանաձոր!J131+[2]Սպիտակ!J131+[2]Ալավերդի!J131+[2]Տաշիր!J131+[2]Ստեփանավան!J131</f>
        <v>0</v>
      </c>
      <c r="K130" s="51">
        <f>[2]Վանաձոր!K131+[2]Սպիտակ!K131+[2]Ալավերդի!K131+[2]Տաշիր!K131+[2]Ստեփանավան!K131</f>
        <v>0</v>
      </c>
      <c r="L130" s="51">
        <f>[2]Վանաձոր!L131+[2]Սպիտակ!L131+[2]Ալավերդի!L131+[2]Տաշիր!L131+[2]Ստեփանավան!L131</f>
        <v>0</v>
      </c>
      <c r="M130" s="51">
        <f>[2]Վանաձոր!M131+[2]Սպիտակ!M131+[2]Ալավերդի!M131+[2]Տաշիր!M131+[2]Ստեփանավան!M131</f>
        <v>0</v>
      </c>
      <c r="N130" s="51">
        <f>[2]Վանաձոր!N131+[2]Սպիտակ!N131+[2]Ալավերդի!N131+[2]Տաշիր!N131+[2]Ստեփանավան!N131</f>
        <v>0</v>
      </c>
      <c r="O130" s="51">
        <f>[2]Վանաձոր!O131+[2]Սպիտակ!O131+[2]Ալավերդի!O131+[2]Տաշիր!O131+[2]Ստեփանավան!O131</f>
        <v>0</v>
      </c>
      <c r="P130" s="51">
        <f>[2]Վանաձոր!P131+[2]Սպիտակ!P131+[2]Ալավերդի!P131+[2]Տաշիր!P131+[2]Ստեփանավան!P131</f>
        <v>0</v>
      </c>
      <c r="Q130" s="51">
        <f>[2]Վանաձոր!Q131+[2]Սպիտակ!Q131+[2]Ալավերդի!Q131+[2]Տաշիր!Q131+[2]Ստեփանավան!Q131</f>
        <v>0</v>
      </c>
      <c r="R130" s="51">
        <f>[2]Վանաձոր!R131+[2]Սպիտակ!R131+[2]Ալավերդի!R131+[2]Տաշիր!R131+[2]Ստեփանավան!R131</f>
        <v>0</v>
      </c>
      <c r="S130" s="51">
        <f>[2]Վանաձոր!S131+[2]Սպիտակ!S131+[2]Ալավերդի!S131+[2]Տաշիր!S131+[2]Ստեփանավան!S131</f>
        <v>0</v>
      </c>
      <c r="T130" s="51">
        <f>[2]Վանաձոր!T131+[2]Սպիտակ!T131+[2]Ալավերդի!T131+[2]Տաշիր!T131+[2]Ստեփանավան!T131</f>
        <v>0</v>
      </c>
      <c r="U130" s="51">
        <f>[2]Վանաձոր!U131+[2]Սպիտակ!U131+[2]Ալավերդի!U131+[2]Տաշիր!U131+[2]Ստեփանավան!U131</f>
        <v>0</v>
      </c>
      <c r="V130" s="51">
        <f>[2]Վանաձոր!V131+[2]Սպիտակ!V131+[2]Ալավերդի!V131+[2]Տաշիր!V131+[2]Ստեփանավան!V131</f>
        <v>0</v>
      </c>
      <c r="W130" s="51">
        <f>[2]Վանաձոր!W131+[2]Սպիտակ!W131+[2]Ալավերդի!W131+[2]Տաշիր!W131+[2]Ստեփանավան!W131</f>
        <v>0</v>
      </c>
      <c r="X130" s="51">
        <f>[2]Վանաձոր!X131+[2]Սպիտակ!X131+[2]Ալավերդի!X131+[2]Տաշիր!X131+[2]Ստեփանավան!X131</f>
        <v>0</v>
      </c>
      <c r="Y130" s="51">
        <f>[2]Վանաձոր!Y131+[2]Սպիտակ!Y131+[2]Ալավերդի!Y131+[2]Տաշիր!Y131+[2]Ստեփանավան!Y131</f>
        <v>0</v>
      </c>
      <c r="Z130" s="51">
        <f>[2]Վանաձոր!Z131+[2]Սպիտակ!Z131+[2]Ալավերդի!Z131+[2]Տաշիր!Z131+[2]Ստեփանավան!Z131</f>
        <v>0</v>
      </c>
      <c r="AA130" s="51">
        <f>[2]Վանաձոր!AA131+[2]Սպիտակ!AA131+[2]Ալավերդի!AA131+[2]Տաշիր!AA131+[2]Ստեփանավան!AA131</f>
        <v>0</v>
      </c>
    </row>
    <row r="131" spans="1:27" s="84" customFormat="1" ht="15">
      <c r="A131" s="63" t="s">
        <v>245</v>
      </c>
      <c r="B131" s="64"/>
      <c r="C131" s="413" t="s">
        <v>246</v>
      </c>
      <c r="D131" s="414"/>
      <c r="E131" s="415"/>
      <c r="F131" s="51">
        <f>[2]Վանաձոր!F132+[2]Սպիտակ!F132+[2]Ալավերդի!F132+[2]Տաշիր!F132+[2]Ստեփանավան!F132</f>
        <v>1</v>
      </c>
      <c r="G131" s="51">
        <f>[2]Վանաձոր!G132+[2]Սպիտակ!G132+[2]Ալավերդի!G132+[2]Տաշիր!G132+[2]Ստեփանավան!G132</f>
        <v>0</v>
      </c>
      <c r="H131" s="51">
        <f>[2]Վանաձոր!H132+[2]Սպիտակ!H132+[2]Ալավերդի!H132+[2]Տաշիր!H132+[2]Ստեփանավան!H132</f>
        <v>0</v>
      </c>
      <c r="I131" s="51">
        <f>[2]Վանաձոր!I132+[2]Սպիտակ!I132+[2]Ալավերդի!I132+[2]Տաշիր!I132+[2]Ստեփանավան!I132</f>
        <v>0</v>
      </c>
      <c r="J131" s="51">
        <f>[2]Վանաձոր!J132+[2]Սպիտակ!J132+[2]Ալավերդի!J132+[2]Տաշիր!J132+[2]Ստեփանավան!J132</f>
        <v>0</v>
      </c>
      <c r="K131" s="51">
        <f>[2]Վանաձոր!K132+[2]Սպիտակ!K132+[2]Ալավերդի!K132+[2]Տաշիր!K132+[2]Ստեփանավան!K132</f>
        <v>1</v>
      </c>
      <c r="L131" s="51">
        <f>[2]Վանաձոր!L132+[2]Սպիտակ!L132+[2]Ալավերդի!L132+[2]Տաշիր!L132+[2]Ստեփանավան!L132</f>
        <v>0</v>
      </c>
      <c r="M131" s="51">
        <f>[2]Վանաձոր!M132+[2]Սպիտակ!M132+[2]Ալավերդի!M132+[2]Տաշիր!M132+[2]Ստեփանավան!M132</f>
        <v>0</v>
      </c>
      <c r="N131" s="51">
        <f>[2]Վանաձոր!N132+[2]Սպիտակ!N132+[2]Ալավերդի!N132+[2]Տաշիր!N132+[2]Ստեփանավան!N132</f>
        <v>1</v>
      </c>
      <c r="O131" s="51">
        <f>[2]Վանաձոր!O132+[2]Սպիտակ!O132+[2]Ալավերդի!O132+[2]Տաշիր!O132+[2]Ստեփանավան!O132</f>
        <v>0</v>
      </c>
      <c r="P131" s="51">
        <f>[2]Վանաձոր!P132+[2]Սպիտակ!P132+[2]Ալավերդի!P132+[2]Տաշիր!P132+[2]Ստեփանավան!P132</f>
        <v>0</v>
      </c>
      <c r="Q131" s="51">
        <f>[2]Վանաձոր!Q132+[2]Սպիտակ!Q132+[2]Ալավերդի!Q132+[2]Տաշիր!Q132+[2]Ստեփանավան!Q132</f>
        <v>0</v>
      </c>
      <c r="R131" s="51">
        <f>[2]Վանաձոր!R132+[2]Սպիտակ!R132+[2]Ալավերդի!R132+[2]Տաշիր!R132+[2]Ստեփանավան!R132</f>
        <v>0</v>
      </c>
      <c r="S131" s="51">
        <f>[2]Վանաձոր!S132+[2]Սպիտակ!S132+[2]Ալավերդի!S132+[2]Տաշիր!S132+[2]Ստեփանավան!S132</f>
        <v>0</v>
      </c>
      <c r="T131" s="51">
        <f>[2]Վանաձոր!T132+[2]Սպիտակ!T132+[2]Ալավերդի!T132+[2]Տաշիր!T132+[2]Ստեփանավան!T132</f>
        <v>1</v>
      </c>
      <c r="U131" s="51">
        <f>[2]Վանաձոր!U132+[2]Սպիտակ!U132+[2]Ալավերդի!U132+[2]Տաշիր!U132+[2]Ստեփանավան!U132</f>
        <v>0</v>
      </c>
      <c r="V131" s="51">
        <f>[2]Վանաձոր!V132+[2]Սպիտակ!V132+[2]Ալավերդի!V132+[2]Տաշիր!V132+[2]Ստեփանավան!V132</f>
        <v>1</v>
      </c>
      <c r="W131" s="51">
        <f>[2]Վանաձոր!W132+[2]Սպիտակ!W132+[2]Ալավերդի!W132+[2]Տաշիր!W132+[2]Ստեփանավան!W132</f>
        <v>0</v>
      </c>
      <c r="X131" s="51">
        <f>[2]Վանաձոր!X132+[2]Սպիտակ!X132+[2]Ալավերդի!X132+[2]Տաշիր!X132+[2]Ստեփանավան!X132</f>
        <v>0</v>
      </c>
      <c r="Y131" s="51">
        <f>[2]Վանաձոր!Y132+[2]Սպիտակ!Y132+[2]Ալավերդի!Y132+[2]Տաշիր!Y132+[2]Ստեփանավան!Y132</f>
        <v>0</v>
      </c>
      <c r="Z131" s="51">
        <f>[2]Վանաձոր!Z132+[2]Սպիտակ!Z132+[2]Ալավերդի!Z132+[2]Տաշիր!Z132+[2]Ստեփանավան!Z132</f>
        <v>0</v>
      </c>
      <c r="AA131" s="51">
        <f>[2]Վանաձոր!AA132+[2]Սպիտակ!AA132+[2]Ալավերդի!AA132+[2]Տաշիր!AA132+[2]Ստեփանավան!AA132</f>
        <v>0</v>
      </c>
    </row>
    <row r="132" spans="1:27" s="84" customFormat="1" ht="15">
      <c r="A132" s="63" t="s">
        <v>247</v>
      </c>
      <c r="B132" s="64"/>
      <c r="C132" s="413" t="s">
        <v>248</v>
      </c>
      <c r="D132" s="414"/>
      <c r="E132" s="415"/>
      <c r="F132" s="51">
        <f>[2]Վանաձոր!F133+[2]Սպիտակ!F133+[2]Ալավերդի!F133+[2]Տաշիր!F133+[2]Ստեփանավան!F133</f>
        <v>0</v>
      </c>
      <c r="G132" s="51">
        <f>[2]Վանաձոր!G133+[2]Սպիտակ!G133+[2]Ալավերդի!G133+[2]Տաշիր!G133+[2]Ստեփանավան!G133</f>
        <v>4</v>
      </c>
      <c r="H132" s="51">
        <f>[2]Վանաձոր!H133+[2]Սպիտակ!H133+[2]Ալավերդի!H133+[2]Տաշիր!H133+[2]Ստեփանավան!H133</f>
        <v>4</v>
      </c>
      <c r="I132" s="51">
        <f>[2]Վանաձոր!I133+[2]Սպիտակ!I133+[2]Ալավերդի!I133+[2]Տաշիր!I133+[2]Ստեփանավան!I133</f>
        <v>0</v>
      </c>
      <c r="J132" s="51">
        <f>[2]Վանաձոր!J133+[2]Սպիտակ!J133+[2]Ալավերդի!J133+[2]Տաշիր!J133+[2]Ստեփանավան!J133</f>
        <v>0</v>
      </c>
      <c r="K132" s="51">
        <f>[2]Վանաձոր!K133+[2]Սպիտակ!K133+[2]Ալավերդի!K133+[2]Տաշիր!K133+[2]Ստեփանավան!K133</f>
        <v>2</v>
      </c>
      <c r="L132" s="51">
        <f>[2]Վանաձոր!L133+[2]Սպիտակ!L133+[2]Ալավերդի!L133+[2]Տաշիր!L133+[2]Ստեփանավան!L133</f>
        <v>1</v>
      </c>
      <c r="M132" s="51">
        <f>[2]Վանաձոր!M133+[2]Սպիտակ!M133+[2]Ալավերդի!M133+[2]Տաշիր!M133+[2]Ստեփանավան!M133</f>
        <v>0</v>
      </c>
      <c r="N132" s="51">
        <f>[2]Վանաձոր!N133+[2]Սպիտակ!N133+[2]Ալավերդի!N133+[2]Տաշիր!N133+[2]Ստեփանավան!N133</f>
        <v>1</v>
      </c>
      <c r="O132" s="51">
        <f>[2]Վանաձոր!O133+[2]Սպիտակ!O133+[2]Ալավերդի!O133+[2]Տաշիր!O133+[2]Ստեփանավան!O133</f>
        <v>0</v>
      </c>
      <c r="P132" s="51">
        <f>[2]Վանաձոր!P133+[2]Սպիտակ!P133+[2]Ալավերդի!P133+[2]Տաշիր!P133+[2]Ստեփանավան!P133</f>
        <v>0</v>
      </c>
      <c r="Q132" s="51">
        <f>[2]Վանաձոր!Q133+[2]Սպիտակ!Q133+[2]Ալավերդի!Q133+[2]Տաշիր!Q133+[2]Ստեփանավան!Q133</f>
        <v>0</v>
      </c>
      <c r="R132" s="51">
        <f>[2]Վանաձոր!R133+[2]Սպիտակ!R133+[2]Ալավերդի!R133+[2]Տաշիր!R133+[2]Ստեփանավան!R133</f>
        <v>0</v>
      </c>
      <c r="S132" s="51">
        <f>[2]Վանաձոր!S133+[2]Սպիտակ!S133+[2]Ալավերդի!S133+[2]Տաշիր!S133+[2]Ստեփանավան!S133</f>
        <v>0</v>
      </c>
      <c r="T132" s="51">
        <f>[2]Վանաձոր!T133+[2]Սպիտակ!T133+[2]Ալավերդի!T133+[2]Տաշիր!T133+[2]Ստեփանավան!T133</f>
        <v>2</v>
      </c>
      <c r="U132" s="51">
        <f>[2]Վանաձոր!U133+[2]Սպիտակ!U133+[2]Ալավերդի!U133+[2]Տաշիր!U133+[2]Ստեփանավան!U133</f>
        <v>0</v>
      </c>
      <c r="V132" s="51">
        <f>[2]Վանաձոր!V133+[2]Սպիտակ!V133+[2]Ալավերդի!V133+[2]Տաշիր!V133+[2]Ստեփանավան!V133</f>
        <v>2</v>
      </c>
      <c r="W132" s="51">
        <f>[2]Վանաձոր!W133+[2]Սպիտակ!W133+[2]Ալավերդի!W133+[2]Տաշիր!W133+[2]Ստեփանավան!W133</f>
        <v>1</v>
      </c>
      <c r="X132" s="51">
        <f>[2]Վանաձոր!X133+[2]Սպիտակ!X133+[2]Ալավերդի!X133+[2]Տաշիր!X133+[2]Ստեփանավան!X133</f>
        <v>0</v>
      </c>
      <c r="Y132" s="51">
        <f>[2]Վանաձոր!Y133+[2]Սպիտակ!Y133+[2]Ալավերդի!Y133+[2]Տաշիր!Y133+[2]Ստեփանավան!Y133</f>
        <v>0</v>
      </c>
      <c r="Z132" s="51">
        <f>[2]Վանաձոր!Z133+[2]Սպիտակ!Z133+[2]Ալավերդի!Z133+[2]Տաշիր!Z133+[2]Ստեփանավան!Z133</f>
        <v>2</v>
      </c>
      <c r="AA132" s="51">
        <f>[2]Վանաձոր!AA133+[2]Սպիտակ!AA133+[2]Ալավերդի!AA133+[2]Տաշիր!AA133+[2]Ստեփանավան!AA133</f>
        <v>0</v>
      </c>
    </row>
    <row r="133" spans="1:27" s="84" customFormat="1" ht="14.25">
      <c r="A133" s="63" t="s">
        <v>249</v>
      </c>
      <c r="B133" s="64"/>
      <c r="C133" s="416" t="s">
        <v>70</v>
      </c>
      <c r="D133" s="417"/>
      <c r="E133" s="418"/>
      <c r="F133" s="51">
        <f>[2]Վանաձոր!F134+[2]Սպիտակ!F134+[2]Ալավերդի!F134+[2]Տաշիր!F134+[2]Ստեփանավան!F134</f>
        <v>3</v>
      </c>
      <c r="G133" s="51">
        <f>[2]Վանաձոր!G134+[2]Սպիտակ!G134+[2]Ալավերդի!G134+[2]Տաշիր!G134+[2]Ստեփանավան!G134</f>
        <v>7</v>
      </c>
      <c r="H133" s="51">
        <f>[2]Վանաձոր!H134+[2]Սպիտակ!H134+[2]Ալավերդի!H134+[2]Տաշիր!H134+[2]Ստեփանավան!H134</f>
        <v>7</v>
      </c>
      <c r="I133" s="51">
        <f>[2]Վանաձոր!I134+[2]Սպիտակ!I134+[2]Ալավերդի!I134+[2]Տաշիր!I134+[2]Ստեփանավան!I134</f>
        <v>0</v>
      </c>
      <c r="J133" s="51">
        <f>[2]Վանաձոր!J134+[2]Սպիտակ!J134+[2]Ալավերդի!J134+[2]Տաշիր!J134+[2]Ստեփանավան!J134</f>
        <v>0</v>
      </c>
      <c r="K133" s="51">
        <f>[2]Վանաձոր!K134+[2]Սպիտակ!K134+[2]Ալավերդի!K134+[2]Տաշիր!K134+[2]Ստեփանավան!K134</f>
        <v>9</v>
      </c>
      <c r="L133" s="51">
        <f>[2]Վանաձոր!L134+[2]Սպիտակ!L134+[2]Ալավերդի!L134+[2]Տաշիր!L134+[2]Ստեփանավան!L134</f>
        <v>8</v>
      </c>
      <c r="M133" s="51">
        <f>[2]Վանաձոր!M134+[2]Սպիտակ!M134+[2]Ալավերդի!M134+[2]Տաշիր!M134+[2]Ստեփանավան!M134</f>
        <v>1</v>
      </c>
      <c r="N133" s="51">
        <f>[2]Վանաձոր!N134+[2]Սպիտակ!N134+[2]Ալավերդի!N134+[2]Տաշիր!N134+[2]Ստեփանավան!N134</f>
        <v>0</v>
      </c>
      <c r="O133" s="51">
        <f>[2]Վանաձոր!O134+[2]Սպիտակ!O134+[2]Ալավերդի!O134+[2]Տաշիր!O134+[2]Ստեփանավան!O134</f>
        <v>0</v>
      </c>
      <c r="P133" s="51">
        <f>[2]Վանաձոր!P134+[2]Սպիտակ!P134+[2]Ալավերդի!P134+[2]Տաշիր!P134+[2]Ստեփանավան!P134</f>
        <v>0</v>
      </c>
      <c r="Q133" s="51">
        <f>[2]Վանաձոր!Q134+[2]Սպիտակ!Q134+[2]Ալավերդի!Q134+[2]Տաշիր!Q134+[2]Ստեփանավան!Q134</f>
        <v>0</v>
      </c>
      <c r="R133" s="51">
        <f>[2]Վանաձոր!R134+[2]Սպիտակ!R134+[2]Ալավերդի!R134+[2]Տաշիր!R134+[2]Ստեփանավան!R134</f>
        <v>0</v>
      </c>
      <c r="S133" s="51">
        <f>[2]Վանաձոր!S134+[2]Սպիտակ!S134+[2]Ալավերդի!S134+[2]Տաշիր!S134+[2]Ստեփանավան!S134</f>
        <v>0</v>
      </c>
      <c r="T133" s="51">
        <f>[2]Վանաձոր!T134+[2]Սպիտակ!T134+[2]Ալավերդի!T134+[2]Տաշիր!T134+[2]Ստեփանավան!T134</f>
        <v>9</v>
      </c>
      <c r="U133" s="51">
        <f>[2]Վանաձոր!U134+[2]Սպիտակ!U134+[2]Ալավերդի!U134+[2]Տաշիր!U134+[2]Ստեփանավան!U134</f>
        <v>0</v>
      </c>
      <c r="V133" s="51">
        <f>[2]Վանաձոր!V134+[2]Սպիտակ!V134+[2]Ալավերդի!V134+[2]Տաշիր!V134+[2]Ստեփանավան!V134</f>
        <v>8</v>
      </c>
      <c r="W133" s="51">
        <f>[2]Վանաձոր!W134+[2]Սպիտակ!W134+[2]Ալավերդի!W134+[2]Տաշիր!W134+[2]Ստեփանավան!W134</f>
        <v>2</v>
      </c>
      <c r="X133" s="51">
        <f>[2]Վանաձոր!X134+[2]Սպիտակ!X134+[2]Ալավերդի!X134+[2]Տաշիր!X134+[2]Ստեփանավան!X134</f>
        <v>0</v>
      </c>
      <c r="Y133" s="51">
        <f>[2]Վանաձոր!Y134+[2]Սպիտակ!Y134+[2]Ալավերդի!Y134+[2]Տաշիր!Y134+[2]Ստեփանավան!Y134</f>
        <v>0</v>
      </c>
      <c r="Z133" s="51">
        <f>[2]Վանաձոր!Z134+[2]Սպիտակ!Z134+[2]Ալավերդի!Z134+[2]Տաշիր!Z134+[2]Ստեփանավան!Z134</f>
        <v>1</v>
      </c>
      <c r="AA133" s="51">
        <f>[2]Վանաձոր!AA134+[2]Սպիտակ!AA134+[2]Ալավերդի!AA134+[2]Տաշիր!AA134+[2]Ստեփանավան!AA134</f>
        <v>1</v>
      </c>
    </row>
    <row r="134" spans="1:27" s="89" customFormat="1" ht="14.25">
      <c r="A134" s="95" t="s">
        <v>250</v>
      </c>
      <c r="B134" s="96"/>
      <c r="C134" s="401" t="s">
        <v>251</v>
      </c>
      <c r="D134" s="419"/>
      <c r="E134" s="420"/>
      <c r="F134" s="51">
        <f>[2]Վանաձոր!F135+[2]Սպիտակ!F135+[2]Ալավերդի!F135+[2]Տաշիր!F135+[2]Ստեփանավան!F135</f>
        <v>0</v>
      </c>
      <c r="G134" s="51">
        <f>[2]Վանաձոր!G135+[2]Սպիտակ!G135+[2]Ալավերդի!G135+[2]Տաշիր!G135+[2]Ստեփանավան!G135</f>
        <v>0</v>
      </c>
      <c r="H134" s="51">
        <f>[2]Վանաձոր!H135+[2]Սպիտակ!H135+[2]Ալավերդի!H135+[2]Տաշիր!H135+[2]Ստեփանավան!H135</f>
        <v>0</v>
      </c>
      <c r="I134" s="51">
        <f>[2]Վանաձոր!I135+[2]Սպիտակ!I135+[2]Ալավերդի!I135+[2]Տաշիր!I135+[2]Ստեփանավան!I135</f>
        <v>0</v>
      </c>
      <c r="J134" s="51">
        <f>[2]Վանաձոր!J135+[2]Սպիտակ!J135+[2]Ալավերդի!J135+[2]Տաշիր!J135+[2]Ստեփանավան!J135</f>
        <v>0</v>
      </c>
      <c r="K134" s="51">
        <f>[2]Վանաձոր!K135+[2]Սպիտակ!K135+[2]Ալավերդի!K135+[2]Տաշիր!K135+[2]Ստեփանավան!K135</f>
        <v>0</v>
      </c>
      <c r="L134" s="51">
        <f>[2]Վանաձոր!L135+[2]Սպիտակ!L135+[2]Ալավերդի!L135+[2]Տաշիր!L135+[2]Ստեփանավան!L135</f>
        <v>0</v>
      </c>
      <c r="M134" s="51">
        <f>[2]Վանաձոր!M135+[2]Սպիտակ!M135+[2]Ալավերդի!M135+[2]Տաշիր!M135+[2]Ստեփանավան!M135</f>
        <v>0</v>
      </c>
      <c r="N134" s="51">
        <f>[2]Վանաձոր!N135+[2]Սպիտակ!N135+[2]Ալավերդի!N135+[2]Տաշիր!N135+[2]Ստեփանավան!N135</f>
        <v>0</v>
      </c>
      <c r="O134" s="51">
        <f>[2]Վանաձոր!O135+[2]Սպիտակ!O135+[2]Ալավերդի!O135+[2]Տաշիր!O135+[2]Ստեփանավան!O135</f>
        <v>0</v>
      </c>
      <c r="P134" s="51">
        <f>[2]Վանաձոր!P135+[2]Սպիտակ!P135+[2]Ալավերդի!P135+[2]Տաշիր!P135+[2]Ստեփանավան!P135</f>
        <v>0</v>
      </c>
      <c r="Q134" s="51">
        <f>[2]Վանաձոր!Q135+[2]Սպիտակ!Q135+[2]Ալավերդի!Q135+[2]Տաշիր!Q135+[2]Ստեփանավան!Q135</f>
        <v>0</v>
      </c>
      <c r="R134" s="51">
        <f>[2]Վանաձոր!R135+[2]Սպիտակ!R135+[2]Ալավերդի!R135+[2]Տաշիր!R135+[2]Ստեփանավան!R135</f>
        <v>0</v>
      </c>
      <c r="S134" s="51">
        <f>[2]Վանաձոր!S135+[2]Սպիտակ!S135+[2]Ալավերդի!S135+[2]Տաշիր!S135+[2]Ստեփանավան!S135</f>
        <v>0</v>
      </c>
      <c r="T134" s="51">
        <f>[2]Վանաձոր!T135+[2]Սպիտակ!T135+[2]Ալավերդի!T135+[2]Տաշիր!T135+[2]Ստեփանավան!T135</f>
        <v>0</v>
      </c>
      <c r="U134" s="51">
        <f>[2]Վանաձոր!U135+[2]Սպիտակ!U135+[2]Ալավերդի!U135+[2]Տաշիր!U135+[2]Ստեփանավան!U135</f>
        <v>0</v>
      </c>
      <c r="V134" s="51">
        <f>[2]Վանաձոր!V135+[2]Սպիտակ!V135+[2]Ալավերդի!V135+[2]Տաշիր!V135+[2]Ստեփանավան!V135</f>
        <v>0</v>
      </c>
      <c r="W134" s="51">
        <f>[2]Վանաձոր!W135+[2]Սպիտակ!W135+[2]Ալավերդի!W135+[2]Տաշիր!W135+[2]Ստեփանավան!W135</f>
        <v>0</v>
      </c>
      <c r="X134" s="51">
        <f>[2]Վանաձոր!X135+[2]Սպիտակ!X135+[2]Ալավերդի!X135+[2]Տաշիր!X135+[2]Ստեփանավան!X135</f>
        <v>0</v>
      </c>
      <c r="Y134" s="51">
        <f>[2]Վանաձոր!Y135+[2]Սպիտակ!Y135+[2]Ալավերդի!Y135+[2]Տաշիր!Y135+[2]Ստեփանավան!Y135</f>
        <v>0</v>
      </c>
      <c r="Z134" s="51">
        <f>[2]Վանաձոր!Z135+[2]Սպիտակ!Z135+[2]Ալավերդի!Z135+[2]Տաշիր!Z135+[2]Ստեփանավան!Z135</f>
        <v>0</v>
      </c>
      <c r="AA134" s="51">
        <f>[2]Վանաձոր!AA135+[2]Սպիտակ!AA135+[2]Ալավերդի!AA135+[2]Տաշիր!AA135+[2]Ստեփանավան!AA135</f>
        <v>0</v>
      </c>
    </row>
    <row r="135" spans="1:27" s="84" customFormat="1">
      <c r="A135" s="63" t="s">
        <v>252</v>
      </c>
      <c r="B135" s="64"/>
      <c r="C135" s="395" t="s">
        <v>253</v>
      </c>
      <c r="D135" s="421"/>
      <c r="E135" s="422"/>
      <c r="F135" s="51">
        <f>[2]Վանաձոր!F136+[2]Սպիտակ!F136+[2]Ալավերդի!F136+[2]Տաշիր!F136+[2]Ստեփանավան!F136</f>
        <v>1</v>
      </c>
      <c r="G135" s="51">
        <f>[2]Վանաձոր!G136+[2]Սպիտակ!G136+[2]Ալավերդի!G136+[2]Տաշիր!G136+[2]Ստեփանավան!G136</f>
        <v>2</v>
      </c>
      <c r="H135" s="51">
        <f>[2]Վանաձոր!H136+[2]Սպիտակ!H136+[2]Ալավերդի!H136+[2]Տաշիր!H136+[2]Ստեփանավան!H136</f>
        <v>2</v>
      </c>
      <c r="I135" s="51">
        <f>[2]Վանաձոր!I136+[2]Սպիտակ!I136+[2]Ալավերդի!I136+[2]Տաշիր!I136+[2]Ստեփանավան!I136</f>
        <v>0</v>
      </c>
      <c r="J135" s="51">
        <f>[2]Վանաձոր!J136+[2]Սպիտակ!J136+[2]Ալավերդի!J136+[2]Տաշիր!J136+[2]Ստեփանավան!J136</f>
        <v>0</v>
      </c>
      <c r="K135" s="51">
        <f>[2]Վանաձոր!K136+[2]Սպիտակ!K136+[2]Ալավերդի!K136+[2]Տաշիր!K136+[2]Ստեփանավան!K136</f>
        <v>1</v>
      </c>
      <c r="L135" s="51">
        <f>[2]Վանաձոր!L136+[2]Սպիտակ!L136+[2]Ալավերդի!L136+[2]Տաշիր!L136+[2]Ստեփանավան!L136</f>
        <v>0</v>
      </c>
      <c r="M135" s="51">
        <f>[2]Վանաձոր!M136+[2]Սպիտակ!M136+[2]Ալավերդի!M136+[2]Տաշիր!M136+[2]Ստեփանավան!M136</f>
        <v>0</v>
      </c>
      <c r="N135" s="51">
        <f>[2]Վանաձոր!N136+[2]Սպիտակ!N136+[2]Ալավերդի!N136+[2]Տաշիր!N136+[2]Ստեփանավան!N136</f>
        <v>1</v>
      </c>
      <c r="O135" s="51">
        <f>[2]Վանաձոր!O136+[2]Սպիտակ!O136+[2]Ալավերդի!O136+[2]Տաշիր!O136+[2]Ստեփանավան!O136</f>
        <v>0</v>
      </c>
      <c r="P135" s="51">
        <f>[2]Վանաձոր!P136+[2]Սպիտակ!P136+[2]Ալավերդի!P136+[2]Տաշիր!P136+[2]Ստեփանավան!P136</f>
        <v>0</v>
      </c>
      <c r="Q135" s="51">
        <f>[2]Վանաձոր!Q136+[2]Սպիտակ!Q136+[2]Ալավերդի!Q136+[2]Տաշիր!Q136+[2]Ստեփանավան!Q136</f>
        <v>0</v>
      </c>
      <c r="R135" s="51">
        <f>[2]Վանաձոր!R136+[2]Սպիտակ!R136+[2]Ալավերդի!R136+[2]Տաշիր!R136+[2]Ստեփանավան!R136</f>
        <v>0</v>
      </c>
      <c r="S135" s="51">
        <f>[2]Վանաձոր!S136+[2]Սպիտակ!S136+[2]Ալավերդի!S136+[2]Տաշիր!S136+[2]Ստեփանավան!S136</f>
        <v>0</v>
      </c>
      <c r="T135" s="51">
        <f>[2]Վանաձոր!T136+[2]Սպիտակ!T136+[2]Ալավերդի!T136+[2]Տաշիր!T136+[2]Ստեփանավան!T136</f>
        <v>1</v>
      </c>
      <c r="U135" s="51">
        <f>[2]Վանաձոր!U136+[2]Սպիտակ!U136+[2]Ալավերդի!U136+[2]Տաշիր!U136+[2]Ստեփանավան!U136</f>
        <v>0</v>
      </c>
      <c r="V135" s="51">
        <f>[2]Վանաձոր!V136+[2]Սպիտակ!V136+[2]Ալավերդի!V136+[2]Տաշիր!V136+[2]Ստեփանավան!V136</f>
        <v>1</v>
      </c>
      <c r="W135" s="51">
        <f>[2]Վանաձոր!W136+[2]Սպիտակ!W136+[2]Ալավերդի!W136+[2]Տաշիր!W136+[2]Ստեփանավան!W136</f>
        <v>0</v>
      </c>
      <c r="X135" s="51">
        <f>[2]Վանաձոր!X136+[2]Սպիտակ!X136+[2]Ալավերդի!X136+[2]Տաշիր!X136+[2]Ստեփանավան!X136</f>
        <v>0</v>
      </c>
      <c r="Y135" s="51">
        <f>[2]Վանաձոր!Y136+[2]Սպիտակ!Y136+[2]Ալավերդի!Y136+[2]Տաշիր!Y136+[2]Ստեփանավան!Y136</f>
        <v>0</v>
      </c>
      <c r="Z135" s="51">
        <f>[2]Վանաձոր!Z136+[2]Սպիտակ!Z136+[2]Ալավերդի!Z136+[2]Տաշիր!Z136+[2]Ստեփանավան!Z136</f>
        <v>2</v>
      </c>
      <c r="AA135" s="51">
        <f>[2]Վանաձոր!AA136+[2]Սպիտակ!AA136+[2]Ալավերդի!AA136+[2]Տաշիր!AA136+[2]Ստեփանավան!AA136</f>
        <v>1</v>
      </c>
    </row>
    <row r="136" spans="1:27" s="84" customFormat="1">
      <c r="A136" s="63" t="s">
        <v>254</v>
      </c>
      <c r="B136" s="64"/>
      <c r="C136" s="395" t="s">
        <v>255</v>
      </c>
      <c r="D136" s="396"/>
      <c r="E136" s="397"/>
      <c r="F136" s="51">
        <f>[2]Վանաձոր!F137+[2]Սպիտակ!F137+[2]Ալավերդի!F137+[2]Տաշիր!F137+[2]Ստեփանավան!F137</f>
        <v>0</v>
      </c>
      <c r="G136" s="51">
        <f>[2]Վանաձոր!G137+[2]Սպիտակ!G137+[2]Ալավերդի!G137+[2]Տաշիր!G137+[2]Ստեփանավան!G137</f>
        <v>0</v>
      </c>
      <c r="H136" s="51">
        <f>[2]Վանաձոր!H137+[2]Սպիտակ!H137+[2]Ալավերդի!H137+[2]Տաշիր!H137+[2]Ստեփանավան!H137</f>
        <v>0</v>
      </c>
      <c r="I136" s="51">
        <f>[2]Վանաձոր!I137+[2]Սպիտակ!I137+[2]Ալավերդի!I137+[2]Տաշիր!I137+[2]Ստեփանավան!I137</f>
        <v>0</v>
      </c>
      <c r="J136" s="51">
        <f>[2]Վանաձոր!J137+[2]Սպիտակ!J137+[2]Ալավերդի!J137+[2]Տաշիր!J137+[2]Ստեփանավան!J137</f>
        <v>0</v>
      </c>
      <c r="K136" s="51">
        <f>[2]Վանաձոր!K137+[2]Սպիտակ!K137+[2]Ալավերդի!K137+[2]Տաշիր!K137+[2]Ստեփանավան!K137</f>
        <v>0</v>
      </c>
      <c r="L136" s="51">
        <f>[2]Վանաձոր!L137+[2]Սպիտակ!L137+[2]Ալավերդի!L137+[2]Տաշիր!L137+[2]Ստեփանավան!L137</f>
        <v>0</v>
      </c>
      <c r="M136" s="51">
        <f>[2]Վանաձոր!M137+[2]Սպիտակ!M137+[2]Ալավերդի!M137+[2]Տաշիր!M137+[2]Ստեփանավան!M137</f>
        <v>0</v>
      </c>
      <c r="N136" s="51">
        <f>[2]Վանաձոր!N137+[2]Սպիտակ!N137+[2]Ալավերդի!N137+[2]Տաշիր!N137+[2]Ստեփանավան!N137</f>
        <v>0</v>
      </c>
      <c r="O136" s="51">
        <f>[2]Վանաձոր!O137+[2]Սպիտակ!O137+[2]Ալավերդի!O137+[2]Տաշիր!O137+[2]Ստեփանավան!O137</f>
        <v>0</v>
      </c>
      <c r="P136" s="51">
        <f>[2]Վանաձոր!P137+[2]Սպիտակ!P137+[2]Ալավերդի!P137+[2]Տաշիր!P137+[2]Ստեփանավան!P137</f>
        <v>0</v>
      </c>
      <c r="Q136" s="51">
        <f>[2]Վանաձոր!Q137+[2]Սպիտակ!Q137+[2]Ալավերդի!Q137+[2]Տաշիր!Q137+[2]Ստեփանավան!Q137</f>
        <v>0</v>
      </c>
      <c r="R136" s="51">
        <f>[2]Վանաձոր!R137+[2]Սպիտակ!R137+[2]Ալավերդի!R137+[2]Տաշիր!R137+[2]Ստեփանավան!R137</f>
        <v>0</v>
      </c>
      <c r="S136" s="51">
        <f>[2]Վանաձոր!S137+[2]Սպիտակ!S137+[2]Ալավերդի!S137+[2]Տաշիր!S137+[2]Ստեփանավան!S137</f>
        <v>0</v>
      </c>
      <c r="T136" s="51">
        <f>[2]Վանաձոր!T137+[2]Սպիտակ!T137+[2]Ալավերդի!T137+[2]Տաշիր!T137+[2]Ստեփանավան!T137</f>
        <v>0</v>
      </c>
      <c r="U136" s="51">
        <f>[2]Վանաձոր!U137+[2]Սպիտակ!U137+[2]Ալավերդի!U137+[2]Տաշիր!U137+[2]Ստեփանավան!U137</f>
        <v>0</v>
      </c>
      <c r="V136" s="51">
        <f>[2]Վանաձոր!V137+[2]Սպիտակ!V137+[2]Ալավերդի!V137+[2]Տաշիր!V137+[2]Ստեփանավան!V137</f>
        <v>0</v>
      </c>
      <c r="W136" s="51">
        <f>[2]Վանաձոր!W137+[2]Սպիտակ!W137+[2]Ալավերդի!W137+[2]Տաշիր!W137+[2]Ստեփանավան!W137</f>
        <v>0</v>
      </c>
      <c r="X136" s="51">
        <f>[2]Վանաձոր!X137+[2]Սպիտակ!X137+[2]Ալավերդի!X137+[2]Տաշիր!X137+[2]Ստեփանավան!X137</f>
        <v>0</v>
      </c>
      <c r="Y136" s="51">
        <f>[2]Վանաձոր!Y137+[2]Սպիտակ!Y137+[2]Ալավերդի!Y137+[2]Տաշիր!Y137+[2]Ստեփանավան!Y137</f>
        <v>0</v>
      </c>
      <c r="Z136" s="51">
        <f>[2]Վանաձոր!Z137+[2]Սպիտակ!Z137+[2]Ալավերդի!Z137+[2]Տաշիր!Z137+[2]Ստեփանավան!Z137</f>
        <v>0</v>
      </c>
      <c r="AA136" s="51">
        <f>[2]Վանաձոր!AA137+[2]Սպիտակ!AA137+[2]Ալավերդի!AA137+[2]Տաշիր!AA137+[2]Ստեփանավան!AA137</f>
        <v>0</v>
      </c>
    </row>
    <row r="137" spans="1:27" s="84" customFormat="1">
      <c r="A137" s="63" t="s">
        <v>256</v>
      </c>
      <c r="B137" s="64"/>
      <c r="C137" s="398" t="s">
        <v>70</v>
      </c>
      <c r="D137" s="399"/>
      <c r="E137" s="400"/>
      <c r="F137" s="51">
        <f>[2]Վանաձոր!F138+[2]Սպիտակ!F138+[2]Ալավերդի!F138+[2]Տաշիր!F138+[2]Ստեփանավան!F138</f>
        <v>2</v>
      </c>
      <c r="G137" s="51">
        <f>[2]Վանաձոր!G138+[2]Սպիտակ!G138+[2]Ալավերդի!G138+[2]Տաշիր!G138+[2]Ստեփանավան!G138</f>
        <v>5</v>
      </c>
      <c r="H137" s="51">
        <f>[2]Վանաձոր!H138+[2]Սպիտակ!H138+[2]Ալավերդի!H138+[2]Տաշիր!H138+[2]Ստեփանավան!H138</f>
        <v>4</v>
      </c>
      <c r="I137" s="51">
        <f>[2]Վանաձոր!I138+[2]Սպիտակ!I138+[2]Ալավերդի!I138+[2]Տաշիր!I138+[2]Ստեփանավան!I138</f>
        <v>1</v>
      </c>
      <c r="J137" s="51">
        <f>[2]Վանաձոր!J138+[2]Սպիտակ!J138+[2]Ալավերդի!J138+[2]Տաշիր!J138+[2]Ստեփանավան!J138</f>
        <v>0</v>
      </c>
      <c r="K137" s="51">
        <f>[2]Վանաձոր!K138+[2]Սպիտակ!K138+[2]Ալավերդի!K138+[2]Տաշիր!K138+[2]Ստեփանավան!K138</f>
        <v>0</v>
      </c>
      <c r="L137" s="51">
        <f>[2]Վանաձոր!L138+[2]Սպիտակ!L138+[2]Ալավերդի!L138+[2]Տաշիր!L138+[2]Ստեփանավան!L138</f>
        <v>0</v>
      </c>
      <c r="M137" s="51">
        <f>[2]Վանաձոր!M138+[2]Սպիտակ!M138+[2]Ալավերդի!M138+[2]Տաշիր!M138+[2]Ստեփանավան!M138</f>
        <v>0</v>
      </c>
      <c r="N137" s="51">
        <f>[2]Վանաձոր!N138+[2]Սպիտակ!N138+[2]Ալավերդի!N138+[2]Տաշիր!N138+[2]Ստեփանավան!N138</f>
        <v>0</v>
      </c>
      <c r="O137" s="51">
        <f>[2]Վանաձոր!O138+[2]Սպիտակ!O138+[2]Ալավերդի!O138+[2]Տաշիր!O138+[2]Ստեփանավան!O138</f>
        <v>0</v>
      </c>
      <c r="P137" s="51">
        <f>[2]Վանաձոր!P138+[2]Սպիտակ!P138+[2]Ալավերդի!P138+[2]Տաշիր!P138+[2]Ստեփանավան!P138</f>
        <v>0</v>
      </c>
      <c r="Q137" s="51">
        <f>[2]Վանաձոր!Q138+[2]Սպիտակ!Q138+[2]Ալավերդի!Q138+[2]Տաշիր!Q138+[2]Ստեփանավան!Q138</f>
        <v>0</v>
      </c>
      <c r="R137" s="51">
        <f>[2]Վանաձոր!R138+[2]Սպիտակ!R138+[2]Ալավերդի!R138+[2]Տաշիր!R138+[2]Ստեփանավան!R138</f>
        <v>0</v>
      </c>
      <c r="S137" s="51">
        <f>[2]Վանաձոր!S138+[2]Սպիտակ!S138+[2]Ալավերդի!S138+[2]Տաշիր!S138+[2]Ստեփանավան!S138</f>
        <v>0</v>
      </c>
      <c r="T137" s="51">
        <f>[2]Վանաձոր!T138+[2]Սպիտակ!T138+[2]Ալավերդի!T138+[2]Տաշիր!T138+[2]Ստեփանավան!T138</f>
        <v>0</v>
      </c>
      <c r="U137" s="51">
        <f>[2]Վանաձոր!U138+[2]Սպիտակ!U138+[2]Ալավերդի!U138+[2]Տաշիր!U138+[2]Ստեփանավան!U138</f>
        <v>0</v>
      </c>
      <c r="V137" s="51">
        <f>[2]Վանաձոր!V138+[2]Սպիտակ!V138+[2]Ալավերդի!V138+[2]Տաշիր!V138+[2]Ստեփանավան!V138</f>
        <v>0</v>
      </c>
      <c r="W137" s="51">
        <f>[2]Վանաձոր!W138+[2]Սպիտակ!W138+[2]Ալավերդի!W138+[2]Տաշիր!W138+[2]Ստեփանավան!W138</f>
        <v>0</v>
      </c>
      <c r="X137" s="51">
        <f>[2]Վանաձոր!X138+[2]Սպիտակ!X138+[2]Ալավերդի!X138+[2]Տաշիր!X138+[2]Ստեփանավան!X138</f>
        <v>0</v>
      </c>
      <c r="Y137" s="51">
        <f>[2]Վանաձոր!Y138+[2]Սպիտակ!Y138+[2]Ալավերդի!Y138+[2]Տաշիր!Y138+[2]Ստեփանավան!Y138</f>
        <v>0</v>
      </c>
      <c r="Z137" s="51">
        <f>[2]Վանաձոր!Z138+[2]Սպիտակ!Z138+[2]Ալավերդի!Z138+[2]Տաշիր!Z138+[2]Ստեփանավան!Z138</f>
        <v>6</v>
      </c>
      <c r="AA137" s="51">
        <f>[2]Վանաձոր!AA138+[2]Սպիտակ!AA138+[2]Ալավերդի!AA138+[2]Տաշիր!AA138+[2]Ստեփանավան!AA138</f>
        <v>2</v>
      </c>
    </row>
    <row r="138" spans="1:27" s="89" customFormat="1" ht="14.25">
      <c r="A138" s="95" t="s">
        <v>257</v>
      </c>
      <c r="B138" s="96"/>
      <c r="C138" s="401" t="s">
        <v>70</v>
      </c>
      <c r="D138" s="402"/>
      <c r="E138" s="403"/>
      <c r="F138" s="51">
        <f>[2]Վանաձոր!F139+[2]Սպիտակ!F139+[2]Ալավերդի!F139+[2]Տաշիր!F139+[2]Ստեփանավան!F139</f>
        <v>5</v>
      </c>
      <c r="G138" s="51">
        <f>[2]Վանաձոր!G139+[2]Սպիտակ!G139+[2]Ալավերդի!G139+[2]Տաշիր!G139+[2]Ստեփանավան!G139</f>
        <v>42</v>
      </c>
      <c r="H138" s="51">
        <f>[2]Վանաձոր!H139+[2]Սպիտակ!H139+[2]Ալավերդի!H139+[2]Տաշիր!H139+[2]Ստեփանավան!H139</f>
        <v>20</v>
      </c>
      <c r="I138" s="51">
        <f>[2]Վանաձոր!I139+[2]Սպիտակ!I139+[2]Ալավերդի!I139+[2]Տաշիր!I139+[2]Ստեփանավան!I139</f>
        <v>20</v>
      </c>
      <c r="J138" s="51">
        <f>[2]Վանաձոր!J139+[2]Սպիտակ!J139+[2]Ալավերդի!J139+[2]Տաշիր!J139+[2]Ստեփանավան!J139</f>
        <v>2</v>
      </c>
      <c r="K138" s="51">
        <f>[2]Վանաձոր!K139+[2]Սպիտակ!K139+[2]Ալավերդի!K139+[2]Տաշիր!K139+[2]Ստեփանավան!K139</f>
        <v>14</v>
      </c>
      <c r="L138" s="51">
        <f>[2]Վանաձոր!L139+[2]Սպիտակ!L139+[2]Ալավերդի!L139+[2]Տաշիր!L139+[2]Ստեփանավան!L139</f>
        <v>9</v>
      </c>
      <c r="M138" s="51">
        <f>[2]Վանաձոր!M139+[2]Սպիտակ!M139+[2]Ալավերդի!M139+[2]Տաշիր!M139+[2]Ստեփանավան!M139</f>
        <v>0</v>
      </c>
      <c r="N138" s="51">
        <f>[2]Վանաձոր!N139+[2]Սպիտակ!N139+[2]Ալավերդի!N139+[2]Տաշիր!N139+[2]Ստեփանավան!N139</f>
        <v>4</v>
      </c>
      <c r="O138" s="51">
        <f>[2]Վանաձոր!O139+[2]Սպիտակ!O139+[2]Ալավերդի!O139+[2]Տաշիր!O139+[2]Ստեփանավան!O139</f>
        <v>1</v>
      </c>
      <c r="P138" s="51">
        <f>[2]Վանաձոր!P139+[2]Սպիտակ!P139+[2]Ալավերդի!P139+[2]Տաշիր!P139+[2]Ստեփանավան!P139</f>
        <v>0</v>
      </c>
      <c r="Q138" s="51">
        <f>[2]Վանաձոր!Q139+[2]Սպիտակ!Q139+[2]Ալավերդի!Q139+[2]Տաշիր!Q139+[2]Ստեփանավան!Q139</f>
        <v>1</v>
      </c>
      <c r="R138" s="51">
        <f>[2]Վանաձոր!R139+[2]Սպիտակ!R139+[2]Ալավերդի!R139+[2]Տաշիր!R139+[2]Ստեփանավան!R139</f>
        <v>0</v>
      </c>
      <c r="S138" s="51">
        <f>[2]Վանաձոր!S139+[2]Սպիտակ!S139+[2]Ալավերդի!S139+[2]Տաշիր!S139+[2]Ստեփանավան!S139</f>
        <v>0</v>
      </c>
      <c r="T138" s="51">
        <f>[2]Վանաձոր!T139+[2]Սպիտակ!T139+[2]Ալավերդի!T139+[2]Տաշիր!T139+[2]Ստեփանավան!T139</f>
        <v>14</v>
      </c>
      <c r="U138" s="51">
        <f>[2]Վանաձոր!U139+[2]Սպիտակ!U139+[2]Ալավերդի!U139+[2]Տաշիր!U139+[2]Ստեփանավան!U139</f>
        <v>0</v>
      </c>
      <c r="V138" s="51">
        <f>[2]Վանաձոր!V139+[2]Սպիտակ!V139+[2]Ալավերդի!V139+[2]Տաշիր!V139+[2]Ստեփանավան!V139</f>
        <v>13</v>
      </c>
      <c r="W138" s="51">
        <f>[2]Վանաձոր!W139+[2]Սպիտակ!W139+[2]Ալավերդի!W139+[2]Տաշիր!W139+[2]Ստեփանավան!W139</f>
        <v>2</v>
      </c>
      <c r="X138" s="51">
        <f>[2]Վանաձոր!X139+[2]Սպիտակ!X139+[2]Ալավերդի!X139+[2]Տաշիր!X139+[2]Ստեփանավան!X139</f>
        <v>0</v>
      </c>
      <c r="Y138" s="51">
        <f>[2]Վանաձոր!Y139+[2]Սպիտակ!Y139+[2]Ալավերդի!Y139+[2]Տաշիր!Y139+[2]Ստեփանավան!Y139</f>
        <v>3</v>
      </c>
      <c r="Z138" s="51">
        <f>[2]Վանաձոր!Z139+[2]Սպիտակ!Z139+[2]Ալավերդի!Z139+[2]Տաշիր!Z139+[2]Ստեփանավան!Z139</f>
        <v>11</v>
      </c>
      <c r="AA138" s="51">
        <f>[2]Վանաձոր!AA139+[2]Սպիտակ!AA139+[2]Ալավերդի!AA139+[2]Տաշիր!AA139+[2]Ստեփանավան!AA139</f>
        <v>5</v>
      </c>
    </row>
    <row r="139" spans="1:27" s="89" customFormat="1" ht="14.25">
      <c r="A139" s="95" t="s">
        <v>258</v>
      </c>
      <c r="B139" s="96"/>
      <c r="C139" s="401" t="s">
        <v>15</v>
      </c>
      <c r="D139" s="402"/>
      <c r="E139" s="403"/>
      <c r="F139" s="51">
        <f>[2]Վանաձոր!F140+[2]Սպիտակ!F140+[2]Ալավերդի!F140+[2]Տաշիր!F140+[2]Ստեփանավան!F140</f>
        <v>898</v>
      </c>
      <c r="G139" s="51">
        <f>[2]Վանաձոր!G140+[2]Սպիտակ!G140+[2]Ալավերդի!G140+[2]Տաշիր!G140+[2]Ստեփանավան!G140</f>
        <v>2779</v>
      </c>
      <c r="H139" s="51">
        <f>[2]Վանաձոր!H140+[2]Սպիտակ!H140+[2]Ալավերդի!H140+[2]Տաշիր!H140+[2]Ստեփանավան!H140</f>
        <v>2635</v>
      </c>
      <c r="I139" s="51">
        <f>[2]Վանաձոր!I140+[2]Սպիտակ!I140+[2]Ալավերդի!I140+[2]Տաշիր!I140+[2]Ստեփանավան!I140</f>
        <v>129</v>
      </c>
      <c r="J139" s="51">
        <f>[2]Վանաձոր!J140+[2]Սպիտակ!J140+[2]Ալավերդի!J140+[2]Տաշիր!J140+[2]Ստեփանավան!J140</f>
        <v>15</v>
      </c>
      <c r="K139" s="51">
        <f>[2]Վանաձոր!K140+[2]Սպիտակ!K140+[2]Ալավերդի!K140+[2]Տաշիր!K140+[2]Ստեփանավան!K140</f>
        <v>2789</v>
      </c>
      <c r="L139" s="51">
        <f>[2]Վանաձոր!L140+[2]Սպիտակ!L140+[2]Ալավերդի!L140+[2]Տաշիր!L140+[2]Ստեփանավան!L140</f>
        <v>1748</v>
      </c>
      <c r="M139" s="51">
        <f>[2]Վանաձոր!M140+[2]Սպիտակ!M140+[2]Ալավերդի!M140+[2]Տաշիր!M140+[2]Ստեփանավան!M140</f>
        <v>346</v>
      </c>
      <c r="N139" s="51">
        <f>[2]Վանաձոր!N140+[2]Սպիտակ!N140+[2]Ալավերդի!N140+[2]Տաշիր!N140+[2]Ստեփանավան!N140</f>
        <v>195</v>
      </c>
      <c r="O139" s="51">
        <f>[2]Վանաձոր!O140+[2]Սպիտակ!O140+[2]Ալավերդի!O140+[2]Տաշիր!O140+[2]Ստեփանավան!O140</f>
        <v>500</v>
      </c>
      <c r="P139" s="51">
        <f>[2]Վանաձոր!P140+[2]Սպիտակ!P140+[2]Ալավերդի!P140+[2]Տաշիր!P140+[2]Ստեփանավան!P140</f>
        <v>99</v>
      </c>
      <c r="Q139" s="51">
        <f>[2]Վանաձոր!Q140+[2]Սպիտակ!Q140+[2]Ալավերդի!Q140+[2]Տաշիր!Q140+[2]Ստեփանավան!Q140</f>
        <v>374</v>
      </c>
      <c r="R139" s="51">
        <f>[2]Վանաձոր!R140+[2]Սպիտակ!R140+[2]Ալավերդի!R140+[2]Տաշիր!R140+[2]Ստեփանավան!R140</f>
        <v>27</v>
      </c>
      <c r="S139" s="51">
        <f>[2]Վանաձոր!S140+[2]Սպիտակ!S140+[2]Ալավերդի!S140+[2]Տաշիր!S140+[2]Ստեփանավան!S140</f>
        <v>5</v>
      </c>
      <c r="T139" s="51">
        <f>[2]Վանաձոր!T140+[2]Սպիտակ!T140+[2]Ալավերդի!T140+[2]Տաշիր!T140+[2]Ստեփանավան!T140</f>
        <v>2794</v>
      </c>
      <c r="U139" s="51">
        <f>[2]Վանաձոր!U140+[2]Սպիտակ!U140+[2]Ալավերդի!U140+[2]Տաշիր!U140+[2]Ստեփանավան!U140</f>
        <v>5</v>
      </c>
      <c r="V139" s="51">
        <f>[2]Վանաձոր!V140+[2]Սպիտակ!V140+[2]Ալավերդի!V140+[2]Տաշիր!V140+[2]Ստեփանավան!V140</f>
        <v>2595</v>
      </c>
      <c r="W139" s="51">
        <f>[2]Վանաձոր!W140+[2]Սպիտակ!W140+[2]Ալավերդի!W140+[2]Տաշիր!W140+[2]Ստեփանավան!W140</f>
        <v>139</v>
      </c>
      <c r="X139" s="51">
        <f>[2]Վանաձոր!X140+[2]Սպիտակ!X140+[2]Ալավերդի!X140+[2]Տաշիր!X140+[2]Ստեփանավան!X140</f>
        <v>1</v>
      </c>
      <c r="Y139" s="51">
        <f>[2]Վանաձոր!Y140+[2]Սպիտակ!Y140+[2]Ալավերդի!Y140+[2]Տաշիր!Y140+[2]Ստեփանավան!Y140</f>
        <v>12</v>
      </c>
      <c r="Z139" s="51">
        <f>[2]Վանաձոր!Z140+[2]Սպիտակ!Z140+[2]Ալավերդի!Z140+[2]Տաշիր!Z140+[2]Ստեփանավան!Z140</f>
        <v>734</v>
      </c>
      <c r="AA139" s="51">
        <f>[2]Վանաձոր!AA140+[2]Սպիտակ!AA140+[2]Ալավերդի!AA140+[2]Տաշիր!AA140+[2]Ստեփանավան!AA140</f>
        <v>229</v>
      </c>
    </row>
    <row r="142" spans="1:27">
      <c r="C142" s="404" t="s">
        <v>274</v>
      </c>
      <c r="D142" s="405"/>
      <c r="E142" s="405"/>
      <c r="F142" s="405"/>
      <c r="G142" s="405"/>
      <c r="H142" s="405"/>
      <c r="I142" s="405"/>
      <c r="J142" s="405"/>
      <c r="K142" s="405"/>
      <c r="L142" s="405"/>
      <c r="M142" s="405"/>
      <c r="N142" s="405"/>
      <c r="O142" s="405"/>
      <c r="P142" s="405"/>
      <c r="Q142" s="405"/>
      <c r="R142" s="405"/>
      <c r="S142" s="406"/>
    </row>
    <row r="143" spans="1:27">
      <c r="C143" s="407"/>
      <c r="D143" s="408"/>
      <c r="E143" s="408"/>
      <c r="F143" s="408"/>
      <c r="G143" s="408"/>
      <c r="H143" s="408"/>
      <c r="I143" s="408"/>
      <c r="J143" s="408"/>
      <c r="K143" s="408"/>
      <c r="L143" s="408"/>
      <c r="M143" s="408"/>
      <c r="N143" s="408"/>
      <c r="O143" s="408"/>
      <c r="P143" s="408"/>
      <c r="Q143" s="408"/>
      <c r="R143" s="408"/>
      <c r="S143" s="409"/>
    </row>
    <row r="144" spans="1:27">
      <c r="C144" s="407"/>
      <c r="D144" s="408"/>
      <c r="E144" s="408"/>
      <c r="F144" s="408"/>
      <c r="G144" s="408"/>
      <c r="H144" s="408"/>
      <c r="I144" s="408"/>
      <c r="J144" s="408"/>
      <c r="K144" s="408"/>
      <c r="L144" s="408"/>
      <c r="M144" s="408"/>
      <c r="N144" s="408"/>
      <c r="O144" s="408"/>
      <c r="P144" s="408"/>
      <c r="Q144" s="408"/>
      <c r="R144" s="408"/>
      <c r="S144" s="409"/>
    </row>
    <row r="145" spans="3:19">
      <c r="C145" s="407"/>
      <c r="D145" s="408"/>
      <c r="E145" s="408"/>
      <c r="F145" s="408"/>
      <c r="G145" s="408"/>
      <c r="H145" s="408"/>
      <c r="I145" s="408"/>
      <c r="J145" s="408"/>
      <c r="K145" s="408"/>
      <c r="L145" s="408"/>
      <c r="M145" s="408"/>
      <c r="N145" s="408"/>
      <c r="O145" s="408"/>
      <c r="P145" s="408"/>
      <c r="Q145" s="408"/>
      <c r="R145" s="408"/>
      <c r="S145" s="409"/>
    </row>
    <row r="146" spans="3:19">
      <c r="C146" s="407"/>
      <c r="D146" s="408"/>
      <c r="E146" s="408"/>
      <c r="F146" s="408"/>
      <c r="G146" s="408"/>
      <c r="H146" s="408"/>
      <c r="I146" s="408"/>
      <c r="J146" s="408"/>
      <c r="K146" s="408"/>
      <c r="L146" s="408"/>
      <c r="M146" s="408"/>
      <c r="N146" s="408"/>
      <c r="O146" s="408"/>
      <c r="P146" s="408"/>
      <c r="Q146" s="408"/>
      <c r="R146" s="408"/>
      <c r="S146" s="409"/>
    </row>
    <row r="147" spans="3:19">
      <c r="C147" s="407"/>
      <c r="D147" s="408"/>
      <c r="E147" s="408"/>
      <c r="F147" s="408"/>
      <c r="G147" s="408"/>
      <c r="H147" s="408"/>
      <c r="I147" s="408"/>
      <c r="J147" s="408"/>
      <c r="K147" s="408"/>
      <c r="L147" s="408"/>
      <c r="M147" s="408"/>
      <c r="N147" s="408"/>
      <c r="O147" s="408"/>
      <c r="P147" s="408"/>
      <c r="Q147" s="408"/>
      <c r="R147" s="408"/>
      <c r="S147" s="409"/>
    </row>
    <row r="148" spans="3:19">
      <c r="C148" s="410"/>
      <c r="D148" s="411"/>
      <c r="E148" s="411"/>
      <c r="F148" s="411"/>
      <c r="G148" s="411"/>
      <c r="H148" s="411"/>
      <c r="I148" s="411"/>
      <c r="J148" s="411"/>
      <c r="K148" s="411"/>
      <c r="L148" s="411"/>
      <c r="M148" s="411"/>
      <c r="N148" s="411"/>
      <c r="O148" s="411"/>
      <c r="P148" s="411"/>
      <c r="Q148" s="411"/>
      <c r="R148" s="411"/>
      <c r="S148" s="412"/>
    </row>
  </sheetData>
  <mergeCells count="153">
    <mergeCell ref="C136:E136"/>
    <mergeCell ref="C137:E137"/>
    <mergeCell ref="C138:E138"/>
    <mergeCell ref="C139:E139"/>
    <mergeCell ref="C142:S148"/>
    <mergeCell ref="C130:E130"/>
    <mergeCell ref="C131:E131"/>
    <mergeCell ref="C132:E132"/>
    <mergeCell ref="C133:E133"/>
    <mergeCell ref="C134:E134"/>
    <mergeCell ref="C135:E135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9"/>
  <sheetViews>
    <sheetView tabSelected="1" topLeftCell="A104" workbookViewId="0">
      <selection activeCell="V19" sqref="V19"/>
    </sheetView>
  </sheetViews>
  <sheetFormatPr defaultRowHeight="12.75"/>
  <cols>
    <col min="1" max="1" width="9.140625" style="41"/>
    <col min="2" max="2" width="9.140625" style="242"/>
    <col min="3" max="5" width="9.140625" style="41"/>
    <col min="6" max="6" width="9.140625" style="278" customWidth="1"/>
    <col min="7" max="11" width="9.140625" style="41" customWidth="1"/>
    <col min="12" max="15" width="9.140625" style="168" customWidth="1"/>
    <col min="16" max="19" width="9.140625" style="41" customWidth="1"/>
    <col min="20" max="20" width="9.140625" style="283" customWidth="1"/>
    <col min="21" max="21" width="9.140625" style="41" customWidth="1"/>
    <col min="22" max="25" width="9.140625" style="41"/>
    <col min="26" max="26" width="9.140625" style="278"/>
    <col min="27" max="27" width="9.140625" style="41"/>
    <col min="28" max="47" width="9.140625" style="244"/>
    <col min="48" max="16384" width="9.140625" style="41"/>
  </cols>
  <sheetData>
    <row r="1" spans="1:27" ht="18">
      <c r="A1" s="588" t="s">
        <v>0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/>
    </row>
    <row r="2" spans="1:27" ht="15">
      <c r="A2" s="589" t="s">
        <v>294</v>
      </c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89"/>
      <c r="P2" s="589"/>
      <c r="Q2" s="589"/>
      <c r="R2" s="589"/>
      <c r="S2" s="589"/>
      <c r="T2" s="589"/>
      <c r="U2" s="589"/>
      <c r="V2" s="589"/>
      <c r="W2" s="589"/>
      <c r="X2" s="589"/>
      <c r="Y2" s="589"/>
      <c r="Z2" s="589"/>
      <c r="AA2" s="589"/>
    </row>
    <row r="3" spans="1:27">
      <c r="A3" s="627" t="s">
        <v>259</v>
      </c>
      <c r="B3" s="627"/>
      <c r="C3" s="627"/>
      <c r="D3" s="627"/>
      <c r="E3" s="627"/>
      <c r="F3" s="627"/>
      <c r="G3" s="627"/>
      <c r="H3" s="627"/>
      <c r="I3" s="627"/>
      <c r="J3" s="627"/>
      <c r="K3" s="627"/>
      <c r="L3" s="627"/>
      <c r="M3" s="627"/>
      <c r="N3" s="627"/>
      <c r="O3" s="627"/>
      <c r="P3" s="627"/>
      <c r="Q3" s="627"/>
      <c r="R3" s="627"/>
      <c r="S3" s="627"/>
      <c r="T3" s="627"/>
      <c r="U3" s="627"/>
      <c r="V3" s="627"/>
      <c r="W3" s="627"/>
      <c r="X3" s="627"/>
      <c r="Y3" s="627"/>
      <c r="Z3" s="627"/>
      <c r="AA3" s="627"/>
    </row>
    <row r="4" spans="1:27">
      <c r="A4" s="628"/>
      <c r="B4" s="628"/>
      <c r="C4" s="628"/>
      <c r="D4" s="628"/>
      <c r="E4" s="628"/>
      <c r="F4" s="628"/>
      <c r="G4" s="628"/>
      <c r="H4" s="628"/>
      <c r="I4" s="628"/>
      <c r="J4" s="628"/>
      <c r="K4" s="628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28"/>
      <c r="AA4" s="628"/>
    </row>
    <row r="5" spans="1:27" ht="12.75" customHeight="1">
      <c r="A5" s="629" t="s">
        <v>260</v>
      </c>
      <c r="B5" s="629"/>
      <c r="C5" s="629"/>
      <c r="D5" s="629"/>
      <c r="E5" s="629"/>
      <c r="F5" s="630" t="s">
        <v>4</v>
      </c>
      <c r="G5" s="595" t="s">
        <v>261</v>
      </c>
      <c r="H5" s="405"/>
      <c r="I5" s="405"/>
      <c r="J5" s="405"/>
      <c r="K5" s="595" t="s">
        <v>6</v>
      </c>
      <c r="L5" s="405"/>
      <c r="M5" s="405"/>
      <c r="N5" s="405"/>
      <c r="O5" s="405"/>
      <c r="P5" s="405"/>
      <c r="Q5" s="405"/>
      <c r="R5" s="405"/>
      <c r="S5" s="405"/>
      <c r="T5" s="405"/>
      <c r="U5" s="587" t="s">
        <v>7</v>
      </c>
      <c r="V5" s="596" t="s">
        <v>8</v>
      </c>
      <c r="W5" s="591" t="s">
        <v>9</v>
      </c>
      <c r="X5" s="591"/>
      <c r="Y5" s="591"/>
      <c r="Z5" s="631" t="s">
        <v>10</v>
      </c>
      <c r="AA5" s="599" t="s">
        <v>11</v>
      </c>
    </row>
    <row r="6" spans="1:27">
      <c r="A6" s="629"/>
      <c r="B6" s="629"/>
      <c r="C6" s="629"/>
      <c r="D6" s="629"/>
      <c r="E6" s="629"/>
      <c r="F6" s="631"/>
      <c r="G6" s="407"/>
      <c r="H6" s="408"/>
      <c r="I6" s="408"/>
      <c r="J6" s="408"/>
      <c r="K6" s="407"/>
      <c r="L6" s="408"/>
      <c r="M6" s="408"/>
      <c r="N6" s="408"/>
      <c r="O6" s="408"/>
      <c r="P6" s="408"/>
      <c r="Q6" s="408"/>
      <c r="R6" s="408"/>
      <c r="S6" s="408"/>
      <c r="T6" s="408"/>
      <c r="U6" s="585"/>
      <c r="V6" s="597"/>
      <c r="W6" s="591"/>
      <c r="X6" s="591"/>
      <c r="Y6" s="591"/>
      <c r="Z6" s="631"/>
      <c r="AA6" s="599"/>
    </row>
    <row r="7" spans="1:27">
      <c r="A7" s="629"/>
      <c r="B7" s="629"/>
      <c r="C7" s="629"/>
      <c r="D7" s="629"/>
      <c r="E7" s="629"/>
      <c r="F7" s="631"/>
      <c r="G7" s="410"/>
      <c r="H7" s="411"/>
      <c r="I7" s="411"/>
      <c r="J7" s="411"/>
      <c r="K7" s="410"/>
      <c r="L7" s="411"/>
      <c r="M7" s="411"/>
      <c r="N7" s="411"/>
      <c r="O7" s="411"/>
      <c r="P7" s="411"/>
      <c r="Q7" s="411"/>
      <c r="R7" s="411"/>
      <c r="S7" s="411"/>
      <c r="T7" s="411"/>
      <c r="U7" s="585"/>
      <c r="V7" s="597"/>
      <c r="W7" s="591"/>
      <c r="X7" s="591"/>
      <c r="Y7" s="591"/>
      <c r="Z7" s="631"/>
      <c r="AA7" s="599"/>
    </row>
    <row r="8" spans="1:27">
      <c r="A8" s="629"/>
      <c r="B8" s="629"/>
      <c r="C8" s="629"/>
      <c r="D8" s="629"/>
      <c r="E8" s="629"/>
      <c r="F8" s="631"/>
      <c r="G8" s="587" t="s">
        <v>15</v>
      </c>
      <c r="H8" s="587" t="s">
        <v>16</v>
      </c>
      <c r="I8" s="587" t="s">
        <v>17</v>
      </c>
      <c r="J8" s="587" t="s">
        <v>18</v>
      </c>
      <c r="K8" s="587" t="s">
        <v>19</v>
      </c>
      <c r="L8" s="596" t="s">
        <v>20</v>
      </c>
      <c r="M8" s="596" t="s">
        <v>21</v>
      </c>
      <c r="N8" s="596" t="s">
        <v>22</v>
      </c>
      <c r="O8" s="591" t="s">
        <v>23</v>
      </c>
      <c r="P8" s="591"/>
      <c r="Q8" s="591"/>
      <c r="R8" s="591"/>
      <c r="S8" s="587" t="s">
        <v>24</v>
      </c>
      <c r="T8" s="638" t="s">
        <v>25</v>
      </c>
      <c r="U8" s="585"/>
      <c r="V8" s="597"/>
      <c r="W8" s="585" t="s">
        <v>12</v>
      </c>
      <c r="X8" s="585" t="s">
        <v>13</v>
      </c>
      <c r="Y8" s="585" t="s">
        <v>14</v>
      </c>
      <c r="Z8" s="631"/>
      <c r="AA8" s="599"/>
    </row>
    <row r="9" spans="1:27">
      <c r="A9" s="629"/>
      <c r="B9" s="629"/>
      <c r="C9" s="629"/>
      <c r="D9" s="629"/>
      <c r="E9" s="629"/>
      <c r="F9" s="631"/>
      <c r="G9" s="585"/>
      <c r="H9" s="585"/>
      <c r="I9" s="585"/>
      <c r="J9" s="585"/>
      <c r="K9" s="585"/>
      <c r="L9" s="597"/>
      <c r="M9" s="597"/>
      <c r="N9" s="597"/>
      <c r="O9" s="591"/>
      <c r="P9" s="591"/>
      <c r="Q9" s="591"/>
      <c r="R9" s="591"/>
      <c r="S9" s="585"/>
      <c r="T9" s="639"/>
      <c r="U9" s="585"/>
      <c r="V9" s="597"/>
      <c r="W9" s="585"/>
      <c r="X9" s="585"/>
      <c r="Y9" s="585"/>
      <c r="Z9" s="631"/>
      <c r="AA9" s="599"/>
    </row>
    <row r="10" spans="1:27">
      <c r="A10" s="629"/>
      <c r="B10" s="629"/>
      <c r="C10" s="629"/>
      <c r="D10" s="629"/>
      <c r="E10" s="629"/>
      <c r="F10" s="631"/>
      <c r="G10" s="585"/>
      <c r="H10" s="585"/>
      <c r="I10" s="585"/>
      <c r="J10" s="585"/>
      <c r="K10" s="585"/>
      <c r="L10" s="597"/>
      <c r="M10" s="597"/>
      <c r="N10" s="597"/>
      <c r="O10" s="591"/>
      <c r="P10" s="591"/>
      <c r="Q10" s="591"/>
      <c r="R10" s="591"/>
      <c r="S10" s="585"/>
      <c r="T10" s="639"/>
      <c r="U10" s="585"/>
      <c r="V10" s="597"/>
      <c r="W10" s="585"/>
      <c r="X10" s="585"/>
      <c r="Y10" s="585"/>
      <c r="Z10" s="631"/>
      <c r="AA10" s="599"/>
    </row>
    <row r="11" spans="1:27">
      <c r="A11" s="629"/>
      <c r="B11" s="629"/>
      <c r="C11" s="629"/>
      <c r="D11" s="629"/>
      <c r="E11" s="629"/>
      <c r="F11" s="632"/>
      <c r="G11" s="585"/>
      <c r="H11" s="585"/>
      <c r="I11" s="585"/>
      <c r="J11" s="585"/>
      <c r="K11" s="585"/>
      <c r="L11" s="597"/>
      <c r="M11" s="597"/>
      <c r="N11" s="597"/>
      <c r="O11" s="596" t="s">
        <v>26</v>
      </c>
      <c r="P11" s="587" t="s">
        <v>27</v>
      </c>
      <c r="Q11" s="587" t="s">
        <v>262</v>
      </c>
      <c r="R11" s="587" t="s">
        <v>29</v>
      </c>
      <c r="S11" s="585"/>
      <c r="T11" s="639"/>
      <c r="U11" s="585"/>
      <c r="V11" s="597"/>
      <c r="W11" s="585"/>
      <c r="X11" s="585"/>
      <c r="Y11" s="585"/>
      <c r="Z11" s="631"/>
      <c r="AA11" s="599"/>
    </row>
    <row r="12" spans="1:27">
      <c r="A12" s="629"/>
      <c r="B12" s="629"/>
      <c r="C12" s="629"/>
      <c r="D12" s="629"/>
      <c r="E12" s="629"/>
      <c r="F12" s="632"/>
      <c r="G12" s="585"/>
      <c r="H12" s="585"/>
      <c r="I12" s="585"/>
      <c r="J12" s="585"/>
      <c r="K12" s="585"/>
      <c r="L12" s="597"/>
      <c r="M12" s="597"/>
      <c r="N12" s="597"/>
      <c r="O12" s="597"/>
      <c r="P12" s="585"/>
      <c r="Q12" s="585"/>
      <c r="R12" s="585"/>
      <c r="S12" s="585"/>
      <c r="T12" s="639"/>
      <c r="U12" s="585"/>
      <c r="V12" s="597"/>
      <c r="W12" s="585"/>
      <c r="X12" s="585"/>
      <c r="Y12" s="585"/>
      <c r="Z12" s="631"/>
      <c r="AA12" s="599"/>
    </row>
    <row r="13" spans="1:27">
      <c r="A13" s="629"/>
      <c r="B13" s="629"/>
      <c r="C13" s="629"/>
      <c r="D13" s="629"/>
      <c r="E13" s="629"/>
      <c r="F13" s="632"/>
      <c r="G13" s="585"/>
      <c r="H13" s="585"/>
      <c r="I13" s="585"/>
      <c r="J13" s="585"/>
      <c r="K13" s="585"/>
      <c r="L13" s="597"/>
      <c r="M13" s="597"/>
      <c r="N13" s="597"/>
      <c r="O13" s="597"/>
      <c r="P13" s="585"/>
      <c r="Q13" s="585"/>
      <c r="R13" s="585"/>
      <c r="S13" s="585"/>
      <c r="T13" s="639"/>
      <c r="U13" s="585"/>
      <c r="V13" s="597"/>
      <c r="W13" s="585"/>
      <c r="X13" s="585"/>
      <c r="Y13" s="585"/>
      <c r="Z13" s="631"/>
      <c r="AA13" s="599"/>
    </row>
    <row r="14" spans="1:27">
      <c r="A14" s="629"/>
      <c r="B14" s="629"/>
      <c r="C14" s="629"/>
      <c r="D14" s="629"/>
      <c r="E14" s="629"/>
      <c r="F14" s="632"/>
      <c r="G14" s="585"/>
      <c r="H14" s="585"/>
      <c r="I14" s="585"/>
      <c r="J14" s="585"/>
      <c r="K14" s="585"/>
      <c r="L14" s="597"/>
      <c r="M14" s="597"/>
      <c r="N14" s="597"/>
      <c r="O14" s="597"/>
      <c r="P14" s="585"/>
      <c r="Q14" s="585"/>
      <c r="R14" s="585"/>
      <c r="S14" s="585"/>
      <c r="T14" s="639"/>
      <c r="U14" s="585"/>
      <c r="V14" s="597"/>
      <c r="W14" s="585"/>
      <c r="X14" s="585"/>
      <c r="Y14" s="585"/>
      <c r="Z14" s="631"/>
      <c r="AA14" s="599"/>
    </row>
    <row r="15" spans="1:27">
      <c r="A15" s="629"/>
      <c r="B15" s="629"/>
      <c r="C15" s="629"/>
      <c r="D15" s="629"/>
      <c r="E15" s="629"/>
      <c r="F15" s="632"/>
      <c r="G15" s="585"/>
      <c r="H15" s="585"/>
      <c r="I15" s="585"/>
      <c r="J15" s="585"/>
      <c r="K15" s="585"/>
      <c r="L15" s="597"/>
      <c r="M15" s="597"/>
      <c r="N15" s="597"/>
      <c r="O15" s="597"/>
      <c r="P15" s="585"/>
      <c r="Q15" s="585"/>
      <c r="R15" s="585"/>
      <c r="S15" s="585"/>
      <c r="T15" s="639"/>
      <c r="U15" s="585"/>
      <c r="V15" s="597"/>
      <c r="W15" s="585"/>
      <c r="X15" s="585"/>
      <c r="Y15" s="585"/>
      <c r="Z15" s="631"/>
      <c r="AA15" s="599"/>
    </row>
    <row r="16" spans="1:27">
      <c r="A16" s="629"/>
      <c r="B16" s="629"/>
      <c r="C16" s="629"/>
      <c r="D16" s="629"/>
      <c r="E16" s="629"/>
      <c r="F16" s="632"/>
      <c r="G16" s="585"/>
      <c r="H16" s="585"/>
      <c r="I16" s="585"/>
      <c r="J16" s="585"/>
      <c r="K16" s="585"/>
      <c r="L16" s="597"/>
      <c r="M16" s="597"/>
      <c r="N16" s="597"/>
      <c r="O16" s="597"/>
      <c r="P16" s="585"/>
      <c r="Q16" s="585"/>
      <c r="R16" s="585"/>
      <c r="S16" s="585"/>
      <c r="T16" s="639"/>
      <c r="U16" s="585"/>
      <c r="V16" s="597"/>
      <c r="W16" s="585"/>
      <c r="X16" s="585"/>
      <c r="Y16" s="585"/>
      <c r="Z16" s="631"/>
      <c r="AA16" s="599"/>
    </row>
    <row r="17" spans="1:47">
      <c r="A17" s="629"/>
      <c r="B17" s="629"/>
      <c r="C17" s="629"/>
      <c r="D17" s="629"/>
      <c r="E17" s="629"/>
      <c r="F17" s="632"/>
      <c r="G17" s="585"/>
      <c r="H17" s="585"/>
      <c r="I17" s="585"/>
      <c r="J17" s="585"/>
      <c r="K17" s="585"/>
      <c r="L17" s="597"/>
      <c r="M17" s="597"/>
      <c r="N17" s="597"/>
      <c r="O17" s="597"/>
      <c r="P17" s="585"/>
      <c r="Q17" s="585"/>
      <c r="R17" s="585"/>
      <c r="S17" s="585"/>
      <c r="T17" s="639"/>
      <c r="U17" s="585"/>
      <c r="V17" s="597"/>
      <c r="W17" s="585"/>
      <c r="X17" s="585"/>
      <c r="Y17" s="585"/>
      <c r="Z17" s="631"/>
      <c r="AA17" s="599"/>
    </row>
    <row r="18" spans="1:47">
      <c r="A18" s="629"/>
      <c r="B18" s="629"/>
      <c r="C18" s="629"/>
      <c r="D18" s="629"/>
      <c r="E18" s="629"/>
      <c r="F18" s="632"/>
      <c r="G18" s="586"/>
      <c r="H18" s="586"/>
      <c r="I18" s="586"/>
      <c r="J18" s="586"/>
      <c r="K18" s="586"/>
      <c r="L18" s="598"/>
      <c r="M18" s="598"/>
      <c r="N18" s="598"/>
      <c r="O18" s="598"/>
      <c r="P18" s="586"/>
      <c r="Q18" s="586"/>
      <c r="R18" s="586"/>
      <c r="S18" s="586"/>
      <c r="T18" s="640"/>
      <c r="U18" s="586"/>
      <c r="V18" s="598"/>
      <c r="W18" s="586"/>
      <c r="X18" s="586"/>
      <c r="Y18" s="586"/>
      <c r="Z18" s="631"/>
      <c r="AA18" s="599"/>
    </row>
    <row r="19" spans="1:47" s="168" customFormat="1">
      <c r="A19" s="633" t="s">
        <v>30</v>
      </c>
      <c r="B19" s="633"/>
      <c r="C19" s="634"/>
      <c r="D19" s="634"/>
      <c r="E19" s="634"/>
      <c r="F19" s="277">
        <v>1</v>
      </c>
      <c r="G19" s="72">
        <v>2</v>
      </c>
      <c r="H19" s="72">
        <v>3</v>
      </c>
      <c r="I19" s="72">
        <v>4</v>
      </c>
      <c r="J19" s="72">
        <v>5</v>
      </c>
      <c r="K19" s="72">
        <v>6</v>
      </c>
      <c r="L19" s="72">
        <v>7</v>
      </c>
      <c r="M19" s="72">
        <v>8</v>
      </c>
      <c r="N19" s="72">
        <v>9</v>
      </c>
      <c r="O19" s="72">
        <v>10</v>
      </c>
      <c r="P19" s="72">
        <v>11</v>
      </c>
      <c r="Q19" s="72">
        <v>12</v>
      </c>
      <c r="R19" s="72">
        <v>13</v>
      </c>
      <c r="S19" s="72">
        <v>14</v>
      </c>
      <c r="T19" s="281">
        <v>15</v>
      </c>
      <c r="U19" s="72">
        <v>16</v>
      </c>
      <c r="V19" s="72">
        <v>17</v>
      </c>
      <c r="W19" s="72">
        <v>18</v>
      </c>
      <c r="X19" s="72">
        <v>19</v>
      </c>
      <c r="Y19" s="72">
        <v>20</v>
      </c>
      <c r="Z19" s="277">
        <v>21</v>
      </c>
      <c r="AA19" s="276">
        <v>22</v>
      </c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</row>
    <row r="20" spans="1:47" s="245" customFormat="1" ht="14.25">
      <c r="A20" s="262" t="s">
        <v>263</v>
      </c>
      <c r="B20" s="265"/>
      <c r="C20" s="635" t="s">
        <v>32</v>
      </c>
      <c r="D20" s="635"/>
      <c r="E20" s="635"/>
      <c r="F20" s="261">
        <f>SUM(F21:F39)</f>
        <v>1632</v>
      </c>
      <c r="G20" s="261">
        <f t="shared" ref="G20:AA20" si="0">SUM(G21:G39)</f>
        <v>3739</v>
      </c>
      <c r="H20" s="261">
        <f t="shared" si="0"/>
        <v>3270</v>
      </c>
      <c r="I20" s="261">
        <f t="shared" si="0"/>
        <v>443</v>
      </c>
      <c r="J20" s="261">
        <f t="shared" si="0"/>
        <v>26</v>
      </c>
      <c r="K20" s="261">
        <f t="shared" si="0"/>
        <v>2658</v>
      </c>
      <c r="L20" s="261">
        <f t="shared" si="0"/>
        <v>1302</v>
      </c>
      <c r="M20" s="261">
        <f t="shared" si="0"/>
        <v>168</v>
      </c>
      <c r="N20" s="261">
        <f t="shared" si="0"/>
        <v>445</v>
      </c>
      <c r="O20" s="261">
        <f t="shared" si="0"/>
        <v>743</v>
      </c>
      <c r="P20" s="261">
        <f t="shared" si="0"/>
        <v>159</v>
      </c>
      <c r="Q20" s="261">
        <f t="shared" si="0"/>
        <v>485</v>
      </c>
      <c r="R20" s="261">
        <f t="shared" si="0"/>
        <v>99</v>
      </c>
      <c r="S20" s="261">
        <f t="shared" si="0"/>
        <v>10</v>
      </c>
      <c r="T20" s="282">
        <f t="shared" si="0"/>
        <v>2668</v>
      </c>
      <c r="U20" s="261">
        <f t="shared" si="0"/>
        <v>22</v>
      </c>
      <c r="V20" s="261">
        <f t="shared" si="0"/>
        <v>1922</v>
      </c>
      <c r="W20" s="261">
        <f t="shared" si="0"/>
        <v>566</v>
      </c>
      <c r="X20" s="261">
        <f t="shared" si="0"/>
        <v>1</v>
      </c>
      <c r="Y20" s="261">
        <f t="shared" si="0"/>
        <v>22</v>
      </c>
      <c r="Z20" s="261">
        <f t="shared" si="0"/>
        <v>2212</v>
      </c>
      <c r="AA20" s="261">
        <f t="shared" si="0"/>
        <v>818</v>
      </c>
    </row>
    <row r="21" spans="1:47" s="48" customFormat="1">
      <c r="A21" s="249">
        <v>1.1000000000000001</v>
      </c>
      <c r="B21" s="250"/>
      <c r="C21" s="636" t="s">
        <v>33</v>
      </c>
      <c r="D21" s="636"/>
      <c r="E21" s="636"/>
      <c r="F21" s="261">
        <f>SUM(AJAPNYAK!F21+ARABKIR!F21+EREBUNI!F21+MALATYA!F21+SHENGAVIT!F21+KENTRON!F21+AVAN!F21+Aragacotn!F21+Ararat!F21+Armavir!F21+Gexarquniq!F21+Kotayk!F21+Shirak!F21+Syuniq!F21+Tavush!F21+Lori!F21)</f>
        <v>198</v>
      </c>
      <c r="G21" s="247">
        <f>SUM(AJAPNYAK!G21+ARABKIR!G21+EREBUNI!G21+MALATYA!G21+SHENGAVIT!G21+KENTRON!G21+AVAN!G21+Aragacotn!G21+Ararat!G21+Armavir!G21+Gexarquniq!G21+Kotayk!G21+Shirak!G21+Syuniq!G21+Tavush!G21+Lori!G21)</f>
        <v>557</v>
      </c>
      <c r="H21" s="247">
        <f>SUM(AJAPNYAK!H21+ARABKIR!H21+EREBUNI!H21+MALATYA!H21+SHENGAVIT!H21+KENTRON!H21+AVAN!H21+Aragacotn!H21+Ararat!H21+Armavir!H21+Gexarquniq!H21+Kotayk!H21+Shirak!H21+Syuniq!H21+Tavush!H21+Lori!H21)</f>
        <v>485</v>
      </c>
      <c r="I21" s="247">
        <f>SUM(AJAPNYAK!I21+ARABKIR!I21+EREBUNI!I21+MALATYA!I21+SHENGAVIT!I21+KENTRON!I21+AVAN!I21+Aragacotn!I21+Ararat!I21+Armavir!I21+Gexarquniq!I21+Kotayk!I21+Shirak!I21+Syuniq!I21+Tavush!I21+Lori!I21)</f>
        <v>67</v>
      </c>
      <c r="J21" s="247">
        <f>SUM(AJAPNYAK!J21+ARABKIR!J21+EREBUNI!J21+MALATYA!J21+SHENGAVIT!J21+KENTRON!J21+AVAN!J21+Aragacotn!J21+Ararat!J21+Armavir!J21+Gexarquniq!J21+Kotayk!J21+Shirak!J21+Syuniq!J21+Tavush!J21+Lori!J21)</f>
        <v>5</v>
      </c>
      <c r="K21" s="247">
        <f>SUM(AJAPNYAK!K21+ARABKIR!K21+EREBUNI!K21+MALATYA!K21+SHENGAVIT!K21+KENTRON!K21+AVAN!K21+Aragacotn!K21+Ararat!K21+Armavir!K21+Gexarquniq!K21+Kotayk!K21+Shirak!K21+Syuniq!K21+Tavush!K21+Lori!K21)</f>
        <v>411</v>
      </c>
      <c r="L21" s="247">
        <f>SUM(AJAPNYAK!L21+ARABKIR!L21+EREBUNI!L21+MALATYA!L21+SHENGAVIT!L21+KENTRON!L21+AVAN!L21+Aragacotn!L21+Ararat!L21+Armavir!L21+Gexarquniq!L21+Kotayk!L21+Shirak!L21+Syuniq!L21+Tavush!L21+Lori!L21)</f>
        <v>233</v>
      </c>
      <c r="M21" s="247">
        <f>SUM(AJAPNYAK!M21+ARABKIR!M21+EREBUNI!M21+MALATYA!M21+SHENGAVIT!M21+KENTRON!M21+AVAN!M21+Aragacotn!M21+Ararat!M21+Armavir!M21+Gexarquniq!M21+Kotayk!M21+Shirak!M21+Syuniq!M21+Tavush!M21+Lori!M21)</f>
        <v>18</v>
      </c>
      <c r="N21" s="247">
        <f>SUM(AJAPNYAK!N21+ARABKIR!N21+EREBUNI!N21+MALATYA!N21+SHENGAVIT!N21+KENTRON!N21+AVAN!N21+Aragacotn!N21+Ararat!N21+Armavir!N21+Gexarquniq!N21+Kotayk!N21+Shirak!N21+Syuniq!N21+Tavush!N21+Lori!N21)</f>
        <v>72</v>
      </c>
      <c r="O21" s="247">
        <f>SUM(AJAPNYAK!O21+ARABKIR!O21+EREBUNI!O21+MALATYA!O21+SHENGAVIT!O21+KENTRON!O21+AVAN!O21+Aragacotn!O21+Ararat!O21+Armavir!O21+Gexarquniq!O21+Kotayk!O21+Shirak!O21+Syuniq!O21+Tavush!O21+Lori!O21)</f>
        <v>88</v>
      </c>
      <c r="P21" s="247">
        <f>SUM(AJAPNYAK!P21+ARABKIR!P21+EREBUNI!P21+MALATYA!P21+SHENGAVIT!P21+KENTRON!P21+AVAN!P21+Aragacotn!P21+Ararat!P21+Armavir!P21+Gexarquniq!P21+Kotayk!P21+Shirak!P21+Syuniq!P21+Tavush!P21+Lori!P21)</f>
        <v>13</v>
      </c>
      <c r="Q21" s="247">
        <f>SUM(AJAPNYAK!Q21+ARABKIR!Q21+EREBUNI!Q21+MALATYA!Q21+SHENGAVIT!Q21+KENTRON!Q21+AVAN!Q21+Aragacotn!Q21+Ararat!Q21+Armavir!Q21+Gexarquniq!Q21+Kotayk!Q21+Shirak!Q21+Syuniq!Q21+Tavush!Q21+Lori!Q21)</f>
        <v>55</v>
      </c>
      <c r="R21" s="247">
        <f>SUM(AJAPNYAK!R21+ARABKIR!R21+EREBUNI!R21+MALATYA!R21+SHENGAVIT!R21+KENTRON!R21+AVAN!R21+Aragacotn!R21+Ararat!R21+Armavir!R21+Gexarquniq!R21+Kotayk!R21+Shirak!R21+Syuniq!R21+Tavush!R21+Lori!R21)</f>
        <v>20</v>
      </c>
      <c r="S21" s="247">
        <f>SUM(AJAPNYAK!S21+ARABKIR!S21+EREBUNI!S21+MALATYA!S21+SHENGAVIT!S21+KENTRON!S21+AVAN!S21+Aragacotn!S21+Ararat!S21+Armavir!S21+Gexarquniq!S21+Kotayk!S21+Shirak!S21+Syuniq!S21+Tavush!S21+Lori!S21)</f>
        <v>3</v>
      </c>
      <c r="T21" s="282">
        <f>SUM(AJAPNYAK!T21+ARABKIR!T21+EREBUNI!T21+MALATYA!T21+SHENGAVIT!T21+KENTRON!T21+AVAN!T21+Aragacotn!T21+Ararat!T21+Armavir!T21+Gexarquniq!T21+Kotayk!T21+Shirak!T21+Syuniq!T21+Tavush!T21+Lori!T21)</f>
        <v>414</v>
      </c>
      <c r="U21" s="247">
        <f>SUM(AJAPNYAK!U21+ARABKIR!U21+EREBUNI!U21+MALATYA!U21+SHENGAVIT!U21+KENTRON!U21+AVAN!U21+Aragacotn!U21+Ararat!U21+Armavir!U21+Gexarquniq!U21+Kotayk!U21+Shirak!U21+Syuniq!U21+Tavush!U21+Lori!U21)</f>
        <v>4</v>
      </c>
      <c r="V21" s="247">
        <f>SUM(AJAPNYAK!V21+ARABKIR!V21+EREBUNI!V21+MALATYA!V21+SHENGAVIT!V21+KENTRON!V21+AVAN!V21+Aragacotn!V21+Ararat!V21+Armavir!V21+Gexarquniq!V21+Kotayk!V21+Shirak!V21+Syuniq!V21+Tavush!V21+Lori!V21)</f>
        <v>313</v>
      </c>
      <c r="W21" s="247">
        <f>SUM(AJAPNYAK!W21+ARABKIR!W21+EREBUNI!W21+MALATYA!W21+SHENGAVIT!W21+KENTRON!W21+AVAN!W21+Aragacotn!W21+Ararat!W21+Armavir!W21+Gexarquniq!W21+Kotayk!W21+Shirak!W21+Syuniq!W21+Tavush!W21+Lori!W21)</f>
        <v>79</v>
      </c>
      <c r="X21" s="247">
        <f>SUM(AJAPNYAK!X21+ARABKIR!X21+EREBUNI!X21+MALATYA!X21+SHENGAVIT!X21+KENTRON!X21+AVAN!X21+Aragacotn!X21+Ararat!X21+Armavir!X21+Gexarquniq!X21+Kotayk!X21+Shirak!X21+Syuniq!X21+Tavush!X21+Lori!X21)</f>
        <v>0</v>
      </c>
      <c r="Y21" s="247">
        <f>SUM(AJAPNYAK!Y21+ARABKIR!Y21+EREBUNI!Y21+MALATYA!Y21+SHENGAVIT!Y21+KENTRON!Y21+AVAN!Y21+Aragacotn!Y21+Ararat!Y21+Armavir!Y21+Gexarquniq!Y21+Kotayk!Y21+Shirak!Y21+Syuniq!Y21+Tavush!Y21+Lori!Y21)</f>
        <v>5</v>
      </c>
      <c r="Z21" s="261">
        <f>SUM(AJAPNYAK!Z21+ARABKIR!Z21+EREBUNI!Z21+MALATYA!Z21+SHENGAVIT!Z21+KENTRON!Z21+AVAN!Z21+Aragacotn!Z21+Ararat!Z21+Armavir!Z21+Gexarquniq!Z21+Kotayk!Z21+Shirak!Z21+Syuniq!Z21+Tavush!Z21+Lori!Z21)</f>
        <v>265</v>
      </c>
      <c r="AA21" s="275">
        <f>SUM(AJAPNYAK!AA21+ARABKIR!AA21+EREBUNI!AA21+MALATYA!AA21+SHENGAVIT!AA21+KENTRON!AA21+AVAN!AA21+Aragacotn!AA21+Ararat!AA21+Armavir!AA21+Gexarquniq!AA21+Kotayk!AA21+Shirak!AA21+Syuniq!AA21+Tavush!AA21+Lori!AA21)</f>
        <v>51</v>
      </c>
    </row>
    <row r="22" spans="1:47" s="48" customFormat="1">
      <c r="A22" s="251" t="s">
        <v>34</v>
      </c>
      <c r="B22" s="252"/>
      <c r="C22" s="446" t="s">
        <v>35</v>
      </c>
      <c r="D22" s="446"/>
      <c r="E22" s="446"/>
      <c r="F22" s="261">
        <f>SUM(AJAPNYAK!F22+ARABKIR!F22+EREBUNI!F22+MALATYA!F22+SHENGAVIT!F22+KENTRON!F22+AVAN!F22+Aragacotn!F22+Ararat!F22+Armavir!F22+Gexarquniq!F22+Kotayk!F22+Shirak!F22+Syuniq!F22+Tavush!F22+Lori!F22)</f>
        <v>133</v>
      </c>
      <c r="G22" s="247">
        <f>SUM(AJAPNYAK!G22+ARABKIR!G22+EREBUNI!G22+MALATYA!G22+SHENGAVIT!G22+KENTRON!G22+AVAN!G22+Aragacotn!G22+Ararat!G22+Armavir!G22+Gexarquniq!G22+Kotayk!G22+Shirak!G22+Syuniq!G22+Tavush!G22+Lori!G22)</f>
        <v>402</v>
      </c>
      <c r="H22" s="247">
        <f>SUM(AJAPNYAK!H22+ARABKIR!H22+EREBUNI!H22+MALATYA!H22+SHENGAVIT!H22+KENTRON!H22+AVAN!H22+Aragacotn!H22+Ararat!H22+Armavir!H22+Gexarquniq!H22+Kotayk!H22+Shirak!H22+Syuniq!H22+Tavush!H22+Lori!H22)</f>
        <v>369</v>
      </c>
      <c r="I22" s="247">
        <f>SUM(AJAPNYAK!I22+ARABKIR!I22+EREBUNI!I22+MALATYA!I22+SHENGAVIT!I22+KENTRON!I22+AVAN!I22+Aragacotn!I22+Ararat!I22+Armavir!I22+Gexarquniq!I22+Kotayk!I22+Shirak!I22+Syuniq!I22+Tavush!I22+Lori!I22)</f>
        <v>32</v>
      </c>
      <c r="J22" s="247">
        <f>SUM(AJAPNYAK!J22+ARABKIR!J22+EREBUNI!J22+MALATYA!J22+SHENGAVIT!J22+KENTRON!J22+AVAN!J22+Aragacotn!J22+Ararat!J22+Armavir!J22+Gexarquniq!J22+Kotayk!J22+Shirak!J22+Syuniq!J22+Tavush!J22+Lori!J22)</f>
        <v>1</v>
      </c>
      <c r="K22" s="247">
        <f>SUM(AJAPNYAK!K22+ARABKIR!K22+EREBUNI!K22+MALATYA!K22+SHENGAVIT!K22+KENTRON!K22+AVAN!K22+Aragacotn!K22+Ararat!K22+Armavir!K22+Gexarquniq!K22+Kotayk!K22+Shirak!K22+Syuniq!K22+Tavush!K22+Lori!K22)</f>
        <v>353</v>
      </c>
      <c r="L22" s="247">
        <f>SUM(AJAPNYAK!L22+ARABKIR!L22+EREBUNI!L22+MALATYA!L22+SHENGAVIT!L22+KENTRON!L22+AVAN!L22+Aragacotn!L22+Ararat!L22+Armavir!L22+Gexarquniq!L22+Kotayk!L22+Shirak!L22+Syuniq!L22+Tavush!L22+Lori!L22)</f>
        <v>213</v>
      </c>
      <c r="M22" s="247">
        <f>SUM(AJAPNYAK!M22+ARABKIR!M22+EREBUNI!M22+MALATYA!M22+SHENGAVIT!M22+KENTRON!M22+AVAN!M22+Aragacotn!M22+Ararat!M22+Armavir!M22+Gexarquniq!M22+Kotayk!M22+Shirak!M22+Syuniq!M22+Tavush!M22+Lori!M22)</f>
        <v>22</v>
      </c>
      <c r="N22" s="247">
        <f>SUM(AJAPNYAK!N22+ARABKIR!N22+EREBUNI!N22+MALATYA!N22+SHENGAVIT!N22+KENTRON!N22+AVAN!N22+Aragacotn!N22+Ararat!N22+Armavir!N22+Gexarquniq!N22+Kotayk!N22+Shirak!N22+Syuniq!N22+Tavush!N22+Lori!N22)</f>
        <v>49</v>
      </c>
      <c r="O22" s="247">
        <f>SUM(AJAPNYAK!O22+ARABKIR!O22+EREBUNI!O22+MALATYA!O22+SHENGAVIT!O22+KENTRON!O22+AVAN!O22+Aragacotn!O22+Ararat!O22+Armavir!O22+Gexarquniq!O22+Kotayk!O22+Shirak!O22+Syuniq!O22+Tavush!O22+Lori!O22)</f>
        <v>69</v>
      </c>
      <c r="P22" s="247">
        <f>SUM(AJAPNYAK!P22+ARABKIR!P22+EREBUNI!P22+MALATYA!P22+SHENGAVIT!P22+KENTRON!P22+AVAN!P22+Aragacotn!P22+Ararat!P22+Armavir!P22+Gexarquniq!P22+Kotayk!P22+Shirak!P22+Syuniq!P22+Tavush!P22+Lori!P22)</f>
        <v>9</v>
      </c>
      <c r="Q22" s="247">
        <f>SUM(AJAPNYAK!Q22+ARABKIR!Q22+EREBUNI!Q22+MALATYA!Q22+SHENGAVIT!Q22+KENTRON!Q22+AVAN!Q22+Aragacotn!Q22+Ararat!Q22+Armavir!Q22+Gexarquniq!Q22+Kotayk!Q22+Shirak!Q22+Syuniq!Q22+Tavush!Q22+Lori!Q22)</f>
        <v>50</v>
      </c>
      <c r="R22" s="247">
        <f>SUM(AJAPNYAK!R22+ARABKIR!R22+EREBUNI!R22+MALATYA!R22+SHENGAVIT!R22+KENTRON!R22+AVAN!R22+Aragacotn!R22+Ararat!R22+Armavir!R22+Gexarquniq!R22+Kotayk!R22+Shirak!R22+Syuniq!R22+Tavush!R22+Lori!R22)</f>
        <v>10</v>
      </c>
      <c r="S22" s="247">
        <f>SUM(AJAPNYAK!S22+ARABKIR!S22+EREBUNI!S22+MALATYA!S22+SHENGAVIT!S22+KENTRON!S22+AVAN!S22+Aragacotn!S22+Ararat!S22+Armavir!S22+Gexarquniq!S22+Kotayk!S22+Shirak!S22+Syuniq!S22+Tavush!S22+Lori!S22)</f>
        <v>3</v>
      </c>
      <c r="T22" s="282">
        <f>SUM(AJAPNYAK!T22+ARABKIR!T22+EREBUNI!T22+MALATYA!T22+SHENGAVIT!T22+KENTRON!T22+AVAN!T22+Aragacotn!T22+Ararat!T22+Armavir!T22+Gexarquniq!T22+Kotayk!T22+Shirak!T22+Syuniq!T22+Tavush!T22+Lori!T22)</f>
        <v>356</v>
      </c>
      <c r="U22" s="247">
        <f>SUM(AJAPNYAK!U22+ARABKIR!U22+EREBUNI!U22+MALATYA!U22+SHENGAVIT!U22+KENTRON!U22+AVAN!U22+Aragacotn!U22+Ararat!U22+Armavir!U22+Gexarquniq!U22+Kotayk!U22+Shirak!U22+Syuniq!U22+Tavush!U22+Lori!U22)</f>
        <v>3</v>
      </c>
      <c r="V22" s="247">
        <f>SUM(AJAPNYAK!V22+ARABKIR!V22+EREBUNI!V22+MALATYA!V22+SHENGAVIT!V22+KENTRON!V22+AVAN!V22+Aragacotn!V22+Ararat!V22+Armavir!V22+Gexarquniq!V22+Kotayk!V22+Shirak!V22+Syuniq!V22+Tavush!V22+Lori!V22)</f>
        <v>258</v>
      </c>
      <c r="W22" s="247">
        <f>SUM(AJAPNYAK!W22+ARABKIR!W22+EREBUNI!W22+MALATYA!W22+SHENGAVIT!W22+KENTRON!W22+AVAN!W22+Aragacotn!W22+Ararat!W22+Armavir!W22+Gexarquniq!W22+Kotayk!W22+Shirak!W22+Syuniq!W22+Tavush!W22+Lori!W22)</f>
        <v>68</v>
      </c>
      <c r="X22" s="247">
        <f>SUM(AJAPNYAK!X22+ARABKIR!X22+EREBUNI!X22+MALATYA!X22+SHENGAVIT!X22+KENTRON!X22+AVAN!X22+Aragacotn!X22+Ararat!X22+Armavir!X22+Gexarquniq!X22+Kotayk!X22+Shirak!X22+Syuniq!X22+Tavush!X22+Lori!X22)</f>
        <v>1</v>
      </c>
      <c r="Y22" s="247">
        <f>SUM(AJAPNYAK!Y22+ARABKIR!Y22+EREBUNI!Y22+MALATYA!Y22+SHENGAVIT!Y22+KENTRON!Y22+AVAN!Y22+Aragacotn!Y22+Ararat!Y22+Armavir!Y22+Gexarquniq!Y22+Kotayk!Y22+Shirak!Y22+Syuniq!Y22+Tavush!Y22+Lori!Y22)</f>
        <v>2</v>
      </c>
      <c r="Z22" s="261">
        <f>SUM(AJAPNYAK!Z22+ARABKIR!Z22+EREBUNI!Z22+MALATYA!Z22+SHENGAVIT!Z22+KENTRON!Z22+AVAN!Z22+Aragacotn!Z22+Ararat!Z22+Armavir!Z22+Gexarquniq!Z22+Kotayk!Z22+Shirak!Z22+Syuniq!Z22+Tavush!Z22+Lori!Z22)</f>
        <v>143</v>
      </c>
      <c r="AA22" s="275">
        <f>SUM(AJAPNYAK!AA22+ARABKIR!AA22+EREBUNI!AA22+MALATYA!AA22+SHENGAVIT!AA22+KENTRON!AA22+AVAN!AA22+Aragacotn!AA22+Ararat!AA22+Armavir!AA22+Gexarquniq!AA22+Kotayk!AA22+Shirak!AA22+Syuniq!AA22+Tavush!AA22+Lori!AA22)</f>
        <v>40</v>
      </c>
    </row>
    <row r="23" spans="1:47" s="60" customFormat="1" ht="13.5" customHeight="1">
      <c r="A23" s="253" t="s">
        <v>36</v>
      </c>
      <c r="B23" s="254" t="s">
        <v>264</v>
      </c>
      <c r="C23" s="637" t="s">
        <v>38</v>
      </c>
      <c r="D23" s="637"/>
      <c r="E23" s="637"/>
      <c r="F23" s="261">
        <f>SUM(AJAPNYAK!F23+ARABKIR!F23+EREBUNI!F23+MALATYA!F23+SHENGAVIT!F23+KENTRON!F23+AVAN!F23+Aragacotn!F23+Ararat!F23+Armavir!F23+Gexarquniq!F23+Kotayk!F23+Shirak!F23+Syuniq!F23+Tavush!F23+Lori!F23)</f>
        <v>6</v>
      </c>
      <c r="G23" s="247">
        <f>SUM(AJAPNYAK!G23+ARABKIR!G23+EREBUNI!G23+MALATYA!G23+SHENGAVIT!G23+KENTRON!G23+AVAN!G23+Aragacotn!G23+Ararat!G23+Armavir!G23+Gexarquniq!G23+Kotayk!G23+Shirak!G23+Syuniq!G23+Tavush!G23+Lori!G23)</f>
        <v>4</v>
      </c>
      <c r="H23" s="247">
        <f>SUM(AJAPNYAK!H23+ARABKIR!H23+EREBUNI!H23+MALATYA!H23+SHENGAVIT!H23+KENTRON!H23+AVAN!H23+Aragacotn!H23+Ararat!H23+Armavir!H23+Gexarquniq!H23+Kotayk!H23+Shirak!H23+Syuniq!H23+Tavush!H23+Lori!H23)</f>
        <v>2</v>
      </c>
      <c r="I23" s="247">
        <f>SUM(AJAPNYAK!I23+ARABKIR!I23+EREBUNI!I23+MALATYA!I23+SHENGAVIT!I23+KENTRON!I23+AVAN!I23+Aragacotn!I23+Ararat!I23+Armavir!I23+Gexarquniq!I23+Kotayk!I23+Shirak!I23+Syuniq!I23+Tavush!I23+Lori!I23)</f>
        <v>2</v>
      </c>
      <c r="J23" s="247">
        <f>SUM(AJAPNYAK!J23+ARABKIR!J23+EREBUNI!J23+MALATYA!J23+SHENGAVIT!J23+KENTRON!J23+AVAN!J23+Aragacotn!J23+Ararat!J23+Armavir!J23+Gexarquniq!J23+Kotayk!J23+Shirak!J23+Syuniq!J23+Tavush!J23+Lori!J23)</f>
        <v>0</v>
      </c>
      <c r="K23" s="247">
        <f>SUM(AJAPNYAK!K23+ARABKIR!K23+EREBUNI!K23+MALATYA!K23+SHENGAVIT!K23+KENTRON!K23+AVAN!K23+Aragacotn!K23+Ararat!K23+Armavir!K23+Gexarquniq!K23+Kotayk!K23+Shirak!K23+Syuniq!K23+Tavush!K23+Lori!K23)</f>
        <v>5</v>
      </c>
      <c r="L23" s="247">
        <f>SUM(AJAPNYAK!L23+ARABKIR!L23+EREBUNI!L23+MALATYA!L23+SHENGAVIT!L23+KENTRON!L23+AVAN!L23+Aragacotn!L23+Ararat!L23+Armavir!L23+Gexarquniq!L23+Kotayk!L23+Shirak!L23+Syuniq!L23+Tavush!L23+Lori!L23)</f>
        <v>2</v>
      </c>
      <c r="M23" s="247">
        <f>SUM(AJAPNYAK!M23+ARABKIR!M23+EREBUNI!M23+MALATYA!M23+SHENGAVIT!M23+KENTRON!M23+AVAN!M23+Aragacotn!M23+Ararat!M23+Armavir!M23+Gexarquniq!M23+Kotayk!M23+Shirak!M23+Syuniq!M23+Tavush!M23+Lori!M23)</f>
        <v>0</v>
      </c>
      <c r="N23" s="247">
        <f>SUM(AJAPNYAK!N23+ARABKIR!N23+EREBUNI!N23+MALATYA!N23+SHENGAVIT!N23+KENTRON!N23+AVAN!N23+Aragacotn!N23+Ararat!N23+Armavir!N23+Gexarquniq!N23+Kotayk!N23+Shirak!N23+Syuniq!N23+Tavush!N23+Lori!N23)</f>
        <v>2</v>
      </c>
      <c r="O23" s="247">
        <f>SUM(AJAPNYAK!O23+ARABKIR!O23+EREBUNI!O23+MALATYA!O23+SHENGAVIT!O23+KENTRON!O23+AVAN!O23+Aragacotn!O23+Ararat!O23+Armavir!O23+Gexarquniq!O23+Kotayk!O23+Shirak!O23+Syuniq!O23+Tavush!O23+Lori!O23)</f>
        <v>1</v>
      </c>
      <c r="P23" s="247">
        <f>SUM(AJAPNYAK!P23+ARABKIR!P23+EREBUNI!P23+MALATYA!P23+SHENGAVIT!P23+KENTRON!P23+AVAN!P23+Aragacotn!P23+Ararat!P23+Armavir!P23+Gexarquniq!P23+Kotayk!P23+Shirak!P23+Syuniq!P23+Tavush!P23+Lori!P23)</f>
        <v>0</v>
      </c>
      <c r="Q23" s="247">
        <f>SUM(AJAPNYAK!Q23+ARABKIR!Q23+EREBUNI!Q23+MALATYA!Q23+SHENGAVIT!Q23+KENTRON!Q23+AVAN!Q23+Aragacotn!Q23+Ararat!Q23+Armavir!Q23+Gexarquniq!Q23+Kotayk!Q23+Shirak!Q23+Syuniq!Q23+Tavush!Q23+Lori!Q23)</f>
        <v>1</v>
      </c>
      <c r="R23" s="247">
        <f>SUM(AJAPNYAK!R23+ARABKIR!R23+EREBUNI!R23+MALATYA!R23+SHENGAVIT!R23+KENTRON!R23+AVAN!R23+Aragacotn!R23+Ararat!R23+Armavir!R23+Gexarquniq!R23+Kotayk!R23+Shirak!R23+Syuniq!R23+Tavush!R23+Lori!R23)</f>
        <v>0</v>
      </c>
      <c r="S23" s="247">
        <f>SUM(AJAPNYAK!S23+ARABKIR!S23+EREBUNI!S23+MALATYA!S23+SHENGAVIT!S23+KENTRON!S23+AVAN!S23+Aragacotn!S23+Ararat!S23+Armavir!S23+Gexarquniq!S23+Kotayk!S23+Shirak!S23+Syuniq!S23+Tavush!S23+Lori!S23)</f>
        <v>2</v>
      </c>
      <c r="T23" s="282">
        <f>SUM(AJAPNYAK!T23+ARABKIR!T23+EREBUNI!T23+MALATYA!T23+SHENGAVIT!T23+KENTRON!T23+AVAN!T23+Aragacotn!T23+Ararat!T23+Armavir!T23+Gexarquniq!T23+Kotayk!T23+Shirak!T23+Syuniq!T23+Tavush!T23+Lori!T23)</f>
        <v>7</v>
      </c>
      <c r="U23" s="247">
        <f>SUM(AJAPNYAK!U23+ARABKIR!U23+EREBUNI!U23+MALATYA!U23+SHENGAVIT!U23+KENTRON!U23+AVAN!U23+Aragacotn!U23+Ararat!U23+Armavir!U23+Gexarquniq!U23+Kotayk!U23+Shirak!U23+Syuniq!U23+Tavush!U23+Lori!U23)</f>
        <v>1</v>
      </c>
      <c r="V23" s="247">
        <f>SUM(AJAPNYAK!V23+ARABKIR!V23+EREBUNI!V23+MALATYA!V23+SHENGAVIT!V23+KENTRON!V23+AVAN!V23+Aragacotn!V23+Ararat!V23+Armavir!V23+Gexarquniq!V23+Kotayk!V23+Shirak!V23+Syuniq!V23+Tavush!V23+Lori!V23)</f>
        <v>2</v>
      </c>
      <c r="W23" s="247">
        <f>SUM(AJAPNYAK!W23+ARABKIR!W23+EREBUNI!W23+MALATYA!W23+SHENGAVIT!W23+KENTRON!W23+AVAN!W23+Aragacotn!W23+Ararat!W23+Armavir!W23+Gexarquniq!W23+Kotayk!W23+Shirak!W23+Syuniq!W23+Tavush!W23+Lori!W23)</f>
        <v>1</v>
      </c>
      <c r="X23" s="247">
        <f>SUM(AJAPNYAK!X23+ARABKIR!X23+EREBUNI!X23+MALATYA!X23+SHENGAVIT!X23+KENTRON!X23+AVAN!X23+Aragacotn!X23+Ararat!X23+Armavir!X23+Gexarquniq!X23+Kotayk!X23+Shirak!X23+Syuniq!X23+Tavush!X23+Lori!X23)</f>
        <v>0</v>
      </c>
      <c r="Y23" s="247">
        <f>SUM(AJAPNYAK!Y23+ARABKIR!Y23+EREBUNI!Y23+MALATYA!Y23+SHENGAVIT!Y23+KENTRON!Y23+AVAN!Y23+Aragacotn!Y23+Ararat!Y23+Armavir!Y23+Gexarquniq!Y23+Kotayk!Y23+Shirak!Y23+Syuniq!Y23+Tavush!Y23+Lori!Y23)</f>
        <v>0</v>
      </c>
      <c r="Z23" s="261">
        <f>SUM(AJAPNYAK!Z23+ARABKIR!Z23+EREBUNI!Z23+MALATYA!Z23+SHENGAVIT!Z23+KENTRON!Z23+AVAN!Z23+Aragacotn!Z23+Ararat!Z23+Armavir!Z23+Gexarquniq!Z23+Kotayk!Z23+Shirak!Z23+Syuniq!Z23+Tavush!Z23+Lori!Z23)</f>
        <v>0</v>
      </c>
      <c r="AA23" s="275">
        <f>SUM(AJAPNYAK!AA23+ARABKIR!AA23+EREBUNI!AA23+MALATYA!AA23+SHENGAVIT!AA23+KENTRON!AA23+AVAN!AA23+Aragacotn!AA23+Ararat!AA23+Armavir!AA23+Gexarquniq!AA23+Kotayk!AA23+Shirak!AA23+Syuniq!AA23+Tavush!AA23+Lori!AA23)</f>
        <v>0</v>
      </c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</row>
    <row r="24" spans="1:47" s="60" customFormat="1" ht="16.5" customHeight="1">
      <c r="A24" s="218" t="s">
        <v>39</v>
      </c>
      <c r="B24" s="254" t="s">
        <v>264</v>
      </c>
      <c r="C24" s="637" t="s">
        <v>265</v>
      </c>
      <c r="D24" s="637"/>
      <c r="E24" s="637"/>
      <c r="F24" s="261">
        <f>SUM(AJAPNYAK!F24+ARABKIR!F24+EREBUNI!F24+MALATYA!F24+SHENGAVIT!F24+KENTRON!F24+AVAN!F24+Aragacotn!F24+Ararat!F24+Armavir!F24+Gexarquniq!F24+Kotayk!F24+Shirak!F24+Syuniq!F24+Tavush!F24+Lori!F24)</f>
        <v>23</v>
      </c>
      <c r="G24" s="247">
        <f>SUM(AJAPNYAK!G24+ARABKIR!G24+EREBUNI!G24+MALATYA!G24+SHENGAVIT!G24+KENTRON!G24+AVAN!G24+Aragacotn!G24+Ararat!G24+Armavir!G24+Gexarquniq!G24+Kotayk!G24+Shirak!G24+Syuniq!G24+Tavush!G24+Lori!G24)</f>
        <v>0</v>
      </c>
      <c r="H24" s="247">
        <f>SUM(AJAPNYAK!H24+ARABKIR!H24+EREBUNI!H24+MALATYA!H24+SHENGAVIT!H24+KENTRON!H24+AVAN!H24+Aragacotn!H24+Ararat!H24+Armavir!H24+Gexarquniq!H24+Kotayk!H24+Shirak!H24+Syuniq!H24+Tavush!H24+Lori!H24)</f>
        <v>0</v>
      </c>
      <c r="I24" s="247">
        <f>SUM(AJAPNYAK!I24+ARABKIR!I24+EREBUNI!I24+MALATYA!I24+SHENGAVIT!I24+KENTRON!I24+AVAN!I24+Aragacotn!I24+Ararat!I24+Armavir!I24+Gexarquniq!I24+Kotayk!I24+Shirak!I24+Syuniq!I24+Tavush!I24+Lori!I24)</f>
        <v>0</v>
      </c>
      <c r="J24" s="247">
        <f>SUM(AJAPNYAK!J24+ARABKIR!J24+EREBUNI!J24+MALATYA!J24+SHENGAVIT!J24+KENTRON!J24+AVAN!J24+Aragacotn!J24+Ararat!J24+Armavir!J24+Gexarquniq!J24+Kotayk!J24+Shirak!J24+Syuniq!J24+Tavush!J24+Lori!J24)</f>
        <v>0</v>
      </c>
      <c r="K24" s="247">
        <f>SUM(AJAPNYAK!K24+ARABKIR!K24+EREBUNI!K24+MALATYA!K24+SHENGAVIT!K24+KENTRON!K24+AVAN!K24+Aragacotn!K24+Ararat!K24+Armavir!K24+Gexarquniq!K24+Kotayk!K24+Shirak!K24+Syuniq!K24+Tavush!K24+Lori!K24)</f>
        <v>1</v>
      </c>
      <c r="L24" s="247">
        <f>SUM(AJAPNYAK!L24+ARABKIR!L24+EREBUNI!L24+MALATYA!L24+SHENGAVIT!L24+KENTRON!L24+AVAN!L24+Aragacotn!L24+Ararat!L24+Armavir!L24+Gexarquniq!L24+Kotayk!L24+Shirak!L24+Syuniq!L24+Tavush!L24+Lori!L24)</f>
        <v>0</v>
      </c>
      <c r="M24" s="247">
        <f>SUM(AJAPNYAK!M24+ARABKIR!M24+EREBUNI!M24+MALATYA!M24+SHENGAVIT!M24+KENTRON!M24+AVAN!M24+Aragacotn!M24+Ararat!M24+Armavir!M24+Gexarquniq!M24+Kotayk!M24+Shirak!M24+Syuniq!M24+Tavush!M24+Lori!M24)</f>
        <v>0</v>
      </c>
      <c r="N24" s="247">
        <f>SUM(AJAPNYAK!N24+ARABKIR!N24+EREBUNI!N24+MALATYA!N24+SHENGAVIT!N24+KENTRON!N24+AVAN!N24+Aragacotn!N24+Ararat!N24+Armavir!N24+Gexarquniq!N24+Kotayk!N24+Shirak!N24+Syuniq!N24+Tavush!N24+Lori!N24)</f>
        <v>0</v>
      </c>
      <c r="O24" s="247">
        <f>SUM(AJAPNYAK!O24+ARABKIR!O24+EREBUNI!O24+MALATYA!O24+SHENGAVIT!O24+KENTRON!O24+AVAN!O24+Aragacotn!O24+Ararat!O24+Armavir!O24+Gexarquniq!O24+Kotayk!O24+Shirak!O24+Syuniq!O24+Tavush!O24+Lori!O24)</f>
        <v>1</v>
      </c>
      <c r="P24" s="247">
        <f>SUM(AJAPNYAK!P24+ARABKIR!P24+EREBUNI!P24+MALATYA!P24+SHENGAVIT!P24+KENTRON!P24+AVAN!P24+Aragacotn!P24+Ararat!P24+Armavir!P24+Gexarquniq!P24+Kotayk!P24+Shirak!P24+Syuniq!P24+Tavush!P24+Lori!P24)</f>
        <v>0</v>
      </c>
      <c r="Q24" s="247">
        <f>SUM(AJAPNYAK!Q24+ARABKIR!Q24+EREBUNI!Q24+MALATYA!Q24+SHENGAVIT!Q24+KENTRON!Q24+AVAN!Q24+Aragacotn!Q24+Ararat!Q24+Armavir!Q24+Gexarquniq!Q24+Kotayk!Q24+Shirak!Q24+Syuniq!Q24+Tavush!Q24+Lori!Q24)</f>
        <v>1</v>
      </c>
      <c r="R24" s="247">
        <f>SUM(AJAPNYAK!R24+ARABKIR!R24+EREBUNI!R24+MALATYA!R24+SHENGAVIT!R24+KENTRON!R24+AVAN!R24+Aragacotn!R24+Ararat!R24+Armavir!R24+Gexarquniq!R24+Kotayk!R24+Shirak!R24+Syuniq!R24+Tavush!R24+Lori!R24)</f>
        <v>0</v>
      </c>
      <c r="S24" s="247">
        <f>SUM(AJAPNYAK!S24+ARABKIR!S24+EREBUNI!S24+MALATYA!S24+SHENGAVIT!S24+KENTRON!S24+AVAN!S24+Aragacotn!S24+Ararat!S24+Armavir!S24+Gexarquniq!S24+Kotayk!S24+Shirak!S24+Syuniq!S24+Tavush!S24+Lori!S24)</f>
        <v>0</v>
      </c>
      <c r="T24" s="282">
        <f>SUM(AJAPNYAK!T24+ARABKIR!T24+EREBUNI!T24+MALATYA!T24+SHENGAVIT!T24+KENTRON!T24+AVAN!T24+Aragacotn!T24+Ararat!T24+Armavir!T24+Gexarquniq!T24+Kotayk!T24+Shirak!T24+Syuniq!T24+Tavush!T24+Lori!T24)</f>
        <v>1</v>
      </c>
      <c r="U24" s="247">
        <f>SUM(AJAPNYAK!U24+ARABKIR!U24+EREBUNI!U24+MALATYA!U24+SHENGAVIT!U24+KENTRON!U24+AVAN!U24+Aragacotn!U24+Ararat!U24+Armavir!U24+Gexarquniq!U24+Kotayk!U24+Shirak!U24+Syuniq!U24+Tavush!U24+Lori!U24)</f>
        <v>0</v>
      </c>
      <c r="V24" s="247">
        <f>SUM(AJAPNYAK!V24+ARABKIR!V24+EREBUNI!V24+MALATYA!V24+SHENGAVIT!V24+KENTRON!V24+AVAN!V24+Aragacotn!V24+Ararat!V24+Armavir!V24+Gexarquniq!V24+Kotayk!V24+Shirak!V24+Syuniq!V24+Tavush!V24+Lori!V24)</f>
        <v>1</v>
      </c>
      <c r="W24" s="247">
        <f>SUM(AJAPNYAK!W24+ARABKIR!W24+EREBUNI!W24+MALATYA!W24+SHENGAVIT!W24+KENTRON!W24+AVAN!W24+Aragacotn!W24+Ararat!W24+Armavir!W24+Gexarquniq!W24+Kotayk!W24+Shirak!W24+Syuniq!W24+Tavush!W24+Lori!W24)</f>
        <v>0</v>
      </c>
      <c r="X24" s="247">
        <f>SUM(AJAPNYAK!X24+ARABKIR!X24+EREBUNI!X24+MALATYA!X24+SHENGAVIT!X24+KENTRON!X24+AVAN!X24+Aragacotn!X24+Ararat!X24+Armavir!X24+Gexarquniq!X24+Kotayk!X24+Shirak!X24+Syuniq!X24+Tavush!X24+Lori!X24)</f>
        <v>0</v>
      </c>
      <c r="Y24" s="247">
        <f>SUM(AJAPNYAK!Y24+ARABKIR!Y24+EREBUNI!Y24+MALATYA!Y24+SHENGAVIT!Y24+KENTRON!Y24+AVAN!Y24+Aragacotn!Y24+Ararat!Y24+Armavir!Y24+Gexarquniq!Y24+Kotayk!Y24+Shirak!Y24+Syuniq!Y24+Tavush!Y24+Lori!Y24)</f>
        <v>0</v>
      </c>
      <c r="Z24" s="261">
        <f>SUM(AJAPNYAK!Z24+ARABKIR!Z24+EREBUNI!Z24+MALATYA!Z24+SHENGAVIT!Z24+KENTRON!Z24+AVAN!Z24+Aragacotn!Z24+Ararat!Z24+Armavir!Z24+Gexarquniq!Z24+Kotayk!Z24+Shirak!Z24+Syuniq!Z24+Tavush!Z24+Lori!Z24)</f>
        <v>22</v>
      </c>
      <c r="AA24" s="275">
        <f>SUM(AJAPNYAK!AA24+ARABKIR!AA24+EREBUNI!AA24+MALATYA!AA24+SHENGAVIT!AA24+KENTRON!AA24+AVAN!AA24+Aragacotn!AA24+Ararat!AA24+Armavir!AA24+Gexarquniq!AA24+Kotayk!AA24+Shirak!AA24+Syuniq!AA24+Tavush!AA24+Lori!AA24)</f>
        <v>20</v>
      </c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</row>
    <row r="25" spans="1:47" s="48" customFormat="1">
      <c r="A25" s="249">
        <v>1.2</v>
      </c>
      <c r="B25" s="250"/>
      <c r="C25" s="636" t="s">
        <v>41</v>
      </c>
      <c r="D25" s="636"/>
      <c r="E25" s="636"/>
      <c r="F25" s="261">
        <f>SUM(AJAPNYAK!F25+ARABKIR!F25+EREBUNI!F25+MALATYA!F25+SHENGAVIT!F25+KENTRON!F25+AVAN!F25+Aragacotn!F25+Ararat!F25+Armavir!F25+Gexarquniq!F25+Kotayk!F25+Shirak!F25+Syuniq!F25+Tavush!F25+Lori!F25)</f>
        <v>11</v>
      </c>
      <c r="G25" s="247">
        <f>SUM(AJAPNYAK!G25+ARABKIR!G25+EREBUNI!G25+MALATYA!G25+SHENGAVIT!G25+KENTRON!G25+AVAN!G25+Aragacotn!G25+Ararat!G25+Armavir!G25+Gexarquniq!G25+Kotayk!G25+Shirak!G25+Syuniq!G25+Tavush!G25+Lori!G25)</f>
        <v>49</v>
      </c>
      <c r="H25" s="247">
        <f>SUM(AJAPNYAK!H25+ARABKIR!H25+EREBUNI!H25+MALATYA!H25+SHENGAVIT!H25+KENTRON!H25+AVAN!H25+Aragacotn!H25+Ararat!H25+Armavir!H25+Gexarquniq!H25+Kotayk!H25+Shirak!H25+Syuniq!H25+Tavush!H25+Lori!H25)</f>
        <v>46</v>
      </c>
      <c r="I25" s="247">
        <f>SUM(AJAPNYAK!I25+ARABKIR!I25+EREBUNI!I25+MALATYA!I25+SHENGAVIT!I25+KENTRON!I25+AVAN!I25+Aragacotn!I25+Ararat!I25+Armavir!I25+Gexarquniq!I25+Kotayk!I25+Shirak!I25+Syuniq!I25+Tavush!I25+Lori!I25)</f>
        <v>3</v>
      </c>
      <c r="J25" s="247">
        <f>SUM(AJAPNYAK!J25+ARABKIR!J25+EREBUNI!J25+MALATYA!J25+SHENGAVIT!J25+KENTRON!J25+AVAN!J25+Aragacotn!J25+Ararat!J25+Armavir!J25+Gexarquniq!J25+Kotayk!J25+Shirak!J25+Syuniq!J25+Tavush!J25+Lori!J25)</f>
        <v>0</v>
      </c>
      <c r="K25" s="247">
        <f>SUM(AJAPNYAK!K25+ARABKIR!K25+EREBUNI!K25+MALATYA!K25+SHENGAVIT!K25+KENTRON!K25+AVAN!K25+Aragacotn!K25+Ararat!K25+Armavir!K25+Gexarquniq!K25+Kotayk!K25+Shirak!K25+Syuniq!K25+Tavush!K25+Lori!K25)</f>
        <v>33</v>
      </c>
      <c r="L25" s="247">
        <f>SUM(AJAPNYAK!L25+ARABKIR!L25+EREBUNI!L25+MALATYA!L25+SHENGAVIT!L25+KENTRON!L25+AVAN!L25+Aragacotn!L25+Ararat!L25+Armavir!L25+Gexarquniq!L25+Kotayk!L25+Shirak!L25+Syuniq!L25+Tavush!L25+Lori!L25)</f>
        <v>22</v>
      </c>
      <c r="M25" s="247">
        <f>SUM(AJAPNYAK!M25+ARABKIR!M25+EREBUNI!M25+MALATYA!M25+SHENGAVIT!M25+KENTRON!M25+AVAN!M25+Aragacotn!M25+Ararat!M25+Armavir!M25+Gexarquniq!M25+Kotayk!M25+Shirak!M25+Syuniq!M25+Tavush!M25+Lori!M25)</f>
        <v>0</v>
      </c>
      <c r="N25" s="247">
        <f>SUM(AJAPNYAK!N25+ARABKIR!N25+EREBUNI!N25+MALATYA!N25+SHENGAVIT!N25+KENTRON!N25+AVAN!N25+Aragacotn!N25+Ararat!N25+Armavir!N25+Gexarquniq!N25+Kotayk!N25+Shirak!N25+Syuniq!N25+Tavush!N25+Lori!N25)</f>
        <v>3</v>
      </c>
      <c r="O25" s="247">
        <f>SUM(AJAPNYAK!O25+ARABKIR!O25+EREBUNI!O25+MALATYA!O25+SHENGAVIT!O25+KENTRON!O25+AVAN!O25+Aragacotn!O25+Ararat!O25+Armavir!O25+Gexarquniq!O25+Kotayk!O25+Shirak!O25+Syuniq!O25+Tavush!O25+Lori!O25)</f>
        <v>8</v>
      </c>
      <c r="P25" s="247">
        <f>SUM(AJAPNYAK!P25+ARABKIR!P25+EREBUNI!P25+MALATYA!P25+SHENGAVIT!P25+KENTRON!P25+AVAN!P25+Aragacotn!P25+Ararat!P25+Armavir!P25+Gexarquniq!P25+Kotayk!P25+Shirak!P25+Syuniq!P25+Tavush!P25+Lori!P25)</f>
        <v>3</v>
      </c>
      <c r="Q25" s="247">
        <f>SUM(AJAPNYAK!Q25+ARABKIR!Q25+EREBUNI!Q25+MALATYA!Q25+SHENGAVIT!Q25+KENTRON!Q25+AVAN!Q25+Aragacotn!Q25+Ararat!Q25+Armavir!Q25+Gexarquniq!Q25+Kotayk!Q25+Shirak!Q25+Syuniq!Q25+Tavush!Q25+Lori!Q25)</f>
        <v>3</v>
      </c>
      <c r="R25" s="247">
        <f>SUM(AJAPNYAK!R25+ARABKIR!R25+EREBUNI!R25+MALATYA!R25+SHENGAVIT!R25+KENTRON!R25+AVAN!R25+Aragacotn!R25+Ararat!R25+Armavir!R25+Gexarquniq!R25+Kotayk!R25+Shirak!R25+Syuniq!R25+Tavush!R25+Lori!R25)</f>
        <v>2</v>
      </c>
      <c r="S25" s="247">
        <f>SUM(AJAPNYAK!S25+ARABKIR!S25+EREBUNI!S25+MALATYA!S25+SHENGAVIT!S25+KENTRON!S25+AVAN!S25+Aragacotn!S25+Ararat!S25+Armavir!S25+Gexarquniq!S25+Kotayk!S25+Shirak!S25+Syuniq!S25+Tavush!S25+Lori!S25)</f>
        <v>0</v>
      </c>
      <c r="T25" s="282">
        <f>SUM(AJAPNYAK!T25+ARABKIR!T25+EREBUNI!T25+MALATYA!T25+SHENGAVIT!T25+KENTRON!T25+AVAN!T25+Aragacotn!T25+Ararat!T25+Armavir!T25+Gexarquniq!T25+Kotayk!T25+Shirak!T25+Syuniq!T25+Tavush!T25+Lori!T25)</f>
        <v>33</v>
      </c>
      <c r="U25" s="247">
        <f>SUM(AJAPNYAK!U25+ARABKIR!U25+EREBUNI!U25+MALATYA!U25+SHENGAVIT!U25+KENTRON!U25+AVAN!U25+Aragacotn!U25+Ararat!U25+Armavir!U25+Gexarquniq!U25+Kotayk!U25+Shirak!U25+Syuniq!U25+Tavush!U25+Lori!U25)</f>
        <v>0</v>
      </c>
      <c r="V25" s="247">
        <f>SUM(AJAPNYAK!V25+ARABKIR!V25+EREBUNI!V25+MALATYA!V25+SHENGAVIT!V25+KENTRON!V25+AVAN!V25+Aragacotn!V25+Ararat!V25+Armavir!V25+Gexarquniq!V25+Kotayk!V25+Shirak!V25+Syuniq!V25+Tavush!V25+Lori!V25)</f>
        <v>25</v>
      </c>
      <c r="W25" s="247">
        <f>SUM(AJAPNYAK!W25+ARABKIR!W25+EREBUNI!W25+MALATYA!W25+SHENGAVIT!W25+KENTRON!W25+AVAN!W25+Aragacotn!W25+Ararat!W25+Armavir!W25+Gexarquniq!W25+Kotayk!W25+Shirak!W25+Syuniq!W25+Tavush!W25+Lori!W25)</f>
        <v>11</v>
      </c>
      <c r="X25" s="247">
        <f>SUM(AJAPNYAK!X25+ARABKIR!X25+EREBUNI!X25+MALATYA!X25+SHENGAVIT!X25+KENTRON!X25+AVAN!X25+Aragacotn!X25+Ararat!X25+Armavir!X25+Gexarquniq!X25+Kotayk!X25+Shirak!X25+Syuniq!X25+Tavush!X25+Lori!X25)</f>
        <v>0</v>
      </c>
      <c r="Y25" s="247">
        <f>SUM(AJAPNYAK!Y25+ARABKIR!Y25+EREBUNI!Y25+MALATYA!Y25+SHENGAVIT!Y25+KENTRON!Y25+AVAN!Y25+Aragacotn!Y25+Ararat!Y25+Armavir!Y25+Gexarquniq!Y25+Kotayk!Y25+Shirak!Y25+Syuniq!Y25+Tavush!Y25+Lori!Y25)</f>
        <v>0</v>
      </c>
      <c r="Z25" s="261">
        <f>SUM(AJAPNYAK!Z25+ARABKIR!Z25+EREBUNI!Z25+MALATYA!Z25+SHENGAVIT!Z25+KENTRON!Z25+AVAN!Z25+Aragacotn!Z25+Ararat!Z25+Armavir!Z25+Gexarquniq!Z25+Kotayk!Z25+Shirak!Z25+Syuniq!Z25+Tavush!Z25+Lori!Z25)</f>
        <v>24</v>
      </c>
      <c r="AA25" s="275">
        <f>SUM(AJAPNYAK!AA25+ARABKIR!AA25+EREBUNI!AA25+MALATYA!AA25+SHENGAVIT!AA25+KENTRON!AA25+AVAN!AA25+Aragacotn!AA25+Ararat!AA25+Armavir!AA25+Gexarquniq!AA25+Kotayk!AA25+Shirak!AA25+Syuniq!AA25+Tavush!AA25+Lori!AA25)</f>
        <v>7</v>
      </c>
    </row>
    <row r="26" spans="1:47" s="48" customFormat="1">
      <c r="A26" s="251" t="s">
        <v>42</v>
      </c>
      <c r="B26" s="252"/>
      <c r="C26" s="636" t="s">
        <v>43</v>
      </c>
      <c r="D26" s="636"/>
      <c r="E26" s="636"/>
      <c r="F26" s="261">
        <f>SUM(AJAPNYAK!F26+ARABKIR!F26+EREBUNI!F26+MALATYA!F26+SHENGAVIT!F26+KENTRON!F26+AVAN!F26+Aragacotn!F26+Ararat!F26+Armavir!F26+Gexarquniq!F26+Kotayk!F26+Shirak!F26+Syuniq!F26+Tavush!F26+Lori!F26)</f>
        <v>14</v>
      </c>
      <c r="G26" s="247">
        <f>SUM(AJAPNYAK!G26+ARABKIR!G26+EREBUNI!G26+MALATYA!G26+SHENGAVIT!G26+KENTRON!G26+AVAN!G26+Aragacotn!G26+Ararat!G26+Armavir!G26+Gexarquniq!G26+Kotayk!G26+Shirak!G26+Syuniq!G26+Tavush!G26+Lori!G26)</f>
        <v>18</v>
      </c>
      <c r="H26" s="247">
        <f>SUM(AJAPNYAK!H26+ARABKIR!H26+EREBUNI!H26+MALATYA!H26+SHENGAVIT!H26+KENTRON!H26+AVAN!H26+Aragacotn!H26+Ararat!H26+Armavir!H26+Gexarquniq!H26+Kotayk!H26+Shirak!H26+Syuniq!H26+Tavush!H26+Lori!H26)</f>
        <v>13</v>
      </c>
      <c r="I26" s="247">
        <f>SUM(AJAPNYAK!I26+ARABKIR!I26+EREBUNI!I26+MALATYA!I26+SHENGAVIT!I26+KENTRON!I26+AVAN!I26+Aragacotn!I26+Ararat!I26+Armavir!I26+Gexarquniq!I26+Kotayk!I26+Shirak!I26+Syuniq!I26+Tavush!I26+Lori!I26)</f>
        <v>4</v>
      </c>
      <c r="J26" s="247">
        <f>SUM(AJAPNYAK!J26+ARABKIR!J26+EREBUNI!J26+MALATYA!J26+SHENGAVIT!J26+KENTRON!J26+AVAN!J26+Aragacotn!J26+Ararat!J26+Armavir!J26+Gexarquniq!J26+Kotayk!J26+Shirak!J26+Syuniq!J26+Tavush!J26+Lori!J26)</f>
        <v>1</v>
      </c>
      <c r="K26" s="247">
        <f>SUM(AJAPNYAK!K26+ARABKIR!K26+EREBUNI!K26+MALATYA!K26+SHENGAVIT!K26+KENTRON!K26+AVAN!K26+Aragacotn!K26+Ararat!K26+Armavir!K26+Gexarquniq!K26+Kotayk!K26+Shirak!K26+Syuniq!K26+Tavush!K26+Lori!K26)</f>
        <v>19</v>
      </c>
      <c r="L26" s="247">
        <f>SUM(AJAPNYAK!L26+ARABKIR!L26+EREBUNI!L26+MALATYA!L26+SHENGAVIT!L26+KENTRON!L26+AVAN!L26+Aragacotn!L26+Ararat!L26+Armavir!L26+Gexarquniq!L26+Kotayk!L26+Shirak!L26+Syuniq!L26+Tavush!L26+Lori!L26)</f>
        <v>9</v>
      </c>
      <c r="M26" s="247">
        <f>SUM(AJAPNYAK!M26+ARABKIR!M26+EREBUNI!M26+MALATYA!M26+SHENGAVIT!M26+KENTRON!M26+AVAN!M26+Aragacotn!M26+Ararat!M26+Armavir!M26+Gexarquniq!M26+Kotayk!M26+Shirak!M26+Syuniq!M26+Tavush!M26+Lori!M26)</f>
        <v>1</v>
      </c>
      <c r="N26" s="247">
        <f>SUM(AJAPNYAK!N26+ARABKIR!N26+EREBUNI!N26+MALATYA!N26+SHENGAVIT!N26+KENTRON!N26+AVAN!N26+Aragacotn!N26+Ararat!N26+Armavir!N26+Gexarquniq!N26+Kotayk!N26+Shirak!N26+Syuniq!N26+Tavush!N26+Lori!N26)</f>
        <v>7</v>
      </c>
      <c r="O26" s="247">
        <f>SUM(AJAPNYAK!O26+ARABKIR!O26+EREBUNI!O26+MALATYA!O26+SHENGAVIT!O26+KENTRON!O26+AVAN!O26+Aragacotn!O26+Ararat!O26+Armavir!O26+Gexarquniq!O26+Kotayk!O26+Shirak!O26+Syuniq!O26+Tavush!O26+Lori!O26)</f>
        <v>2</v>
      </c>
      <c r="P26" s="247">
        <f>SUM(AJAPNYAK!P26+ARABKIR!P26+EREBUNI!P26+MALATYA!P26+SHENGAVIT!P26+KENTRON!P26+AVAN!P26+Aragacotn!P26+Ararat!P26+Armavir!P26+Gexarquniq!P26+Kotayk!P26+Shirak!P26+Syuniq!P26+Tavush!P26+Lori!P26)</f>
        <v>1</v>
      </c>
      <c r="Q26" s="247">
        <f>SUM(AJAPNYAK!Q26+ARABKIR!Q26+EREBUNI!Q26+MALATYA!Q26+SHENGAVIT!Q26+KENTRON!Q26+AVAN!Q26+Aragacotn!Q26+Ararat!Q26+Armavir!Q26+Gexarquniq!Q26+Kotayk!Q26+Shirak!Q26+Syuniq!Q26+Tavush!Q26+Lori!Q26)</f>
        <v>1</v>
      </c>
      <c r="R26" s="247">
        <f>SUM(AJAPNYAK!R26+ARABKIR!R26+EREBUNI!R26+MALATYA!R26+SHENGAVIT!R26+KENTRON!R26+AVAN!R26+Aragacotn!R26+Ararat!R26+Armavir!R26+Gexarquniq!R26+Kotayk!R26+Shirak!R26+Syuniq!R26+Tavush!R26+Lori!R26)</f>
        <v>0</v>
      </c>
      <c r="S26" s="247">
        <f>SUM(AJAPNYAK!S26+ARABKIR!S26+EREBUNI!S26+MALATYA!S26+SHENGAVIT!S26+KENTRON!S26+AVAN!S26+Aragacotn!S26+Ararat!S26+Armavir!S26+Gexarquniq!S26+Kotayk!S26+Shirak!S26+Syuniq!S26+Tavush!S26+Lori!S26)</f>
        <v>0</v>
      </c>
      <c r="T26" s="282">
        <f>SUM(AJAPNYAK!T26+ARABKIR!T26+EREBUNI!T26+MALATYA!T26+SHENGAVIT!T26+KENTRON!T26+AVAN!T26+Aragacotn!T26+Ararat!T26+Armavir!T26+Gexarquniq!T26+Kotayk!T26+Shirak!T26+Syuniq!T26+Tavush!T26+Lori!T26)</f>
        <v>19</v>
      </c>
      <c r="U26" s="247">
        <f>SUM(AJAPNYAK!U26+ARABKIR!U26+EREBUNI!U26+MALATYA!U26+SHENGAVIT!U26+KENTRON!U26+AVAN!U26+Aragacotn!U26+Ararat!U26+Armavir!U26+Gexarquniq!U26+Kotayk!U26+Shirak!U26+Syuniq!U26+Tavush!U26+Lori!U26)</f>
        <v>0</v>
      </c>
      <c r="V26" s="247">
        <f>SUM(AJAPNYAK!V26+ARABKIR!V26+EREBUNI!V26+MALATYA!V26+SHENGAVIT!V26+KENTRON!V26+AVAN!V26+Aragacotn!V26+Ararat!V26+Armavir!V26+Gexarquniq!V26+Kotayk!V26+Shirak!V26+Syuniq!V26+Tavush!V26+Lori!V26)</f>
        <v>13</v>
      </c>
      <c r="W26" s="247">
        <f>SUM(AJAPNYAK!W26+ARABKIR!W26+EREBUNI!W26+MALATYA!W26+SHENGAVIT!W26+KENTRON!W26+AVAN!W26+Aragacotn!W26+Ararat!W26+Armavir!W26+Gexarquniq!W26+Kotayk!W26+Shirak!W26+Syuniq!W26+Tavush!W26+Lori!W26)</f>
        <v>5</v>
      </c>
      <c r="X26" s="247">
        <f>SUM(AJAPNYAK!X26+ARABKIR!X26+EREBUNI!X26+MALATYA!X26+SHENGAVIT!X26+KENTRON!X26+AVAN!X26+Aragacotn!X26+Ararat!X26+Armavir!X26+Gexarquniq!X26+Kotayk!X26+Shirak!X26+Syuniq!X26+Tavush!X26+Lori!X26)</f>
        <v>0</v>
      </c>
      <c r="Y26" s="247">
        <f>SUM(AJAPNYAK!Y26+ARABKIR!Y26+EREBUNI!Y26+MALATYA!Y26+SHENGAVIT!Y26+KENTRON!Y26+AVAN!Y26+Aragacotn!Y26+Ararat!Y26+Armavir!Y26+Gexarquniq!Y26+Kotayk!Y26+Shirak!Y26+Syuniq!Y26+Tavush!Y26+Lori!Y26)</f>
        <v>0</v>
      </c>
      <c r="Z26" s="261">
        <f>SUM(AJAPNYAK!Z26+ARABKIR!Z26+EREBUNI!Z26+MALATYA!Z26+SHENGAVIT!Z26+KENTRON!Z26+AVAN!Z26+Aragacotn!Z26+Ararat!Z26+Armavir!Z26+Gexarquniq!Z26+Kotayk!Z26+Shirak!Z26+Syuniq!Z26+Tavush!Z26+Lori!Z26)</f>
        <v>8</v>
      </c>
      <c r="AA26" s="275">
        <f>SUM(AJAPNYAK!AA26+ARABKIR!AA26+EREBUNI!AA26+MALATYA!AA26+SHENGAVIT!AA26+KENTRON!AA26+AVAN!AA26+Aragacotn!AA26+Ararat!AA26+Armavir!AA26+Gexarquniq!AA26+Kotayk!AA26+Shirak!AA26+Syuniq!AA26+Tavush!AA26+Lori!AA26)</f>
        <v>4</v>
      </c>
    </row>
    <row r="27" spans="1:47" s="48" customFormat="1">
      <c r="A27" s="251" t="s">
        <v>44</v>
      </c>
      <c r="B27" s="255"/>
      <c r="C27" s="641" t="s">
        <v>45</v>
      </c>
      <c r="D27" s="642"/>
      <c r="E27" s="643"/>
      <c r="F27" s="261">
        <f>SUM(AJAPNYAK!F27+ARABKIR!F27+EREBUNI!F27+MALATYA!F27+SHENGAVIT!F27+KENTRON!F27+AVAN!F27+Aragacotn!F27+Ararat!F27+Armavir!F27+Gexarquniq!F27+Kotayk!F27+Shirak!F27+Syuniq!F27+Tavush!F27+Lori!F27)</f>
        <v>9</v>
      </c>
      <c r="G27" s="247">
        <f>SUM(AJAPNYAK!G27+ARABKIR!G27+EREBUNI!G27+MALATYA!G27+SHENGAVIT!G27+KENTRON!G27+AVAN!G27+Aragacotn!G27+Ararat!G27+Armavir!G27+Gexarquniq!G27+Kotayk!G27+Shirak!G27+Syuniq!G27+Tavush!G27+Lori!G27)</f>
        <v>21</v>
      </c>
      <c r="H27" s="247">
        <f>SUM(AJAPNYAK!H27+ARABKIR!H27+EREBUNI!H27+MALATYA!H27+SHENGAVIT!H27+KENTRON!H27+AVAN!H27+Aragacotn!H27+Ararat!H27+Armavir!H27+Gexarquniq!H27+Kotayk!H27+Shirak!H27+Syuniq!H27+Tavush!H27+Lori!H27)</f>
        <v>17</v>
      </c>
      <c r="I27" s="247">
        <f>SUM(AJAPNYAK!I27+ARABKIR!I27+EREBUNI!I27+MALATYA!I27+SHENGAVIT!I27+KENTRON!I27+AVAN!I27+Aragacotn!I27+Ararat!I27+Armavir!I27+Gexarquniq!I27+Kotayk!I27+Shirak!I27+Syuniq!I27+Tavush!I27+Lori!I27)</f>
        <v>4</v>
      </c>
      <c r="J27" s="247">
        <f>SUM(AJAPNYAK!J27+ARABKIR!J27+EREBUNI!J27+MALATYA!J27+SHENGAVIT!J27+KENTRON!J27+AVAN!J27+Aragacotn!J27+Ararat!J27+Armavir!J27+Gexarquniq!J27+Kotayk!J27+Shirak!J27+Syuniq!J27+Tavush!J27+Lori!J27)</f>
        <v>0</v>
      </c>
      <c r="K27" s="247">
        <f>SUM(AJAPNYAK!K27+ARABKIR!K27+EREBUNI!K27+MALATYA!K27+SHENGAVIT!K27+KENTRON!K27+AVAN!K27+Aragacotn!K27+Ararat!K27+Armavir!K27+Gexarquniq!K27+Kotayk!K27+Shirak!K27+Syuniq!K27+Tavush!K27+Lori!K27)</f>
        <v>19</v>
      </c>
      <c r="L27" s="247">
        <f>SUM(AJAPNYAK!L27+ARABKIR!L27+EREBUNI!L27+MALATYA!L27+SHENGAVIT!L27+KENTRON!L27+AVAN!L27+Aragacotn!L27+Ararat!L27+Armavir!L27+Gexarquniq!L27+Kotayk!L27+Shirak!L27+Syuniq!L27+Tavush!L27+Lori!L27)</f>
        <v>3</v>
      </c>
      <c r="M27" s="247">
        <f>SUM(AJAPNYAK!M27+ARABKIR!M27+EREBUNI!M27+MALATYA!M27+SHENGAVIT!M27+KENTRON!M27+AVAN!M27+Aragacotn!M27+Ararat!M27+Armavir!M27+Gexarquniq!M27+Kotayk!M27+Shirak!M27+Syuniq!M27+Tavush!M27+Lori!M27)</f>
        <v>1</v>
      </c>
      <c r="N27" s="247">
        <f>SUM(AJAPNYAK!N27+ARABKIR!N27+EREBUNI!N27+MALATYA!N27+SHENGAVIT!N27+KENTRON!N27+AVAN!N27+Aragacotn!N27+Ararat!N27+Armavir!N27+Gexarquniq!N27+Kotayk!N27+Shirak!N27+Syuniq!N27+Tavush!N27+Lori!N27)</f>
        <v>7</v>
      </c>
      <c r="O27" s="247">
        <f>SUM(AJAPNYAK!O27+ARABKIR!O27+EREBUNI!O27+MALATYA!O27+SHENGAVIT!O27+KENTRON!O27+AVAN!O27+Aragacotn!O27+Ararat!O27+Armavir!O27+Gexarquniq!O27+Kotayk!O27+Shirak!O27+Syuniq!O27+Tavush!O27+Lori!O27)</f>
        <v>8</v>
      </c>
      <c r="P27" s="247">
        <f>SUM(AJAPNYAK!P27+ARABKIR!P27+EREBUNI!P27+MALATYA!P27+SHENGAVIT!P27+KENTRON!P27+AVAN!P27+Aragacotn!P27+Ararat!P27+Armavir!P27+Gexarquniq!P27+Kotayk!P27+Shirak!P27+Syuniq!P27+Tavush!P27+Lori!P27)</f>
        <v>1</v>
      </c>
      <c r="Q27" s="247">
        <f>SUM(AJAPNYAK!Q27+ARABKIR!Q27+EREBUNI!Q27+MALATYA!Q27+SHENGAVIT!Q27+KENTRON!Q27+AVAN!Q27+Aragacotn!Q27+Ararat!Q27+Armavir!Q27+Gexarquniq!Q27+Kotayk!Q27+Shirak!Q27+Syuniq!Q27+Tavush!Q27+Lori!Q27)</f>
        <v>5</v>
      </c>
      <c r="R27" s="247">
        <f>SUM(AJAPNYAK!R27+ARABKIR!R27+EREBUNI!R27+MALATYA!R27+SHENGAVIT!R27+KENTRON!R27+AVAN!R27+Aragacotn!R27+Ararat!R27+Armavir!R27+Gexarquniq!R27+Kotayk!R27+Shirak!R27+Syuniq!R27+Tavush!R27+Lori!R27)</f>
        <v>2</v>
      </c>
      <c r="S27" s="247">
        <f>SUM(AJAPNYAK!S27+ARABKIR!S27+EREBUNI!S27+MALATYA!S27+SHENGAVIT!S27+KENTRON!S27+AVAN!S27+Aragacotn!S27+Ararat!S27+Armavir!S27+Gexarquniq!S27+Kotayk!S27+Shirak!S27+Syuniq!S27+Tavush!S27+Lori!S27)</f>
        <v>0</v>
      </c>
      <c r="T27" s="282">
        <f>SUM(AJAPNYAK!T27+ARABKIR!T27+EREBUNI!T27+MALATYA!T27+SHENGAVIT!T27+KENTRON!T27+AVAN!T27+Aragacotn!T27+Ararat!T27+Armavir!T27+Gexarquniq!T27+Kotayk!T27+Shirak!T27+Syuniq!T27+Tavush!T27+Lori!T27)</f>
        <v>19</v>
      </c>
      <c r="U27" s="247">
        <f>SUM(AJAPNYAK!U27+ARABKIR!U27+EREBUNI!U27+MALATYA!U27+SHENGAVIT!U27+KENTRON!U27+AVAN!U27+Aragacotn!U27+Ararat!U27+Armavir!U27+Gexarquniq!U27+Kotayk!U27+Shirak!U27+Syuniq!U27+Tavush!U27+Lori!U27)</f>
        <v>0</v>
      </c>
      <c r="V27" s="247">
        <f>SUM(AJAPNYAK!V27+ARABKIR!V27+EREBUNI!V27+MALATYA!V27+SHENGAVIT!V27+KENTRON!V27+AVAN!V27+Aragacotn!V27+Ararat!V27+Armavir!V27+Gexarquniq!V27+Kotayk!V27+Shirak!V27+Syuniq!V27+Tavush!V27+Lori!V27)</f>
        <v>11</v>
      </c>
      <c r="W27" s="247">
        <f>SUM(AJAPNYAK!W27+ARABKIR!W27+EREBUNI!W27+MALATYA!W27+SHENGAVIT!W27+KENTRON!W27+AVAN!W27+Aragacotn!W27+Ararat!W27+Armavir!W27+Gexarquniq!W27+Kotayk!W27+Shirak!W27+Syuniq!W27+Tavush!W27+Lori!W27)</f>
        <v>2</v>
      </c>
      <c r="X27" s="247">
        <f>SUM(AJAPNYAK!X27+ARABKIR!X27+EREBUNI!X27+MALATYA!X27+SHENGAVIT!X27+KENTRON!X27+AVAN!X27+Aragacotn!X27+Ararat!X27+Armavir!X27+Gexarquniq!X27+Kotayk!X27+Shirak!X27+Syuniq!X27+Tavush!X27+Lori!X27)</f>
        <v>0</v>
      </c>
      <c r="Y27" s="247">
        <f>SUM(AJAPNYAK!Y27+ARABKIR!Y27+EREBUNI!Y27+MALATYA!Y27+SHENGAVIT!Y27+KENTRON!Y27+AVAN!Y27+Aragacotn!Y27+Ararat!Y27+Armavir!Y27+Gexarquniq!Y27+Kotayk!Y27+Shirak!Y27+Syuniq!Y27+Tavush!Y27+Lori!Y27)</f>
        <v>0</v>
      </c>
      <c r="Z27" s="261">
        <f>SUM(AJAPNYAK!Z27+ARABKIR!Z27+EREBUNI!Z27+MALATYA!Z27+SHENGAVIT!Z27+KENTRON!Z27+AVAN!Z27+Aragacotn!Z27+Ararat!Z27+Armavir!Z27+Gexarquniq!Z27+Kotayk!Z27+Shirak!Z27+Syuniq!Z27+Tavush!Z27+Lori!Z27)</f>
        <v>7</v>
      </c>
      <c r="AA27" s="275">
        <f>SUM(AJAPNYAK!AA27+ARABKIR!AA27+EREBUNI!AA27+MALATYA!AA27+SHENGAVIT!AA27+KENTRON!AA27+AVAN!AA27+Aragacotn!AA27+Ararat!AA27+Armavir!AA27+Gexarquniq!AA27+Kotayk!AA27+Shirak!AA27+Syuniq!AA27+Tavush!AA27+Lori!AA27)</f>
        <v>1</v>
      </c>
    </row>
    <row r="28" spans="1:47" s="48" customFormat="1">
      <c r="A28" s="251" t="s">
        <v>266</v>
      </c>
      <c r="B28" s="255"/>
      <c r="C28" s="641" t="s">
        <v>47</v>
      </c>
      <c r="D28" s="642"/>
      <c r="E28" s="643"/>
      <c r="F28" s="261">
        <f>SUM(AJAPNYAK!F28+ARABKIR!F28+EREBUNI!F28+MALATYA!F28+SHENGAVIT!F28+KENTRON!F28+AVAN!F28+Aragacotn!F28+Ararat!F28+Armavir!F28+Gexarquniq!F28+Kotayk!F28+Shirak!F28+Syuniq!F28+Tavush!F28+Lori!F28)</f>
        <v>6</v>
      </c>
      <c r="G28" s="247">
        <f>SUM(AJAPNYAK!G28+ARABKIR!G28+EREBUNI!G28+MALATYA!G28+SHENGAVIT!G28+KENTRON!G28+AVAN!G28+Aragacotn!G28+Ararat!G28+Armavir!G28+Gexarquniq!G28+Kotayk!G28+Shirak!G28+Syuniq!G28+Tavush!G28+Lori!G28)</f>
        <v>12</v>
      </c>
      <c r="H28" s="247">
        <f>SUM(AJAPNYAK!H28+ARABKIR!H28+EREBUNI!H28+MALATYA!H28+SHENGAVIT!H28+KENTRON!H28+AVAN!H28+Aragacotn!H28+Ararat!H28+Armavir!H28+Gexarquniq!H28+Kotayk!H28+Shirak!H28+Syuniq!H28+Tavush!H28+Lori!H28)</f>
        <v>9</v>
      </c>
      <c r="I28" s="247">
        <f>SUM(AJAPNYAK!I28+ARABKIR!I28+EREBUNI!I28+MALATYA!I28+SHENGAVIT!I28+KENTRON!I28+AVAN!I28+Aragacotn!I28+Ararat!I28+Armavir!I28+Gexarquniq!I28+Kotayk!I28+Shirak!I28+Syuniq!I28+Tavush!I28+Lori!I28)</f>
        <v>3</v>
      </c>
      <c r="J28" s="247">
        <f>SUM(AJAPNYAK!J28+ARABKIR!J28+EREBUNI!J28+MALATYA!J28+SHENGAVIT!J28+KENTRON!J28+AVAN!J28+Aragacotn!J28+Ararat!J28+Armavir!J28+Gexarquniq!J28+Kotayk!J28+Shirak!J28+Syuniq!J28+Tavush!J28+Lori!J28)</f>
        <v>0</v>
      </c>
      <c r="K28" s="247">
        <f>SUM(AJAPNYAK!K28+ARABKIR!K28+EREBUNI!K28+MALATYA!K28+SHENGAVIT!K28+KENTRON!K28+AVAN!K28+Aragacotn!K28+Ararat!K28+Armavir!K28+Gexarquniq!K28+Kotayk!K28+Shirak!K28+Syuniq!K28+Tavush!K28+Lori!K28)</f>
        <v>11</v>
      </c>
      <c r="L28" s="247">
        <f>SUM(AJAPNYAK!L28+ARABKIR!L28+EREBUNI!L28+MALATYA!L28+SHENGAVIT!L28+KENTRON!L28+AVAN!L28+Aragacotn!L28+Ararat!L28+Armavir!L28+Gexarquniq!L28+Kotayk!L28+Shirak!L28+Syuniq!L28+Tavush!L28+Lori!L28)</f>
        <v>4</v>
      </c>
      <c r="M28" s="247">
        <f>SUM(AJAPNYAK!M28+ARABKIR!M28+EREBUNI!M28+MALATYA!M28+SHENGAVIT!M28+KENTRON!M28+AVAN!M28+Aragacotn!M28+Ararat!M28+Armavir!M28+Gexarquniq!M28+Kotayk!M28+Shirak!M28+Syuniq!M28+Tavush!M28+Lori!M28)</f>
        <v>3</v>
      </c>
      <c r="N28" s="247">
        <f>SUM(AJAPNYAK!N28+ARABKIR!N28+EREBUNI!N28+MALATYA!N28+SHENGAVIT!N28+KENTRON!N28+AVAN!N28+Aragacotn!N28+Ararat!N28+Armavir!N28+Gexarquniq!N28+Kotayk!N28+Shirak!N28+Syuniq!N28+Tavush!N28+Lori!N28)</f>
        <v>3</v>
      </c>
      <c r="O28" s="247">
        <f>SUM(AJAPNYAK!O28+ARABKIR!O28+EREBUNI!O28+MALATYA!O28+SHENGAVIT!O28+KENTRON!O28+AVAN!O28+Aragacotn!O28+Ararat!O28+Armavir!O28+Gexarquniq!O28+Kotayk!O28+Shirak!O28+Syuniq!O28+Tavush!O28+Lori!O28)</f>
        <v>1</v>
      </c>
      <c r="P28" s="247">
        <f>SUM(AJAPNYAK!P28+ARABKIR!P28+EREBUNI!P28+MALATYA!P28+SHENGAVIT!P28+KENTRON!P28+AVAN!P28+Aragacotn!P28+Ararat!P28+Armavir!P28+Gexarquniq!P28+Kotayk!P28+Shirak!P28+Syuniq!P28+Tavush!P28+Lori!P28)</f>
        <v>0</v>
      </c>
      <c r="Q28" s="247">
        <f>SUM(AJAPNYAK!Q28+ARABKIR!Q28+EREBUNI!Q28+MALATYA!Q28+SHENGAVIT!Q28+KENTRON!Q28+AVAN!Q28+Aragacotn!Q28+Ararat!Q28+Armavir!Q28+Gexarquniq!Q28+Kotayk!Q28+Shirak!Q28+Syuniq!Q28+Tavush!Q28+Lori!Q28)</f>
        <v>1</v>
      </c>
      <c r="R28" s="247">
        <f>SUM(AJAPNYAK!R28+ARABKIR!R28+EREBUNI!R28+MALATYA!R28+SHENGAVIT!R28+KENTRON!R28+AVAN!R28+Aragacotn!R28+Ararat!R28+Armavir!R28+Gexarquniq!R28+Kotayk!R28+Shirak!R28+Syuniq!R28+Tavush!R28+Lori!R28)</f>
        <v>0</v>
      </c>
      <c r="S28" s="247">
        <f>SUM(AJAPNYAK!S28+ARABKIR!S28+EREBUNI!S28+MALATYA!S28+SHENGAVIT!S28+KENTRON!S28+AVAN!S28+Aragacotn!S28+Ararat!S28+Armavir!S28+Gexarquniq!S28+Kotayk!S28+Shirak!S28+Syuniq!S28+Tavush!S28+Lori!S28)</f>
        <v>0</v>
      </c>
      <c r="T28" s="282">
        <f>SUM(AJAPNYAK!T28+ARABKIR!T28+EREBUNI!T28+MALATYA!T28+SHENGAVIT!T28+KENTRON!T28+AVAN!T28+Aragacotn!T28+Ararat!T28+Armavir!T28+Gexarquniq!T28+Kotayk!T28+Shirak!T28+Syuniq!T28+Tavush!T28+Lori!T28)</f>
        <v>11</v>
      </c>
      <c r="U28" s="247">
        <f>SUM(AJAPNYAK!U28+ARABKIR!U28+EREBUNI!U28+MALATYA!U28+SHENGAVIT!U28+KENTRON!U28+AVAN!U28+Aragacotn!U28+Ararat!U28+Armavir!U28+Gexarquniq!U28+Kotayk!U28+Shirak!U28+Syuniq!U28+Tavush!U28+Lori!U28)</f>
        <v>0</v>
      </c>
      <c r="V28" s="247">
        <f>SUM(AJAPNYAK!V28+ARABKIR!V28+EREBUNI!V28+MALATYA!V28+SHENGAVIT!V28+KENTRON!V28+AVAN!V28+Aragacotn!V28+Ararat!V28+Armavir!V28+Gexarquniq!V28+Kotayk!V28+Shirak!V28+Syuniq!V28+Tavush!V28+Lori!V28)</f>
        <v>5</v>
      </c>
      <c r="W28" s="247">
        <f>SUM(AJAPNYAK!W28+ARABKIR!W28+EREBUNI!W28+MALATYA!W28+SHENGAVIT!W28+KENTRON!W28+AVAN!W28+Aragacotn!W28+Ararat!W28+Armavir!W28+Gexarquniq!W28+Kotayk!W28+Shirak!W28+Syuniq!W28+Tavush!W28+Lori!W28)</f>
        <v>5</v>
      </c>
      <c r="X28" s="247">
        <f>SUM(AJAPNYAK!X28+ARABKIR!X28+EREBUNI!X28+MALATYA!X28+SHENGAVIT!X28+KENTRON!X28+AVAN!X28+Aragacotn!X28+Ararat!X28+Armavir!X28+Gexarquniq!X28+Kotayk!X28+Shirak!X28+Syuniq!X28+Tavush!X28+Lori!X28)</f>
        <v>0</v>
      </c>
      <c r="Y28" s="247">
        <f>SUM(AJAPNYAK!Y28+ARABKIR!Y28+EREBUNI!Y28+MALATYA!Y28+SHENGAVIT!Y28+KENTRON!Y28+AVAN!Y28+Aragacotn!Y28+Ararat!Y28+Armavir!Y28+Gexarquniq!Y28+Kotayk!Y28+Shirak!Y28+Syuniq!Y28+Tavush!Y28+Lori!Y28)</f>
        <v>0</v>
      </c>
      <c r="Z28" s="261">
        <f>SUM(AJAPNYAK!Z28+ARABKIR!Z28+EREBUNI!Z28+MALATYA!Z28+SHENGAVIT!Z28+KENTRON!Z28+AVAN!Z28+Aragacotn!Z28+Ararat!Z28+Armavir!Z28+Gexarquniq!Z28+Kotayk!Z28+Shirak!Z28+Syuniq!Z28+Tavush!Z28+Lori!Z28)</f>
        <v>4</v>
      </c>
      <c r="AA28" s="275">
        <f>SUM(AJAPNYAK!AA28+ARABKIR!AA28+EREBUNI!AA28+MALATYA!AA28+SHENGAVIT!AA28+KENTRON!AA28+AVAN!AA28+Aragacotn!AA28+Ararat!AA28+Armavir!AA28+Gexarquniq!AA28+Kotayk!AA28+Shirak!AA28+Syuniq!AA28+Tavush!AA28+Lori!AA28)</f>
        <v>4</v>
      </c>
    </row>
    <row r="29" spans="1:47" s="48" customFormat="1">
      <c r="A29" s="251" t="s">
        <v>48</v>
      </c>
      <c r="B29" s="252"/>
      <c r="C29" s="636" t="s">
        <v>49</v>
      </c>
      <c r="D29" s="636"/>
      <c r="E29" s="636"/>
      <c r="F29" s="261">
        <f>SUM(AJAPNYAK!F29+ARABKIR!F29+EREBUNI!F29+MALATYA!F29+SHENGAVIT!F29+KENTRON!F29+AVAN!F29+Aragacotn!F29+Ararat!F29+Armavir!F29+Gexarquniq!F29+Kotayk!F29+Shirak!F29+Syuniq!F29+Tavush!F29+Lori!F29)</f>
        <v>7</v>
      </c>
      <c r="G29" s="247">
        <f>SUM(AJAPNYAK!G29+ARABKIR!G29+EREBUNI!G29+MALATYA!G29+SHENGAVIT!G29+KENTRON!G29+AVAN!G29+Aragacotn!G29+Ararat!G29+Armavir!G29+Gexarquniq!G29+Kotayk!G29+Shirak!G29+Syuniq!G29+Tavush!G29+Lori!G29)</f>
        <v>13</v>
      </c>
      <c r="H29" s="247">
        <f>SUM(AJAPNYAK!H29+ARABKIR!H29+EREBUNI!H29+MALATYA!H29+SHENGAVIT!H29+KENTRON!H29+AVAN!H29+Aragacotn!H29+Ararat!H29+Armavir!H29+Gexarquniq!H29+Kotayk!H29+Shirak!H29+Syuniq!H29+Tavush!H29+Lori!H29)</f>
        <v>12</v>
      </c>
      <c r="I29" s="247">
        <f>SUM(AJAPNYAK!I29+ARABKIR!I29+EREBUNI!I29+MALATYA!I29+SHENGAVIT!I29+KENTRON!I29+AVAN!I29+Aragacotn!I29+Ararat!I29+Armavir!I29+Gexarquniq!I29+Kotayk!I29+Shirak!I29+Syuniq!I29+Tavush!I29+Lori!I29)</f>
        <v>1</v>
      </c>
      <c r="J29" s="247">
        <f>SUM(AJAPNYAK!J29+ARABKIR!J29+EREBUNI!J29+MALATYA!J29+SHENGAVIT!J29+KENTRON!J29+AVAN!J29+Aragacotn!J29+Ararat!J29+Armavir!J29+Gexarquniq!J29+Kotayk!J29+Shirak!J29+Syuniq!J29+Tavush!J29+Lori!J29)</f>
        <v>0</v>
      </c>
      <c r="K29" s="247">
        <f>SUM(AJAPNYAK!K29+ARABKIR!K29+EREBUNI!K29+MALATYA!K29+SHENGAVIT!K29+KENTRON!K29+AVAN!K29+Aragacotn!K29+Ararat!K29+Armavir!K29+Gexarquniq!K29+Kotayk!K29+Shirak!K29+Syuniq!K29+Tavush!K29+Lori!K29)</f>
        <v>13</v>
      </c>
      <c r="L29" s="247">
        <f>SUM(AJAPNYAK!L29+ARABKIR!L29+EREBUNI!L29+MALATYA!L29+SHENGAVIT!L29+KENTRON!L29+AVAN!L29+Aragacotn!L29+Ararat!L29+Armavir!L29+Gexarquniq!L29+Kotayk!L29+Shirak!L29+Syuniq!L29+Tavush!L29+Lori!L29)</f>
        <v>8</v>
      </c>
      <c r="M29" s="247">
        <f>SUM(AJAPNYAK!M29+ARABKIR!M29+EREBUNI!M29+MALATYA!M29+SHENGAVIT!M29+KENTRON!M29+AVAN!M29+Aragacotn!M29+Ararat!M29+Armavir!M29+Gexarquniq!M29+Kotayk!M29+Shirak!M29+Syuniq!M29+Tavush!M29+Lori!M29)</f>
        <v>1</v>
      </c>
      <c r="N29" s="247">
        <f>SUM(AJAPNYAK!N29+ARABKIR!N29+EREBUNI!N29+MALATYA!N29+SHENGAVIT!N29+KENTRON!N29+AVAN!N29+Aragacotn!N29+Ararat!N29+Armavir!N29+Gexarquniq!N29+Kotayk!N29+Shirak!N29+Syuniq!N29+Tavush!N29+Lori!N29)</f>
        <v>2</v>
      </c>
      <c r="O29" s="247">
        <f>SUM(AJAPNYAK!O29+ARABKIR!O29+EREBUNI!O29+MALATYA!O29+SHENGAVIT!O29+KENTRON!O29+AVAN!O29+Aragacotn!O29+Ararat!O29+Armavir!O29+Gexarquniq!O29+Kotayk!O29+Shirak!O29+Syuniq!O29+Tavush!O29+Lori!O29)</f>
        <v>2</v>
      </c>
      <c r="P29" s="247">
        <f>SUM(AJAPNYAK!P29+ARABKIR!P29+EREBUNI!P29+MALATYA!P29+SHENGAVIT!P29+KENTRON!P29+AVAN!P29+Aragacotn!P29+Ararat!P29+Armavir!P29+Gexarquniq!P29+Kotayk!P29+Shirak!P29+Syuniq!P29+Tavush!P29+Lori!P29)</f>
        <v>0</v>
      </c>
      <c r="Q29" s="247">
        <f>SUM(AJAPNYAK!Q29+ARABKIR!Q29+EREBUNI!Q29+MALATYA!Q29+SHENGAVIT!Q29+KENTRON!Q29+AVAN!Q29+Aragacotn!Q29+Ararat!Q29+Armavir!Q29+Gexarquniq!Q29+Kotayk!Q29+Shirak!Q29+Syuniq!Q29+Tavush!Q29+Lori!Q29)</f>
        <v>2</v>
      </c>
      <c r="R29" s="247">
        <f>SUM(AJAPNYAK!R29+ARABKIR!R29+EREBUNI!R29+MALATYA!R29+SHENGAVIT!R29+KENTRON!R29+AVAN!R29+Aragacotn!R29+Ararat!R29+Armavir!R29+Gexarquniq!R29+Kotayk!R29+Shirak!R29+Syuniq!R29+Tavush!R29+Lori!R29)</f>
        <v>0</v>
      </c>
      <c r="S29" s="247">
        <f>SUM(AJAPNYAK!S29+ARABKIR!S29+EREBUNI!S29+MALATYA!S29+SHENGAVIT!S29+KENTRON!S29+AVAN!S29+Aragacotn!S29+Ararat!S29+Armavir!S29+Gexarquniq!S29+Kotayk!S29+Shirak!S29+Syuniq!S29+Tavush!S29+Lori!S29)</f>
        <v>0</v>
      </c>
      <c r="T29" s="282">
        <f>SUM(AJAPNYAK!T29+ARABKIR!T29+EREBUNI!T29+MALATYA!T29+SHENGAVIT!T29+KENTRON!T29+AVAN!T29+Aragacotn!T29+Ararat!T29+Armavir!T29+Gexarquniq!T29+Kotayk!T29+Shirak!T29+Syuniq!T29+Tavush!T29+Lori!T29)</f>
        <v>13</v>
      </c>
      <c r="U29" s="247">
        <f>SUM(AJAPNYAK!U29+ARABKIR!U29+EREBUNI!U29+MALATYA!U29+SHENGAVIT!U29+KENTRON!U29+AVAN!U29+Aragacotn!U29+Ararat!U29+Armavir!U29+Gexarquniq!U29+Kotayk!U29+Shirak!U29+Syuniq!U29+Tavush!U29+Lori!U29)</f>
        <v>0</v>
      </c>
      <c r="V29" s="247">
        <f>SUM(AJAPNYAK!V29+ARABKIR!V29+EREBUNI!V29+MALATYA!V29+SHENGAVIT!V29+KENTRON!V29+AVAN!V29+Aragacotn!V29+Ararat!V29+Armavir!V29+Gexarquniq!V29+Kotayk!V29+Shirak!V29+Syuniq!V29+Tavush!V29+Lori!V29)</f>
        <v>7</v>
      </c>
      <c r="W29" s="247">
        <f>SUM(AJAPNYAK!W29+ARABKIR!W29+EREBUNI!W29+MALATYA!W29+SHENGAVIT!W29+KENTRON!W29+AVAN!W29+Aragacotn!W29+Ararat!W29+Armavir!W29+Gexarquniq!W29+Kotayk!W29+Shirak!W29+Syuniq!W29+Tavush!W29+Lori!W29)</f>
        <v>1</v>
      </c>
      <c r="X29" s="247">
        <f>SUM(AJAPNYAK!X29+ARABKIR!X29+EREBUNI!X29+MALATYA!X29+SHENGAVIT!X29+KENTRON!X29+AVAN!X29+Aragacotn!X29+Ararat!X29+Armavir!X29+Gexarquniq!X29+Kotayk!X29+Shirak!X29+Syuniq!X29+Tavush!X29+Lori!X29)</f>
        <v>0</v>
      </c>
      <c r="Y29" s="247">
        <f>SUM(AJAPNYAK!Y29+ARABKIR!Y29+EREBUNI!Y29+MALATYA!Y29+SHENGAVIT!Y29+KENTRON!Y29+AVAN!Y29+Aragacotn!Y29+Ararat!Y29+Armavir!Y29+Gexarquniq!Y29+Kotayk!Y29+Shirak!Y29+Syuniq!Y29+Tavush!Y29+Lori!Y29)</f>
        <v>1</v>
      </c>
      <c r="Z29" s="261">
        <f>SUM(AJAPNYAK!Z29+ARABKIR!Z29+EREBUNI!Z29+MALATYA!Z29+SHENGAVIT!Z29+KENTRON!Z29+AVAN!Z29+Aragacotn!Z29+Ararat!Z29+Armavir!Z29+Gexarquniq!Z29+Kotayk!Z29+Shirak!Z29+Syuniq!Z29+Tavush!Z29+Lori!Z29)</f>
        <v>6</v>
      </c>
      <c r="AA29" s="275">
        <f>SUM(AJAPNYAK!AA29+ARABKIR!AA29+EREBUNI!AA29+MALATYA!AA29+SHENGAVIT!AA29+KENTRON!AA29+AVAN!AA29+Aragacotn!AA29+Ararat!AA29+Armavir!AA29+Gexarquniq!AA29+Kotayk!AA29+Shirak!AA29+Syuniq!AA29+Tavush!AA29+Lori!AA29)</f>
        <v>4</v>
      </c>
    </row>
    <row r="30" spans="1:47" s="48" customFormat="1">
      <c r="A30" s="251" t="s">
        <v>50</v>
      </c>
      <c r="B30" s="252"/>
      <c r="C30" s="591" t="s">
        <v>51</v>
      </c>
      <c r="D30" s="591"/>
      <c r="E30" s="591"/>
      <c r="F30" s="261">
        <f>SUM(AJAPNYAK!F30+ARABKIR!F30+EREBUNI!F30+MALATYA!F30+SHENGAVIT!F30+KENTRON!F30+AVAN!F30+Aragacotn!F30+Ararat!F30+Armavir!F30+Gexarquniq!F30+Kotayk!F30+Shirak!F30+Syuniq!F30+Tavush!F30+Lori!F30)</f>
        <v>30</v>
      </c>
      <c r="G30" s="247">
        <f>SUM(AJAPNYAK!G30+ARABKIR!G30+EREBUNI!G30+MALATYA!G30+SHENGAVIT!G30+KENTRON!G30+AVAN!G30+Aragacotn!G30+Ararat!G30+Armavir!G30+Gexarquniq!G30+Kotayk!G30+Shirak!G30+Syuniq!G30+Tavush!G30+Lori!G30)</f>
        <v>37</v>
      </c>
      <c r="H30" s="247">
        <f>SUM(AJAPNYAK!H30+ARABKIR!H30+EREBUNI!H30+MALATYA!H30+SHENGAVIT!H30+KENTRON!H30+AVAN!H30+Aragacotn!H30+Ararat!H30+Armavir!H30+Gexarquniq!H30+Kotayk!H30+Shirak!H30+Syuniq!H30+Tavush!H30+Lori!H30)</f>
        <v>33</v>
      </c>
      <c r="I30" s="247">
        <f>SUM(AJAPNYAK!I30+ARABKIR!I30+EREBUNI!I30+MALATYA!I30+SHENGAVIT!I30+KENTRON!I30+AVAN!I30+Aragacotn!I30+Ararat!I30+Armavir!I30+Gexarquniq!I30+Kotayk!I30+Shirak!I30+Syuniq!I30+Tavush!I30+Lori!I30)</f>
        <v>4</v>
      </c>
      <c r="J30" s="247">
        <f>SUM(AJAPNYAK!J30+ARABKIR!J30+EREBUNI!J30+MALATYA!J30+SHENGAVIT!J30+KENTRON!J30+AVAN!J30+Aragacotn!J30+Ararat!J30+Armavir!J30+Gexarquniq!J30+Kotayk!J30+Shirak!J30+Syuniq!J30+Tavush!J30+Lori!J30)</f>
        <v>0</v>
      </c>
      <c r="K30" s="247">
        <f>SUM(AJAPNYAK!K30+ARABKIR!K30+EREBUNI!K30+MALATYA!K30+SHENGAVIT!K30+KENTRON!K30+AVAN!K30+Aragacotn!K30+Ararat!K30+Armavir!K30+Gexarquniq!K30+Kotayk!K30+Shirak!K30+Syuniq!K30+Tavush!K30+Lori!K30)</f>
        <v>29</v>
      </c>
      <c r="L30" s="247">
        <f>SUM(AJAPNYAK!L30+ARABKIR!L30+EREBUNI!L30+MALATYA!L30+SHENGAVIT!L30+KENTRON!L30+AVAN!L30+Aragacotn!L30+Ararat!L30+Armavir!L30+Gexarquniq!L30+Kotayk!L30+Shirak!L30+Syuniq!L30+Tavush!L30+Lori!L30)</f>
        <v>16</v>
      </c>
      <c r="M30" s="247">
        <f>SUM(AJAPNYAK!M30+ARABKIR!M30+EREBUNI!M30+MALATYA!M30+SHENGAVIT!M30+KENTRON!M30+AVAN!M30+Aragacotn!M30+Ararat!M30+Armavir!M30+Gexarquniq!M30+Kotayk!M30+Shirak!M30+Syuniq!M30+Tavush!M30+Lori!M30)</f>
        <v>1</v>
      </c>
      <c r="N30" s="247">
        <f>SUM(AJAPNYAK!N30+ARABKIR!N30+EREBUNI!N30+MALATYA!N30+SHENGAVIT!N30+KENTRON!N30+AVAN!N30+Aragacotn!N30+Ararat!N30+Armavir!N30+Gexarquniq!N30+Kotayk!N30+Shirak!N30+Syuniq!N30+Tavush!N30+Lori!N30)</f>
        <v>5</v>
      </c>
      <c r="O30" s="247">
        <f>SUM(AJAPNYAK!O30+ARABKIR!O30+EREBUNI!O30+MALATYA!O30+SHENGAVIT!O30+KENTRON!O30+AVAN!O30+Aragacotn!O30+Ararat!O30+Armavir!O30+Gexarquniq!O30+Kotayk!O30+Shirak!O30+Syuniq!O30+Tavush!O30+Lori!O30)</f>
        <v>7</v>
      </c>
      <c r="P30" s="247">
        <f>SUM(AJAPNYAK!P30+ARABKIR!P30+EREBUNI!P30+MALATYA!P30+SHENGAVIT!P30+KENTRON!P30+AVAN!P30+Aragacotn!P30+Ararat!P30+Armavir!P30+Gexarquniq!P30+Kotayk!P30+Shirak!P30+Syuniq!P30+Tavush!P30+Lori!P30)</f>
        <v>2</v>
      </c>
      <c r="Q30" s="247">
        <f>SUM(AJAPNYAK!Q30+ARABKIR!Q30+EREBUNI!Q30+MALATYA!Q30+SHENGAVIT!Q30+KENTRON!Q30+AVAN!Q30+Aragacotn!Q30+Ararat!Q30+Armavir!Q30+Gexarquniq!Q30+Kotayk!Q30+Shirak!Q30+Syuniq!Q30+Tavush!Q30+Lori!Q30)</f>
        <v>4</v>
      </c>
      <c r="R30" s="247">
        <f>SUM(AJAPNYAK!R30+ARABKIR!R30+EREBUNI!R30+MALATYA!R30+SHENGAVIT!R30+KENTRON!R30+AVAN!R30+Aragacotn!R30+Ararat!R30+Armavir!R30+Gexarquniq!R30+Kotayk!R30+Shirak!R30+Syuniq!R30+Tavush!R30+Lori!R30)</f>
        <v>1</v>
      </c>
      <c r="S30" s="247">
        <v>1</v>
      </c>
      <c r="T30" s="282">
        <v>30</v>
      </c>
      <c r="U30" s="247">
        <f>SUM(AJAPNYAK!U30+ARABKIR!U30+EREBUNI!U30+MALATYA!U30+SHENGAVIT!U30+KENTRON!U30+AVAN!U30+Aragacotn!U30+Ararat!U30+Armavir!U30+Gexarquniq!U30+Kotayk!U30+Shirak!U30+Syuniq!U30+Tavush!U30+Lori!U30)</f>
        <v>0</v>
      </c>
      <c r="V30" s="247">
        <f>SUM(AJAPNYAK!V30+ARABKIR!V30+EREBUNI!V30+MALATYA!V30+SHENGAVIT!V30+KENTRON!V30+AVAN!V30+Aragacotn!V30+Ararat!V30+Armavir!V30+Gexarquniq!V30+Kotayk!V30+Shirak!V30+Syuniq!V30+Tavush!V30+Lori!V30)</f>
        <v>19</v>
      </c>
      <c r="W30" s="247">
        <f>SUM(AJAPNYAK!W30+ARABKIR!W30+EREBUNI!W30+MALATYA!W30+SHENGAVIT!W30+KENTRON!W30+AVAN!W30+Aragacotn!W30+Ararat!W30+Armavir!W30+Gexarquniq!W30+Kotayk!W30+Shirak!W30+Syuniq!W30+Tavush!W30+Lori!W30)</f>
        <v>9</v>
      </c>
      <c r="X30" s="247">
        <f>SUM(AJAPNYAK!X30+ARABKIR!X30+EREBUNI!X30+MALATYA!X30+SHENGAVIT!X30+KENTRON!X30+AVAN!X30+Aragacotn!X30+Ararat!X30+Armavir!X30+Gexarquniq!X30+Kotayk!X30+Shirak!X30+Syuniq!X30+Tavush!X30+Lori!X30)</f>
        <v>0</v>
      </c>
      <c r="Y30" s="247">
        <f>SUM(AJAPNYAK!Y30+ARABKIR!Y30+EREBUNI!Y30+MALATYA!Y30+SHENGAVIT!Y30+KENTRON!Y30+AVAN!Y30+Aragacotn!Y30+Ararat!Y30+Armavir!Y30+Gexarquniq!Y30+Kotayk!Y30+Shirak!Y30+Syuniq!Y30+Tavush!Y30+Lori!Y30)</f>
        <v>0</v>
      </c>
      <c r="Z30" s="261">
        <f>SUM(AJAPNYAK!Z30+ARABKIR!Z30+EREBUNI!Z30+MALATYA!Z30+SHENGAVIT!Z30+KENTRON!Z30+AVAN!Z30+Aragacotn!Z30+Ararat!Z30+Armavir!Z30+Gexarquniq!Z30+Kotayk!Z30+Shirak!Z30+Syuniq!Z30+Tavush!Z30+Lori!Z30)</f>
        <v>33</v>
      </c>
      <c r="AA30" s="275">
        <f>SUM(AJAPNYAK!AA30+ARABKIR!AA30+EREBUNI!AA30+MALATYA!AA30+SHENGAVIT!AA30+KENTRON!AA30+AVAN!AA30+Aragacotn!AA30+Ararat!AA30+Armavir!AA30+Gexarquniq!AA30+Kotayk!AA30+Shirak!AA30+Syuniq!AA30+Tavush!AA30+Lori!AA30)</f>
        <v>23</v>
      </c>
    </row>
    <row r="31" spans="1:47" s="48" customFormat="1">
      <c r="A31" s="251" t="s">
        <v>52</v>
      </c>
      <c r="B31" s="255"/>
      <c r="C31" s="641" t="s">
        <v>53</v>
      </c>
      <c r="D31" s="642"/>
      <c r="E31" s="643"/>
      <c r="F31" s="261">
        <f>SUM(AJAPNYAK!F31+ARABKIR!F31+EREBUNI!F31+MALATYA!F31+SHENGAVIT!F31+KENTRON!F31+AVAN!F31+Aragacotn!F31+Ararat!F31+Armavir!F31+Gexarquniq!F31+Kotayk!F31+Shirak!F31+Syuniq!F31+Tavush!F31+Lori!F31)</f>
        <v>18</v>
      </c>
      <c r="G31" s="247">
        <f>SUM(AJAPNYAK!G31+ARABKIR!G31+EREBUNI!G31+MALATYA!G31+SHENGAVIT!G31+KENTRON!G31+AVAN!G31+Aragacotn!G31+Ararat!G31+Armavir!G31+Gexarquniq!G31+Kotayk!G31+Shirak!G31+Syuniq!G31+Tavush!G31+Lori!G31)</f>
        <v>20</v>
      </c>
      <c r="H31" s="247">
        <f>SUM(AJAPNYAK!H31+ARABKIR!H31+EREBUNI!H31+MALATYA!H31+SHENGAVIT!H31+KENTRON!H31+AVAN!H31+Aragacotn!H31+Ararat!H31+Armavir!H31+Gexarquniq!H31+Kotayk!H31+Shirak!H31+Syuniq!H31+Tavush!H31+Lori!H31)</f>
        <v>14</v>
      </c>
      <c r="I31" s="247">
        <f>SUM(AJAPNYAK!I31+ARABKIR!I31+EREBUNI!I31+MALATYA!I31+SHENGAVIT!I31+KENTRON!I31+AVAN!I31+Aragacotn!I31+Ararat!I31+Armavir!I31+Gexarquniq!I31+Kotayk!I31+Shirak!I31+Syuniq!I31+Tavush!I31+Lori!I31)</f>
        <v>6</v>
      </c>
      <c r="J31" s="247">
        <f>SUM(AJAPNYAK!J31+ARABKIR!J31+EREBUNI!J31+MALATYA!J31+SHENGAVIT!J31+KENTRON!J31+AVAN!J31+Aragacotn!J31+Ararat!J31+Armavir!J31+Gexarquniq!J31+Kotayk!J31+Shirak!J31+Syuniq!J31+Tavush!J31+Lori!J31)</f>
        <v>0</v>
      </c>
      <c r="K31" s="247">
        <f>SUM(AJAPNYAK!K31+ARABKIR!K31+EREBUNI!K31+MALATYA!K31+SHENGAVIT!K31+KENTRON!K31+AVAN!K31+Aragacotn!K31+Ararat!K31+Armavir!K31+Gexarquniq!K31+Kotayk!K31+Shirak!K31+Syuniq!K31+Tavush!K31+Lori!K31)</f>
        <v>15</v>
      </c>
      <c r="L31" s="247">
        <f>SUM(AJAPNYAK!L31+ARABKIR!L31+EREBUNI!L31+MALATYA!L31+SHENGAVIT!L31+KENTRON!L31+AVAN!L31+Aragacotn!L31+Ararat!L31+Armavir!L31+Gexarquniq!L31+Kotayk!L31+Shirak!L31+Syuniq!L31+Tavush!L31+Lori!L31)</f>
        <v>4</v>
      </c>
      <c r="M31" s="247">
        <f>SUM(AJAPNYAK!M31+ARABKIR!M31+EREBUNI!M31+MALATYA!M31+SHENGAVIT!M31+KENTRON!M31+AVAN!M31+Aragacotn!M31+Ararat!M31+Armavir!M31+Gexarquniq!M31+Kotayk!M31+Shirak!M31+Syuniq!M31+Tavush!M31+Lori!M31)</f>
        <v>2</v>
      </c>
      <c r="N31" s="247">
        <f>SUM(AJAPNYAK!N31+ARABKIR!N31+EREBUNI!N31+MALATYA!N31+SHENGAVIT!N31+KENTRON!N31+AVAN!N31+Aragacotn!N31+Ararat!N31+Armavir!N31+Gexarquniq!N31+Kotayk!N31+Shirak!N31+Syuniq!N31+Tavush!N31+Lori!N31)</f>
        <v>2</v>
      </c>
      <c r="O31" s="247">
        <f>SUM(AJAPNYAK!O31+ARABKIR!O31+EREBUNI!O31+MALATYA!O31+SHENGAVIT!O31+KENTRON!O31+AVAN!O31+Aragacotn!O31+Ararat!O31+Armavir!O31+Gexarquniq!O31+Kotayk!O31+Shirak!O31+Syuniq!O31+Tavush!O31+Lori!O31)</f>
        <v>7</v>
      </c>
      <c r="P31" s="247">
        <f>SUM(AJAPNYAK!P31+ARABKIR!P31+EREBUNI!P31+MALATYA!P31+SHENGAVIT!P31+KENTRON!P31+AVAN!P31+Aragacotn!P31+Ararat!P31+Armavir!P31+Gexarquniq!P31+Kotayk!P31+Shirak!P31+Syuniq!P31+Tavush!P31+Lori!P31)</f>
        <v>2</v>
      </c>
      <c r="Q31" s="247">
        <f>SUM(AJAPNYAK!Q31+ARABKIR!Q31+EREBUNI!Q31+MALATYA!Q31+SHENGAVIT!Q31+KENTRON!Q31+AVAN!Q31+Aragacotn!Q31+Ararat!Q31+Armavir!Q31+Gexarquniq!Q31+Kotayk!Q31+Shirak!Q31+Syuniq!Q31+Tavush!Q31+Lori!Q31)</f>
        <v>4</v>
      </c>
      <c r="R31" s="247">
        <f>SUM(AJAPNYAK!R31+ARABKIR!R31+EREBUNI!R31+MALATYA!R31+SHENGAVIT!R31+KENTRON!R31+AVAN!R31+Aragacotn!R31+Ararat!R31+Armavir!R31+Gexarquniq!R31+Kotayk!R31+Shirak!R31+Syuniq!R31+Tavush!R31+Lori!R31)</f>
        <v>1</v>
      </c>
      <c r="S31" s="247">
        <f>SUM(AJAPNYAK!S31+ARABKIR!S31+EREBUNI!S31+MALATYA!S31+SHENGAVIT!S31+KENTRON!S31+AVAN!S31+Aragacotn!S31+Ararat!S31+Armavir!S31+Gexarquniq!S31+Kotayk!S31+Shirak!S31+Syuniq!S31+Tavush!S31+Lori!S31)</f>
        <v>0</v>
      </c>
      <c r="T31" s="282">
        <f>SUM(AJAPNYAK!T31+ARABKIR!T31+EREBUNI!T31+MALATYA!T31+SHENGAVIT!T31+KENTRON!T31+AVAN!T31+Aragacotn!T31+Ararat!T31+Armavir!T31+Gexarquniq!T31+Kotayk!T31+Shirak!T31+Syuniq!T31+Tavush!T31+Lori!T31)</f>
        <v>15</v>
      </c>
      <c r="U31" s="247">
        <f>SUM(AJAPNYAK!U31+ARABKIR!U31+EREBUNI!U31+MALATYA!U31+SHENGAVIT!U31+KENTRON!U31+AVAN!U31+Aragacotn!U31+Ararat!U31+Armavir!U31+Gexarquniq!U31+Kotayk!U31+Shirak!U31+Syuniq!U31+Tavush!U31+Lori!U31)</f>
        <v>0</v>
      </c>
      <c r="V31" s="247">
        <f>SUM(AJAPNYAK!V31+ARABKIR!V31+EREBUNI!V31+MALATYA!V31+SHENGAVIT!V31+KENTRON!V31+AVAN!V31+Aragacotn!V31+Ararat!V31+Armavir!V31+Gexarquniq!V31+Kotayk!V31+Shirak!V31+Syuniq!V31+Tavush!V31+Lori!V31)</f>
        <v>10</v>
      </c>
      <c r="W31" s="247">
        <f>SUM(AJAPNYAK!W31+ARABKIR!W31+EREBUNI!W31+MALATYA!W31+SHENGAVIT!W31+KENTRON!W31+AVAN!W31+Aragacotn!W31+Ararat!W31+Armavir!W31+Gexarquniq!W31+Kotayk!W31+Shirak!W31+Syuniq!W31+Tavush!W31+Lori!W31)</f>
        <v>4</v>
      </c>
      <c r="X31" s="247">
        <f>SUM(AJAPNYAK!X31+ARABKIR!X31+EREBUNI!X31+MALATYA!X31+SHENGAVIT!X31+KENTRON!X31+AVAN!X31+Aragacotn!X31+Ararat!X31+Armavir!X31+Gexarquniq!X31+Kotayk!X31+Shirak!X31+Syuniq!X31+Tavush!X31+Lori!X31)</f>
        <v>0</v>
      </c>
      <c r="Y31" s="247">
        <f>SUM(AJAPNYAK!Y31+ARABKIR!Y31+EREBUNI!Y31+MALATYA!Y31+SHENGAVIT!Y31+KENTRON!Y31+AVAN!Y31+Aragacotn!Y31+Ararat!Y31+Armavir!Y31+Gexarquniq!Y31+Kotayk!Y31+Shirak!Y31+Syuniq!Y31+Tavush!Y31+Lori!Y31)</f>
        <v>0</v>
      </c>
      <c r="Z31" s="261">
        <f>SUM(AJAPNYAK!Z31+ARABKIR!Z31+EREBUNI!Z31+MALATYA!Z31+SHENGAVIT!Z31+KENTRON!Z31+AVAN!Z31+Aragacotn!Z31+Ararat!Z31+Armavir!Z31+Gexarquniq!Z31+Kotayk!Z31+Shirak!Z31+Syuniq!Z31+Tavush!Z31+Lori!Z31)</f>
        <v>17</v>
      </c>
      <c r="AA31" s="275">
        <f>SUM(AJAPNYAK!AA31+ARABKIR!AA31+EREBUNI!AA31+MALATYA!AA31+SHENGAVIT!AA31+KENTRON!AA31+AVAN!AA31+Aragacotn!AA31+Ararat!AA31+Armavir!AA31+Gexarquniq!AA31+Kotayk!AA31+Shirak!AA31+Syuniq!AA31+Tavush!AA31+Lori!AA31)</f>
        <v>13</v>
      </c>
    </row>
    <row r="32" spans="1:47" s="48" customFormat="1">
      <c r="A32" s="251" t="s">
        <v>54</v>
      </c>
      <c r="B32" s="255"/>
      <c r="C32" s="644" t="s">
        <v>55</v>
      </c>
      <c r="D32" s="645"/>
      <c r="E32" s="646"/>
      <c r="F32" s="261">
        <f>SUM(AJAPNYAK!F32+ARABKIR!F32+EREBUNI!F32+MALATYA!F32+SHENGAVIT!F32+KENTRON!F32+AVAN!F32+Aragacotn!F32+Ararat!F32+Armavir!F32+Gexarquniq!F32+Kotayk!F32+Shirak!F32+Syuniq!F32+Tavush!F32+Lori!F32)</f>
        <v>151</v>
      </c>
      <c r="G32" s="247">
        <f>SUM(AJAPNYAK!G32+ARABKIR!G32+EREBUNI!G32+MALATYA!G32+SHENGAVIT!G32+KENTRON!G32+AVAN!G32+Aragacotn!G32+Ararat!G32+Armavir!G32+Gexarquniq!G32+Kotayk!G32+Shirak!G32+Syuniq!G32+Tavush!G32+Lori!G32)</f>
        <v>345</v>
      </c>
      <c r="H32" s="247">
        <f>SUM(AJAPNYAK!H32+ARABKIR!H32+EREBUNI!H32+MALATYA!H32+SHENGAVIT!H32+KENTRON!H32+AVAN!H32+Aragacotn!H32+Ararat!H32+Armavir!H32+Gexarquniq!H32+Kotayk!H32+Shirak!H32+Syuniq!H32+Tavush!H32+Lori!H32)</f>
        <v>312</v>
      </c>
      <c r="I32" s="247">
        <f>SUM(AJAPNYAK!I32+ARABKIR!I32+EREBUNI!I32+MALATYA!I32+SHENGAVIT!I32+KENTRON!I32+AVAN!I32+Aragacotn!I32+Ararat!I32+Armavir!I32+Gexarquniq!I32+Kotayk!I32+Shirak!I32+Syuniq!I32+Tavush!I32+Lori!I32)</f>
        <v>32</v>
      </c>
      <c r="J32" s="247">
        <f>SUM(AJAPNYAK!J32+ARABKIR!J32+EREBUNI!J32+MALATYA!J32+SHENGAVIT!J32+KENTRON!J32+AVAN!J32+Aragacotn!J32+Ararat!J32+Armavir!J32+Gexarquniq!J32+Kotayk!J32+Shirak!J32+Syuniq!J32+Tavush!J32+Lori!J32)</f>
        <v>1</v>
      </c>
      <c r="K32" s="247">
        <f>SUM(AJAPNYAK!K32+ARABKIR!K32+EREBUNI!K32+MALATYA!K32+SHENGAVIT!K32+KENTRON!K32+AVAN!K32+Aragacotn!K32+Ararat!K32+Armavir!K32+Gexarquniq!K32+Kotayk!K32+Shirak!K32+Syuniq!K32+Tavush!K32+Lori!K32)</f>
        <v>277</v>
      </c>
      <c r="L32" s="247">
        <f>SUM(AJAPNYAK!L32+ARABKIR!L32+EREBUNI!L32+MALATYA!L32+SHENGAVIT!L32+KENTRON!L32+AVAN!L32+Aragacotn!L32+Ararat!L32+Armavir!L32+Gexarquniq!L32+Kotayk!L32+Shirak!L32+Syuniq!L32+Tavush!L32+Lori!L32)</f>
        <v>154</v>
      </c>
      <c r="M32" s="247">
        <f>SUM(AJAPNYAK!M32+ARABKIR!M32+EREBUNI!M32+MALATYA!M32+SHENGAVIT!M32+KENTRON!M32+AVAN!M32+Aragacotn!M32+Ararat!M32+Armavir!M32+Gexarquniq!M32+Kotayk!M32+Shirak!M32+Syuniq!M32+Tavush!M32+Lori!M32)</f>
        <v>16</v>
      </c>
      <c r="N32" s="247">
        <f>SUM(AJAPNYAK!N32+ARABKIR!N32+EREBUNI!N32+MALATYA!N32+SHENGAVIT!N32+KENTRON!N32+AVAN!N32+Aragacotn!N32+Ararat!N32+Armavir!N32+Gexarquniq!N32+Kotayk!N32+Shirak!N32+Syuniq!N32+Tavush!N32+Lori!N32)</f>
        <v>38</v>
      </c>
      <c r="O32" s="247">
        <f>SUM(AJAPNYAK!O32+ARABKIR!O32+EREBUNI!O32+MALATYA!O32+SHENGAVIT!O32+KENTRON!O32+AVAN!O32+Aragacotn!O32+Ararat!O32+Armavir!O32+Gexarquniq!O32+Kotayk!O32+Shirak!O32+Syuniq!O32+Tavush!O32+Lori!O32)</f>
        <v>69</v>
      </c>
      <c r="P32" s="247">
        <f>SUM(AJAPNYAK!P32+ARABKIR!P32+EREBUNI!P32+MALATYA!P32+SHENGAVIT!P32+KENTRON!P32+AVAN!P32+Aragacotn!P32+Ararat!P32+Armavir!P32+Gexarquniq!P32+Kotayk!P32+Shirak!P32+Syuniq!P32+Tavush!P32+Lori!P32)</f>
        <v>12</v>
      </c>
      <c r="Q32" s="247">
        <f>SUM(AJAPNYAK!Q32+ARABKIR!Q32+EREBUNI!Q32+MALATYA!Q32+SHENGAVIT!Q32+KENTRON!Q32+AVAN!Q32+Aragacotn!Q32+Ararat!Q32+Armavir!Q32+Gexarquniq!Q32+Kotayk!Q32+Shirak!Q32+Syuniq!Q32+Tavush!Q32+Lori!Q32)</f>
        <v>48</v>
      </c>
      <c r="R32" s="247">
        <f>SUM(AJAPNYAK!R32+ARABKIR!R32+EREBUNI!R32+MALATYA!R32+SHENGAVIT!R32+KENTRON!R32+AVAN!R32+Aragacotn!R32+Ararat!R32+Armavir!R32+Gexarquniq!R32+Kotayk!R32+Shirak!R32+Syuniq!R32+Tavush!R32+Lori!R32)</f>
        <v>9</v>
      </c>
      <c r="S32" s="247">
        <f>SUM(AJAPNYAK!S32+ARABKIR!S32+EREBUNI!S32+MALATYA!S32+SHENGAVIT!S32+KENTRON!S32+AVAN!S32+Aragacotn!S32+Ararat!S32+Armavir!S32+Gexarquniq!S32+Kotayk!S32+Shirak!S32+Syuniq!S32+Tavush!S32+Lori!S32)</f>
        <v>0</v>
      </c>
      <c r="T32" s="282">
        <f>SUM(AJAPNYAK!T32+ARABKIR!T32+EREBUNI!T32+MALATYA!T32+SHENGAVIT!T32+KENTRON!T32+AVAN!T32+Aragacotn!T32+Ararat!T32+Armavir!T32+Gexarquniq!T32+Kotayk!T32+Shirak!T32+Syuniq!T32+Tavush!T32+Lori!T32)</f>
        <v>277</v>
      </c>
      <c r="U32" s="247">
        <f>SUM(AJAPNYAK!U32+ARABKIR!U32+EREBUNI!U32+MALATYA!U32+SHENGAVIT!U32+KENTRON!U32+AVAN!U32+Aragacotn!U32+Ararat!U32+Armavir!U32+Gexarquniq!U32+Kotayk!U32+Shirak!U32+Syuniq!U32+Tavush!U32+Lori!U32)</f>
        <v>0</v>
      </c>
      <c r="V32" s="247">
        <f>SUM(AJAPNYAK!V32+ARABKIR!V32+EREBUNI!V32+MALATYA!V32+SHENGAVIT!V32+KENTRON!V32+AVAN!V32+Aragacotn!V32+Ararat!V32+Armavir!V32+Gexarquniq!V32+Kotayk!V32+Shirak!V32+Syuniq!V32+Tavush!V32+Lori!V32)</f>
        <v>183</v>
      </c>
      <c r="W32" s="247">
        <f>SUM(AJAPNYAK!W32+ARABKIR!W32+EREBUNI!W32+MALATYA!W32+SHENGAVIT!W32+KENTRON!W32+AVAN!W32+Aragacotn!W32+Ararat!W32+Armavir!W32+Gexarquniq!W32+Kotayk!W32+Shirak!W32+Syuniq!W32+Tavush!W32+Lori!W32)</f>
        <v>86</v>
      </c>
      <c r="X32" s="247">
        <f>SUM(AJAPNYAK!X32+ARABKIR!X32+EREBUNI!X32+MALATYA!X32+SHENGAVIT!X32+KENTRON!X32+AVAN!X32+Aragacotn!X32+Ararat!X32+Armavir!X32+Gexarquniq!X32+Kotayk!X32+Shirak!X32+Syuniq!X32+Tavush!X32+Lori!X32)</f>
        <v>0</v>
      </c>
      <c r="Y32" s="247">
        <f>SUM(AJAPNYAK!Y32+ARABKIR!Y32+EREBUNI!Y32+MALATYA!Y32+SHENGAVIT!Y32+KENTRON!Y32+AVAN!Y32+Aragacotn!Y32+Ararat!Y32+Armavir!Y32+Gexarquniq!Y32+Kotayk!Y32+Shirak!Y32+Syuniq!Y32+Tavush!Y32+Lori!Y32)</f>
        <v>1</v>
      </c>
      <c r="Z32" s="261">
        <f>SUM(AJAPNYAK!Z32+ARABKIR!Z32+EREBUNI!Z32+MALATYA!Z32+SHENGAVIT!Z32+KENTRON!Z32+AVAN!Z32+Aragacotn!Z32+Ararat!Z32+Armavir!Z32+Gexarquniq!Z32+Kotayk!Z32+Shirak!Z32+Syuniq!Z32+Tavush!Z32+Lori!Z32)</f>
        <v>186</v>
      </c>
      <c r="AA32" s="275">
        <f>SUM(AJAPNYAK!AA32+ARABKIR!AA32+EREBUNI!AA32+MALATYA!AA32+SHENGAVIT!AA32+KENTRON!AA32+AVAN!AA32+Aragacotn!AA32+Ararat!AA32+Armavir!AA32+Gexarquniq!AA32+Kotayk!AA32+Shirak!AA32+Syuniq!AA32+Tavush!AA32+Lori!AA32)</f>
        <v>62</v>
      </c>
    </row>
    <row r="33" spans="1:47" s="48" customFormat="1">
      <c r="A33" s="82" t="s">
        <v>56</v>
      </c>
      <c r="B33" s="256"/>
      <c r="C33" s="644" t="s">
        <v>57</v>
      </c>
      <c r="D33" s="645"/>
      <c r="E33" s="646"/>
      <c r="F33" s="261">
        <f>SUM(AJAPNYAK!F33+ARABKIR!F33+EREBUNI!F33+MALATYA!F33+SHENGAVIT!F33+KENTRON!F33+AVAN!F33+Aragacotn!F33+Ararat!F33+Armavir!F33+Gexarquniq!F33+Kotayk!F33+Shirak!F33+Syuniq!F33+Tavush!F33+Lori!F33)</f>
        <v>121</v>
      </c>
      <c r="G33" s="247">
        <f>SUM(AJAPNYAK!G33+ARABKIR!G33+EREBUNI!G33+MALATYA!G33+SHENGAVIT!G33+KENTRON!G33+AVAN!G33+Aragacotn!G33+Ararat!G33+Armavir!G33+Gexarquniq!G33+Kotayk!G33+Shirak!G33+Syuniq!G33+Tavush!G33+Lori!G33)</f>
        <v>300</v>
      </c>
      <c r="H33" s="247">
        <f>SUM(AJAPNYAK!H33+ARABKIR!H33+EREBUNI!H33+MALATYA!H33+SHENGAVIT!H33+KENTRON!H33+AVAN!H33+Aragacotn!H33+Ararat!H33+Armavir!H33+Gexarquniq!H33+Kotayk!H33+Shirak!H33+Syuniq!H33+Tavush!H33+Lori!H33)</f>
        <v>279</v>
      </c>
      <c r="I33" s="247">
        <f>SUM(AJAPNYAK!I33+ARABKIR!I33+EREBUNI!I33+MALATYA!I33+SHENGAVIT!I33+KENTRON!I33+AVAN!I33+Aragacotn!I33+Ararat!I33+Armavir!I33+Gexarquniq!I33+Kotayk!I33+Shirak!I33+Syuniq!I33+Tavush!I33+Lori!I33)</f>
        <v>20</v>
      </c>
      <c r="J33" s="247">
        <f>SUM(AJAPNYAK!J33+ARABKIR!J33+EREBUNI!J33+MALATYA!J33+SHENGAVIT!J33+KENTRON!J33+AVAN!J33+Aragacotn!J33+Ararat!J33+Armavir!J33+Gexarquniq!J33+Kotayk!J33+Shirak!J33+Syuniq!J33+Tavush!J33+Lori!J33)</f>
        <v>1</v>
      </c>
      <c r="K33" s="247">
        <f>SUM(AJAPNYAK!K33+ARABKIR!K33+EREBUNI!K33+MALATYA!K33+SHENGAVIT!K33+KENTRON!K33+AVAN!K33+Aragacotn!K33+Ararat!K33+Armavir!K33+Gexarquniq!K33+Kotayk!K33+Shirak!K33+Syuniq!K33+Tavush!K33+Lori!K33)</f>
        <v>233</v>
      </c>
      <c r="L33" s="247">
        <f>SUM(AJAPNYAK!L33+ARABKIR!L33+EREBUNI!L33+MALATYA!L33+SHENGAVIT!L33+KENTRON!L33+AVAN!L33+Aragacotn!L33+Ararat!L33+Armavir!L33+Gexarquniq!L33+Kotayk!L33+Shirak!L33+Syuniq!L33+Tavush!L33+Lori!L33)</f>
        <v>117</v>
      </c>
      <c r="M33" s="247">
        <f>SUM(AJAPNYAK!M33+ARABKIR!M33+EREBUNI!M33+MALATYA!M33+SHENGAVIT!M33+KENTRON!M33+AVAN!M33+Aragacotn!M33+Ararat!M33+Armavir!M33+Gexarquniq!M33+Kotayk!M33+Shirak!M33+Syuniq!M33+Tavush!M33+Lori!M33)</f>
        <v>14</v>
      </c>
      <c r="N33" s="247">
        <f>SUM(AJAPNYAK!N33+ARABKIR!N33+EREBUNI!N33+MALATYA!N33+SHENGAVIT!N33+KENTRON!N33+AVAN!N33+Aragacotn!N33+Ararat!N33+Armavir!N33+Gexarquniq!N33+Kotayk!N33+Shirak!N33+Syuniq!N33+Tavush!N33+Lori!N33)</f>
        <v>47</v>
      </c>
      <c r="O33" s="247">
        <f>SUM(AJAPNYAK!O33+ARABKIR!O33+EREBUNI!O33+MALATYA!O33+SHENGAVIT!O33+KENTRON!O33+AVAN!O33+Aragacotn!O33+Ararat!O33+Armavir!O33+Gexarquniq!O33+Kotayk!O33+Shirak!O33+Syuniq!O33+Tavush!O33+Lori!O33)</f>
        <v>55</v>
      </c>
      <c r="P33" s="247">
        <f>SUM(AJAPNYAK!P33+ARABKIR!P33+EREBUNI!P33+MALATYA!P33+SHENGAVIT!P33+KENTRON!P33+AVAN!P33+Aragacotn!P33+Ararat!P33+Armavir!P33+Gexarquniq!P33+Kotayk!P33+Shirak!P33+Syuniq!P33+Tavush!P33+Lori!P33)</f>
        <v>6</v>
      </c>
      <c r="Q33" s="247">
        <f>SUM(AJAPNYAK!Q33+ARABKIR!Q33+EREBUNI!Q33+MALATYA!Q33+SHENGAVIT!Q33+KENTRON!Q33+AVAN!Q33+Aragacotn!Q33+Ararat!Q33+Armavir!Q33+Gexarquniq!Q33+Kotayk!Q33+Shirak!Q33+Syuniq!Q33+Tavush!Q33+Lori!Q33)</f>
        <v>37</v>
      </c>
      <c r="R33" s="247">
        <f>SUM(AJAPNYAK!R33+ARABKIR!R33+EREBUNI!R33+MALATYA!R33+SHENGAVIT!R33+KENTRON!R33+AVAN!R33+Aragacotn!R33+Ararat!R33+Armavir!R33+Gexarquniq!R33+Kotayk!R33+Shirak!R33+Syuniq!R33+Tavush!R33+Lori!R33)</f>
        <v>12</v>
      </c>
      <c r="S33" s="247">
        <f>SUM(AJAPNYAK!S33+ARABKIR!S33+EREBUNI!S33+MALATYA!S33+SHENGAVIT!S33+KENTRON!S33+AVAN!S33+Aragacotn!S33+Ararat!S33+Armavir!S33+Gexarquniq!S33+Kotayk!S33+Shirak!S33+Syuniq!S33+Tavush!S33+Lori!S33)</f>
        <v>0</v>
      </c>
      <c r="T33" s="282">
        <f>SUM(AJAPNYAK!T33+ARABKIR!T33+EREBUNI!T33+MALATYA!T33+SHENGAVIT!T33+KENTRON!T33+AVAN!T33+Aragacotn!T33+Ararat!T33+Armavir!T33+Gexarquniq!T33+Kotayk!T33+Shirak!T33+Syuniq!T33+Tavush!T33+Lori!T33)</f>
        <v>233</v>
      </c>
      <c r="U33" s="247">
        <f>SUM(AJAPNYAK!U33+ARABKIR!U33+EREBUNI!U33+MALATYA!U33+SHENGAVIT!U33+KENTRON!U33+AVAN!U33+Aragacotn!U33+Ararat!U33+Armavir!U33+Gexarquniq!U33+Kotayk!U33+Shirak!U33+Syuniq!U33+Tavush!U33+Lori!U33)</f>
        <v>4</v>
      </c>
      <c r="V33" s="247">
        <f>SUM(AJAPNYAK!V33+ARABKIR!V33+EREBUNI!V33+MALATYA!V33+SHENGAVIT!V33+KENTRON!V33+AVAN!V33+Aragacotn!V33+Ararat!V33+Armavir!V33+Gexarquniq!V33+Kotayk!V33+Shirak!V33+Syuniq!V33+Tavush!V33+Lori!V33)</f>
        <v>151</v>
      </c>
      <c r="W33" s="247">
        <f>SUM(AJAPNYAK!W33+ARABKIR!W33+EREBUNI!W33+MALATYA!W33+SHENGAVIT!W33+KENTRON!W33+AVAN!W33+Aragacotn!W33+Ararat!W33+Armavir!W33+Gexarquniq!W33+Kotayk!W33+Shirak!W33+Syuniq!W33+Tavush!W33+Lori!W33)</f>
        <v>69</v>
      </c>
      <c r="X33" s="247">
        <f>SUM(AJAPNYAK!X33+ARABKIR!X33+EREBUNI!X33+MALATYA!X33+SHENGAVIT!X33+KENTRON!X33+AVAN!X33+Aragacotn!X33+Ararat!X33+Armavir!X33+Gexarquniq!X33+Kotayk!X33+Shirak!X33+Syuniq!X33+Tavush!X33+Lori!X33)</f>
        <v>0</v>
      </c>
      <c r="Y33" s="247">
        <f>SUM(AJAPNYAK!Y33+ARABKIR!Y33+EREBUNI!Y33+MALATYA!Y33+SHENGAVIT!Y33+KENTRON!Y33+AVAN!Y33+Aragacotn!Y33+Ararat!Y33+Armavir!Y33+Gexarquniq!Y33+Kotayk!Y33+Shirak!Y33+Syuniq!Y33+Tavush!Y33+Lori!Y33)</f>
        <v>2</v>
      </c>
      <c r="Z33" s="261">
        <f>SUM(AJAPNYAK!Z33+ARABKIR!Z33+EREBUNI!Z33+MALATYA!Z33+SHENGAVIT!Z33+KENTRON!Z33+AVAN!Z33+Aragacotn!Z33+Ararat!Z33+Armavir!Z33+Gexarquniq!Z33+Kotayk!Z33+Shirak!Z33+Syuniq!Z33+Tavush!Z33+Lori!Z33)</f>
        <v>163</v>
      </c>
      <c r="AA33" s="275">
        <f>SUM(AJAPNYAK!AA33+ARABKIR!AA33+EREBUNI!AA33+MALATYA!AA33+SHENGAVIT!AA33+KENTRON!AA33+AVAN!AA33+Aragacotn!AA33+Ararat!AA33+Armavir!AA33+Gexarquniq!AA33+Kotayk!AA33+Shirak!AA33+Syuniq!AA33+Tavush!AA33+Lori!AA33)</f>
        <v>42</v>
      </c>
    </row>
    <row r="34" spans="1:47" s="48" customFormat="1">
      <c r="A34" s="68" t="s">
        <v>58</v>
      </c>
      <c r="B34" s="69" t="s">
        <v>59</v>
      </c>
      <c r="C34" s="444" t="s">
        <v>60</v>
      </c>
      <c r="D34" s="444"/>
      <c r="E34" s="444"/>
      <c r="F34" s="261">
        <f>SUM(AJAPNYAK!F34+ARABKIR!F34+EREBUNI!F34+MALATYA!F34+SHENGAVIT!F34+KENTRON!F34+AVAN!F34+Aragacotn!F34+Ararat!F34+Armavir!F34+Gexarquniq!F34+Kotayk!F34+Shirak!F34+Syuniq!F34+Tavush!F34+Lori!F34)</f>
        <v>0</v>
      </c>
      <c r="G34" s="247">
        <f>SUM(AJAPNYAK!G34+ARABKIR!G34+EREBUNI!G34+MALATYA!G34+SHENGAVIT!G34+KENTRON!G34+AVAN!G34+Aragacotn!G34+Ararat!G34+Armavir!G34+Gexarquniq!G34+Kotayk!G34+Shirak!G34+Syuniq!G34+Tavush!G34+Lori!G34)</f>
        <v>3</v>
      </c>
      <c r="H34" s="247">
        <f>SUM(AJAPNYAK!H34+ARABKIR!H34+EREBUNI!H34+MALATYA!H34+SHENGAVIT!H34+KENTRON!H34+AVAN!H34+Aragacotn!H34+Ararat!H34+Armavir!H34+Gexarquniq!H34+Kotayk!H34+Shirak!H34+Syuniq!H34+Tavush!H34+Lori!H34)</f>
        <v>3</v>
      </c>
      <c r="I34" s="247">
        <f>SUM(AJAPNYAK!I34+ARABKIR!I34+EREBUNI!I34+MALATYA!I34+SHENGAVIT!I34+KENTRON!I34+AVAN!I34+Aragacotn!I34+Ararat!I34+Armavir!I34+Gexarquniq!I34+Kotayk!I34+Shirak!I34+Syuniq!I34+Tavush!I34+Lori!I34)</f>
        <v>0</v>
      </c>
      <c r="J34" s="247">
        <f>SUM(AJAPNYAK!J34+ARABKIR!J34+EREBUNI!J34+MALATYA!J34+SHENGAVIT!J34+KENTRON!J34+AVAN!J34+Aragacotn!J34+Ararat!J34+Armavir!J34+Gexarquniq!J34+Kotayk!J34+Shirak!J34+Syuniq!J34+Tavush!J34+Lori!J34)</f>
        <v>0</v>
      </c>
      <c r="K34" s="247">
        <f>SUM(AJAPNYAK!K34+ARABKIR!K34+EREBUNI!K34+MALATYA!K34+SHENGAVIT!K34+KENTRON!K34+AVAN!K34+Aragacotn!K34+Ararat!K34+Armavir!K34+Gexarquniq!K34+Kotayk!K34+Shirak!K34+Syuniq!K34+Tavush!K34+Lori!K34)</f>
        <v>2</v>
      </c>
      <c r="L34" s="247">
        <f>SUM(AJAPNYAK!L34+ARABKIR!L34+EREBUNI!L34+MALATYA!L34+SHENGAVIT!L34+KENTRON!L34+AVAN!L34+Aragacotn!L34+Ararat!L34+Armavir!L34+Gexarquniq!L34+Kotayk!L34+Shirak!L34+Syuniq!L34+Tavush!L34+Lori!L34)</f>
        <v>1</v>
      </c>
      <c r="M34" s="247">
        <f>SUM(AJAPNYAK!M34+ARABKIR!M34+EREBUNI!M34+MALATYA!M34+SHENGAVIT!M34+KENTRON!M34+AVAN!M34+Aragacotn!M34+Ararat!M34+Armavir!M34+Gexarquniq!M34+Kotayk!M34+Shirak!M34+Syuniq!M34+Tavush!M34+Lori!M34)</f>
        <v>1</v>
      </c>
      <c r="N34" s="247">
        <f>SUM(AJAPNYAK!N34+ARABKIR!N34+EREBUNI!N34+MALATYA!N34+SHENGAVIT!N34+KENTRON!N34+AVAN!N34+Aragacotn!N34+Ararat!N34+Armavir!N34+Gexarquniq!N34+Kotayk!N34+Shirak!N34+Syuniq!N34+Tavush!N34+Lori!N34)</f>
        <v>0</v>
      </c>
      <c r="O34" s="247">
        <f>SUM(AJAPNYAK!O34+ARABKIR!O34+EREBUNI!O34+MALATYA!O34+SHENGAVIT!O34+KENTRON!O34+AVAN!O34+Aragacotn!O34+Ararat!O34+Armavir!O34+Gexarquniq!O34+Kotayk!O34+Shirak!O34+Syuniq!O34+Tavush!O34+Lori!O34)</f>
        <v>0</v>
      </c>
      <c r="P34" s="247">
        <f>SUM(AJAPNYAK!P34+ARABKIR!P34+EREBUNI!P34+MALATYA!P34+SHENGAVIT!P34+KENTRON!P34+AVAN!P34+Aragacotn!P34+Ararat!P34+Armavir!P34+Gexarquniq!P34+Kotayk!P34+Shirak!P34+Syuniq!P34+Tavush!P34+Lori!P34)</f>
        <v>0</v>
      </c>
      <c r="Q34" s="247">
        <f>SUM(AJAPNYAK!Q34+ARABKIR!Q34+EREBUNI!Q34+MALATYA!Q34+SHENGAVIT!Q34+KENTRON!Q34+AVAN!Q34+Aragacotn!Q34+Ararat!Q34+Armavir!Q34+Gexarquniq!Q34+Kotayk!Q34+Shirak!Q34+Syuniq!Q34+Tavush!Q34+Lori!Q34)</f>
        <v>0</v>
      </c>
      <c r="R34" s="247">
        <f>SUM(AJAPNYAK!R34+ARABKIR!R34+EREBUNI!R34+MALATYA!R34+SHENGAVIT!R34+KENTRON!R34+AVAN!R34+Aragacotn!R34+Ararat!R34+Armavir!R34+Gexarquniq!R34+Kotayk!R34+Shirak!R34+Syuniq!R34+Tavush!R34+Lori!R34)</f>
        <v>0</v>
      </c>
      <c r="S34" s="247">
        <f>SUM(AJAPNYAK!S34+ARABKIR!S34+EREBUNI!S34+MALATYA!S34+SHENGAVIT!S34+KENTRON!S34+AVAN!S34+Aragacotn!S34+Ararat!S34+Armavir!S34+Gexarquniq!S34+Kotayk!S34+Shirak!S34+Syuniq!S34+Tavush!S34+Lori!S34)</f>
        <v>0</v>
      </c>
      <c r="T34" s="282">
        <f>SUM(AJAPNYAK!T34+ARABKIR!T34+EREBUNI!T34+MALATYA!T34+SHENGAVIT!T34+KENTRON!T34+AVAN!T34+Aragacotn!T34+Ararat!T34+Armavir!T34+Gexarquniq!T34+Kotayk!T34+Shirak!T34+Syuniq!T34+Tavush!T34+Lori!T34)</f>
        <v>2</v>
      </c>
      <c r="U34" s="247">
        <f>SUM(AJAPNYAK!U34+ARABKIR!U34+EREBUNI!U34+MALATYA!U34+SHENGAVIT!U34+KENTRON!U34+AVAN!U34+Aragacotn!U34+Ararat!U34+Armavir!U34+Gexarquniq!U34+Kotayk!U34+Shirak!U34+Syuniq!U34+Tavush!U34+Lori!U34)</f>
        <v>0</v>
      </c>
      <c r="V34" s="247">
        <f>SUM(AJAPNYAK!V34+ARABKIR!V34+EREBUNI!V34+MALATYA!V34+SHENGAVIT!V34+KENTRON!V34+AVAN!V34+Aragacotn!V34+Ararat!V34+Armavir!V34+Gexarquniq!V34+Kotayk!V34+Shirak!V34+Syuniq!V34+Tavush!V34+Lori!V34)</f>
        <v>1</v>
      </c>
      <c r="W34" s="247">
        <f>SUM(AJAPNYAK!W34+ARABKIR!W34+EREBUNI!W34+MALATYA!W34+SHENGAVIT!W34+KENTRON!W34+AVAN!W34+Aragacotn!W34+Ararat!W34+Armavir!W34+Gexarquniq!W34+Kotayk!W34+Shirak!W34+Syuniq!W34+Tavush!W34+Lori!W34)</f>
        <v>1</v>
      </c>
      <c r="X34" s="247">
        <f>SUM(AJAPNYAK!X34+ARABKIR!X34+EREBUNI!X34+MALATYA!X34+SHENGAVIT!X34+KENTRON!X34+AVAN!X34+Aragacotn!X34+Ararat!X34+Armavir!X34+Gexarquniq!X34+Kotayk!X34+Shirak!X34+Syuniq!X34+Tavush!X34+Lori!X34)</f>
        <v>0</v>
      </c>
      <c r="Y34" s="247">
        <f>SUM(AJAPNYAK!Y34+ARABKIR!Y34+EREBUNI!Y34+MALATYA!Y34+SHENGAVIT!Y34+KENTRON!Y34+AVAN!Y34+Aragacotn!Y34+Ararat!Y34+Armavir!Y34+Gexarquniq!Y34+Kotayk!Y34+Shirak!Y34+Syuniq!Y34+Tavush!Y34+Lori!Y34)</f>
        <v>0</v>
      </c>
      <c r="Z34" s="261">
        <f>SUM(AJAPNYAK!Z34+ARABKIR!Z34+EREBUNI!Z34+MALATYA!Z34+SHENGAVIT!Z34+KENTRON!Z34+AVAN!Z34+Aragacotn!Z34+Ararat!Z34+Armavir!Z34+Gexarquniq!Z34+Kotayk!Z34+Shirak!Z34+Syuniq!Z34+Tavush!Z34+Lori!Z34)</f>
        <v>1</v>
      </c>
      <c r="AA34" s="275">
        <f>SUM(AJAPNYAK!AA34+ARABKIR!AA34+EREBUNI!AA34+MALATYA!AA34+SHENGAVIT!AA34+KENTRON!AA34+AVAN!AA34+Aragacotn!AA34+Ararat!AA34+Armavir!AA34+Gexarquniq!AA34+Kotayk!AA34+Shirak!AA34+Syuniq!AA34+Tavush!AA34+Lori!AA34)</f>
        <v>0</v>
      </c>
      <c r="AB34" s="99"/>
      <c r="AC34" s="99"/>
      <c r="AD34" s="99"/>
      <c r="AE34" s="99"/>
      <c r="AF34" s="99"/>
      <c r="AG34" s="99"/>
      <c r="AH34" s="99"/>
      <c r="AI34" s="99"/>
      <c r="AJ34" s="248"/>
      <c r="AK34" s="248"/>
      <c r="AL34" s="248"/>
      <c r="AM34" s="99"/>
      <c r="AN34" s="99"/>
      <c r="AO34" s="99"/>
      <c r="AP34" s="99"/>
      <c r="AQ34" s="99"/>
    </row>
    <row r="35" spans="1:47" s="48" customFormat="1">
      <c r="A35" s="251" t="s">
        <v>61</v>
      </c>
      <c r="B35" s="255"/>
      <c r="C35" s="644" t="s">
        <v>62</v>
      </c>
      <c r="D35" s="645"/>
      <c r="E35" s="646"/>
      <c r="F35" s="261">
        <f>SUM(AJAPNYAK!F35+ARABKIR!F35+EREBUNI!F35+MALATYA!F35+SHENGAVIT!F35+KENTRON!F35+AVAN!F35+Aragacotn!F35+Ararat!F35+Armavir!F35+Gexarquniq!F35+Kotayk!F35+Shirak!F35+Syuniq!F35+Tavush!F35+Lori!F35)</f>
        <v>36</v>
      </c>
      <c r="G35" s="247">
        <f>SUM(AJAPNYAK!G35+ARABKIR!G35+EREBUNI!G35+MALATYA!G35+SHENGAVIT!G35+KENTRON!G35+AVAN!G35+Aragacotn!G35+Ararat!G35+Armavir!G35+Gexarquniq!G35+Kotayk!G35+Shirak!G35+Syuniq!G35+Tavush!G35+Lori!G35)</f>
        <v>71</v>
      </c>
      <c r="H35" s="247">
        <f>SUM(AJAPNYAK!H35+ARABKIR!H35+EREBUNI!H35+MALATYA!H35+SHENGAVIT!H35+KENTRON!H35+AVAN!H35+Aragacotn!H35+Ararat!H35+Armavir!H35+Gexarquniq!H35+Kotayk!H35+Shirak!H35+Syuniq!H35+Tavush!H35+Lori!H35)</f>
        <v>59</v>
      </c>
      <c r="I35" s="247">
        <f>SUM(AJAPNYAK!I35+ARABKIR!I35+EREBUNI!I35+MALATYA!I35+SHENGAVIT!I35+KENTRON!I35+AVAN!I35+Aragacotn!I35+Ararat!I35+Armavir!I35+Gexarquniq!I35+Kotayk!I35+Shirak!I35+Syuniq!I35+Tavush!I35+Lori!I35)</f>
        <v>10</v>
      </c>
      <c r="J35" s="247">
        <f>SUM(AJAPNYAK!J35+ARABKIR!J35+EREBUNI!J35+MALATYA!J35+SHENGAVIT!J35+KENTRON!J35+AVAN!J35+Aragacotn!J35+Ararat!J35+Armavir!J35+Gexarquniq!J35+Kotayk!J35+Shirak!J35+Syuniq!J35+Tavush!J35+Lori!J35)</f>
        <v>2</v>
      </c>
      <c r="K35" s="247">
        <f>SUM(AJAPNYAK!K35+ARABKIR!K35+EREBUNI!K35+MALATYA!K35+SHENGAVIT!K35+KENTRON!K35+AVAN!K35+Aragacotn!K35+Ararat!K35+Armavir!K35+Gexarquniq!K35+Kotayk!K35+Shirak!K35+Syuniq!K35+Tavush!K35+Lori!K35)</f>
        <v>48</v>
      </c>
      <c r="L35" s="247">
        <f>SUM(AJAPNYAK!L35+ARABKIR!L35+EREBUNI!L35+MALATYA!L35+SHENGAVIT!L35+KENTRON!L35+AVAN!L35+Aragacotn!L35+Ararat!L35+Armavir!L35+Gexarquniq!L35+Kotayk!L35+Shirak!L35+Syuniq!L35+Tavush!L35+Lori!L35)</f>
        <v>16</v>
      </c>
      <c r="M35" s="247">
        <f>SUM(AJAPNYAK!M35+ARABKIR!M35+EREBUNI!M35+MALATYA!M35+SHENGAVIT!M35+KENTRON!M35+AVAN!M35+Aragacotn!M35+Ararat!M35+Armavir!M35+Gexarquniq!M35+Kotayk!M35+Shirak!M35+Syuniq!M35+Tavush!M35+Lori!M35)</f>
        <v>8</v>
      </c>
      <c r="N35" s="247">
        <f>SUM(AJAPNYAK!N35+ARABKIR!N35+EREBUNI!N35+MALATYA!N35+SHENGAVIT!N35+KENTRON!N35+AVAN!N35+Aragacotn!N35+Ararat!N35+Armavir!N35+Gexarquniq!N35+Kotayk!N35+Shirak!N35+Syuniq!N35+Tavush!N35+Lori!N35)</f>
        <v>13</v>
      </c>
      <c r="O35" s="247">
        <f>SUM(AJAPNYAK!O35+ARABKIR!O35+EREBUNI!O35+MALATYA!O35+SHENGAVIT!O35+KENTRON!O35+AVAN!O35+Aragacotn!O35+Ararat!O35+Armavir!O35+Gexarquniq!O35+Kotayk!O35+Shirak!O35+Syuniq!O35+Tavush!O35+Lori!O35)</f>
        <v>11</v>
      </c>
      <c r="P35" s="247">
        <f>SUM(AJAPNYAK!P35+ARABKIR!P35+EREBUNI!P35+MALATYA!P35+SHENGAVIT!P35+KENTRON!P35+AVAN!P35+Aragacotn!P35+Ararat!P35+Armavir!P35+Gexarquniq!P35+Kotayk!P35+Shirak!P35+Syuniq!P35+Tavush!P35+Lori!P35)</f>
        <v>2</v>
      </c>
      <c r="Q35" s="247">
        <f>SUM(AJAPNYAK!Q35+ARABKIR!Q35+EREBUNI!Q35+MALATYA!Q35+SHENGAVIT!Q35+KENTRON!Q35+AVAN!Q35+Aragacotn!Q35+Ararat!Q35+Armavir!Q35+Gexarquniq!Q35+Kotayk!Q35+Shirak!Q35+Syuniq!Q35+Tavush!Q35+Lori!Q35)</f>
        <v>7</v>
      </c>
      <c r="R35" s="247">
        <f>SUM(AJAPNYAK!R35+ARABKIR!R35+EREBUNI!R35+MALATYA!R35+SHENGAVIT!R35+KENTRON!R35+AVAN!R35+Aragacotn!R35+Ararat!R35+Armavir!R35+Gexarquniq!R35+Kotayk!R35+Shirak!R35+Syuniq!R35+Tavush!R35+Lori!R35)</f>
        <v>2</v>
      </c>
      <c r="S35" s="247">
        <f>SUM(AJAPNYAK!S35+ARABKIR!S35+EREBUNI!S35+MALATYA!S35+SHENGAVIT!S35+KENTRON!S35+AVAN!S35+Aragacotn!S35+Ararat!S35+Armavir!S35+Gexarquniq!S35+Kotayk!S35+Shirak!S35+Syuniq!S35+Tavush!S35+Lori!S35)</f>
        <v>0</v>
      </c>
      <c r="T35" s="282">
        <f>SUM(AJAPNYAK!T35+ARABKIR!T35+EREBUNI!T35+MALATYA!T35+SHENGAVIT!T35+KENTRON!T35+AVAN!T35+Aragacotn!T35+Ararat!T35+Armavir!T35+Gexarquniq!T35+Kotayk!T35+Shirak!T35+Syuniq!T35+Tavush!T35+Lori!T35)</f>
        <v>48</v>
      </c>
      <c r="U35" s="247">
        <f>SUM(AJAPNYAK!U35+ARABKIR!U35+EREBUNI!U35+MALATYA!U35+SHENGAVIT!U35+KENTRON!U35+AVAN!U35+Aragacotn!U35+Ararat!U35+Armavir!U35+Gexarquniq!U35+Kotayk!U35+Shirak!U35+Syuniq!U35+Tavush!U35+Lori!U35)</f>
        <v>0</v>
      </c>
      <c r="V35" s="247">
        <f>SUM(AJAPNYAK!V35+ARABKIR!V35+EREBUNI!V35+MALATYA!V35+SHENGAVIT!V35+KENTRON!V35+AVAN!V35+Aragacotn!V35+Ararat!V35+Armavir!V35+Gexarquniq!V35+Kotayk!V35+Shirak!V35+Syuniq!V35+Tavush!V35+Lori!V35)</f>
        <v>36</v>
      </c>
      <c r="W35" s="247">
        <f>SUM(AJAPNYAK!W35+ARABKIR!W35+EREBUNI!W35+MALATYA!W35+SHENGAVIT!W35+KENTRON!W35+AVAN!W35+Aragacotn!W35+Ararat!W35+Armavir!W35+Gexarquniq!W35+Kotayk!W35+Shirak!W35+Syuniq!W35+Tavush!W35+Lori!W35)</f>
        <v>17</v>
      </c>
      <c r="X35" s="247">
        <f>SUM(AJAPNYAK!X35+ARABKIR!X35+EREBUNI!X35+MALATYA!X35+SHENGAVIT!X35+KENTRON!X35+AVAN!X35+Aragacotn!X35+Ararat!X35+Armavir!X35+Gexarquniq!X35+Kotayk!X35+Shirak!X35+Syuniq!X35+Tavush!X35+Lori!X35)</f>
        <v>0</v>
      </c>
      <c r="Y35" s="247">
        <f>SUM(AJAPNYAK!Y35+ARABKIR!Y35+EREBUNI!Y35+MALATYA!Y35+SHENGAVIT!Y35+KENTRON!Y35+AVAN!Y35+Aragacotn!Y35+Ararat!Y35+Armavir!Y35+Gexarquniq!Y35+Kotayk!Y35+Shirak!Y35+Syuniq!Y35+Tavush!Y35+Lori!Y35)</f>
        <v>2</v>
      </c>
      <c r="Z35" s="261">
        <f>SUM(AJAPNYAK!Z35+ARABKIR!Z35+EREBUNI!Z35+MALATYA!Z35+SHENGAVIT!Z35+KENTRON!Z35+AVAN!Z35+Aragacotn!Z35+Ararat!Z35+Armavir!Z35+Gexarquniq!Z35+Kotayk!Z35+Shirak!Z35+Syuniq!Z35+Tavush!Z35+Lori!Z35)</f>
        <v>47</v>
      </c>
      <c r="AA35" s="275">
        <f>SUM(AJAPNYAK!AA35+ARABKIR!AA35+EREBUNI!AA35+MALATYA!AA35+SHENGAVIT!AA35+KENTRON!AA35+AVAN!AA35+Aragacotn!AA35+Ararat!AA35+Armavir!AA35+Gexarquniq!AA35+Kotayk!AA35+Shirak!AA35+Syuniq!AA35+Tavush!AA35+Lori!AA35)</f>
        <v>14</v>
      </c>
    </row>
    <row r="36" spans="1:47" s="48" customFormat="1">
      <c r="A36" s="251" t="s">
        <v>63</v>
      </c>
      <c r="B36" s="252"/>
      <c r="C36" s="636" t="s">
        <v>64</v>
      </c>
      <c r="D36" s="636"/>
      <c r="E36" s="636"/>
      <c r="F36" s="261">
        <f>SUM(AJAPNYAK!F36+ARABKIR!F36+EREBUNI!F36+MALATYA!F36+SHENGAVIT!F36+KENTRON!F36+AVAN!F36+Aragacotn!F36+Ararat!F36+Armavir!F36+Gexarquniq!F36+Kotayk!F36+Shirak!F36+Syuniq!F36+Tavush!F36+Lori!F36)</f>
        <v>538</v>
      </c>
      <c r="G36" s="247">
        <f>SUM(AJAPNYAK!G36+ARABKIR!G36+EREBUNI!G36+MALATYA!G36+SHENGAVIT!G36+KENTRON!G36+AVAN!G36+Aragacotn!G36+Ararat!G36+Armavir!G36+Gexarquniq!G36+Kotayk!G36+Shirak!G36+Syuniq!G36+Tavush!G36+Lori!G36)</f>
        <v>736</v>
      </c>
      <c r="H36" s="247">
        <f>SUM(AJAPNYAK!H36+ARABKIR!H36+EREBUNI!H36+MALATYA!H36+SHENGAVIT!H36+KENTRON!H36+AVAN!H36+Aragacotn!H36+Ararat!H36+Armavir!H36+Gexarquniq!H36+Kotayk!H36+Shirak!H36+Syuniq!H36+Tavush!H36+Lori!H36)</f>
        <v>656</v>
      </c>
      <c r="I36" s="247">
        <f>SUM(AJAPNYAK!I36+ARABKIR!I36+EREBUNI!I36+MALATYA!I36+SHENGAVIT!I36+KENTRON!I36+AVAN!I36+Aragacotn!I36+Ararat!I36+Armavir!I36+Gexarquniq!I36+Kotayk!I36+Shirak!I36+Syuniq!I36+Tavush!I36+Lori!I36)</f>
        <v>78</v>
      </c>
      <c r="J36" s="247">
        <f>SUM(AJAPNYAK!J36+ARABKIR!J36+EREBUNI!J36+MALATYA!J36+SHENGAVIT!J36+KENTRON!J36+AVAN!J36+Aragacotn!J36+Ararat!J36+Armavir!J36+Gexarquniq!J36+Kotayk!J36+Shirak!J36+Syuniq!J36+Tavush!J36+Lori!J36)</f>
        <v>2</v>
      </c>
      <c r="K36" s="247">
        <f>SUM(AJAPNYAK!K36+ARABKIR!K36+EREBUNI!K36+MALATYA!K36+SHENGAVIT!K36+KENTRON!K36+AVAN!K36+Aragacotn!K36+Ararat!K36+Armavir!K36+Gexarquniq!K36+Kotayk!K36+Shirak!K36+Syuniq!K36+Tavush!K36+Lori!K36)</f>
        <v>548</v>
      </c>
      <c r="L36" s="247">
        <f>SUM(AJAPNYAK!L36+ARABKIR!L36+EREBUNI!L36+MALATYA!L36+SHENGAVIT!L36+KENTRON!L36+AVAN!L36+Aragacotn!L36+Ararat!L36+Armavir!L36+Gexarquniq!L36+Kotayk!L36+Shirak!L36+Syuniq!L36+Tavush!L36+Lori!L36)</f>
        <v>240</v>
      </c>
      <c r="M36" s="247">
        <f>SUM(AJAPNYAK!M36+ARABKIR!M36+EREBUNI!M36+MALATYA!M36+SHENGAVIT!M36+KENTRON!M36+AVAN!M36+Aragacotn!M36+Ararat!M36+Armavir!M36+Gexarquniq!M36+Kotayk!M36+Shirak!M36+Syuniq!M36+Tavush!M36+Lori!M36)</f>
        <v>37</v>
      </c>
      <c r="N36" s="247">
        <f>SUM(AJAPNYAK!N36+ARABKIR!N36+EREBUNI!N36+MALATYA!N36+SHENGAVIT!N36+KENTRON!N36+AVAN!N36+Aragacotn!N36+Ararat!N36+Armavir!N36+Gexarquniq!N36+Kotayk!N36+Shirak!N36+Syuniq!N36+Tavush!N36+Lori!N36)</f>
        <v>69</v>
      </c>
      <c r="O36" s="247">
        <f>SUM(AJAPNYAK!O36+ARABKIR!O36+EREBUNI!O36+MALATYA!O36+SHENGAVIT!O36+KENTRON!O36+AVAN!O36+Aragacotn!O36+Ararat!O36+Armavir!O36+Gexarquniq!O36+Kotayk!O36+Shirak!O36+Syuniq!O36+Tavush!O36+Lori!O36)</f>
        <v>202</v>
      </c>
      <c r="P36" s="247">
        <f>SUM(AJAPNYAK!P36+ARABKIR!P36+EREBUNI!P36+MALATYA!P36+SHENGAVIT!P36+KENTRON!P36+AVAN!P36+Aragacotn!P36+Ararat!P36+Armavir!P36+Gexarquniq!P36+Kotayk!P36+Shirak!P36+Syuniq!P36+Tavush!P36+Lori!P36)</f>
        <v>57</v>
      </c>
      <c r="Q36" s="247">
        <f>SUM(AJAPNYAK!Q36+ARABKIR!Q36+EREBUNI!Q36+MALATYA!Q36+SHENGAVIT!Q36+KENTRON!Q36+AVAN!Q36+Aragacotn!Q36+Ararat!Q36+Armavir!Q36+Gexarquniq!Q36+Kotayk!Q36+Shirak!Q36+Syuniq!Q36+Tavush!Q36+Lori!Q36)</f>
        <v>127</v>
      </c>
      <c r="R36" s="247">
        <f>SUM(AJAPNYAK!R36+ARABKIR!R36+EREBUNI!R36+MALATYA!R36+SHENGAVIT!R36+KENTRON!R36+AVAN!R36+Aragacotn!R36+Ararat!R36+Armavir!R36+Gexarquniq!R36+Kotayk!R36+Shirak!R36+Syuniq!R36+Tavush!R36+Lori!R36)</f>
        <v>18</v>
      </c>
      <c r="S36" s="247">
        <f>SUM(AJAPNYAK!S36+ARABKIR!S36+EREBUNI!S36+MALATYA!S36+SHENGAVIT!S36+KENTRON!S36+AVAN!S36+Aragacotn!S36+Ararat!S36+Armavir!S36+Gexarquniq!S36+Kotayk!S36+Shirak!S36+Syuniq!S36+Tavush!S36+Lori!S36)</f>
        <v>0</v>
      </c>
      <c r="T36" s="282">
        <f>SUM(AJAPNYAK!T36+ARABKIR!T36+EREBUNI!T36+MALATYA!T36+SHENGAVIT!T36+KENTRON!T36+AVAN!T36+Aragacotn!T36+Ararat!T36+Armavir!T36+Gexarquniq!T36+Kotayk!T36+Shirak!T36+Syuniq!T36+Tavush!T36+Lori!T36)</f>
        <v>548</v>
      </c>
      <c r="U36" s="247">
        <f>SUM(AJAPNYAK!U36+ARABKIR!U36+EREBUNI!U36+MALATYA!U36+SHENGAVIT!U36+KENTRON!U36+AVAN!U36+Aragacotn!U36+Ararat!U36+Armavir!U36+Gexarquniq!U36+Kotayk!U36+Shirak!U36+Syuniq!U36+Tavush!U36+Lori!U36)</f>
        <v>2</v>
      </c>
      <c r="V36" s="247">
        <f>SUM(AJAPNYAK!V36+ARABKIR!V36+EREBUNI!V36+MALATYA!V36+SHENGAVIT!V36+KENTRON!V36+AVAN!V36+Aragacotn!V36+Ararat!V36+Armavir!V36+Gexarquniq!V36+Kotayk!V36+Shirak!V36+Syuniq!V36+Tavush!V36+Lori!V36)</f>
        <v>425</v>
      </c>
      <c r="W36" s="247">
        <f>SUM(AJAPNYAK!W36+ARABKIR!W36+EREBUNI!W36+MALATYA!W36+SHENGAVIT!W36+KENTRON!W36+AVAN!W36+Aragacotn!W36+Ararat!W36+Armavir!W36+Gexarquniq!W36+Kotayk!W36+Shirak!W36+Syuniq!W36+Tavush!W36+Lori!W36)</f>
        <v>82</v>
      </c>
      <c r="X36" s="247">
        <f>SUM(AJAPNYAK!X36+ARABKIR!X36+EREBUNI!X36+MALATYA!X36+SHENGAVIT!X36+KENTRON!X36+AVAN!X36+Aragacotn!X36+Ararat!X36+Armavir!X36+Gexarquniq!X36+Kotayk!X36+Shirak!X36+Syuniq!X36+Tavush!X36+Lori!X36)</f>
        <v>0</v>
      </c>
      <c r="Y36" s="247">
        <f>SUM(AJAPNYAK!Y36+ARABKIR!Y36+EREBUNI!Y36+MALATYA!Y36+SHENGAVIT!Y36+KENTRON!Y36+AVAN!Y36+Aragacotn!Y36+Ararat!Y36+Armavir!Y36+Gexarquniq!Y36+Kotayk!Y36+Shirak!Y36+Syuniq!Y36+Tavush!Y36+Lori!Y36)</f>
        <v>2</v>
      </c>
      <c r="Z36" s="261">
        <f>SUM(AJAPNYAK!Z36+ARABKIR!Z36+EREBUNI!Z36+MALATYA!Z36+SHENGAVIT!Z36+KENTRON!Z36+AVAN!Z36+Aragacotn!Z36+Ararat!Z36+Armavir!Z36+Gexarquniq!Z36+Kotayk!Z36+Shirak!Z36+Syuniq!Z36+Tavush!Z36+Lori!Z36)</f>
        <v>644</v>
      </c>
      <c r="AA36" s="275">
        <f>SUM(AJAPNYAK!AA36+ARABKIR!AA36+EREBUNI!AA36+MALATYA!AA36+SHENGAVIT!AA36+KENTRON!AA36+AVAN!AA36+Aragacotn!AA36+Ararat!AA36+Armavir!AA36+Gexarquniq!AA36+Kotayk!AA36+Shirak!AA36+Syuniq!AA36+Tavush!AA36+Lori!AA36)</f>
        <v>333</v>
      </c>
    </row>
    <row r="37" spans="1:47" s="48" customFormat="1">
      <c r="A37" s="68" t="s">
        <v>65</v>
      </c>
      <c r="B37" s="69" t="s">
        <v>59</v>
      </c>
      <c r="C37" s="444" t="s">
        <v>66</v>
      </c>
      <c r="D37" s="444"/>
      <c r="E37" s="444"/>
      <c r="F37" s="261">
        <f>SUM(AJAPNYAK!F37+ARABKIR!F37+EREBUNI!F37+MALATYA!F37+SHENGAVIT!F37+KENTRON!F37+AVAN!F37+Aragacotn!F37+Ararat!F37+Armavir!F37+Gexarquniq!F37+Kotayk!F37+Shirak!F37+Syuniq!F37+Tavush!F37+Lori!F37)</f>
        <v>0</v>
      </c>
      <c r="G37" s="247">
        <f>SUM(AJAPNYAK!G37+ARABKIR!G37+EREBUNI!G37+MALATYA!G37+SHENGAVIT!G37+KENTRON!G37+AVAN!G37+Aragacotn!G37+Ararat!G37+Armavir!G37+Gexarquniq!G37+Kotayk!G37+Shirak!G37+Syuniq!G37+Tavush!G37+Lori!G37)</f>
        <v>243</v>
      </c>
      <c r="H37" s="247">
        <f>SUM(AJAPNYAK!H37+ARABKIR!H37+EREBUNI!H37+MALATYA!H37+SHENGAVIT!H37+KENTRON!H37+AVAN!H37+Aragacotn!H37+Ararat!H37+Armavir!H37+Gexarquniq!H37+Kotayk!H37+Shirak!H37+Syuniq!H37+Tavush!H37+Lori!H37)</f>
        <v>218</v>
      </c>
      <c r="I37" s="247">
        <f>SUM(AJAPNYAK!I37+ARABKIR!I37+EREBUNI!I37+MALATYA!I37+SHENGAVIT!I37+KENTRON!I37+AVAN!I37+Aragacotn!I37+Ararat!I37+Armavir!I37+Gexarquniq!I37+Kotayk!I37+Shirak!I37+Syuniq!I37+Tavush!I37+Lori!I37)</f>
        <v>24</v>
      </c>
      <c r="J37" s="247">
        <f>SUM(AJAPNYAK!J37+ARABKIR!J37+EREBUNI!J37+MALATYA!J37+SHENGAVIT!J37+KENTRON!J37+AVAN!J37+Aragacotn!J37+Ararat!J37+Armavir!J37+Gexarquniq!J37+Kotayk!J37+Shirak!J37+Syuniq!J37+Tavush!J37+Lori!J37)</f>
        <v>1</v>
      </c>
      <c r="K37" s="247">
        <f>SUM(AJAPNYAK!K37+ARABKIR!K37+EREBUNI!K37+MALATYA!K37+SHENGAVIT!K37+KENTRON!K37+AVAN!K37+Aragacotn!K37+Ararat!K37+Armavir!K37+Gexarquniq!K37+Kotayk!K37+Shirak!K37+Syuniq!K37+Tavush!K37+Lori!K37)</f>
        <v>75</v>
      </c>
      <c r="L37" s="247">
        <f>SUM(AJAPNYAK!L37+ARABKIR!L37+EREBUNI!L37+MALATYA!L37+SHENGAVIT!L37+KENTRON!L37+AVAN!L37+Aragacotn!L37+Ararat!L37+Armavir!L37+Gexarquniq!L37+Kotayk!L37+Shirak!L37+Syuniq!L37+Tavush!L37+Lori!L37)</f>
        <v>32</v>
      </c>
      <c r="M37" s="247">
        <f>SUM(AJAPNYAK!M37+ARABKIR!M37+EREBUNI!M37+MALATYA!M37+SHENGAVIT!M37+KENTRON!M37+AVAN!M37+Aragacotn!M37+Ararat!M37+Armavir!M37+Gexarquniq!M37+Kotayk!M37+Shirak!M37+Syuniq!M37+Tavush!M37+Lori!M37)</f>
        <v>3</v>
      </c>
      <c r="N37" s="247">
        <f>SUM(AJAPNYAK!N37+ARABKIR!N37+EREBUNI!N37+MALATYA!N37+SHENGAVIT!N37+KENTRON!N37+AVAN!N37+Aragacotn!N37+Ararat!N37+Armavir!N37+Gexarquniq!N37+Kotayk!N37+Shirak!N37+Syuniq!N37+Tavush!N37+Lori!N37)</f>
        <v>6</v>
      </c>
      <c r="O37" s="247">
        <f>SUM(AJAPNYAK!O37+ARABKIR!O37+EREBUNI!O37+MALATYA!O37+SHENGAVIT!O37+KENTRON!O37+AVAN!O37+Aragacotn!O37+Ararat!O37+Armavir!O37+Gexarquniq!O37+Kotayk!O37+Shirak!O37+Syuniq!O37+Tavush!O37+Lori!O37)</f>
        <v>34</v>
      </c>
      <c r="P37" s="247">
        <f>SUM(AJAPNYAK!P37+ARABKIR!P37+EREBUNI!P37+MALATYA!P37+SHENGAVIT!P37+KENTRON!P37+AVAN!P37+Aragacotn!P37+Ararat!P37+Armavir!P37+Gexarquniq!P37+Kotayk!P37+Shirak!P37+Syuniq!P37+Tavush!P37+Lori!P37)</f>
        <v>10</v>
      </c>
      <c r="Q37" s="247">
        <f>SUM(AJAPNYAK!Q37+ARABKIR!Q37+EREBUNI!Q37+MALATYA!Q37+SHENGAVIT!Q37+KENTRON!Q37+AVAN!Q37+Aragacotn!Q37+Ararat!Q37+Armavir!Q37+Gexarquniq!Q37+Kotayk!Q37+Shirak!Q37+Syuniq!Q37+Tavush!Q37+Lori!Q37)</f>
        <v>22</v>
      </c>
      <c r="R37" s="247">
        <f>SUM(AJAPNYAK!R37+ARABKIR!R37+EREBUNI!R37+MALATYA!R37+SHENGAVIT!R37+KENTRON!R37+AVAN!R37+Aragacotn!R37+Ararat!R37+Armavir!R37+Gexarquniq!R37+Kotayk!R37+Shirak!R37+Syuniq!R37+Tavush!R37+Lori!R37)</f>
        <v>2</v>
      </c>
      <c r="S37" s="247">
        <f>SUM(AJAPNYAK!S37+ARABKIR!S37+EREBUNI!S37+MALATYA!S37+SHENGAVIT!S37+KENTRON!S37+AVAN!S37+Aragacotn!S37+Ararat!S37+Armavir!S37+Gexarquniq!S37+Kotayk!S37+Shirak!S37+Syuniq!S37+Tavush!S37+Lori!S37)</f>
        <v>0</v>
      </c>
      <c r="T37" s="282">
        <f>SUM(AJAPNYAK!T37+ARABKIR!T37+EREBUNI!T37+MALATYA!T37+SHENGAVIT!T37+KENTRON!T37+AVAN!T37+Aragacotn!T37+Ararat!T37+Armavir!T37+Gexarquniq!T37+Kotayk!T37+Shirak!T37+Syuniq!T37+Tavush!T37+Lori!T37)</f>
        <v>75</v>
      </c>
      <c r="U37" s="247">
        <f>SUM(AJAPNYAK!U37+ARABKIR!U37+EREBUNI!U37+MALATYA!U37+SHENGAVIT!U37+KENTRON!U37+AVAN!U37+Aragacotn!U37+Ararat!U37+Armavir!U37+Gexarquniq!U37+Kotayk!U37+Shirak!U37+Syuniq!U37+Tavush!U37+Lori!U37)</f>
        <v>0</v>
      </c>
      <c r="V37" s="247">
        <f>SUM(AJAPNYAK!V37+ARABKIR!V37+EREBUNI!V37+MALATYA!V37+SHENGAVIT!V37+KENTRON!V37+AVAN!V37+Aragacotn!V37+Ararat!V37+Armavir!V37+Gexarquniq!V37+Kotayk!V37+Shirak!V37+Syuniq!V37+Tavush!V37+Lori!V37)</f>
        <v>60</v>
      </c>
      <c r="W37" s="247">
        <f>SUM(AJAPNYAK!W37+ARABKIR!W37+EREBUNI!W37+MALATYA!W37+SHENGAVIT!W37+KENTRON!W37+AVAN!W37+Aragacotn!W37+Ararat!W37+Armavir!W37+Gexarquniq!W37+Kotayk!W37+Shirak!W37+Syuniq!W37+Tavush!W37+Lori!W37)</f>
        <v>4</v>
      </c>
      <c r="X37" s="247">
        <f>SUM(AJAPNYAK!X37+ARABKIR!X37+EREBUNI!X37+MALATYA!X37+SHENGAVIT!X37+KENTRON!X37+AVAN!X37+Aragacotn!X37+Ararat!X37+Armavir!X37+Gexarquniq!X37+Kotayk!X37+Shirak!X37+Syuniq!X37+Tavush!X37+Lori!X37)</f>
        <v>0</v>
      </c>
      <c r="Y37" s="247">
        <f>SUM(AJAPNYAK!Y37+ARABKIR!Y37+EREBUNI!Y37+MALATYA!Y37+SHENGAVIT!Y37+KENTRON!Y37+AVAN!Y37+Aragacotn!Y37+Ararat!Y37+Armavir!Y37+Gexarquniq!Y37+Kotayk!Y37+Shirak!Y37+Syuniq!Y37+Tavush!Y37+Lori!Y37)</f>
        <v>0</v>
      </c>
      <c r="Z37" s="261">
        <f>SUM(AJAPNYAK!Z37+ARABKIR!Z37+EREBUNI!Z37+MALATYA!Z37+SHENGAVIT!Z37+KENTRON!Z37+AVAN!Z37+Aragacotn!Z37+Ararat!Z37+Armavir!Z37+Gexarquniq!Z37+Kotayk!Z37+Shirak!Z37+Syuniq!Z37+Tavush!Z37+Lori!Z37)</f>
        <v>143</v>
      </c>
      <c r="AA37" s="275">
        <f>SUM(AJAPNYAK!AA37+ARABKIR!AA37+EREBUNI!AA37+MALATYA!AA37+SHENGAVIT!AA37+KENTRON!AA37+AVAN!AA37+Aragacotn!AA37+Ararat!AA37+Armavir!AA37+Gexarquniq!AA37+Kotayk!AA37+Shirak!AA37+Syuniq!AA37+Tavush!AA37+Lori!AA37)</f>
        <v>57</v>
      </c>
      <c r="AJ37" s="248"/>
      <c r="AK37" s="248"/>
      <c r="AL37" s="248"/>
    </row>
    <row r="38" spans="1:47" s="48" customFormat="1">
      <c r="A38" s="68" t="s">
        <v>67</v>
      </c>
      <c r="B38" s="69" t="s">
        <v>59</v>
      </c>
      <c r="C38" s="445" t="s">
        <v>68</v>
      </c>
      <c r="D38" s="444"/>
      <c r="E38" s="444"/>
      <c r="F38" s="261">
        <f>SUM(AJAPNYAK!F38+ARABKIR!F38+EREBUNI!F38+MALATYA!F38+SHENGAVIT!F38+KENTRON!F38+AVAN!F38+Aragacotn!F38+Ararat!F38+Armavir!F38+Gexarquniq!F38+Kotayk!F38+Shirak!F38+Syuniq!F38+Tavush!F38+Lori!F38)</f>
        <v>0</v>
      </c>
      <c r="G38" s="247">
        <f>SUM(AJAPNYAK!G38+ARABKIR!G38+EREBUNI!G38+MALATYA!G38+SHENGAVIT!G38+KENTRON!G38+AVAN!G38+Aragacotn!G38+Ararat!G38+Armavir!G38+Gexarquniq!G38+Kotayk!G38+Shirak!G38+Syuniq!G38+Tavush!G38+Lori!G38)</f>
        <v>103</v>
      </c>
      <c r="H38" s="247">
        <f>SUM(AJAPNYAK!H38+ARABKIR!H38+EREBUNI!H38+MALATYA!H38+SHENGAVIT!H38+KENTRON!H38+AVAN!H38+Aragacotn!H38+Ararat!H38+Armavir!H38+Gexarquniq!H38+Kotayk!H38+Shirak!H38+Syuniq!H38+Tavush!H38+Lori!H38)</f>
        <v>84</v>
      </c>
      <c r="I38" s="247">
        <f>SUM(AJAPNYAK!I38+ARABKIR!I38+EREBUNI!I38+MALATYA!I38+SHENGAVIT!I38+KENTRON!I38+AVAN!I38+Aragacotn!I38+Ararat!I38+Armavir!I38+Gexarquniq!I38+Kotayk!I38+Shirak!I38+Syuniq!I38+Tavush!I38+Lori!I38)</f>
        <v>19</v>
      </c>
      <c r="J38" s="247">
        <f>SUM(AJAPNYAK!J38+ARABKIR!J38+EREBUNI!J38+MALATYA!J38+SHENGAVIT!J38+KENTRON!J38+AVAN!J38+Aragacotn!J38+Ararat!J38+Armavir!J38+Gexarquniq!J38+Kotayk!J38+Shirak!J38+Syuniq!J38+Tavush!J38+Lori!J38)</f>
        <v>0</v>
      </c>
      <c r="K38" s="247">
        <f>SUM(AJAPNYAK!K38+ARABKIR!K38+EREBUNI!K38+MALATYA!K38+SHENGAVIT!K38+KENTRON!K38+AVAN!K38+Aragacotn!K38+Ararat!K38+Armavir!K38+Gexarquniq!K38+Kotayk!K38+Shirak!K38+Syuniq!K38+Tavush!K38+Lori!K38)</f>
        <v>23</v>
      </c>
      <c r="L38" s="247">
        <f>SUM(AJAPNYAK!L38+ARABKIR!L38+EREBUNI!L38+MALATYA!L38+SHENGAVIT!L38+KENTRON!L38+AVAN!L38+Aragacotn!L38+Ararat!L38+Armavir!L38+Gexarquniq!L38+Kotayk!L38+Shirak!L38+Syuniq!L38+Tavush!L38+Lori!L38)</f>
        <v>9</v>
      </c>
      <c r="M38" s="247">
        <f>SUM(AJAPNYAK!M38+ARABKIR!M38+EREBUNI!M38+MALATYA!M38+SHENGAVIT!M38+KENTRON!M38+AVAN!M38+Aragacotn!M38+Ararat!M38+Armavir!M38+Gexarquniq!M38+Kotayk!M38+Shirak!M38+Syuniq!M38+Tavush!M38+Lori!M38)</f>
        <v>0</v>
      </c>
      <c r="N38" s="247">
        <f>SUM(AJAPNYAK!N38+ARABKIR!N38+EREBUNI!N38+MALATYA!N38+SHENGAVIT!N38+KENTRON!N38+AVAN!N38+Aragacotn!N38+Ararat!N38+Armavir!N38+Gexarquniq!N38+Kotayk!N38+Shirak!N38+Syuniq!N38+Tavush!N38+Lori!N38)</f>
        <v>6</v>
      </c>
      <c r="O38" s="247">
        <f>SUM(AJAPNYAK!O38+ARABKIR!O38+EREBUNI!O38+MALATYA!O38+SHENGAVIT!O38+KENTRON!O38+AVAN!O38+Aragacotn!O38+Ararat!O38+Armavir!O38+Gexarquniq!O38+Kotayk!O38+Shirak!O38+Syuniq!O38+Tavush!O38+Lori!O38)</f>
        <v>8</v>
      </c>
      <c r="P38" s="247">
        <f>SUM(AJAPNYAK!P38+ARABKIR!P38+EREBUNI!P38+MALATYA!P38+SHENGAVIT!P38+KENTRON!P38+AVAN!P38+Aragacotn!P38+Ararat!P38+Armavir!P38+Gexarquniq!P38+Kotayk!P38+Shirak!P38+Syuniq!P38+Tavush!P38+Lori!P38)</f>
        <v>0</v>
      </c>
      <c r="Q38" s="247">
        <f>SUM(AJAPNYAK!Q38+ARABKIR!Q38+EREBUNI!Q38+MALATYA!Q38+SHENGAVIT!Q38+KENTRON!Q38+AVAN!Q38+Aragacotn!Q38+Ararat!Q38+Armavir!Q38+Gexarquniq!Q38+Kotayk!Q38+Shirak!Q38+Syuniq!Q38+Tavush!Q38+Lori!Q38)</f>
        <v>8</v>
      </c>
      <c r="R38" s="247">
        <f>SUM(AJAPNYAK!R38+ARABKIR!R38+EREBUNI!R38+MALATYA!R38+SHENGAVIT!R38+KENTRON!R38+AVAN!R38+Aragacotn!R38+Ararat!R38+Armavir!R38+Gexarquniq!R38+Kotayk!R38+Shirak!R38+Syuniq!R38+Tavush!R38+Lori!R38)</f>
        <v>0</v>
      </c>
      <c r="S38" s="247">
        <v>1</v>
      </c>
      <c r="T38" s="282">
        <v>24</v>
      </c>
      <c r="U38" s="247">
        <f>SUM(AJAPNYAK!U38+ARABKIR!U38+EREBUNI!U38+MALATYA!U38+SHENGAVIT!U38+KENTRON!U38+AVAN!U38+Aragacotn!U38+Ararat!U38+Armavir!U38+Gexarquniq!U38+Kotayk!U38+Shirak!U38+Syuniq!U38+Tavush!U38+Lori!U38)</f>
        <v>0</v>
      </c>
      <c r="V38" s="247">
        <f>SUM(AJAPNYAK!V38+ARABKIR!V38+EREBUNI!V38+MALATYA!V38+SHENGAVIT!V38+KENTRON!V38+AVAN!V38+Aragacotn!V38+Ararat!V38+Armavir!V38+Gexarquniq!V38+Kotayk!V38+Shirak!V38+Syuniq!V38+Tavush!V38+Lori!V38)</f>
        <v>15</v>
      </c>
      <c r="W38" s="247">
        <f>SUM(AJAPNYAK!W38+ARABKIR!W38+EREBUNI!W38+MALATYA!W38+SHENGAVIT!W38+KENTRON!W38+AVAN!W38+Aragacotn!W38+Ararat!W38+Armavir!W38+Gexarquniq!W38+Kotayk!W38+Shirak!W38+Syuniq!W38+Tavush!W38+Lori!W38)</f>
        <v>2</v>
      </c>
      <c r="X38" s="247">
        <f>SUM(AJAPNYAK!X38+ARABKIR!X38+EREBUNI!X38+MALATYA!X38+SHENGAVIT!X38+KENTRON!X38+AVAN!X38+Aragacotn!X38+Ararat!X38+Armavir!X38+Gexarquniq!X38+Kotayk!X38+Shirak!X38+Syuniq!X38+Tavush!X38+Lori!X38)</f>
        <v>0</v>
      </c>
      <c r="Y38" s="247">
        <f>SUM(AJAPNYAK!Y38+ARABKIR!Y38+EREBUNI!Y38+MALATYA!Y38+SHENGAVIT!Y38+KENTRON!Y38+AVAN!Y38+Aragacotn!Y38+Ararat!Y38+Armavir!Y38+Gexarquniq!Y38+Kotayk!Y38+Shirak!Y38+Syuniq!Y38+Tavush!Y38+Lori!Y38)</f>
        <v>0</v>
      </c>
      <c r="Z38" s="261">
        <f>SUM(AJAPNYAK!Z38+ARABKIR!Z38+EREBUNI!Z38+MALATYA!Z38+SHENGAVIT!Z38+KENTRON!Z38+AVAN!Z38+Aragacotn!Z38+Ararat!Z38+Armavir!Z38+Gexarquniq!Z38+Kotayk!Z38+Shirak!Z38+Syuniq!Z38+Tavush!Z38+Lori!Z38)</f>
        <v>60</v>
      </c>
      <c r="AA38" s="275">
        <f>SUM(AJAPNYAK!AA38+ARABKIR!AA38+EREBUNI!AA38+MALATYA!AA38+SHENGAVIT!AA38+KENTRON!AA38+AVAN!AA38+Aragacotn!AA38+Ararat!AA38+Armavir!AA38+Gexarquniq!AA38+Kotayk!AA38+Shirak!AA38+Syuniq!AA38+Tavush!AA38+Lori!AA38)</f>
        <v>10</v>
      </c>
    </row>
    <row r="39" spans="1:47" s="84" customFormat="1">
      <c r="A39" s="82" t="s">
        <v>69</v>
      </c>
      <c r="B39" s="83"/>
      <c r="C39" s="446" t="s">
        <v>70</v>
      </c>
      <c r="D39" s="446"/>
      <c r="E39" s="446"/>
      <c r="F39" s="261">
        <f>SUM(AJAPNYAK!F39+ARABKIR!F39+EREBUNI!F39+MALATYA!F39+SHENGAVIT!F39+KENTRON!F39+AVAN!F39+Aragacotn!F39+Ararat!F39+Armavir!F39+Gexarquniq!F39+Kotayk!F39+Shirak!F39+Syuniq!F39+Tavush!F39+Lori!F39)</f>
        <v>331</v>
      </c>
      <c r="G39" s="247">
        <f>SUM(AJAPNYAK!G39+ARABKIR!G39+EREBUNI!G39+MALATYA!G39+SHENGAVIT!G39+KENTRON!G39+AVAN!G39+Aragacotn!G39+Ararat!G39+Armavir!G39+Gexarquniq!G39+Kotayk!G39+Shirak!G39+Syuniq!G39+Tavush!G39+Lori!G39)</f>
        <v>805</v>
      </c>
      <c r="H39" s="247">
        <f>SUM(AJAPNYAK!H39+ARABKIR!H39+EREBUNI!H39+MALATYA!H39+SHENGAVIT!H39+KENTRON!H39+AVAN!H39+Aragacotn!H39+Ararat!H39+Armavir!H39+Gexarquniq!H39+Kotayk!H39+Shirak!H39+Syuniq!H39+Tavush!H39+Lori!H39)</f>
        <v>659</v>
      </c>
      <c r="I39" s="247">
        <f>SUM(AJAPNYAK!I39+ARABKIR!I39+EREBUNI!I39+MALATYA!I39+SHENGAVIT!I39+KENTRON!I39+AVAN!I39+Aragacotn!I39+Ararat!I39+Armavir!I39+Gexarquniq!I39+Kotayk!I39+Shirak!I39+Syuniq!I39+Tavush!I39+Lori!I39)</f>
        <v>134</v>
      </c>
      <c r="J39" s="247">
        <f>SUM(AJAPNYAK!J39+ARABKIR!J39+EREBUNI!J39+MALATYA!J39+SHENGAVIT!J39+KENTRON!J39+AVAN!J39+Aragacotn!J39+Ararat!J39+Armavir!J39+Gexarquniq!J39+Kotayk!J39+Shirak!J39+Syuniq!J39+Tavush!J39+Lori!J39)</f>
        <v>12</v>
      </c>
      <c r="K39" s="247">
        <f>SUM(AJAPNYAK!K39+ARABKIR!K39+EREBUNI!K39+MALATYA!K39+SHENGAVIT!K39+KENTRON!K39+AVAN!K39+Aragacotn!K39+Ararat!K39+Armavir!K39+Gexarquniq!K39+Kotayk!K39+Shirak!K39+Syuniq!K39+Tavush!K39+Lori!K39)</f>
        <v>543</v>
      </c>
      <c r="L39" s="247">
        <f>SUM(AJAPNYAK!L39+ARABKIR!L39+EREBUNI!L39+MALATYA!L39+SHENGAVIT!L39+KENTRON!L39+AVAN!L39+Aragacotn!L39+Ararat!L39+Armavir!L39+Gexarquniq!L39+Kotayk!L39+Shirak!L39+Syuniq!L39+Tavush!L39+Lori!L39)</f>
        <v>219</v>
      </c>
      <c r="M39" s="247">
        <f>SUM(AJAPNYAK!M39+ARABKIR!M39+EREBUNI!M39+MALATYA!M39+SHENGAVIT!M39+KENTRON!M39+AVAN!M39+Aragacotn!M39+Ararat!M39+Armavir!M39+Gexarquniq!M39+Kotayk!M39+Shirak!M39+Syuniq!M39+Tavush!M39+Lori!M39)</f>
        <v>40</v>
      </c>
      <c r="N39" s="247">
        <f>SUM(AJAPNYAK!N39+ARABKIR!N39+EREBUNI!N39+MALATYA!N39+SHENGAVIT!N39+KENTRON!N39+AVAN!N39+Aragacotn!N39+Ararat!N39+Armavir!N39+Gexarquniq!N39+Kotayk!N39+Shirak!N39+Syuniq!N39+Tavush!N39+Lori!N39)</f>
        <v>114</v>
      </c>
      <c r="O39" s="247">
        <f>SUM(AJAPNYAK!O39+ARABKIR!O39+EREBUNI!O39+MALATYA!O39+SHENGAVIT!O39+KENTRON!O39+AVAN!O39+Aragacotn!O39+Ararat!O39+Armavir!O39+Gexarquniq!O39+Kotayk!O39+Shirak!O39+Syuniq!O39+Tavush!O39+Lori!O39)</f>
        <v>170</v>
      </c>
      <c r="P39" s="247">
        <f>SUM(AJAPNYAK!P39+ARABKIR!P39+EREBUNI!P39+MALATYA!P39+SHENGAVIT!P39+KENTRON!P39+AVAN!P39+Aragacotn!P39+Ararat!P39+Armavir!P39+Gexarquniq!P39+Kotayk!P39+Shirak!P39+Syuniq!P39+Tavush!P39+Lori!P39)</f>
        <v>41</v>
      </c>
      <c r="Q39" s="247">
        <f>SUM(AJAPNYAK!Q39+ARABKIR!Q39+EREBUNI!Q39+MALATYA!Q39+SHENGAVIT!Q39+KENTRON!Q39+AVAN!Q39+Aragacotn!Q39+Ararat!Q39+Armavir!Q39+Gexarquniq!Q39+Kotayk!Q39+Shirak!Q39+Syuniq!Q39+Tavush!Q39+Lori!Q39)</f>
        <v>109</v>
      </c>
      <c r="R39" s="247">
        <f>SUM(AJAPNYAK!R39+ARABKIR!R39+EREBUNI!R39+MALATYA!R39+SHENGAVIT!R39+KENTRON!R39+AVAN!R39+Aragacotn!R39+Ararat!R39+Armavir!R39+Gexarquniq!R39+Kotayk!R39+Shirak!R39+Syuniq!R39+Tavush!R39+Lori!R39)</f>
        <v>20</v>
      </c>
      <c r="S39" s="247">
        <f>SUM(AJAPNYAK!S39+ARABKIR!S39+EREBUNI!S39+MALATYA!S39+SHENGAVIT!S39+KENTRON!S39+AVAN!S39+Aragacotn!S39+Ararat!S39+Armavir!S39+Gexarquniq!S39+Kotayk!S39+Shirak!S39+Syuniq!S39+Tavush!S39+Lori!S39)</f>
        <v>0</v>
      </c>
      <c r="T39" s="282">
        <f>SUM(AJAPNYAK!T39+ARABKIR!T39+EREBUNI!T39+MALATYA!T39+SHENGAVIT!T39+KENTRON!T39+AVAN!T39+Aragacotn!T39+Ararat!T39+Armavir!T39+Gexarquniq!T39+Kotayk!T39+Shirak!T39+Syuniq!T39+Tavush!T39+Lori!T39)</f>
        <v>543</v>
      </c>
      <c r="U39" s="247">
        <f>SUM(AJAPNYAK!U39+ARABKIR!U39+EREBUNI!U39+MALATYA!U39+SHENGAVIT!U39+KENTRON!U39+AVAN!U39+Aragacotn!U39+Ararat!U39+Armavir!U39+Gexarquniq!U39+Kotayk!U39+Shirak!U39+Syuniq!U39+Tavush!U39+Lori!U39)</f>
        <v>8</v>
      </c>
      <c r="V39" s="247">
        <f>SUM(AJAPNYAK!V39+ARABKIR!V39+EREBUNI!V39+MALATYA!V39+SHENGAVIT!V39+KENTRON!V39+AVAN!V39+Aragacotn!V39+Ararat!V39+Armavir!V39+Gexarquniq!V39+Kotayk!V39+Shirak!V39+Syuniq!V39+Tavush!V39+Lori!V39)</f>
        <v>387</v>
      </c>
      <c r="W39" s="247">
        <f>SUM(AJAPNYAK!W39+ARABKIR!W39+EREBUNI!W39+MALATYA!W39+SHENGAVIT!W39+KENTRON!W39+AVAN!W39+Aragacotn!W39+Ararat!W39+Armavir!W39+Gexarquniq!W39+Kotayk!W39+Shirak!W39+Syuniq!W39+Tavush!W39+Lori!W39)</f>
        <v>120</v>
      </c>
      <c r="X39" s="247">
        <f>SUM(AJAPNYAK!X39+ARABKIR!X39+EREBUNI!X39+MALATYA!X39+SHENGAVIT!X39+KENTRON!X39+AVAN!X39+Aragacotn!X39+Ararat!X39+Armavir!X39+Gexarquniq!X39+Kotayk!X39+Shirak!X39+Syuniq!X39+Tavush!X39+Lori!X39)</f>
        <v>0</v>
      </c>
      <c r="Y39" s="247">
        <f>SUM(AJAPNYAK!Y39+ARABKIR!Y39+EREBUNI!Y39+MALATYA!Y39+SHENGAVIT!Y39+KENTRON!Y39+AVAN!Y39+Aragacotn!Y39+Ararat!Y39+Armavir!Y39+Gexarquniq!Y39+Kotayk!Y39+Shirak!Y39+Syuniq!Y39+Tavush!Y39+Lori!Y39)</f>
        <v>7</v>
      </c>
      <c r="Z39" s="261">
        <f>SUM(AJAPNYAK!Z39+ARABKIR!Z39+EREBUNI!Z39+MALATYA!Z39+SHENGAVIT!Z39+KENTRON!Z39+AVAN!Z39+Aragacotn!Z39+Ararat!Z39+Armavir!Z39+Gexarquniq!Z39+Kotayk!Z39+Shirak!Z39+Syuniq!Z39+Tavush!Z39+Lori!Z39)</f>
        <v>439</v>
      </c>
      <c r="AA39" s="275">
        <f>SUM(AJAPNYAK!AA39+ARABKIR!AA39+EREBUNI!AA39+MALATYA!AA39+SHENGAVIT!AA39+KENTRON!AA39+AVAN!AA39+Aragacotn!AA39+Ararat!AA39+Armavir!AA39+Gexarquniq!AA39+Kotayk!AA39+Shirak!AA39+Syuniq!AA39+Tavush!AA39+Lori!AA39)</f>
        <v>133</v>
      </c>
      <c r="AB39" s="48"/>
      <c r="AC39" s="48"/>
      <c r="AD39" s="48"/>
      <c r="AE39" s="48"/>
      <c r="AF39" s="48"/>
      <c r="AG39" s="48"/>
      <c r="AH39" s="48"/>
      <c r="AI39" s="48"/>
      <c r="AJ39" s="248"/>
      <c r="AK39" s="248"/>
      <c r="AL39" s="248"/>
      <c r="AM39" s="48"/>
      <c r="AN39" s="48"/>
      <c r="AO39" s="48"/>
      <c r="AP39" s="48"/>
      <c r="AQ39" s="48"/>
      <c r="AR39" s="48"/>
      <c r="AS39" s="48"/>
      <c r="AT39" s="48"/>
      <c r="AU39" s="48"/>
    </row>
    <row r="40" spans="1:47" s="245" customFormat="1" ht="14.25">
      <c r="A40" s="259" t="s">
        <v>71</v>
      </c>
      <c r="B40" s="260"/>
      <c r="C40" s="635" t="s">
        <v>72</v>
      </c>
      <c r="D40" s="635"/>
      <c r="E40" s="635"/>
      <c r="F40" s="261">
        <f>SUM(F41:F51)</f>
        <v>540</v>
      </c>
      <c r="G40" s="261">
        <f t="shared" ref="G40:AA40" si="1">SUM(G41:G51)</f>
        <v>1234</v>
      </c>
      <c r="H40" s="261">
        <f t="shared" si="1"/>
        <v>1064</v>
      </c>
      <c r="I40" s="261">
        <f t="shared" si="1"/>
        <v>155</v>
      </c>
      <c r="J40" s="261">
        <f t="shared" si="1"/>
        <v>15</v>
      </c>
      <c r="K40" s="261">
        <f t="shared" si="1"/>
        <v>941</v>
      </c>
      <c r="L40" s="261">
        <f t="shared" si="1"/>
        <v>441</v>
      </c>
      <c r="M40" s="261">
        <f t="shared" si="1"/>
        <v>63</v>
      </c>
      <c r="N40" s="261">
        <f t="shared" si="1"/>
        <v>178</v>
      </c>
      <c r="O40" s="261">
        <f t="shared" si="1"/>
        <v>259</v>
      </c>
      <c r="P40" s="261">
        <f t="shared" si="1"/>
        <v>60</v>
      </c>
      <c r="Q40" s="261">
        <f t="shared" si="1"/>
        <v>152</v>
      </c>
      <c r="R40" s="261">
        <f t="shared" si="1"/>
        <v>47</v>
      </c>
      <c r="S40" s="261">
        <f t="shared" si="1"/>
        <v>6</v>
      </c>
      <c r="T40" s="282">
        <f t="shared" si="1"/>
        <v>947</v>
      </c>
      <c r="U40" s="261">
        <f t="shared" si="1"/>
        <v>15</v>
      </c>
      <c r="V40" s="261">
        <f t="shared" si="1"/>
        <v>663</v>
      </c>
      <c r="W40" s="261">
        <f t="shared" si="1"/>
        <v>236</v>
      </c>
      <c r="X40" s="261">
        <f t="shared" si="1"/>
        <v>0</v>
      </c>
      <c r="Y40" s="261">
        <f t="shared" si="1"/>
        <v>11</v>
      </c>
      <c r="Z40" s="261">
        <f t="shared" si="1"/>
        <v>642</v>
      </c>
      <c r="AA40" s="261">
        <f t="shared" si="1"/>
        <v>144</v>
      </c>
    </row>
    <row r="41" spans="1:47" s="48" customFormat="1">
      <c r="A41" s="251" t="s">
        <v>73</v>
      </c>
      <c r="B41" s="252"/>
      <c r="C41" s="448" t="s">
        <v>267</v>
      </c>
      <c r="D41" s="449"/>
      <c r="E41" s="449"/>
      <c r="F41" s="261">
        <f>SUM(AJAPNYAK!F41+ARABKIR!F41+EREBUNI!F41+MALATYA!F41+SHENGAVIT!F41+KENTRON!F41+AVAN!F41+Aragacotn!F41+Ararat!F41+Armavir!F41+Gexarquniq!F41+Kotayk!F41+Shirak!F41+Syuniq!F41+Tavush!F41+Lori!F41)</f>
        <v>58</v>
      </c>
      <c r="G41" s="247">
        <f>SUM(AJAPNYAK!G41+ARABKIR!G41+EREBUNI!G41+MALATYA!G41+SHENGAVIT!G41+KENTRON!G41+AVAN!G41+Aragacotn!G41+Ararat!G41+Armavir!G41+Gexarquniq!G41+Kotayk!G41+Shirak!G41+Syuniq!G41+Tavush!G41+Lori!G41)</f>
        <v>144</v>
      </c>
      <c r="H41" s="247">
        <f>SUM(AJAPNYAK!H41+ARABKIR!H41+EREBUNI!H41+MALATYA!H41+SHENGAVIT!H41+KENTRON!H41+AVAN!H41+Aragacotn!H41+Ararat!H41+Armavir!H41+Gexarquniq!H41+Kotayk!H41+Shirak!H41+Syuniq!H41+Tavush!H41+Lori!H41)</f>
        <v>116</v>
      </c>
      <c r="I41" s="247">
        <f>SUM(AJAPNYAK!I41+ARABKIR!I41+EREBUNI!I41+MALATYA!I41+SHENGAVIT!I41+KENTRON!I41+AVAN!I41+Aragacotn!I41+Ararat!I41+Armavir!I41+Gexarquniq!I41+Kotayk!I41+Shirak!I41+Syuniq!I41+Tavush!I41+Lori!I41)</f>
        <v>28</v>
      </c>
      <c r="J41" s="247">
        <f>SUM(AJAPNYAK!J41+ARABKIR!J41+EREBUNI!J41+MALATYA!J41+SHENGAVIT!J41+KENTRON!J41+AVAN!J41+Aragacotn!J41+Ararat!J41+Armavir!J41+Gexarquniq!J41+Kotayk!J41+Shirak!J41+Syuniq!J41+Tavush!J41+Lori!J41)</f>
        <v>0</v>
      </c>
      <c r="K41" s="247">
        <f>SUM(AJAPNYAK!K41+ARABKIR!K41+EREBUNI!K41+MALATYA!K41+SHENGAVIT!K41+KENTRON!K41+AVAN!K41+Aragacotn!K41+Ararat!K41+Armavir!K41+Gexarquniq!K41+Kotayk!K41+Shirak!K41+Syuniq!K41+Tavush!K41+Lori!K41)</f>
        <v>86</v>
      </c>
      <c r="L41" s="247">
        <f>SUM(AJAPNYAK!L41+ARABKIR!L41+EREBUNI!L41+MALATYA!L41+SHENGAVIT!L41+KENTRON!L41+AVAN!L41+Aragacotn!L41+Ararat!L41+Armavir!L41+Gexarquniq!L41+Kotayk!L41+Shirak!L41+Syuniq!L41+Tavush!L41+Lori!L41)</f>
        <v>28</v>
      </c>
      <c r="M41" s="247">
        <f>SUM(AJAPNYAK!M41+ARABKIR!M41+EREBUNI!M41+MALATYA!M41+SHENGAVIT!M41+KENTRON!M41+AVAN!M41+Aragacotn!M41+Ararat!M41+Armavir!M41+Gexarquniq!M41+Kotayk!M41+Shirak!M41+Syuniq!M41+Tavush!M41+Lori!M41)</f>
        <v>5</v>
      </c>
      <c r="N41" s="247">
        <f>SUM(AJAPNYAK!N41+ARABKIR!N41+EREBUNI!N41+MALATYA!N41+SHENGAVIT!N41+KENTRON!N41+AVAN!N41+Aragacotn!N41+Ararat!N41+Armavir!N41+Gexarquniq!N41+Kotayk!N41+Shirak!N41+Syuniq!N41+Tavush!N41+Lori!N41)</f>
        <v>30</v>
      </c>
      <c r="O41" s="247">
        <f>SUM(AJAPNYAK!O41+ARABKIR!O41+EREBUNI!O41+MALATYA!O41+SHENGAVIT!O41+KENTRON!O41+AVAN!O41+Aragacotn!O41+Ararat!O41+Armavir!O41+Gexarquniq!O41+Kotayk!O41+Shirak!O41+Syuniq!O41+Tavush!O41+Lori!O41)</f>
        <v>23</v>
      </c>
      <c r="P41" s="247">
        <f>SUM(AJAPNYAK!P41+ARABKIR!P41+EREBUNI!P41+MALATYA!P41+SHENGAVIT!P41+KENTRON!P41+AVAN!P41+Aragacotn!P41+Ararat!P41+Armavir!P41+Gexarquniq!P41+Kotayk!P41+Shirak!P41+Syuniq!P41+Tavush!P41+Lori!P41)</f>
        <v>6</v>
      </c>
      <c r="Q41" s="247">
        <f>SUM(AJAPNYAK!Q41+ARABKIR!Q41+EREBUNI!Q41+MALATYA!Q41+SHENGAVIT!Q41+KENTRON!Q41+AVAN!Q41+Aragacotn!Q41+Ararat!Q41+Armavir!Q41+Gexarquniq!Q41+Kotayk!Q41+Shirak!Q41+Syuniq!Q41+Tavush!Q41+Lori!Q41)</f>
        <v>17</v>
      </c>
      <c r="R41" s="247">
        <f>SUM(AJAPNYAK!R41+ARABKIR!R41+EREBUNI!R41+MALATYA!R41+SHENGAVIT!R41+KENTRON!R41+AVAN!R41+Aragacotn!R41+Ararat!R41+Armavir!R41+Gexarquniq!R41+Kotayk!R41+Shirak!R41+Syuniq!R41+Tavush!R41+Lori!R41)</f>
        <v>0</v>
      </c>
      <c r="S41" s="247">
        <v>2</v>
      </c>
      <c r="T41" s="282">
        <v>88</v>
      </c>
      <c r="U41" s="247">
        <f>SUM(AJAPNYAK!U41+ARABKIR!U41+EREBUNI!U41+MALATYA!U41+SHENGAVIT!U41+KENTRON!U41+AVAN!U41+Aragacotn!U41+Ararat!U41+Armavir!U41+Gexarquniq!U41+Kotayk!U41+Shirak!U41+Syuniq!U41+Tavush!U41+Lori!U41)</f>
        <v>2</v>
      </c>
      <c r="V41" s="247">
        <f>SUM(AJAPNYAK!V41+ARABKIR!V41+EREBUNI!V41+MALATYA!V41+SHENGAVIT!V41+KENTRON!V41+AVAN!V41+Aragacotn!V41+Ararat!V41+Armavir!V41+Gexarquniq!V41+Kotayk!V41+Shirak!V41+Syuniq!V41+Tavush!V41+Lori!V41)</f>
        <v>60</v>
      </c>
      <c r="W41" s="247">
        <f>SUM(AJAPNYAK!W41+ARABKIR!W41+EREBUNI!W41+MALATYA!W41+SHENGAVIT!W41+KENTRON!W41+AVAN!W41+Aragacotn!W41+Ararat!W41+Armavir!W41+Gexarquniq!W41+Kotayk!W41+Shirak!W41+Syuniq!W41+Tavush!W41+Lori!W41)</f>
        <v>30</v>
      </c>
      <c r="X41" s="247">
        <f>SUM(AJAPNYAK!X41+ARABKIR!X41+EREBUNI!X41+MALATYA!X41+SHENGAVIT!X41+KENTRON!X41+AVAN!X41+Aragacotn!X41+Ararat!X41+Armavir!X41+Gexarquniq!X41+Kotayk!X41+Shirak!X41+Syuniq!X41+Tavush!X41+Lori!X41)</f>
        <v>0</v>
      </c>
      <c r="Y41" s="247">
        <f>SUM(AJAPNYAK!Y41+ARABKIR!Y41+EREBUNI!Y41+MALATYA!Y41+SHENGAVIT!Y41+KENTRON!Y41+AVAN!Y41+Aragacotn!Y41+Ararat!Y41+Armavir!Y41+Gexarquniq!Y41+Kotayk!Y41+Shirak!Y41+Syuniq!Y41+Tavush!Y41+Lori!Y41)</f>
        <v>4</v>
      </c>
      <c r="Z41" s="261">
        <f>SUM(AJAPNYAK!Z41+ARABKIR!Z41+EREBUNI!Z41+MALATYA!Z41+SHENGAVIT!Z41+KENTRON!Z41+AVAN!Z41+Aragacotn!Z41+Ararat!Z41+Armavir!Z41+Gexarquniq!Z41+Kotayk!Z41+Shirak!Z41+Syuniq!Z41+Tavush!Z41+Lori!Z41)</f>
        <v>84</v>
      </c>
      <c r="AA41" s="275">
        <f>SUM(AJAPNYAK!AA41+ARABKIR!AA41+EREBUNI!AA41+MALATYA!AA41+SHENGAVIT!AA41+KENTRON!AA41+AVAN!AA41+Aragacotn!AA41+Ararat!AA41+Armavir!AA41+Gexarquniq!AA41+Kotayk!AA41+Shirak!AA41+Syuniq!AA41+Tavush!AA41+Lori!AA41)</f>
        <v>21</v>
      </c>
    </row>
    <row r="42" spans="1:47" s="48" customFormat="1">
      <c r="A42" s="251" t="s">
        <v>75</v>
      </c>
      <c r="B42" s="252"/>
      <c r="C42" s="591" t="s">
        <v>268</v>
      </c>
      <c r="D42" s="591"/>
      <c r="E42" s="591"/>
      <c r="F42" s="261">
        <f>SUM(AJAPNYAK!F42+ARABKIR!F42+EREBUNI!F42+MALATYA!F42+SHENGAVIT!F42+KENTRON!F42+AVAN!F42+Aragacotn!F42+Ararat!F42+Armavir!F42+Gexarquniq!F42+Kotayk!F42+Shirak!F42+Syuniq!F42+Tavush!F42+Lori!F42)</f>
        <v>1</v>
      </c>
      <c r="G42" s="247">
        <f>SUM(AJAPNYAK!G42+ARABKIR!G42+EREBUNI!G42+MALATYA!G42+SHENGAVIT!G42+KENTRON!G42+AVAN!G42+Aragacotn!G42+Ararat!G42+Armavir!G42+Gexarquniq!G42+Kotayk!G42+Shirak!G42+Syuniq!G42+Tavush!G42+Lori!G42)</f>
        <v>6</v>
      </c>
      <c r="H42" s="247">
        <f>SUM(AJAPNYAK!H42+ARABKIR!H42+EREBUNI!H42+MALATYA!H42+SHENGAVIT!H42+KENTRON!H42+AVAN!H42+Aragacotn!H42+Ararat!H42+Armavir!H42+Gexarquniq!H42+Kotayk!H42+Shirak!H42+Syuniq!H42+Tavush!H42+Lori!H42)</f>
        <v>4</v>
      </c>
      <c r="I42" s="247">
        <f>SUM(AJAPNYAK!I42+ARABKIR!I42+EREBUNI!I42+MALATYA!I42+SHENGAVIT!I42+KENTRON!I42+AVAN!I42+Aragacotn!I42+Ararat!I42+Armavir!I42+Gexarquniq!I42+Kotayk!I42+Shirak!I42+Syuniq!I42+Tavush!I42+Lori!I42)</f>
        <v>2</v>
      </c>
      <c r="J42" s="247">
        <f>SUM(AJAPNYAK!J42+ARABKIR!J42+EREBUNI!J42+MALATYA!J42+SHENGAVIT!J42+KENTRON!J42+AVAN!J42+Aragacotn!J42+Ararat!J42+Armavir!J42+Gexarquniq!J42+Kotayk!J42+Shirak!J42+Syuniq!J42+Tavush!J42+Lori!J42)</f>
        <v>0</v>
      </c>
      <c r="K42" s="247">
        <v>3</v>
      </c>
      <c r="L42" s="247">
        <v>1</v>
      </c>
      <c r="M42" s="247">
        <f>SUM(AJAPNYAK!M42+ARABKIR!M42+EREBUNI!M42+MALATYA!M42+SHENGAVIT!M42+KENTRON!M42+AVAN!M42+Aragacotn!M42+Ararat!M42+Armavir!M42+Gexarquniq!M42+Kotayk!M42+Shirak!M42+Syuniq!M42+Tavush!M42+Lori!M42)</f>
        <v>0</v>
      </c>
      <c r="N42" s="247">
        <f>SUM(AJAPNYAK!N42+ARABKIR!N42+EREBUNI!N42+MALATYA!N42+SHENGAVIT!N42+KENTRON!N42+AVAN!N42+Aragacotn!N42+Ararat!N42+Armavir!N42+Gexarquniq!N42+Kotayk!N42+Shirak!N42+Syuniq!N42+Tavush!N42+Lori!N42)</f>
        <v>0</v>
      </c>
      <c r="O42" s="247">
        <f>SUM(AJAPNYAK!O42+ARABKIR!O42+EREBUNI!O42+MALATYA!O42+SHENGAVIT!O42+KENTRON!O42+AVAN!O42+Aragacotn!O42+Ararat!O42+Armavir!O42+Gexarquniq!O42+Kotayk!O42+Shirak!O42+Syuniq!O42+Tavush!O42+Lori!O42)</f>
        <v>2</v>
      </c>
      <c r="P42" s="247">
        <f>SUM(AJAPNYAK!P42+ARABKIR!P42+EREBUNI!P42+MALATYA!P42+SHENGAVIT!P42+KENTRON!P42+AVAN!P42+Aragacotn!P42+Ararat!P42+Armavir!P42+Gexarquniq!P42+Kotayk!P42+Shirak!P42+Syuniq!P42+Tavush!P42+Lori!P42)</f>
        <v>0</v>
      </c>
      <c r="Q42" s="247">
        <f>SUM(AJAPNYAK!Q42+ARABKIR!Q42+EREBUNI!Q42+MALATYA!Q42+SHENGAVIT!Q42+KENTRON!Q42+AVAN!Q42+Aragacotn!Q42+Ararat!Q42+Armavir!Q42+Gexarquniq!Q42+Kotayk!Q42+Shirak!Q42+Syuniq!Q42+Tavush!Q42+Lori!Q42)</f>
        <v>1</v>
      </c>
      <c r="R42" s="247">
        <f>SUM(AJAPNYAK!R42+ARABKIR!R42+EREBUNI!R42+MALATYA!R42+SHENGAVIT!R42+KENTRON!R42+AVAN!R42+Aragacotn!R42+Ararat!R42+Armavir!R42+Gexarquniq!R42+Kotayk!R42+Shirak!R42+Syuniq!R42+Tavush!R42+Lori!R42)</f>
        <v>1</v>
      </c>
      <c r="S42" s="247">
        <f>SUM(AJAPNYAK!S42+ARABKIR!S42+EREBUNI!S42+MALATYA!S42+SHENGAVIT!S42+KENTRON!S42+AVAN!S42+Aragacotn!S42+Ararat!S42+Armavir!S42+Gexarquniq!S42+Kotayk!S42+Shirak!S42+Syuniq!S42+Tavush!S42+Lori!S42)</f>
        <v>0</v>
      </c>
      <c r="T42" s="282">
        <v>3</v>
      </c>
      <c r="U42" s="247">
        <f>SUM(AJAPNYAK!U42+ARABKIR!U42+EREBUNI!U42+MALATYA!U42+SHENGAVIT!U42+KENTRON!U42+AVAN!U42+Aragacotn!U42+Ararat!U42+Armavir!U42+Gexarquniq!U42+Kotayk!U42+Shirak!U42+Syuniq!U42+Tavush!U42+Lori!U42)</f>
        <v>0</v>
      </c>
      <c r="V42" s="247">
        <f>SUM(AJAPNYAK!V42+ARABKIR!V42+EREBUNI!V42+MALATYA!V42+SHENGAVIT!V42+KENTRON!V42+AVAN!V42+Aragacotn!V42+Ararat!V42+Armavir!V42+Gexarquniq!V42+Kotayk!V42+Shirak!V42+Syuniq!V42+Tavush!V42+Lori!V42)</f>
        <v>4</v>
      </c>
      <c r="W42" s="247">
        <f>SUM(AJAPNYAK!W42+ARABKIR!W42+EREBUNI!W42+MALATYA!W42+SHENGAVIT!W42+KENTRON!W42+AVAN!W42+Aragacotn!W42+Ararat!W42+Armavir!W42+Gexarquniq!W42+Kotayk!W42+Shirak!W42+Syuniq!W42+Tavush!W42+Lori!W42)</f>
        <v>2</v>
      </c>
      <c r="X42" s="247">
        <f>SUM(AJAPNYAK!X42+ARABKIR!X42+EREBUNI!X42+MALATYA!X42+SHENGAVIT!X42+KENTRON!X42+AVAN!X42+Aragacotn!X42+Ararat!X42+Armavir!X42+Gexarquniq!X42+Kotayk!X42+Shirak!X42+Syuniq!X42+Tavush!X42+Lori!X42)</f>
        <v>0</v>
      </c>
      <c r="Y42" s="247">
        <f>SUM(AJAPNYAK!Y42+ARABKIR!Y42+EREBUNI!Y42+MALATYA!Y42+SHENGAVIT!Y42+KENTRON!Y42+AVAN!Y42+Aragacotn!Y42+Ararat!Y42+Armavir!Y42+Gexarquniq!Y42+Kotayk!Y42+Shirak!Y42+Syuniq!Y42+Tavush!Y42+Lori!Y42)</f>
        <v>0</v>
      </c>
      <c r="Z42" s="261">
        <f>SUM(AJAPNYAK!Z42+ARABKIR!Z42+EREBUNI!Z42+MALATYA!Z42+SHENGAVIT!Z42+KENTRON!Z42+AVAN!Z42+Aragacotn!Z42+Ararat!Z42+Armavir!Z42+Gexarquniq!Z42+Kotayk!Z42+Shirak!Z42+Syuniq!Z42+Tavush!Z42+Lori!Z42)</f>
        <v>2</v>
      </c>
      <c r="AA42" s="275">
        <f>SUM(AJAPNYAK!AA42+ARABKIR!AA42+EREBUNI!AA42+MALATYA!AA42+SHENGAVIT!AA42+KENTRON!AA42+AVAN!AA42+Aragacotn!AA42+Ararat!AA42+Armavir!AA42+Gexarquniq!AA42+Kotayk!AA42+Shirak!AA42+Syuniq!AA42+Tavush!AA42+Lori!AA42)</f>
        <v>0</v>
      </c>
    </row>
    <row r="43" spans="1:47" s="48" customFormat="1">
      <c r="A43" s="251" t="s">
        <v>77</v>
      </c>
      <c r="B43" s="255"/>
      <c r="C43" s="641" t="s">
        <v>269</v>
      </c>
      <c r="D43" s="642"/>
      <c r="E43" s="643"/>
      <c r="F43" s="261">
        <f>SUM(AJAPNYAK!F43+ARABKIR!F43+EREBUNI!F43+MALATYA!F43+SHENGAVIT!F43+KENTRON!F43+AVAN!F43+Aragacotn!F43+Ararat!F43+Armavir!F43+Gexarquniq!F43+Kotayk!F43+Shirak!F43+Syuniq!F43+Tavush!F43+Lori!F43)</f>
        <v>30</v>
      </c>
      <c r="G43" s="247">
        <f>SUM(AJAPNYAK!G43+ARABKIR!G43+EREBUNI!G43+MALATYA!G43+SHENGAVIT!G43+KENTRON!G43+AVAN!G43+Aragacotn!G43+Ararat!G43+Armavir!G43+Gexarquniq!G43+Kotayk!G43+Shirak!G43+Syuniq!G43+Tavush!G43+Lori!G43)</f>
        <v>76</v>
      </c>
      <c r="H43" s="247">
        <f>SUM(AJAPNYAK!H43+ARABKIR!H43+EREBUNI!H43+MALATYA!H43+SHENGAVIT!H43+KENTRON!H43+AVAN!H43+Aragacotn!H43+Ararat!H43+Armavir!H43+Gexarquniq!H43+Kotayk!H43+Shirak!H43+Syuniq!H43+Tavush!H43+Lori!H43)</f>
        <v>62</v>
      </c>
      <c r="I43" s="247">
        <f>SUM(AJAPNYAK!I43+ARABKIR!I43+EREBUNI!I43+MALATYA!I43+SHENGAVIT!I43+KENTRON!I43+AVAN!I43+Aragacotn!I43+Ararat!I43+Armavir!I43+Gexarquniq!I43+Kotayk!I43+Shirak!I43+Syuniq!I43+Tavush!I43+Lori!I43)</f>
        <v>14</v>
      </c>
      <c r="J43" s="247">
        <f>SUM(AJAPNYAK!J43+ARABKIR!J43+EREBUNI!J43+MALATYA!J43+SHENGAVIT!J43+KENTRON!J43+AVAN!J43+Aragacotn!J43+Ararat!J43+Armavir!J43+Gexarquniq!J43+Kotayk!J43+Shirak!J43+Syuniq!J43+Tavush!J43+Lori!J43)</f>
        <v>0</v>
      </c>
      <c r="K43" s="247">
        <f>SUM(AJAPNYAK!K43+ARABKIR!K43+EREBUNI!K43+MALATYA!K43+SHENGAVIT!K43+KENTRON!K43+AVAN!K43+Aragacotn!K43+Ararat!K43+Armavir!K43+Gexarquniq!K43+Kotayk!K43+Shirak!K43+Syuniq!K43+Tavush!K43+Lori!K43)</f>
        <v>38</v>
      </c>
      <c r="L43" s="247">
        <f>SUM(AJAPNYAK!L43+ARABKIR!L43+EREBUNI!L43+MALATYA!L43+SHENGAVIT!L43+KENTRON!L43+AVAN!L43+Aragacotn!L43+Ararat!L43+Armavir!L43+Gexarquniq!L43+Kotayk!L43+Shirak!L43+Syuniq!L43+Tavush!L43+Lori!L43)</f>
        <v>9</v>
      </c>
      <c r="M43" s="247">
        <f>SUM(AJAPNYAK!M43+ARABKIR!M43+EREBUNI!M43+MALATYA!M43+SHENGAVIT!M43+KENTRON!M43+AVAN!M43+Aragacotn!M43+Ararat!M43+Armavir!M43+Gexarquniq!M43+Kotayk!M43+Shirak!M43+Syuniq!M43+Tavush!M43+Lori!M43)</f>
        <v>4</v>
      </c>
      <c r="N43" s="247">
        <f>SUM(AJAPNYAK!N43+ARABKIR!N43+EREBUNI!N43+MALATYA!N43+SHENGAVIT!N43+KENTRON!N43+AVAN!N43+Aragacotn!N43+Ararat!N43+Armavir!N43+Gexarquniq!N43+Kotayk!N43+Shirak!N43+Syuniq!N43+Tavush!N43+Lori!N43)</f>
        <v>9</v>
      </c>
      <c r="O43" s="247">
        <f>SUM(AJAPNYAK!O43+ARABKIR!O43+EREBUNI!O43+MALATYA!O43+SHENGAVIT!O43+KENTRON!O43+AVAN!O43+Aragacotn!O43+Ararat!O43+Armavir!O43+Gexarquniq!O43+Kotayk!O43+Shirak!O43+Syuniq!O43+Tavush!O43+Lori!O43)</f>
        <v>16</v>
      </c>
      <c r="P43" s="247">
        <f>SUM(AJAPNYAK!P43+ARABKIR!P43+EREBUNI!P43+MALATYA!P43+SHENGAVIT!P43+KENTRON!P43+AVAN!P43+Aragacotn!P43+Ararat!P43+Armavir!P43+Gexarquniq!P43+Kotayk!P43+Shirak!P43+Syuniq!P43+Tavush!P43+Lori!P43)</f>
        <v>5</v>
      </c>
      <c r="Q43" s="247">
        <f>SUM(AJAPNYAK!Q43+ARABKIR!Q43+EREBUNI!Q43+MALATYA!Q43+SHENGAVIT!Q43+KENTRON!Q43+AVAN!Q43+Aragacotn!Q43+Ararat!Q43+Armavir!Q43+Gexarquniq!Q43+Kotayk!Q43+Shirak!Q43+Syuniq!Q43+Tavush!Q43+Lori!Q43)</f>
        <v>10</v>
      </c>
      <c r="R43" s="247">
        <f>SUM(AJAPNYAK!R43+ARABKIR!R43+EREBUNI!R43+MALATYA!R43+SHENGAVIT!R43+KENTRON!R43+AVAN!R43+Aragacotn!R43+Ararat!R43+Armavir!R43+Gexarquniq!R43+Kotayk!R43+Shirak!R43+Syuniq!R43+Tavush!R43+Lori!R43)</f>
        <v>1</v>
      </c>
      <c r="S43" s="247">
        <f>SUM(AJAPNYAK!S43+ARABKIR!S43+EREBUNI!S43+MALATYA!S43+SHENGAVIT!S43+KENTRON!S43+AVAN!S43+Aragacotn!S43+Ararat!S43+Armavir!S43+Gexarquniq!S43+Kotayk!S43+Shirak!S43+Syuniq!S43+Tavush!S43+Lori!S43)</f>
        <v>0</v>
      </c>
      <c r="T43" s="282">
        <v>39</v>
      </c>
      <c r="U43" s="247">
        <f>SUM(AJAPNYAK!U43+ARABKIR!U43+EREBUNI!U43+MALATYA!U43+SHENGAVIT!U43+KENTRON!U43+AVAN!U43+Aragacotn!U43+Ararat!U43+Armavir!U43+Gexarquniq!U43+Kotayk!U43+Shirak!U43+Syuniq!U43+Tavush!U43+Lori!U43)</f>
        <v>0</v>
      </c>
      <c r="V43" s="247">
        <f>SUM(AJAPNYAK!V43+ARABKIR!V43+EREBUNI!V43+MALATYA!V43+SHENGAVIT!V43+KENTRON!V43+AVAN!V43+Aragacotn!V43+Ararat!V43+Armavir!V43+Gexarquniq!V43+Kotayk!V43+Shirak!V43+Syuniq!V43+Tavush!V43+Lori!V43)</f>
        <v>23</v>
      </c>
      <c r="W43" s="247">
        <f>SUM(AJAPNYAK!W43+ARABKIR!W43+EREBUNI!W43+MALATYA!W43+SHENGAVIT!W43+KENTRON!W43+AVAN!W43+Aragacotn!W43+Ararat!W43+Armavir!W43+Gexarquniq!W43+Kotayk!W43+Shirak!W43+Syuniq!W43+Tavush!W43+Lori!W43)</f>
        <v>14</v>
      </c>
      <c r="X43" s="247">
        <f>SUM(AJAPNYAK!X43+ARABKIR!X43+EREBUNI!X43+MALATYA!X43+SHENGAVIT!X43+KENTRON!X43+AVAN!X43+Aragacotn!X43+Ararat!X43+Armavir!X43+Gexarquniq!X43+Kotayk!X43+Shirak!X43+Syuniq!X43+Tavush!X43+Lori!X43)</f>
        <v>0</v>
      </c>
      <c r="Y43" s="247">
        <f>SUM(AJAPNYAK!Y43+ARABKIR!Y43+EREBUNI!Y43+MALATYA!Y43+SHENGAVIT!Y43+KENTRON!Y43+AVAN!Y43+Aragacotn!Y43+Ararat!Y43+Armavir!Y43+Gexarquniq!Y43+Kotayk!Y43+Shirak!Y43+Syuniq!Y43+Tavush!Y43+Lori!Y43)</f>
        <v>1</v>
      </c>
      <c r="Z43" s="261">
        <f>SUM(AJAPNYAK!Z43+ARABKIR!Z43+EREBUNI!Z43+MALATYA!Z43+SHENGAVIT!Z43+KENTRON!Z43+AVAN!Z43+Aragacotn!Z43+Ararat!Z43+Armavir!Z43+Gexarquniq!Z43+Kotayk!Z43+Shirak!Z43+Syuniq!Z43+Tavush!Z43+Lori!Z43)</f>
        <v>53</v>
      </c>
      <c r="AA43" s="275">
        <f>SUM(AJAPNYAK!AA43+ARABKIR!AA43+EREBUNI!AA43+MALATYA!AA43+SHENGAVIT!AA43+KENTRON!AA43+AVAN!AA43+Aragacotn!AA43+Ararat!AA43+Armavir!AA43+Gexarquniq!AA43+Kotayk!AA43+Shirak!AA43+Syuniq!AA43+Tavush!AA43+Lori!AA43)</f>
        <v>6</v>
      </c>
    </row>
    <row r="44" spans="1:47" s="84" customFormat="1">
      <c r="A44" s="82" t="s">
        <v>79</v>
      </c>
      <c r="B44" s="256"/>
      <c r="C44" s="644" t="s">
        <v>80</v>
      </c>
      <c r="D44" s="645"/>
      <c r="E44" s="646"/>
      <c r="F44" s="261">
        <f>SUM(AJAPNYAK!F44+ARABKIR!F44+EREBUNI!F44+MALATYA!F44+SHENGAVIT!F44+KENTRON!F44+AVAN!F44+Aragacotn!F44+Ararat!F44+Armavir!F44+Gexarquniq!F44+Kotayk!F44+Shirak!F44+Syuniq!F44+Tavush!F44+Lori!F44)</f>
        <v>26</v>
      </c>
      <c r="G44" s="247">
        <f>SUM(AJAPNYAK!G44+ARABKIR!G44+EREBUNI!G44+MALATYA!G44+SHENGAVIT!G44+KENTRON!G44+AVAN!G44+Aragacotn!G44+Ararat!G44+Armavir!G44+Gexarquniq!G44+Kotayk!G44+Shirak!G44+Syuniq!G44+Tavush!G44+Lori!G44)</f>
        <v>133</v>
      </c>
      <c r="H44" s="247">
        <f>SUM(AJAPNYAK!H44+ARABKIR!H44+EREBUNI!H44+MALATYA!H44+SHENGAVIT!H44+KENTRON!H44+AVAN!H44+Aragacotn!H44+Ararat!H44+Armavir!H44+Gexarquniq!H44+Kotayk!H44+Shirak!H44+Syuniq!H44+Tavush!H44+Lori!H44)</f>
        <v>125</v>
      </c>
      <c r="I44" s="247">
        <f>SUM(AJAPNYAK!I44+ARABKIR!I44+EREBUNI!I44+MALATYA!I44+SHENGAVIT!I44+KENTRON!I44+AVAN!I44+Aragacotn!I44+Ararat!I44+Armavir!I44+Gexarquniq!I44+Kotayk!I44+Shirak!I44+Syuniq!I44+Tavush!I44+Lori!I44)</f>
        <v>8</v>
      </c>
      <c r="J44" s="247">
        <f>SUM(AJAPNYAK!J44+ARABKIR!J44+EREBUNI!J44+MALATYA!J44+SHENGAVIT!J44+KENTRON!J44+AVAN!J44+Aragacotn!J44+Ararat!J44+Armavir!J44+Gexarquniq!J44+Kotayk!J44+Shirak!J44+Syuniq!J44+Tavush!J44+Lori!J44)</f>
        <v>0</v>
      </c>
      <c r="K44" s="247">
        <f>SUM(AJAPNYAK!K44+ARABKIR!K44+EREBUNI!K44+MALATYA!K44+SHENGAVIT!K44+KENTRON!K44+AVAN!K44+Aragacotn!K44+Ararat!K44+Armavir!K44+Gexarquniq!K44+Kotayk!K44+Shirak!K44+Syuniq!K44+Tavush!K44+Lori!K44)</f>
        <v>116</v>
      </c>
      <c r="L44" s="247">
        <f>SUM(AJAPNYAK!L44+ARABKIR!L44+EREBUNI!L44+MALATYA!L44+SHENGAVIT!L44+KENTRON!L44+AVAN!L44+Aragacotn!L44+Ararat!L44+Armavir!L44+Gexarquniq!L44+Kotayk!L44+Shirak!L44+Syuniq!L44+Tavush!L44+Lori!L44)</f>
        <v>88</v>
      </c>
      <c r="M44" s="247">
        <f>SUM(AJAPNYAK!M44+ARABKIR!M44+EREBUNI!M44+MALATYA!M44+SHENGAVIT!M44+KENTRON!M44+AVAN!M44+Aragacotn!M44+Ararat!M44+Armavir!M44+Gexarquniq!M44+Kotayk!M44+Shirak!M44+Syuniq!M44+Tavush!M44+Lori!M44)</f>
        <v>5</v>
      </c>
      <c r="N44" s="247">
        <f>SUM(AJAPNYAK!N44+ARABKIR!N44+EREBUNI!N44+MALATYA!N44+SHENGAVIT!N44+KENTRON!N44+AVAN!N44+Aragacotn!N44+Ararat!N44+Armavir!N44+Gexarquniq!N44+Kotayk!N44+Shirak!N44+Syuniq!N44+Tavush!N44+Lori!N44)</f>
        <v>7</v>
      </c>
      <c r="O44" s="247">
        <f>SUM(AJAPNYAK!O44+ARABKIR!O44+EREBUNI!O44+MALATYA!O44+SHENGAVIT!O44+KENTRON!O44+AVAN!O44+Aragacotn!O44+Ararat!O44+Armavir!O44+Gexarquniq!O44+Kotayk!O44+Shirak!O44+Syuniq!O44+Tavush!O44+Lori!O44)</f>
        <v>16</v>
      </c>
      <c r="P44" s="247">
        <f>SUM(AJAPNYAK!P44+ARABKIR!P44+EREBUNI!P44+MALATYA!P44+SHENGAVIT!P44+KENTRON!P44+AVAN!P44+Aragacotn!P44+Ararat!P44+Armavir!P44+Gexarquniq!P44+Kotayk!P44+Shirak!P44+Syuniq!P44+Tavush!P44+Lori!P44)</f>
        <v>8</v>
      </c>
      <c r="Q44" s="247">
        <f>SUM(AJAPNYAK!Q44+ARABKIR!Q44+EREBUNI!Q44+MALATYA!Q44+SHENGAVIT!Q44+KENTRON!Q44+AVAN!Q44+Aragacotn!Q44+Ararat!Q44+Armavir!Q44+Gexarquniq!Q44+Kotayk!Q44+Shirak!Q44+Syuniq!Q44+Tavush!Q44+Lori!Q44)</f>
        <v>8</v>
      </c>
      <c r="R44" s="247">
        <f>SUM(AJAPNYAK!R44+ARABKIR!R44+EREBUNI!R44+MALATYA!R44+SHENGAVIT!R44+KENTRON!R44+AVAN!R44+Aragacotn!R44+Ararat!R44+Armavir!R44+Gexarquniq!R44+Kotayk!R44+Shirak!R44+Syuniq!R44+Tavush!R44+Lori!R44)</f>
        <v>0</v>
      </c>
      <c r="S44" s="247">
        <f>SUM(AJAPNYAK!S44+ARABKIR!S44+EREBUNI!S44+MALATYA!S44+SHENGAVIT!S44+KENTRON!S44+AVAN!S44+Aragacotn!S44+Ararat!S44+Armavir!S44+Gexarquniq!S44+Kotayk!S44+Shirak!S44+Syuniq!S44+Tavush!S44+Lori!S44)</f>
        <v>0</v>
      </c>
      <c r="T44" s="282">
        <f>SUM(AJAPNYAK!T44+ARABKIR!T44+EREBUNI!T44+MALATYA!T44+SHENGAVIT!T44+KENTRON!T44+AVAN!T44+Aragacotn!T44+Ararat!T44+Armavir!T44+Gexarquniq!T44+Kotayk!T44+Shirak!T44+Syuniq!T44+Tavush!T44+Lori!T44)</f>
        <v>116</v>
      </c>
      <c r="U44" s="247">
        <f>SUM(AJAPNYAK!U44+ARABKIR!U44+EREBUNI!U44+MALATYA!U44+SHENGAVIT!U44+KENTRON!U44+AVAN!U44+Aragacotn!U44+Ararat!U44+Armavir!U44+Gexarquniq!U44+Kotayk!U44+Shirak!U44+Syuniq!U44+Tavush!U44+Lori!U44)</f>
        <v>0</v>
      </c>
      <c r="V44" s="247">
        <f>SUM(AJAPNYAK!V44+ARABKIR!V44+EREBUNI!V44+MALATYA!V44+SHENGAVIT!V44+KENTRON!V44+AVAN!V44+Aragacotn!V44+Ararat!V44+Armavir!V44+Gexarquniq!V44+Kotayk!V44+Shirak!V44+Syuniq!V44+Tavush!V44+Lori!V44)</f>
        <v>95</v>
      </c>
      <c r="W44" s="247">
        <f>SUM(AJAPNYAK!W44+ARABKIR!W44+EREBUNI!W44+MALATYA!W44+SHENGAVIT!W44+KENTRON!W44+AVAN!W44+Aragacotn!W44+Ararat!W44+Armavir!W44+Gexarquniq!W44+Kotayk!W44+Shirak!W44+Syuniq!W44+Tavush!W44+Lori!W44)</f>
        <v>12</v>
      </c>
      <c r="X44" s="247">
        <f>SUM(AJAPNYAK!X44+ARABKIR!X44+EREBUNI!X44+MALATYA!X44+SHENGAVIT!X44+KENTRON!X44+AVAN!X44+Aragacotn!X44+Ararat!X44+Armavir!X44+Gexarquniq!X44+Kotayk!X44+Shirak!X44+Syuniq!X44+Tavush!X44+Lori!X44)</f>
        <v>0</v>
      </c>
      <c r="Y44" s="247">
        <f>SUM(AJAPNYAK!Y44+ARABKIR!Y44+EREBUNI!Y44+MALATYA!Y44+SHENGAVIT!Y44+KENTRON!Y44+AVAN!Y44+Aragacotn!Y44+Ararat!Y44+Armavir!Y44+Gexarquniq!Y44+Kotayk!Y44+Shirak!Y44+Syuniq!Y44+Tavush!Y44+Lori!Y44)</f>
        <v>1</v>
      </c>
      <c r="Z44" s="261">
        <f>SUM(AJAPNYAK!Z44+ARABKIR!Z44+EREBUNI!Z44+MALATYA!Z44+SHENGAVIT!Z44+KENTRON!Z44+AVAN!Z44+Aragacotn!Z44+Ararat!Z44+Armavir!Z44+Gexarquniq!Z44+Kotayk!Z44+Shirak!Z44+Syuniq!Z44+Tavush!Z44+Lori!Z44)</f>
        <v>35</v>
      </c>
      <c r="AA44" s="275">
        <f>SUM(AJAPNYAK!AA44+ARABKIR!AA44+EREBUNI!AA44+MALATYA!AA44+SHENGAVIT!AA44+KENTRON!AA44+AVAN!AA44+Aragacotn!AA44+Ararat!AA44+Armavir!AA44+Gexarquniq!AA44+Kotayk!AA44+Shirak!AA44+Syuniq!AA44+Tavush!AA44+Lori!AA44)</f>
        <v>3</v>
      </c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</row>
    <row r="45" spans="1:47" s="84" customFormat="1">
      <c r="A45" s="82" t="s">
        <v>81</v>
      </c>
      <c r="B45" s="256"/>
      <c r="C45" s="644" t="s">
        <v>82</v>
      </c>
      <c r="D45" s="645"/>
      <c r="E45" s="646"/>
      <c r="F45" s="261">
        <f>SUM(AJAPNYAK!F45+ARABKIR!F45+EREBUNI!F45+MALATYA!F45+SHENGAVIT!F45+KENTRON!F45+AVAN!F45+Aragacotn!F45+Ararat!F45+Armavir!F45+Gexarquniq!F45+Kotayk!F45+Shirak!F45+Syuniq!F45+Tavush!F45+Lori!F45)</f>
        <v>1</v>
      </c>
      <c r="G45" s="247">
        <f>SUM(AJAPNYAK!G45+ARABKIR!G45+EREBUNI!G45+MALATYA!G45+SHENGAVIT!G45+KENTRON!G45+AVAN!G45+Aragacotn!G45+Ararat!G45+Armavir!G45+Gexarquniq!G45+Kotayk!G45+Shirak!G45+Syuniq!G45+Tavush!G45+Lori!G45)</f>
        <v>8</v>
      </c>
      <c r="H45" s="247">
        <f>SUM(AJAPNYAK!H45+ARABKIR!H45+EREBUNI!H45+MALATYA!H45+SHENGAVIT!H45+KENTRON!H45+AVAN!H45+Aragacotn!H45+Ararat!H45+Armavir!H45+Gexarquniq!H45+Kotayk!H45+Shirak!H45+Syuniq!H45+Tavush!H45+Lori!H45)</f>
        <v>8</v>
      </c>
      <c r="I45" s="247">
        <f>SUM(AJAPNYAK!I45+ARABKIR!I45+EREBUNI!I45+MALATYA!I45+SHENGAVIT!I45+KENTRON!I45+AVAN!I45+Aragacotn!I45+Ararat!I45+Armavir!I45+Gexarquniq!I45+Kotayk!I45+Shirak!I45+Syuniq!I45+Tavush!I45+Lori!I45)</f>
        <v>0</v>
      </c>
      <c r="J45" s="247">
        <f>SUM(AJAPNYAK!J45+ARABKIR!J45+EREBUNI!J45+MALATYA!J45+SHENGAVIT!J45+KENTRON!J45+AVAN!J45+Aragacotn!J45+Ararat!J45+Armavir!J45+Gexarquniq!J45+Kotayk!J45+Shirak!J45+Syuniq!J45+Tavush!J45+Lori!J45)</f>
        <v>0</v>
      </c>
      <c r="K45" s="247">
        <f>SUM(AJAPNYAK!K45+ARABKIR!K45+EREBUNI!K45+MALATYA!K45+SHENGAVIT!K45+KENTRON!K45+AVAN!K45+Aragacotn!K45+Ararat!K45+Armavir!K45+Gexarquniq!K45+Kotayk!K45+Shirak!K45+Syuniq!K45+Tavush!K45+Lori!K45)</f>
        <v>2</v>
      </c>
      <c r="L45" s="247">
        <f>SUM(AJAPNYAK!L45+ARABKIR!L45+EREBUNI!L45+MALATYA!L45+SHENGAVIT!L45+KENTRON!L45+AVAN!L45+Aragacotn!L45+Ararat!L45+Armavir!L45+Gexarquniq!L45+Kotayk!L45+Shirak!L45+Syuniq!L45+Tavush!L45+Lori!L45)</f>
        <v>2</v>
      </c>
      <c r="M45" s="247">
        <f>SUM(AJAPNYAK!M45+ARABKIR!M45+EREBUNI!M45+MALATYA!M45+SHENGAVIT!M45+KENTRON!M45+AVAN!M45+Aragacotn!M45+Ararat!M45+Armavir!M45+Gexarquniq!M45+Kotayk!M45+Shirak!M45+Syuniq!M45+Tavush!M45+Lori!M45)</f>
        <v>0</v>
      </c>
      <c r="N45" s="247">
        <f>SUM(AJAPNYAK!N45+ARABKIR!N45+EREBUNI!N45+MALATYA!N45+SHENGAVIT!N45+KENTRON!N45+AVAN!N45+Aragacotn!N45+Ararat!N45+Armavir!N45+Gexarquniq!N45+Kotayk!N45+Shirak!N45+Syuniq!N45+Tavush!N45+Lori!N45)</f>
        <v>0</v>
      </c>
      <c r="O45" s="247">
        <f>SUM(AJAPNYAK!O45+ARABKIR!O45+EREBUNI!O45+MALATYA!O45+SHENGAVIT!O45+KENTRON!O45+AVAN!O45+Aragacotn!O45+Ararat!O45+Armavir!O45+Gexarquniq!O45+Kotayk!O45+Shirak!O45+Syuniq!O45+Tavush!O45+Lori!O45)</f>
        <v>0</v>
      </c>
      <c r="P45" s="247">
        <f>SUM(AJAPNYAK!P45+ARABKIR!P45+EREBUNI!P45+MALATYA!P45+SHENGAVIT!P45+KENTRON!P45+AVAN!P45+Aragacotn!P45+Ararat!P45+Armavir!P45+Gexarquniq!P45+Kotayk!P45+Shirak!P45+Syuniq!P45+Tavush!P45+Lori!P45)</f>
        <v>0</v>
      </c>
      <c r="Q45" s="247">
        <f>SUM(AJAPNYAK!Q45+ARABKIR!Q45+EREBUNI!Q45+MALATYA!Q45+SHENGAVIT!Q45+KENTRON!Q45+AVAN!Q45+Aragacotn!Q45+Ararat!Q45+Armavir!Q45+Gexarquniq!Q45+Kotayk!Q45+Shirak!Q45+Syuniq!Q45+Tavush!Q45+Lori!Q45)</f>
        <v>0</v>
      </c>
      <c r="R45" s="247">
        <f>SUM(AJAPNYAK!R45+ARABKIR!R45+EREBUNI!R45+MALATYA!R45+SHENGAVIT!R45+KENTRON!R45+AVAN!R45+Aragacotn!R45+Ararat!R45+Armavir!R45+Gexarquniq!R45+Kotayk!R45+Shirak!R45+Syuniq!R45+Tavush!R45+Lori!R45)</f>
        <v>0</v>
      </c>
      <c r="S45" s="247">
        <f>SUM(AJAPNYAK!S45+ARABKIR!S45+EREBUNI!S45+MALATYA!S45+SHENGAVIT!S45+KENTRON!S45+AVAN!S45+Aragacotn!S45+Ararat!S45+Armavir!S45+Gexarquniq!S45+Kotayk!S45+Shirak!S45+Syuniq!S45+Tavush!S45+Lori!S45)</f>
        <v>0</v>
      </c>
      <c r="T45" s="282">
        <f>SUM(AJAPNYAK!T45+ARABKIR!T45+EREBUNI!T45+MALATYA!T45+SHENGAVIT!T45+KENTRON!T45+AVAN!T45+Aragacotn!T45+Ararat!T45+Armavir!T45+Gexarquniq!T45+Kotayk!T45+Shirak!T45+Syuniq!T45+Tavush!T45+Lori!T45)</f>
        <v>2</v>
      </c>
      <c r="U45" s="247">
        <f>SUM(AJAPNYAK!U45+ARABKIR!U45+EREBUNI!U45+MALATYA!U45+SHENGAVIT!U45+KENTRON!U45+AVAN!U45+Aragacotn!U45+Ararat!U45+Armavir!U45+Gexarquniq!U45+Kotayk!U45+Shirak!U45+Syuniq!U45+Tavush!U45+Lori!U45)</f>
        <v>0</v>
      </c>
      <c r="V45" s="247">
        <f>SUM(AJAPNYAK!V45+ARABKIR!V45+EREBUNI!V45+MALATYA!V45+SHENGAVIT!V45+KENTRON!V45+AVAN!V45+Aragacotn!V45+Ararat!V45+Armavir!V45+Gexarquniq!V45+Kotayk!V45+Shirak!V45+Syuniq!V45+Tavush!V45+Lori!V45)</f>
        <v>2</v>
      </c>
      <c r="W45" s="247">
        <f>SUM(AJAPNYAK!W45+ARABKIR!W45+EREBUNI!W45+MALATYA!W45+SHENGAVIT!W45+KENTRON!W45+AVAN!W45+Aragacotn!W45+Ararat!W45+Armavir!W45+Gexarquniq!W45+Kotayk!W45+Shirak!W45+Syuniq!W45+Tavush!W45+Lori!W45)</f>
        <v>1</v>
      </c>
      <c r="X45" s="247">
        <f>SUM(AJAPNYAK!X45+ARABKIR!X45+EREBUNI!X45+MALATYA!X45+SHENGAVIT!X45+KENTRON!X45+AVAN!X45+Aragacotn!X45+Ararat!X45+Armavir!X45+Gexarquniq!X45+Kotayk!X45+Shirak!X45+Syuniq!X45+Tavush!X45+Lori!X45)</f>
        <v>0</v>
      </c>
      <c r="Y45" s="247">
        <f>SUM(AJAPNYAK!Y45+ARABKIR!Y45+EREBUNI!Y45+MALATYA!Y45+SHENGAVIT!Y45+KENTRON!Y45+AVAN!Y45+Aragacotn!Y45+Ararat!Y45+Armavir!Y45+Gexarquniq!Y45+Kotayk!Y45+Shirak!Y45+Syuniq!Y45+Tavush!Y45+Lori!Y45)</f>
        <v>0</v>
      </c>
      <c r="Z45" s="261">
        <f>SUM(AJAPNYAK!Z45+ARABKIR!Z45+EREBUNI!Z45+MALATYA!Z45+SHENGAVIT!Z45+KENTRON!Z45+AVAN!Z45+Aragacotn!Z45+Ararat!Z45+Armavir!Z45+Gexarquniq!Z45+Kotayk!Z45+Shirak!Z45+Syuniq!Z45+Tavush!Z45+Lori!Z45)</f>
        <v>7</v>
      </c>
      <c r="AA45" s="275">
        <f>SUM(AJAPNYAK!AA45+ARABKIR!AA45+EREBUNI!AA45+MALATYA!AA45+SHENGAVIT!AA45+KENTRON!AA45+AVAN!AA45+Aragacotn!AA45+Ararat!AA45+Armavir!AA45+Gexarquniq!AA45+Kotayk!AA45+Shirak!AA45+Syuniq!AA45+Tavush!AA45+Lori!AA45)</f>
        <v>0</v>
      </c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</row>
    <row r="46" spans="1:47" s="48" customFormat="1">
      <c r="A46" s="251" t="s">
        <v>83</v>
      </c>
      <c r="B46" s="255"/>
      <c r="C46" s="644" t="s">
        <v>84</v>
      </c>
      <c r="D46" s="645"/>
      <c r="E46" s="646"/>
      <c r="F46" s="261">
        <f>SUM(AJAPNYAK!F46+ARABKIR!F46+EREBUNI!F46+MALATYA!F46+SHENGAVIT!F46+KENTRON!F46+AVAN!F46+Aragacotn!F46+Ararat!F46+Armavir!F46+Gexarquniq!F46+Kotayk!F46+Shirak!F46+Syuniq!F46+Tavush!F46+Lori!F46)</f>
        <v>172</v>
      </c>
      <c r="G46" s="247">
        <f>SUM(AJAPNYAK!G46+ARABKIR!G46+EREBUNI!G46+MALATYA!G46+SHENGAVIT!G46+KENTRON!G46+AVAN!G46+Aragacotn!G46+Ararat!G46+Armavir!G46+Gexarquniq!G46+Kotayk!G46+Shirak!G46+Syuniq!G46+Tavush!G46+Lori!G46)</f>
        <v>279</v>
      </c>
      <c r="H46" s="247">
        <f>SUM(AJAPNYAK!H46+ARABKIR!H46+EREBUNI!H46+MALATYA!H46+SHENGAVIT!H46+KENTRON!H46+AVAN!H46+Aragacotn!H46+Ararat!H46+Armavir!H46+Gexarquniq!H46+Kotayk!H46+Shirak!H46+Syuniq!H46+Tavush!H46+Lori!H46)</f>
        <v>241</v>
      </c>
      <c r="I46" s="247">
        <f>SUM(AJAPNYAK!I46+ARABKIR!I46+EREBUNI!I46+MALATYA!I46+SHENGAVIT!I46+KENTRON!I46+AVAN!I46+Aragacotn!I46+Ararat!I46+Armavir!I46+Gexarquniq!I46+Kotayk!I46+Shirak!I46+Syuniq!I46+Tavush!I46+Lori!I46)</f>
        <v>34</v>
      </c>
      <c r="J46" s="247">
        <f>SUM(AJAPNYAK!J46+ARABKIR!J46+EREBUNI!J46+MALATYA!J46+SHENGAVIT!J46+KENTRON!J46+AVAN!J46+Aragacotn!J46+Ararat!J46+Armavir!J46+Gexarquniq!J46+Kotayk!J46+Shirak!J46+Syuniq!J46+Tavush!J46+Lori!J46)</f>
        <v>4</v>
      </c>
      <c r="K46" s="247">
        <f>SUM(AJAPNYAK!K46+ARABKIR!K46+EREBUNI!K46+MALATYA!K46+SHENGAVIT!K46+KENTRON!K46+AVAN!K46+Aragacotn!K46+Ararat!K46+Armavir!K46+Gexarquniq!K46+Kotayk!K46+Shirak!K46+Syuniq!K46+Tavush!K46+Lori!K46)</f>
        <v>193</v>
      </c>
      <c r="L46" s="247">
        <f>SUM(AJAPNYAK!L46+ARABKIR!L46+EREBUNI!L46+MALATYA!L46+SHENGAVIT!L46+KENTRON!L46+AVAN!L46+Aragacotn!L46+Ararat!L46+Armavir!L46+Gexarquniq!L46+Kotayk!L46+Shirak!L46+Syuniq!L46+Tavush!L46+Lori!L46)</f>
        <v>52</v>
      </c>
      <c r="M46" s="247">
        <f>SUM(AJAPNYAK!M46+ARABKIR!M46+EREBUNI!M46+MALATYA!M46+SHENGAVIT!M46+KENTRON!M46+AVAN!M46+Aragacotn!M46+Ararat!M46+Armavir!M46+Gexarquniq!M46+Kotayk!M46+Shirak!M46+Syuniq!M46+Tavush!M46+Lori!M46)</f>
        <v>11</v>
      </c>
      <c r="N46" s="247">
        <f>SUM(AJAPNYAK!N46+ARABKIR!N46+EREBUNI!N46+MALATYA!N46+SHENGAVIT!N46+KENTRON!N46+AVAN!N46+Aragacotn!N46+Ararat!N46+Armavir!N46+Gexarquniq!N46+Kotayk!N46+Shirak!N46+Syuniq!N46+Tavush!N46+Lori!N46)</f>
        <v>61</v>
      </c>
      <c r="O46" s="247">
        <f>SUM(AJAPNYAK!O46+ARABKIR!O46+EREBUNI!O46+MALATYA!O46+SHENGAVIT!O46+KENTRON!O46+AVAN!O46+Aragacotn!O46+Ararat!O46+Armavir!O46+Gexarquniq!O46+Kotayk!O46+Shirak!O46+Syuniq!O46+Tavush!O46+Lori!O46)</f>
        <v>69</v>
      </c>
      <c r="P46" s="247">
        <f>SUM(AJAPNYAK!P46+ARABKIR!P46+EREBUNI!P46+MALATYA!P46+SHENGAVIT!P46+KENTRON!P46+AVAN!P46+Aragacotn!P46+Ararat!P46+Armavir!P46+Gexarquniq!P46+Kotayk!P46+Shirak!P46+Syuniq!P46+Tavush!P46+Lori!P46)</f>
        <v>13</v>
      </c>
      <c r="Q46" s="247">
        <f>SUM(AJAPNYAK!Q46+ARABKIR!Q46+EREBUNI!Q46+MALATYA!Q46+SHENGAVIT!Q46+KENTRON!Q46+AVAN!Q46+Aragacotn!Q46+Ararat!Q46+Armavir!Q46+Gexarquniq!Q46+Kotayk!Q46+Shirak!Q46+Syuniq!Q46+Tavush!Q46+Lori!Q46)</f>
        <v>39</v>
      </c>
      <c r="R46" s="247">
        <f>SUM(AJAPNYAK!R46+ARABKIR!R46+EREBUNI!R46+MALATYA!R46+SHENGAVIT!R46+KENTRON!R46+AVAN!R46+Aragacotn!R46+Ararat!R46+Armavir!R46+Gexarquniq!R46+Kotayk!R46+Shirak!R46+Syuniq!R46+Tavush!R46+Lori!R46)</f>
        <v>17</v>
      </c>
      <c r="S46" s="247">
        <f>SUM(AJAPNYAK!S46+ARABKIR!S46+EREBUNI!S46+MALATYA!S46+SHENGAVIT!S46+KENTRON!S46+AVAN!S46+Aragacotn!S46+Ararat!S46+Armavir!S46+Gexarquniq!S46+Kotayk!S46+Shirak!S46+Syuniq!S46+Tavush!S46+Lori!S46)</f>
        <v>2</v>
      </c>
      <c r="T46" s="282">
        <f>SUM(AJAPNYAK!T46+ARABKIR!T46+EREBUNI!T46+MALATYA!T46+SHENGAVIT!T46+KENTRON!T46+AVAN!T46+Aragacotn!T46+Ararat!T46+Armavir!T46+Gexarquniq!T46+Kotayk!T46+Shirak!T46+Syuniq!T46+Tavush!T46+Lori!T46)</f>
        <v>195</v>
      </c>
      <c r="U46" s="247">
        <f>SUM(AJAPNYAK!U46+ARABKIR!U46+EREBUNI!U46+MALATYA!U46+SHENGAVIT!U46+KENTRON!U46+AVAN!U46+Aragacotn!U46+Ararat!U46+Armavir!U46+Gexarquniq!U46+Kotayk!U46+Shirak!U46+Syuniq!U46+Tavush!U46+Lori!U46)</f>
        <v>6</v>
      </c>
      <c r="V46" s="247">
        <f>SUM(AJAPNYAK!V46+ARABKIR!V46+EREBUNI!V46+MALATYA!V46+SHENGAVIT!V46+KENTRON!V46+AVAN!V46+Aragacotn!V46+Ararat!V46+Armavir!V46+Gexarquniq!V46+Kotayk!V46+Shirak!V46+Syuniq!V46+Tavush!V46+Lori!V46)</f>
        <v>107</v>
      </c>
      <c r="W46" s="247">
        <f>SUM(AJAPNYAK!W46+ARABKIR!W46+EREBUNI!W46+MALATYA!W46+SHENGAVIT!W46+KENTRON!W46+AVAN!W46+Aragacotn!W46+Ararat!W46+Armavir!W46+Gexarquniq!W46+Kotayk!W46+Shirak!W46+Syuniq!W46+Tavush!W46+Lori!W46)</f>
        <v>70</v>
      </c>
      <c r="X46" s="247">
        <f>SUM(AJAPNYAK!X46+ARABKIR!X46+EREBUNI!X46+MALATYA!X46+SHENGAVIT!X46+KENTRON!X46+AVAN!X46+Aragacotn!X46+Ararat!X46+Armavir!X46+Gexarquniq!X46+Kotayk!X46+Shirak!X46+Syuniq!X46+Tavush!X46+Lori!X46)</f>
        <v>0</v>
      </c>
      <c r="Y46" s="247">
        <f>SUM(AJAPNYAK!Y46+ARABKIR!Y46+EREBUNI!Y46+MALATYA!Y46+SHENGAVIT!Y46+KENTRON!Y46+AVAN!Y46+Aragacotn!Y46+Ararat!Y46+Armavir!Y46+Gexarquniq!Y46+Kotayk!Y46+Shirak!Y46+Syuniq!Y46+Tavush!Y46+Lori!Y46)</f>
        <v>2</v>
      </c>
      <c r="Z46" s="261">
        <f>SUM(AJAPNYAK!Z46+ARABKIR!Z46+EREBUNI!Z46+MALATYA!Z46+SHENGAVIT!Z46+KENTRON!Z46+AVAN!Z46+Aragacotn!Z46+Ararat!Z46+Armavir!Z46+Gexarquniq!Z46+Kotayk!Z46+Shirak!Z46+Syuniq!Z46+Tavush!Z46+Lori!Z46)</f>
        <v>212</v>
      </c>
      <c r="AA46" s="275">
        <f>SUM(AJAPNYAK!AA46+ARABKIR!AA46+EREBUNI!AA46+MALATYA!AA46+SHENGAVIT!AA46+KENTRON!AA46+AVAN!AA46+Aragacotn!AA46+Ararat!AA46+Armavir!AA46+Gexarquniq!AA46+Kotayk!AA46+Shirak!AA46+Syuniq!AA46+Tavush!AA46+Lori!AA46)</f>
        <v>50</v>
      </c>
    </row>
    <row r="47" spans="1:47" s="48" customFormat="1">
      <c r="A47" s="251" t="s">
        <v>85</v>
      </c>
      <c r="B47" s="255"/>
      <c r="C47" s="644" t="s">
        <v>86</v>
      </c>
      <c r="D47" s="645"/>
      <c r="E47" s="646"/>
      <c r="F47" s="261">
        <f>SUM(AJAPNYAK!F47+ARABKIR!F47+EREBUNI!F47+MALATYA!F47+SHENGAVIT!F47+KENTRON!F47+AVAN!F47+Aragacotn!F47+Ararat!F47+Armavir!F47+Gexarquniq!F47+Kotayk!F47+Shirak!F47+Syuniq!F47+Tavush!F47+Lori!F47)</f>
        <v>19</v>
      </c>
      <c r="G47" s="247">
        <f>SUM(AJAPNYAK!G47+ARABKIR!G47+EREBUNI!G47+MALATYA!G47+SHENGAVIT!G47+KENTRON!G47+AVAN!G47+Aragacotn!G47+Ararat!G47+Armavir!G47+Gexarquniq!G47+Kotayk!G47+Shirak!G47+Syuniq!G47+Tavush!G47+Lori!G47)</f>
        <v>49</v>
      </c>
      <c r="H47" s="247">
        <f>SUM(AJAPNYAK!H47+ARABKIR!H47+EREBUNI!H47+MALATYA!H47+SHENGAVIT!H47+KENTRON!H47+AVAN!H47+Aragacotn!H47+Ararat!H47+Armavir!H47+Gexarquniq!H47+Kotayk!H47+Shirak!H47+Syuniq!H47+Tavush!H47+Lori!H47)</f>
        <v>45</v>
      </c>
      <c r="I47" s="247">
        <f>SUM(AJAPNYAK!I47+ARABKIR!I47+EREBUNI!I47+MALATYA!I47+SHENGAVIT!I47+KENTRON!I47+AVAN!I47+Aragacotn!I47+Ararat!I47+Armavir!I47+Gexarquniq!I47+Kotayk!I47+Shirak!I47+Syuniq!I47+Tavush!I47+Lori!I47)</f>
        <v>4</v>
      </c>
      <c r="J47" s="247">
        <f>SUM(AJAPNYAK!J47+ARABKIR!J47+EREBUNI!J47+MALATYA!J47+SHENGAVIT!J47+KENTRON!J47+AVAN!J47+Aragacotn!J47+Ararat!J47+Armavir!J47+Gexarquniq!J47+Kotayk!J47+Shirak!J47+Syuniq!J47+Tavush!J47+Lori!J47)</f>
        <v>0</v>
      </c>
      <c r="K47" s="247">
        <f>SUM(AJAPNYAK!K47+ARABKIR!K47+EREBUNI!K47+MALATYA!K47+SHENGAVIT!K47+KENTRON!K47+AVAN!K47+Aragacotn!K47+Ararat!K47+Armavir!K47+Gexarquniq!K47+Kotayk!K47+Shirak!K47+Syuniq!K47+Tavush!K47+Lori!K47)</f>
        <v>45</v>
      </c>
      <c r="L47" s="247">
        <f>SUM(AJAPNYAK!L47+ARABKIR!L47+EREBUNI!L47+MALATYA!L47+SHENGAVIT!L47+KENTRON!L47+AVAN!L47+Aragacotn!L47+Ararat!L47+Armavir!L47+Gexarquniq!L47+Kotayk!L47+Shirak!L47+Syuniq!L47+Tavush!L47+Lori!L47)</f>
        <v>22</v>
      </c>
      <c r="M47" s="247">
        <f>SUM(AJAPNYAK!M47+ARABKIR!M47+EREBUNI!M47+MALATYA!M47+SHENGAVIT!M47+KENTRON!M47+AVAN!M47+Aragacotn!M47+Ararat!M47+Armavir!M47+Gexarquniq!M47+Kotayk!M47+Shirak!M47+Syuniq!M47+Tavush!M47+Lori!M47)</f>
        <v>3</v>
      </c>
      <c r="N47" s="247">
        <f>SUM(AJAPNYAK!N47+ARABKIR!N47+EREBUNI!N47+MALATYA!N47+SHENGAVIT!N47+KENTRON!N47+AVAN!N47+Aragacotn!N47+Ararat!N47+Armavir!N47+Gexarquniq!N47+Kotayk!N47+Shirak!N47+Syuniq!N47+Tavush!N47+Lori!N47)</f>
        <v>10</v>
      </c>
      <c r="O47" s="247">
        <f>SUM(AJAPNYAK!O47+ARABKIR!O47+EREBUNI!O47+MALATYA!O47+SHENGAVIT!O47+KENTRON!O47+AVAN!O47+Aragacotn!O47+Ararat!O47+Armavir!O47+Gexarquniq!O47+Kotayk!O47+Shirak!O47+Syuniq!O47+Tavush!O47+Lori!O47)</f>
        <v>10</v>
      </c>
      <c r="P47" s="247">
        <f>SUM(AJAPNYAK!P47+ARABKIR!P47+EREBUNI!P47+MALATYA!P47+SHENGAVIT!P47+KENTRON!P47+AVAN!P47+Aragacotn!P47+Ararat!P47+Armavir!P47+Gexarquniq!P47+Kotayk!P47+Shirak!P47+Syuniq!P47+Tavush!P47+Lori!P47)</f>
        <v>2</v>
      </c>
      <c r="Q47" s="247">
        <f>SUM(AJAPNYAK!Q47+ARABKIR!Q47+EREBUNI!Q47+MALATYA!Q47+SHENGAVIT!Q47+KENTRON!Q47+AVAN!Q47+Aragacotn!Q47+Ararat!Q47+Armavir!Q47+Gexarquniq!Q47+Kotayk!Q47+Shirak!Q47+Syuniq!Q47+Tavush!Q47+Lori!Q47)</f>
        <v>7</v>
      </c>
      <c r="R47" s="247">
        <f>SUM(AJAPNYAK!R47+ARABKIR!R47+EREBUNI!R47+MALATYA!R47+SHENGAVIT!R47+KENTRON!R47+AVAN!R47+Aragacotn!R47+Ararat!R47+Armavir!R47+Gexarquniq!R47+Kotayk!R47+Shirak!R47+Syuniq!R47+Tavush!R47+Lori!R47)</f>
        <v>1</v>
      </c>
      <c r="S47" s="247">
        <f>SUM(AJAPNYAK!S47+ARABKIR!S47+EREBUNI!S47+MALATYA!S47+SHENGAVIT!S47+KENTRON!S47+AVAN!S47+Aragacotn!S47+Ararat!S47+Armavir!S47+Gexarquniq!S47+Kotayk!S47+Shirak!S47+Syuniq!S47+Tavush!S47+Lori!S47)</f>
        <v>1</v>
      </c>
      <c r="T47" s="282">
        <f>SUM(AJAPNYAK!T47+ARABKIR!T47+EREBUNI!T47+MALATYA!T47+SHENGAVIT!T47+KENTRON!T47+AVAN!T47+Aragacotn!T47+Ararat!T47+Armavir!T47+Gexarquniq!T47+Kotayk!T47+Shirak!T47+Syuniq!T47+Tavush!T47+Lori!T47)</f>
        <v>46</v>
      </c>
      <c r="U47" s="247">
        <f>SUM(AJAPNYAK!U47+ARABKIR!U47+EREBUNI!U47+MALATYA!U47+SHENGAVIT!U47+KENTRON!U47+AVAN!U47+Aragacotn!U47+Ararat!U47+Armavir!U47+Gexarquniq!U47+Kotayk!U47+Shirak!U47+Syuniq!U47+Tavush!U47+Lori!U47)</f>
        <v>0</v>
      </c>
      <c r="V47" s="247">
        <f>SUM(AJAPNYAK!V47+ARABKIR!V47+EREBUNI!V47+MALATYA!V47+SHENGAVIT!V47+KENTRON!V47+AVAN!V47+Aragacotn!V47+Ararat!V47+Armavir!V47+Gexarquniq!V47+Kotayk!V47+Shirak!V47+Syuniq!V47+Tavush!V47+Lori!V47)</f>
        <v>30</v>
      </c>
      <c r="W47" s="247">
        <f>SUM(AJAPNYAK!W47+ARABKIR!W47+EREBUNI!W47+MALATYA!W47+SHENGAVIT!W47+KENTRON!W47+AVAN!W47+Aragacotn!W47+Ararat!W47+Armavir!W47+Gexarquniq!W47+Kotayk!W47+Shirak!W47+Syuniq!W47+Tavush!W47+Lori!W47)</f>
        <v>6</v>
      </c>
      <c r="X47" s="247">
        <f>SUM(AJAPNYAK!X47+ARABKIR!X47+EREBUNI!X47+MALATYA!X47+SHENGAVIT!X47+KENTRON!X47+AVAN!X47+Aragacotn!X47+Ararat!X47+Armavir!X47+Gexarquniq!X47+Kotayk!X47+Shirak!X47+Syuniq!X47+Tavush!X47+Lori!X47)</f>
        <v>0</v>
      </c>
      <c r="Y47" s="247">
        <f>SUM(AJAPNYAK!Y47+ARABKIR!Y47+EREBUNI!Y47+MALATYA!Y47+SHENGAVIT!Y47+KENTRON!Y47+AVAN!Y47+Aragacotn!Y47+Ararat!Y47+Armavir!Y47+Gexarquniq!Y47+Kotayk!Y47+Shirak!Y47+Syuniq!Y47+Tavush!Y47+Lori!Y47)</f>
        <v>0</v>
      </c>
      <c r="Z47" s="261">
        <f>SUM(AJAPNYAK!Z47+ARABKIR!Z47+EREBUNI!Z47+MALATYA!Z47+SHENGAVIT!Z47+KENTRON!Z47+AVAN!Z47+Aragacotn!Z47+Ararat!Z47+Armavir!Z47+Gexarquniq!Z47+Kotayk!Z47+Shirak!Z47+Syuniq!Z47+Tavush!Z47+Lori!Z47)</f>
        <v>18</v>
      </c>
      <c r="AA47" s="275">
        <f>SUM(AJAPNYAK!AA47+ARABKIR!AA47+EREBUNI!AA47+MALATYA!AA47+SHENGAVIT!AA47+KENTRON!AA47+AVAN!AA47+Aragacotn!AA47+Ararat!AA47+Armavir!AA47+Gexarquniq!AA47+Kotayk!AA47+Shirak!AA47+Syuniq!AA47+Tavush!AA47+Lori!AA47)</f>
        <v>3</v>
      </c>
    </row>
    <row r="48" spans="1:47" s="48" customFormat="1" ht="14.25" customHeight="1">
      <c r="A48" s="218" t="s">
        <v>87</v>
      </c>
      <c r="B48" s="257" t="s">
        <v>264</v>
      </c>
      <c r="C48" s="626" t="s">
        <v>88</v>
      </c>
      <c r="D48" s="625"/>
      <c r="E48" s="647"/>
      <c r="F48" s="261">
        <f>SUM(AJAPNYAK!F48+ARABKIR!F48+EREBUNI!F48+MALATYA!F48+SHENGAVIT!F48+KENTRON!F48+AVAN!F48+Aragacotn!F48+Ararat!F48+Armavir!F48+Gexarquniq!F48+Kotayk!F48+Shirak!F48+Syuniq!F48+Tavush!F48+Lori!F48)</f>
        <v>2</v>
      </c>
      <c r="G48" s="247">
        <f>SUM(AJAPNYAK!G48+ARABKIR!G48+EREBUNI!G48+MALATYA!G48+SHENGAVIT!G48+KENTRON!G48+AVAN!G48+Aragacotn!G48+Ararat!G48+Armavir!G48+Gexarquniq!G48+Kotayk!G48+Shirak!G48+Syuniq!G48+Tavush!G48+Lori!G48)</f>
        <v>1</v>
      </c>
      <c r="H48" s="247">
        <f>SUM(AJAPNYAK!H48+ARABKIR!H48+EREBUNI!H48+MALATYA!H48+SHENGAVIT!H48+KENTRON!H48+AVAN!H48+Aragacotn!H48+Ararat!H48+Armavir!H48+Gexarquniq!H48+Kotayk!H48+Shirak!H48+Syuniq!H48+Tavush!H48+Lori!H48)</f>
        <v>1</v>
      </c>
      <c r="I48" s="247">
        <f>SUM(AJAPNYAK!I48+ARABKIR!I48+EREBUNI!I48+MALATYA!I48+SHENGAVIT!I48+KENTRON!I48+AVAN!I48+Aragacotn!I48+Ararat!I48+Armavir!I48+Gexarquniq!I48+Kotayk!I48+Shirak!I48+Syuniq!I48+Tavush!I48+Lori!I48)</f>
        <v>0</v>
      </c>
      <c r="J48" s="247">
        <f>SUM(AJAPNYAK!J48+ARABKIR!J48+EREBUNI!J48+MALATYA!J48+SHENGAVIT!J48+KENTRON!J48+AVAN!J48+Aragacotn!J48+Ararat!J48+Armavir!J48+Gexarquniq!J48+Kotayk!J48+Shirak!J48+Syuniq!J48+Tavush!J48+Lori!J48)</f>
        <v>0</v>
      </c>
      <c r="K48" s="247">
        <f>SUM(AJAPNYAK!K48+ARABKIR!K48+EREBUNI!K48+MALATYA!K48+SHENGAVIT!K48+KENTRON!K48+AVAN!K48+Aragacotn!K48+Ararat!K48+Armavir!K48+Gexarquniq!K48+Kotayk!K48+Shirak!K48+Syuniq!K48+Tavush!K48+Lori!K48)</f>
        <v>2</v>
      </c>
      <c r="L48" s="247">
        <f>SUM(AJAPNYAK!L48+ARABKIR!L48+EREBUNI!L48+MALATYA!L48+SHENGAVIT!L48+KENTRON!L48+AVAN!L48+Aragacotn!L48+Ararat!L48+Armavir!L48+Gexarquniq!L48+Kotayk!L48+Shirak!L48+Syuniq!L48+Tavush!L48+Lori!L48)</f>
        <v>0</v>
      </c>
      <c r="M48" s="247">
        <f>SUM(AJAPNYAK!M48+ARABKIR!M48+EREBUNI!M48+MALATYA!M48+SHENGAVIT!M48+KENTRON!M48+AVAN!M48+Aragacotn!M48+Ararat!M48+Armavir!M48+Gexarquniq!M48+Kotayk!M48+Shirak!M48+Syuniq!M48+Tavush!M48+Lori!M48)</f>
        <v>0</v>
      </c>
      <c r="N48" s="247">
        <f>SUM(AJAPNYAK!N48+ARABKIR!N48+EREBUNI!N48+MALATYA!N48+SHENGAVIT!N48+KENTRON!N48+AVAN!N48+Aragacotn!N48+Ararat!N48+Armavir!N48+Gexarquniq!N48+Kotayk!N48+Shirak!N48+Syuniq!N48+Tavush!N48+Lori!N48)</f>
        <v>0</v>
      </c>
      <c r="O48" s="247">
        <f>SUM(AJAPNYAK!O48+ARABKIR!O48+EREBUNI!O48+MALATYA!O48+SHENGAVIT!O48+KENTRON!O48+AVAN!O48+Aragacotn!O48+Ararat!O48+Armavir!O48+Gexarquniq!O48+Kotayk!O48+Shirak!O48+Syuniq!O48+Tavush!O48+Lori!O48)</f>
        <v>2</v>
      </c>
      <c r="P48" s="247">
        <f>SUM(AJAPNYAK!P48+ARABKIR!P48+EREBUNI!P48+MALATYA!P48+SHENGAVIT!P48+KENTRON!P48+AVAN!P48+Aragacotn!P48+Ararat!P48+Armavir!P48+Gexarquniq!P48+Kotayk!P48+Shirak!P48+Syuniq!P48+Tavush!P48+Lori!P48)</f>
        <v>0</v>
      </c>
      <c r="Q48" s="247">
        <f>SUM(AJAPNYAK!Q48+ARABKIR!Q48+EREBUNI!Q48+MALATYA!Q48+SHENGAVIT!Q48+KENTRON!Q48+AVAN!Q48+Aragacotn!Q48+Ararat!Q48+Armavir!Q48+Gexarquniq!Q48+Kotayk!Q48+Shirak!Q48+Syuniq!Q48+Tavush!Q48+Lori!Q48)</f>
        <v>2</v>
      </c>
      <c r="R48" s="247">
        <f>SUM(AJAPNYAK!R48+ARABKIR!R48+EREBUNI!R48+MALATYA!R48+SHENGAVIT!R48+KENTRON!R48+AVAN!R48+Aragacotn!R48+Ararat!R48+Armavir!R48+Gexarquniq!R48+Kotayk!R48+Shirak!R48+Syuniq!R48+Tavush!R48+Lori!R48)</f>
        <v>0</v>
      </c>
      <c r="S48" s="247">
        <f>SUM(AJAPNYAK!S48+ARABKIR!S48+EREBUNI!S48+MALATYA!S48+SHENGAVIT!S48+KENTRON!S48+AVAN!S48+Aragacotn!S48+Ararat!S48+Armavir!S48+Gexarquniq!S48+Kotayk!S48+Shirak!S48+Syuniq!S48+Tavush!S48+Lori!S48)</f>
        <v>0</v>
      </c>
      <c r="T48" s="282">
        <f>SUM(AJAPNYAK!T48+ARABKIR!T48+EREBUNI!T48+MALATYA!T48+SHENGAVIT!T48+KENTRON!T48+AVAN!T48+Aragacotn!T48+Ararat!T48+Armavir!T48+Gexarquniq!T48+Kotayk!T48+Shirak!T48+Syuniq!T48+Tavush!T48+Lori!T48)</f>
        <v>2</v>
      </c>
      <c r="U48" s="247">
        <f>SUM(AJAPNYAK!U48+ARABKIR!U48+EREBUNI!U48+MALATYA!U48+SHENGAVIT!U48+KENTRON!U48+AVAN!U48+Aragacotn!U48+Ararat!U48+Armavir!U48+Gexarquniq!U48+Kotayk!U48+Shirak!U48+Syuniq!U48+Tavush!U48+Lori!U48)</f>
        <v>0</v>
      </c>
      <c r="V48" s="247">
        <f>SUM(AJAPNYAK!V48+ARABKIR!V48+EREBUNI!V48+MALATYA!V48+SHENGAVIT!V48+KENTRON!V48+AVAN!V48+Aragacotn!V48+Ararat!V48+Armavir!V48+Gexarquniq!V48+Kotayk!V48+Shirak!V48+Syuniq!V48+Tavush!V48+Lori!V48)</f>
        <v>2</v>
      </c>
      <c r="W48" s="247">
        <f>SUM(AJAPNYAK!W48+ARABKIR!W48+EREBUNI!W48+MALATYA!W48+SHENGAVIT!W48+KENTRON!W48+AVAN!W48+Aragacotn!W48+Ararat!W48+Armavir!W48+Gexarquniq!W48+Kotayk!W48+Shirak!W48+Syuniq!W48+Tavush!W48+Lori!W48)</f>
        <v>0</v>
      </c>
      <c r="X48" s="247">
        <f>SUM(AJAPNYAK!X48+ARABKIR!X48+EREBUNI!X48+MALATYA!X48+SHENGAVIT!X48+KENTRON!X48+AVAN!X48+Aragacotn!X48+Ararat!X48+Armavir!X48+Gexarquniq!X48+Kotayk!X48+Shirak!X48+Syuniq!X48+Tavush!X48+Lori!X48)</f>
        <v>0</v>
      </c>
      <c r="Y48" s="247">
        <f>SUM(AJAPNYAK!Y48+ARABKIR!Y48+EREBUNI!Y48+MALATYA!Y48+SHENGAVIT!Y48+KENTRON!Y48+AVAN!Y48+Aragacotn!Y48+Ararat!Y48+Armavir!Y48+Gexarquniq!Y48+Kotayk!Y48+Shirak!Y48+Syuniq!Y48+Tavush!Y48+Lori!Y48)</f>
        <v>0</v>
      </c>
      <c r="Z48" s="261">
        <f>SUM(AJAPNYAK!Z48+ARABKIR!Z48+EREBUNI!Z48+MALATYA!Z48+SHENGAVIT!Z48+KENTRON!Z48+AVAN!Z48+Aragacotn!Z48+Ararat!Z48+Armavir!Z48+Gexarquniq!Z48+Kotayk!Z48+Shirak!Z48+Syuniq!Z48+Tavush!Z48+Lori!Z48)</f>
        <v>1</v>
      </c>
      <c r="AA48" s="275">
        <f>SUM(AJAPNYAK!AA48+ARABKIR!AA48+EREBUNI!AA48+MALATYA!AA48+SHENGAVIT!AA48+KENTRON!AA48+AVAN!AA48+Aragacotn!AA48+Ararat!AA48+Armavir!AA48+Gexarquniq!AA48+Kotayk!AA48+Shirak!AA48+Syuniq!AA48+Tavush!AA48+Lori!AA48)</f>
        <v>0</v>
      </c>
    </row>
    <row r="49" spans="1:47" s="48" customFormat="1">
      <c r="A49" s="251" t="s">
        <v>89</v>
      </c>
      <c r="B49" s="255"/>
      <c r="C49" s="644" t="s">
        <v>90</v>
      </c>
      <c r="D49" s="645"/>
      <c r="E49" s="646"/>
      <c r="F49" s="261">
        <f>SUM(AJAPNYAK!F49+ARABKIR!F49+EREBUNI!F49+MALATYA!F49+SHENGAVIT!F49+KENTRON!F49+AVAN!F49+Aragacotn!F49+Ararat!F49+Armavir!F49+Gexarquniq!F49+Kotayk!F49+Shirak!F49+Syuniq!F49+Tavush!F49+Lori!F49)</f>
        <v>101</v>
      </c>
      <c r="G49" s="247">
        <f>SUM(AJAPNYAK!G49+ARABKIR!G49+EREBUNI!G49+MALATYA!G49+SHENGAVIT!G49+KENTRON!G49+AVAN!G49+Aragacotn!G49+Ararat!G49+Armavir!G49+Gexarquniq!G49+Kotayk!G49+Shirak!G49+Syuniq!G49+Tavush!G49+Lori!G49)</f>
        <v>198</v>
      </c>
      <c r="H49" s="247">
        <f>SUM(AJAPNYAK!H49+ARABKIR!H49+EREBUNI!H49+MALATYA!H49+SHENGAVIT!H49+KENTRON!H49+AVAN!H49+Aragacotn!H49+Ararat!H49+Armavir!H49+Gexarquniq!H49+Kotayk!H49+Shirak!H49+Syuniq!H49+Tavush!H49+Lori!H49)</f>
        <v>175</v>
      </c>
      <c r="I49" s="247">
        <f>SUM(AJAPNYAK!I49+ARABKIR!I49+EREBUNI!I49+MALATYA!I49+SHENGAVIT!I49+KENTRON!I49+AVAN!I49+Aragacotn!I49+Ararat!I49+Armavir!I49+Gexarquniq!I49+Kotayk!I49+Shirak!I49+Syuniq!I49+Tavush!I49+Lori!I49)</f>
        <v>22</v>
      </c>
      <c r="J49" s="247">
        <f>SUM(AJAPNYAK!J49+ARABKIR!J49+EREBUNI!J49+MALATYA!J49+SHENGAVIT!J49+KENTRON!J49+AVAN!J49+Aragacotn!J49+Ararat!J49+Armavir!J49+Gexarquniq!J49+Kotayk!J49+Shirak!J49+Syuniq!J49+Tavush!J49+Lori!J49)</f>
        <v>1</v>
      </c>
      <c r="K49" s="247">
        <f>SUM(AJAPNYAK!K49+ARABKIR!K49+EREBUNI!K49+MALATYA!K49+SHENGAVIT!K49+KENTRON!K49+AVAN!K49+Aragacotn!K49+Ararat!K49+Armavir!K49+Gexarquniq!K49+Kotayk!K49+Shirak!K49+Syuniq!K49+Tavush!K49+Lori!K49)</f>
        <v>162</v>
      </c>
      <c r="L49" s="247">
        <f>SUM(AJAPNYAK!L49+ARABKIR!L49+EREBUNI!L49+MALATYA!L49+SHENGAVIT!L49+KENTRON!L49+AVAN!L49+Aragacotn!L49+Ararat!L49+Armavir!L49+Gexarquniq!L49+Kotayk!L49+Shirak!L49+Syuniq!L49+Tavush!L49+Lori!L49)</f>
        <v>95</v>
      </c>
      <c r="M49" s="247">
        <f>SUM(AJAPNYAK!M49+ARABKIR!M49+EREBUNI!M49+MALATYA!M49+SHENGAVIT!M49+KENTRON!M49+AVAN!M49+Aragacotn!M49+Ararat!M49+Armavir!M49+Gexarquniq!M49+Kotayk!M49+Shirak!M49+Syuniq!M49+Tavush!M49+Lori!M49)</f>
        <v>21</v>
      </c>
      <c r="N49" s="247">
        <f>SUM(AJAPNYAK!N49+ARABKIR!N49+EREBUNI!N49+MALATYA!N49+SHENGAVIT!N49+KENTRON!N49+AVAN!N49+Aragacotn!N49+Ararat!N49+Armavir!N49+Gexarquniq!N49+Kotayk!N49+Shirak!N49+Syuniq!N49+Tavush!N49+Lori!N49)</f>
        <v>14</v>
      </c>
      <c r="O49" s="247">
        <f>SUM(AJAPNYAK!O49+ARABKIR!O49+EREBUNI!O49+MALATYA!O49+SHENGAVIT!O49+KENTRON!O49+AVAN!O49+Aragacotn!O49+Ararat!O49+Armavir!O49+Gexarquniq!O49+Kotayk!O49+Shirak!O49+Syuniq!O49+Tavush!O49+Lori!O49)</f>
        <v>32</v>
      </c>
      <c r="P49" s="247">
        <f>SUM(AJAPNYAK!P49+ARABKIR!P49+EREBUNI!P49+MALATYA!P49+SHENGAVIT!P49+KENTRON!P49+AVAN!P49+Aragacotn!P49+Ararat!P49+Armavir!P49+Gexarquniq!P49+Kotayk!P49+Shirak!P49+Syuniq!P49+Tavush!P49+Lori!P49)</f>
        <v>9</v>
      </c>
      <c r="Q49" s="247">
        <f>SUM(AJAPNYAK!Q49+ARABKIR!Q49+EREBUNI!Q49+MALATYA!Q49+SHENGAVIT!Q49+KENTRON!Q49+AVAN!Q49+Aragacotn!Q49+Ararat!Q49+Armavir!Q49+Gexarquniq!Q49+Kotayk!Q49+Shirak!Q49+Syuniq!Q49+Tavush!Q49+Lori!Q49)</f>
        <v>18</v>
      </c>
      <c r="R49" s="247">
        <f>SUM(AJAPNYAK!R49+ARABKIR!R49+EREBUNI!R49+MALATYA!R49+SHENGAVIT!R49+KENTRON!R49+AVAN!R49+Aragacotn!R49+Ararat!R49+Armavir!R49+Gexarquniq!R49+Kotayk!R49+Shirak!R49+Syuniq!R49+Tavush!R49+Lori!R49)</f>
        <v>5</v>
      </c>
      <c r="S49" s="247">
        <f>SUM(AJAPNYAK!S49+ARABKIR!S49+EREBUNI!S49+MALATYA!S49+SHENGAVIT!S49+KENTRON!S49+AVAN!S49+Aragacotn!S49+Ararat!S49+Armavir!S49+Gexarquniq!S49+Kotayk!S49+Shirak!S49+Syuniq!S49+Tavush!S49+Lori!S49)</f>
        <v>0</v>
      </c>
      <c r="T49" s="282">
        <f>SUM(AJAPNYAK!T49+ARABKIR!T49+EREBUNI!T49+MALATYA!T49+SHENGAVIT!T49+KENTRON!T49+AVAN!T49+Aragacotn!T49+Ararat!T49+Armavir!T49+Gexarquniq!T49+Kotayk!T49+Shirak!T49+Syuniq!T49+Tavush!T49+Lori!T49)</f>
        <v>162</v>
      </c>
      <c r="U49" s="247">
        <f>SUM(AJAPNYAK!U49+ARABKIR!U49+EREBUNI!U49+MALATYA!U49+SHENGAVIT!U49+KENTRON!U49+AVAN!U49+Aragacotn!U49+Ararat!U49+Armavir!U49+Gexarquniq!U49+Kotayk!U49+Shirak!U49+Syuniq!U49+Tavush!U49+Lori!U49)</f>
        <v>3</v>
      </c>
      <c r="V49" s="247">
        <f>SUM(AJAPNYAK!V49+ARABKIR!V49+EREBUNI!V49+MALATYA!V49+SHENGAVIT!V49+KENTRON!V49+AVAN!V49+Aragacotn!V49+Ararat!V49+Armavir!V49+Gexarquniq!V49+Kotayk!V49+Shirak!V49+Syuniq!V49+Tavush!V49+Lori!V49)</f>
        <v>127</v>
      </c>
      <c r="W49" s="247">
        <f>SUM(AJAPNYAK!W49+ARABKIR!W49+EREBUNI!W49+MALATYA!W49+SHENGAVIT!W49+KENTRON!W49+AVAN!W49+Aragacotn!W49+Ararat!W49+Armavir!W49+Gexarquniq!W49+Kotayk!W49+Shirak!W49+Syuniq!W49+Tavush!W49+Lori!W49)</f>
        <v>21</v>
      </c>
      <c r="X49" s="247">
        <f>SUM(AJAPNYAK!X49+ARABKIR!X49+EREBUNI!X49+MALATYA!X49+SHENGAVIT!X49+KENTRON!X49+AVAN!X49+Aragacotn!X49+Ararat!X49+Armavir!X49+Gexarquniq!X49+Kotayk!X49+Shirak!X49+Syuniq!X49+Tavush!X49+Lori!X49)</f>
        <v>0</v>
      </c>
      <c r="Y49" s="247">
        <f>SUM(AJAPNYAK!Y49+ARABKIR!Y49+EREBUNI!Y49+MALATYA!Y49+SHENGAVIT!Y49+KENTRON!Y49+AVAN!Y49+Aragacotn!Y49+Ararat!Y49+Armavir!Y49+Gexarquniq!Y49+Kotayk!Y49+Shirak!Y49+Syuniq!Y49+Tavush!Y49+Lori!Y49)</f>
        <v>1</v>
      </c>
      <c r="Z49" s="261">
        <f>SUM(AJAPNYAK!Z49+ARABKIR!Z49+EREBUNI!Z49+MALATYA!Z49+SHENGAVIT!Z49+KENTRON!Z49+AVAN!Z49+Aragacotn!Z49+Ararat!Z49+Armavir!Z49+Gexarquniq!Z49+Kotayk!Z49+Shirak!Z49+Syuniq!Z49+Tavush!Z49+Lori!Z49)</f>
        <v>111</v>
      </c>
      <c r="AA49" s="275">
        <f>SUM(AJAPNYAK!AA49+ARABKIR!AA49+EREBUNI!AA49+MALATYA!AA49+SHENGAVIT!AA49+KENTRON!AA49+AVAN!AA49+Aragacotn!AA49+Ararat!AA49+Armavir!AA49+Gexarquniq!AA49+Kotayk!AA49+Shirak!AA49+Syuniq!AA49+Tavush!AA49+Lori!AA49)</f>
        <v>26</v>
      </c>
    </row>
    <row r="50" spans="1:47" s="48" customFormat="1">
      <c r="A50" s="251" t="s">
        <v>91</v>
      </c>
      <c r="B50" s="255"/>
      <c r="C50" s="644" t="s">
        <v>92</v>
      </c>
      <c r="D50" s="645"/>
      <c r="E50" s="646"/>
      <c r="F50" s="261">
        <f>SUM(AJAPNYAK!F50+ARABKIR!F50+EREBUNI!F50+MALATYA!F50+SHENGAVIT!F50+KENTRON!F50+AVAN!F50+Aragacotn!F50+Ararat!F50+Armavir!F50+Gexarquniq!F50+Kotayk!F50+Shirak!F50+Syuniq!F50+Tavush!F50+Lori!F50)</f>
        <v>24</v>
      </c>
      <c r="G50" s="247">
        <f>SUM(AJAPNYAK!G50+ARABKIR!G50+EREBUNI!G50+MALATYA!G50+SHENGAVIT!G50+KENTRON!G50+AVAN!G50+Aragacotn!G50+Ararat!G50+Armavir!G50+Gexarquniq!G50+Kotayk!G50+Shirak!G50+Syuniq!G50+Tavush!G50+Lori!G50)</f>
        <v>43</v>
      </c>
      <c r="H50" s="247">
        <f>SUM(AJAPNYAK!H50+ARABKIR!H50+EREBUNI!H50+MALATYA!H50+SHENGAVIT!H50+KENTRON!H50+AVAN!H50+Aragacotn!H50+Ararat!H50+Armavir!H50+Gexarquniq!H50+Kotayk!H50+Shirak!H50+Syuniq!H50+Tavush!H50+Lori!H50)</f>
        <v>38</v>
      </c>
      <c r="I50" s="247">
        <f>SUM(AJAPNYAK!I50+ARABKIR!I50+EREBUNI!I50+MALATYA!I50+SHENGAVIT!I50+KENTRON!I50+AVAN!I50+Aragacotn!I50+Ararat!I50+Armavir!I50+Gexarquniq!I50+Kotayk!I50+Shirak!I50+Syuniq!I50+Tavush!I50+Lori!I50)</f>
        <v>5</v>
      </c>
      <c r="J50" s="247">
        <f>SUM(AJAPNYAK!J50+ARABKIR!J50+EREBUNI!J50+MALATYA!J50+SHENGAVIT!J50+KENTRON!J50+AVAN!J50+Aragacotn!J50+Ararat!J50+Armavir!J50+Gexarquniq!J50+Kotayk!J50+Shirak!J50+Syuniq!J50+Tavush!J50+Lori!J50)</f>
        <v>0</v>
      </c>
      <c r="K50" s="247">
        <f>SUM(AJAPNYAK!K50+ARABKIR!K50+EREBUNI!K50+MALATYA!K50+SHENGAVIT!K50+KENTRON!K50+AVAN!K50+Aragacotn!K50+Ararat!K50+Armavir!K50+Gexarquniq!K50+Kotayk!K50+Shirak!K50+Syuniq!K50+Tavush!K50+Lori!K50)</f>
        <v>41</v>
      </c>
      <c r="L50" s="247">
        <f>SUM(AJAPNYAK!L50+ARABKIR!L50+EREBUNI!L50+MALATYA!L50+SHENGAVIT!L50+KENTRON!L50+AVAN!L50+Aragacotn!L50+Ararat!L50+Armavir!L50+Gexarquniq!L50+Kotayk!L50+Shirak!L50+Syuniq!L50+Tavush!L50+Lori!L50)</f>
        <v>11</v>
      </c>
      <c r="M50" s="247">
        <f>SUM(AJAPNYAK!M50+ARABKIR!M50+EREBUNI!M50+MALATYA!M50+SHENGAVIT!M50+KENTRON!M50+AVAN!M50+Aragacotn!M50+Ararat!M50+Armavir!M50+Gexarquniq!M50+Kotayk!M50+Shirak!M50+Syuniq!M50+Tavush!M50+Lori!M50)</f>
        <v>5</v>
      </c>
      <c r="N50" s="247">
        <f>SUM(AJAPNYAK!N50+ARABKIR!N50+EREBUNI!N50+MALATYA!N50+SHENGAVIT!N50+KENTRON!N50+AVAN!N50+Aragacotn!N50+Ararat!N50+Armavir!N50+Gexarquniq!N50+Kotayk!N50+Shirak!N50+Syuniq!N50+Tavush!N50+Lori!N50)</f>
        <v>7</v>
      </c>
      <c r="O50" s="247">
        <f>SUM(AJAPNYAK!O50+ARABKIR!O50+EREBUNI!O50+MALATYA!O50+SHENGAVIT!O50+KENTRON!O50+AVAN!O50+Aragacotn!O50+Ararat!O50+Armavir!O50+Gexarquniq!O50+Kotayk!O50+Shirak!O50+Syuniq!O50+Tavush!O50+Lori!O50)</f>
        <v>18</v>
      </c>
      <c r="P50" s="247">
        <f>SUM(AJAPNYAK!P50+ARABKIR!P50+EREBUNI!P50+MALATYA!P50+SHENGAVIT!P50+KENTRON!P50+AVAN!P50+Aragacotn!P50+Ararat!P50+Armavir!P50+Gexarquniq!P50+Kotayk!P50+Shirak!P50+Syuniq!P50+Tavush!P50+Lori!P50)</f>
        <v>5</v>
      </c>
      <c r="Q50" s="247">
        <f>SUM(AJAPNYAK!Q50+ARABKIR!Q50+EREBUNI!Q50+MALATYA!Q50+SHENGAVIT!Q50+KENTRON!Q50+AVAN!Q50+Aragacotn!Q50+Ararat!Q50+Armavir!Q50+Gexarquniq!Q50+Kotayk!Q50+Shirak!Q50+Syuniq!Q50+Tavush!Q50+Lori!Q50)</f>
        <v>9</v>
      </c>
      <c r="R50" s="247">
        <f>SUM(AJAPNYAK!R50+ARABKIR!R50+EREBUNI!R50+MALATYA!R50+SHENGAVIT!R50+KENTRON!R50+AVAN!R50+Aragacotn!R50+Ararat!R50+Armavir!R50+Gexarquniq!R50+Kotayk!R50+Shirak!R50+Syuniq!R50+Tavush!R50+Lori!R50)</f>
        <v>4</v>
      </c>
      <c r="S50" s="247">
        <f>SUM(AJAPNYAK!S50+ARABKIR!S50+EREBUNI!S50+MALATYA!S50+SHENGAVIT!S50+KENTRON!S50+AVAN!S50+Aragacotn!S50+Ararat!S50+Armavir!S50+Gexarquniq!S50+Kotayk!S50+Shirak!S50+Syuniq!S50+Tavush!S50+Lori!S50)</f>
        <v>0</v>
      </c>
      <c r="T50" s="282">
        <v>40</v>
      </c>
      <c r="U50" s="247">
        <f>SUM(AJAPNYAK!U50+ARABKIR!U50+EREBUNI!U50+MALATYA!U50+SHENGAVIT!U50+KENTRON!U50+AVAN!U50+Aragacotn!U50+Ararat!U50+Armavir!U50+Gexarquniq!U50+Kotayk!U50+Shirak!U50+Syuniq!U50+Tavush!U50+Lori!U50)</f>
        <v>2</v>
      </c>
      <c r="V50" s="247">
        <f>SUM(AJAPNYAK!V50+ARABKIR!V50+EREBUNI!V50+MALATYA!V50+SHENGAVIT!V50+KENTRON!V50+AVAN!V50+Aragacotn!V50+Ararat!V50+Armavir!V50+Gexarquniq!V50+Kotayk!V50+Shirak!V50+Syuniq!V50+Tavush!V50+Lori!V50)</f>
        <v>27</v>
      </c>
      <c r="W50" s="247">
        <f>SUM(AJAPNYAK!W50+ARABKIR!W50+EREBUNI!W50+MALATYA!W50+SHENGAVIT!W50+KENTRON!W50+AVAN!W50+Aragacotn!W50+Ararat!W50+Armavir!W50+Gexarquniq!W50+Kotayk!W50+Shirak!W50+Syuniq!W50+Tavush!W50+Lori!W50)</f>
        <v>12</v>
      </c>
      <c r="X50" s="247">
        <f>SUM(AJAPNYAK!X50+ARABKIR!X50+EREBUNI!X50+MALATYA!X50+SHENGAVIT!X50+KENTRON!X50+AVAN!X50+Aragacotn!X50+Ararat!X50+Armavir!X50+Gexarquniq!X50+Kotayk!X50+Shirak!X50+Syuniq!X50+Tavush!X50+Lori!X50)</f>
        <v>0</v>
      </c>
      <c r="Y50" s="247">
        <f>SUM(AJAPNYAK!Y50+ARABKIR!Y50+EREBUNI!Y50+MALATYA!Y50+SHENGAVIT!Y50+KENTRON!Y50+AVAN!Y50+Aragacotn!Y50+Ararat!Y50+Armavir!Y50+Gexarquniq!Y50+Kotayk!Y50+Shirak!Y50+Syuniq!Y50+Tavush!Y50+Lori!Y50)</f>
        <v>0</v>
      </c>
      <c r="Z50" s="261">
        <f>SUM(AJAPNYAK!Z50+ARABKIR!Z50+EREBUNI!Z50+MALATYA!Z50+SHENGAVIT!Z50+KENTRON!Z50+AVAN!Z50+Aragacotn!Z50+Ararat!Z50+Armavir!Z50+Gexarquniq!Z50+Kotayk!Z50+Shirak!Z50+Syuniq!Z50+Tavush!Z50+Lori!Z50)</f>
        <v>20</v>
      </c>
      <c r="AA50" s="275">
        <f>SUM(AJAPNYAK!AA50+ARABKIR!AA50+EREBUNI!AA50+MALATYA!AA50+SHENGAVIT!AA50+KENTRON!AA50+AVAN!AA50+Aragacotn!AA50+Ararat!AA50+Armavir!AA50+Gexarquniq!AA50+Kotayk!AA50+Shirak!AA50+Syuniq!AA50+Tavush!AA50+Lori!AA50)</f>
        <v>4</v>
      </c>
    </row>
    <row r="51" spans="1:47" s="48" customFormat="1">
      <c r="A51" s="251" t="s">
        <v>93</v>
      </c>
      <c r="B51" s="255"/>
      <c r="C51" s="641" t="s">
        <v>70</v>
      </c>
      <c r="D51" s="642"/>
      <c r="E51" s="643"/>
      <c r="F51" s="261">
        <f>SUM(AJAPNYAK!F51+ARABKIR!F51+EREBUNI!F51+MALATYA!F51+SHENGAVIT!F51+KENTRON!F51+AVAN!F51+Aragacotn!F51+Ararat!F51+Armavir!F51+Gexarquniq!F51+Kotayk!F51+Shirak!F51+Syuniq!F51+Tavush!F51+Lori!F51)</f>
        <v>106</v>
      </c>
      <c r="G51" s="247">
        <f>SUM(AJAPNYAK!G51+ARABKIR!G51+EREBUNI!G51+MALATYA!G51+SHENGAVIT!G51+KENTRON!G51+AVAN!G51+Aragacotn!G51+Ararat!G51+Armavir!G51+Gexarquniq!G51+Kotayk!G51+Shirak!G51+Syuniq!G51+Tavush!G51+Lori!G51)</f>
        <v>297</v>
      </c>
      <c r="H51" s="247">
        <f>SUM(AJAPNYAK!H51+ARABKIR!H51+EREBUNI!H51+MALATYA!H51+SHENGAVIT!H51+KENTRON!H51+AVAN!H51+Aragacotn!H51+Ararat!H51+Armavir!H51+Gexarquniq!H51+Kotayk!H51+Shirak!H51+Syuniq!H51+Tavush!H51+Lori!H51)</f>
        <v>249</v>
      </c>
      <c r="I51" s="247">
        <f>SUM(AJAPNYAK!I51+ARABKIR!I51+EREBUNI!I51+MALATYA!I51+SHENGAVIT!I51+KENTRON!I51+AVAN!I51+Aragacotn!I51+Ararat!I51+Armavir!I51+Gexarquniq!I51+Kotayk!I51+Shirak!I51+Syuniq!I51+Tavush!I51+Lori!I51)</f>
        <v>38</v>
      </c>
      <c r="J51" s="247">
        <f>SUM(AJAPNYAK!J51+ARABKIR!J51+EREBUNI!J51+MALATYA!J51+SHENGAVIT!J51+KENTRON!J51+AVAN!J51+Aragacotn!J51+Ararat!J51+Armavir!J51+Gexarquniq!J51+Kotayk!J51+Shirak!J51+Syuniq!J51+Tavush!J51+Lori!J51)</f>
        <v>10</v>
      </c>
      <c r="K51" s="247">
        <f>SUM(AJAPNYAK!K51+ARABKIR!K51+EREBUNI!K51+MALATYA!K51+SHENGAVIT!K51+KENTRON!K51+AVAN!K51+Aragacotn!K51+Ararat!K51+Armavir!K51+Gexarquniq!K51+Kotayk!K51+Shirak!K51+Syuniq!K51+Tavush!K51+Lori!K51)</f>
        <v>253</v>
      </c>
      <c r="L51" s="247">
        <f>SUM(AJAPNYAK!L51+ARABKIR!L51+EREBUNI!L51+MALATYA!L51+SHENGAVIT!L51+KENTRON!L51+AVAN!L51+Aragacotn!L51+Ararat!L51+Armavir!L51+Gexarquniq!L51+Kotayk!L51+Shirak!L51+Syuniq!L51+Tavush!L51+Lori!L51)</f>
        <v>133</v>
      </c>
      <c r="M51" s="247">
        <f>SUM(AJAPNYAK!M51+ARABKIR!M51+EREBUNI!M51+MALATYA!M51+SHENGAVIT!M51+KENTRON!M51+AVAN!M51+Aragacotn!M51+Ararat!M51+Armavir!M51+Gexarquniq!M51+Kotayk!M51+Shirak!M51+Syuniq!M51+Tavush!M51+Lori!M51)</f>
        <v>9</v>
      </c>
      <c r="N51" s="247">
        <f>SUM(AJAPNYAK!N51+ARABKIR!N51+EREBUNI!N51+MALATYA!N51+SHENGAVIT!N51+KENTRON!N51+AVAN!N51+Aragacotn!N51+Ararat!N51+Armavir!N51+Gexarquniq!N51+Kotayk!N51+Shirak!N51+Syuniq!N51+Tavush!N51+Lori!N51)</f>
        <v>40</v>
      </c>
      <c r="O51" s="247">
        <f>SUM(AJAPNYAK!O51+ARABKIR!O51+EREBUNI!O51+MALATYA!O51+SHENGAVIT!O51+KENTRON!O51+AVAN!O51+Aragacotn!O51+Ararat!O51+Armavir!O51+Gexarquniq!O51+Kotayk!O51+Shirak!O51+Syuniq!O51+Tavush!O51+Lori!O51)</f>
        <v>71</v>
      </c>
      <c r="P51" s="247">
        <f>SUM(AJAPNYAK!P51+ARABKIR!P51+EREBUNI!P51+MALATYA!P51+SHENGAVIT!P51+KENTRON!P51+AVAN!P51+Aragacotn!P51+Ararat!P51+Armavir!P51+Gexarquniq!P51+Kotayk!P51+Shirak!P51+Syuniq!P51+Tavush!P51+Lori!P51)</f>
        <v>12</v>
      </c>
      <c r="Q51" s="247">
        <f>SUM(AJAPNYAK!Q51+ARABKIR!Q51+EREBUNI!Q51+MALATYA!Q51+SHENGAVIT!Q51+KENTRON!Q51+AVAN!Q51+Aragacotn!Q51+Ararat!Q51+Armavir!Q51+Gexarquniq!Q51+Kotayk!Q51+Shirak!Q51+Syuniq!Q51+Tavush!Q51+Lori!Q51)</f>
        <v>41</v>
      </c>
      <c r="R51" s="247">
        <f>SUM(AJAPNYAK!R51+ARABKIR!R51+EREBUNI!R51+MALATYA!R51+SHENGAVIT!R51+KENTRON!R51+AVAN!R51+Aragacotn!R51+Ararat!R51+Armavir!R51+Gexarquniq!R51+Kotayk!R51+Shirak!R51+Syuniq!R51+Tavush!R51+Lori!R51)</f>
        <v>18</v>
      </c>
      <c r="S51" s="247">
        <f>SUM(AJAPNYAK!S51+ARABKIR!S51+EREBUNI!S51+MALATYA!S51+SHENGAVIT!S51+KENTRON!S51+AVAN!S51+Aragacotn!S51+Ararat!S51+Armavir!S51+Gexarquniq!S51+Kotayk!S51+Shirak!S51+Syuniq!S51+Tavush!S51+Lori!S51)</f>
        <v>1</v>
      </c>
      <c r="T51" s="282">
        <f>SUM(AJAPNYAK!T51+ARABKIR!T51+EREBUNI!T51+MALATYA!T51+SHENGAVIT!T51+KENTRON!T51+AVAN!T51+Aragacotn!T51+Ararat!T51+Armavir!T51+Gexarquniq!T51+Kotayk!T51+Shirak!T51+Syuniq!T51+Tavush!T51+Lori!T51)</f>
        <v>254</v>
      </c>
      <c r="U51" s="247">
        <f>SUM(AJAPNYAK!U51+ARABKIR!U51+EREBUNI!U51+MALATYA!U51+SHENGAVIT!U51+KENTRON!U51+AVAN!U51+Aragacotn!U51+Ararat!U51+Armavir!U51+Gexarquniq!U51+Kotayk!U51+Shirak!U51+Syuniq!U51+Tavush!U51+Lori!U51)</f>
        <v>2</v>
      </c>
      <c r="V51" s="247">
        <f>SUM(AJAPNYAK!V51+ARABKIR!V51+EREBUNI!V51+MALATYA!V51+SHENGAVIT!V51+KENTRON!V51+AVAN!V51+Aragacotn!V51+Ararat!V51+Armavir!V51+Gexarquniq!V51+Kotayk!V51+Shirak!V51+Syuniq!V51+Tavush!V51+Lori!V51)</f>
        <v>186</v>
      </c>
      <c r="W51" s="247">
        <f>SUM(AJAPNYAK!W51+ARABKIR!W51+EREBUNI!W51+MALATYA!W51+SHENGAVIT!W51+KENTRON!W51+AVAN!W51+Aragacotn!W51+Ararat!W51+Armavir!W51+Gexarquniq!W51+Kotayk!W51+Shirak!W51+Syuniq!W51+Tavush!W51+Lori!W51)</f>
        <v>68</v>
      </c>
      <c r="X51" s="247">
        <f>SUM(AJAPNYAK!X51+ARABKIR!X51+EREBUNI!X51+MALATYA!X51+SHENGAVIT!X51+KENTRON!X51+AVAN!X51+Aragacotn!X51+Ararat!X51+Armavir!X51+Gexarquniq!X51+Kotayk!X51+Shirak!X51+Syuniq!X51+Tavush!X51+Lori!X51)</f>
        <v>0</v>
      </c>
      <c r="Y51" s="247">
        <f>SUM(AJAPNYAK!Y51+ARABKIR!Y51+EREBUNI!Y51+MALATYA!Y51+SHENGAVIT!Y51+KENTRON!Y51+AVAN!Y51+Aragacotn!Y51+Ararat!Y51+Armavir!Y51+Gexarquniq!Y51+Kotayk!Y51+Shirak!Y51+Syuniq!Y51+Tavush!Y51+Lori!Y51)</f>
        <v>2</v>
      </c>
      <c r="Z51" s="261">
        <f>SUM(AJAPNYAK!Z51+ARABKIR!Z51+EREBUNI!Z51+MALATYA!Z51+SHENGAVIT!Z51+KENTRON!Z51+AVAN!Z51+Aragacotn!Z51+Ararat!Z51+Armavir!Z51+Gexarquniq!Z51+Kotayk!Z51+Shirak!Z51+Syuniq!Z51+Tavush!Z51+Lori!Z51)</f>
        <v>99</v>
      </c>
      <c r="AA51" s="275">
        <f>SUM(AJAPNYAK!AA51+ARABKIR!AA51+EREBUNI!AA51+MALATYA!AA51+SHENGAVIT!AA51+KENTRON!AA51+AVAN!AA51+Aragacotn!AA51+Ararat!AA51+Armavir!AA51+Gexarquniq!AA51+Kotayk!AA51+Shirak!AA51+Syuniq!AA51+Tavush!AA51+Lori!AA51)</f>
        <v>31</v>
      </c>
    </row>
    <row r="52" spans="1:47" s="264" customFormat="1" ht="14.25">
      <c r="A52" s="262" t="s">
        <v>94</v>
      </c>
      <c r="B52" s="263"/>
      <c r="C52" s="651" t="s">
        <v>95</v>
      </c>
      <c r="D52" s="652"/>
      <c r="E52" s="653"/>
      <c r="F52" s="261">
        <f>SUM(F53:F59)</f>
        <v>153</v>
      </c>
      <c r="G52" s="261">
        <f t="shared" ref="G52:AA52" si="2">SUM(G53:G59)</f>
        <v>464</v>
      </c>
      <c r="H52" s="261">
        <f t="shared" si="2"/>
        <v>393</v>
      </c>
      <c r="I52" s="261">
        <f t="shared" si="2"/>
        <v>61</v>
      </c>
      <c r="J52" s="261">
        <f t="shared" si="2"/>
        <v>10</v>
      </c>
      <c r="K52" s="261">
        <f t="shared" si="2"/>
        <v>360</v>
      </c>
      <c r="L52" s="261">
        <f t="shared" si="2"/>
        <v>184</v>
      </c>
      <c r="M52" s="261">
        <f t="shared" si="2"/>
        <v>29</v>
      </c>
      <c r="N52" s="261">
        <f t="shared" si="2"/>
        <v>69</v>
      </c>
      <c r="O52" s="261">
        <f t="shared" si="2"/>
        <v>78</v>
      </c>
      <c r="P52" s="261">
        <f t="shared" si="2"/>
        <v>12</v>
      </c>
      <c r="Q52" s="261">
        <f t="shared" si="2"/>
        <v>54</v>
      </c>
      <c r="R52" s="261">
        <f t="shared" si="2"/>
        <v>12</v>
      </c>
      <c r="S52" s="261">
        <f t="shared" si="2"/>
        <v>9</v>
      </c>
      <c r="T52" s="282">
        <f t="shared" si="2"/>
        <v>369</v>
      </c>
      <c r="U52" s="261">
        <f t="shared" si="2"/>
        <v>2</v>
      </c>
      <c r="V52" s="261">
        <f t="shared" si="2"/>
        <v>273</v>
      </c>
      <c r="W52" s="261">
        <f t="shared" si="2"/>
        <v>72</v>
      </c>
      <c r="X52" s="261">
        <f t="shared" si="2"/>
        <v>0</v>
      </c>
      <c r="Y52" s="261">
        <f t="shared" si="2"/>
        <v>1</v>
      </c>
      <c r="Z52" s="261">
        <f t="shared" si="2"/>
        <v>175</v>
      </c>
      <c r="AA52" s="261">
        <f t="shared" si="2"/>
        <v>29</v>
      </c>
    </row>
    <row r="53" spans="1:47" s="48" customFormat="1">
      <c r="A53" s="251" t="s">
        <v>96</v>
      </c>
      <c r="B53" s="255"/>
      <c r="C53" s="644" t="s">
        <v>97</v>
      </c>
      <c r="D53" s="645"/>
      <c r="E53" s="646"/>
      <c r="F53" s="261">
        <f>SUM(AJAPNYAK!F53+ARABKIR!F53+EREBUNI!F53+MALATYA!F53+SHENGAVIT!F53+KENTRON!F53+AVAN!F53+Aragacotn!F53+Ararat!F53+Armavir!F53+Gexarquniq!F53+Kotayk!F53+Shirak!F53+Syuniq!F53+Tavush!F53+Lori!F53)</f>
        <v>12</v>
      </c>
      <c r="G53" s="247">
        <f>SUM(AJAPNYAK!G53+ARABKIR!G53+EREBUNI!G53+MALATYA!G53+SHENGAVIT!G53+KENTRON!G53+AVAN!G53+Aragacotn!G53+Ararat!G53+Armavir!G53+Gexarquniq!G53+Kotayk!G53+Shirak!G53+Syuniq!G53+Tavush!G53+Lori!G53)</f>
        <v>22</v>
      </c>
      <c r="H53" s="247">
        <f>SUM(AJAPNYAK!H53+ARABKIR!H53+EREBUNI!H53+MALATYA!H53+SHENGAVIT!H53+KENTRON!H53+AVAN!H53+Aragacotn!H53+Ararat!H53+Armavir!H53+Gexarquniq!H53+Kotayk!H53+Shirak!H53+Syuniq!H53+Tavush!H53+Lori!H53)</f>
        <v>19</v>
      </c>
      <c r="I53" s="247">
        <f>SUM(AJAPNYAK!I53+ARABKIR!I53+EREBUNI!I53+MALATYA!I53+SHENGAVIT!I53+KENTRON!I53+AVAN!I53+Aragacotn!I53+Ararat!I53+Armavir!I53+Gexarquniq!I53+Kotayk!I53+Shirak!I53+Syuniq!I53+Tavush!I53+Lori!I53)</f>
        <v>3</v>
      </c>
      <c r="J53" s="247">
        <f>SUM(AJAPNYAK!J53+ARABKIR!J53+EREBUNI!J53+MALATYA!J53+SHENGAVIT!J53+KENTRON!J53+AVAN!J53+Aragacotn!J53+Ararat!J53+Armavir!J53+Gexarquniq!J53+Kotayk!J53+Shirak!J53+Syuniq!J53+Tavush!J53+Lori!J53)</f>
        <v>0</v>
      </c>
      <c r="K53" s="247">
        <f>SUM(AJAPNYAK!K53+ARABKIR!K53+EREBUNI!K53+MALATYA!K53+SHENGAVIT!K53+KENTRON!K53+AVAN!K53+Aragacotn!K53+Ararat!K53+Armavir!K53+Gexarquniq!K53+Kotayk!K53+Shirak!K53+Syuniq!K53+Tavush!K53+Lori!K53)</f>
        <v>14</v>
      </c>
      <c r="L53" s="247">
        <f>SUM(AJAPNYAK!L53+ARABKIR!L53+EREBUNI!L53+MALATYA!L53+SHENGAVIT!L53+KENTRON!L53+AVAN!L53+Aragacotn!L53+Ararat!L53+Armavir!L53+Gexarquniq!L53+Kotayk!L53+Shirak!L53+Syuniq!L53+Tavush!L53+Lori!L53)</f>
        <v>1</v>
      </c>
      <c r="M53" s="247">
        <f>SUM(AJAPNYAK!M53+ARABKIR!M53+EREBUNI!M53+MALATYA!M53+SHENGAVIT!M53+KENTRON!M53+AVAN!M53+Aragacotn!M53+Ararat!M53+Armavir!M53+Gexarquniq!M53+Kotayk!M53+Shirak!M53+Syuniq!M53+Tavush!M53+Lori!M53)</f>
        <v>1</v>
      </c>
      <c r="N53" s="247">
        <f>SUM(AJAPNYAK!N53+ARABKIR!N53+EREBUNI!N53+MALATYA!N53+SHENGAVIT!N53+KENTRON!N53+AVAN!N53+Aragacotn!N53+Ararat!N53+Armavir!N53+Gexarquniq!N53+Kotayk!N53+Shirak!N53+Syuniq!N53+Tavush!N53+Lori!N53)</f>
        <v>8</v>
      </c>
      <c r="O53" s="247">
        <f>SUM(AJAPNYAK!O53+ARABKIR!O53+EREBUNI!O53+MALATYA!O53+SHENGAVIT!O53+KENTRON!O53+AVAN!O53+Aragacotn!O53+Ararat!O53+Armavir!O53+Gexarquniq!O53+Kotayk!O53+Shirak!O53+Syuniq!O53+Tavush!O53+Lori!O53)</f>
        <v>4</v>
      </c>
      <c r="P53" s="247">
        <f>SUM(AJAPNYAK!P53+ARABKIR!P53+EREBUNI!P53+MALATYA!P53+SHENGAVIT!P53+KENTRON!P53+AVAN!P53+Aragacotn!P53+Ararat!P53+Armavir!P53+Gexarquniq!P53+Kotayk!P53+Shirak!P53+Syuniq!P53+Tavush!P53+Lori!P53)</f>
        <v>0</v>
      </c>
      <c r="Q53" s="247">
        <f>SUM(AJAPNYAK!Q53+ARABKIR!Q53+EREBUNI!Q53+MALATYA!Q53+SHENGAVIT!Q53+KENTRON!Q53+AVAN!Q53+Aragacotn!Q53+Ararat!Q53+Armavir!Q53+Gexarquniq!Q53+Kotayk!Q53+Shirak!Q53+Syuniq!Q53+Tavush!Q53+Lori!Q53)</f>
        <v>3</v>
      </c>
      <c r="R53" s="247">
        <f>SUM(AJAPNYAK!R53+ARABKIR!R53+EREBUNI!R53+MALATYA!R53+SHENGAVIT!R53+KENTRON!R53+AVAN!R53+Aragacotn!R53+Ararat!R53+Armavir!R53+Gexarquniq!R53+Kotayk!R53+Shirak!R53+Syuniq!R53+Tavush!R53+Lori!R53)</f>
        <v>1</v>
      </c>
      <c r="S53" s="247">
        <f>SUM(AJAPNYAK!S53+ARABKIR!S53+EREBUNI!S53+MALATYA!S53+SHENGAVIT!S53+KENTRON!S53+AVAN!S53+Aragacotn!S53+Ararat!S53+Armavir!S53+Gexarquniq!S53+Kotayk!S53+Shirak!S53+Syuniq!S53+Tavush!S53+Lori!S53)</f>
        <v>0</v>
      </c>
      <c r="T53" s="282">
        <f>SUM(AJAPNYAK!T53+ARABKIR!T53+EREBUNI!T53+MALATYA!T53+SHENGAVIT!T53+KENTRON!T53+AVAN!T53+Aragacotn!T53+Ararat!T53+Armavir!T53+Gexarquniq!T53+Kotayk!T53+Shirak!T53+Syuniq!T53+Tavush!T53+Lori!T53)</f>
        <v>14</v>
      </c>
      <c r="U53" s="247">
        <f>SUM(AJAPNYAK!U53+ARABKIR!U53+EREBUNI!U53+MALATYA!U53+SHENGAVIT!U53+KENTRON!U53+AVAN!U53+Aragacotn!U53+Ararat!U53+Armavir!U53+Gexarquniq!U53+Kotayk!U53+Shirak!U53+Syuniq!U53+Tavush!U53+Lori!U53)</f>
        <v>0</v>
      </c>
      <c r="V53" s="247">
        <f>SUM(AJAPNYAK!V53+ARABKIR!V53+EREBUNI!V53+MALATYA!V53+SHENGAVIT!V53+KENTRON!V53+AVAN!V53+Aragacotn!V53+Ararat!V53+Armavir!V53+Gexarquniq!V53+Kotayk!V53+Shirak!V53+Syuniq!V53+Tavush!V53+Lori!V53)</f>
        <v>7</v>
      </c>
      <c r="W53" s="247">
        <f>SUM(AJAPNYAK!W53+ARABKIR!W53+EREBUNI!W53+MALATYA!W53+SHENGAVIT!W53+KENTRON!W53+AVAN!W53+Aragacotn!W53+Ararat!W53+Armavir!W53+Gexarquniq!W53+Kotayk!W53+Shirak!W53+Syuniq!W53+Tavush!W53+Lori!W53)</f>
        <v>8</v>
      </c>
      <c r="X53" s="247">
        <f>SUM(AJAPNYAK!X53+ARABKIR!X53+EREBUNI!X53+MALATYA!X53+SHENGAVIT!X53+KENTRON!X53+AVAN!X53+Aragacotn!X53+Ararat!X53+Armavir!X53+Gexarquniq!X53+Kotayk!X53+Shirak!X53+Syuniq!X53+Tavush!X53+Lori!X53)</f>
        <v>0</v>
      </c>
      <c r="Y53" s="247">
        <f>SUM(AJAPNYAK!Y53+ARABKIR!Y53+EREBUNI!Y53+MALATYA!Y53+SHENGAVIT!Y53+KENTRON!Y53+AVAN!Y53+Aragacotn!Y53+Ararat!Y53+Armavir!Y53+Gexarquniq!Y53+Kotayk!Y53+Shirak!Y53+Syuniq!Y53+Tavush!Y53+Lori!Y53)</f>
        <v>0</v>
      </c>
      <c r="Z53" s="261">
        <f>SUM(AJAPNYAK!Z53+ARABKIR!Z53+EREBUNI!Z53+MALATYA!Z53+SHENGAVIT!Z53+KENTRON!Z53+AVAN!Z53+Aragacotn!Z53+Ararat!Z53+Armavir!Z53+Gexarquniq!Z53+Kotayk!Z53+Shirak!Z53+Syuniq!Z53+Tavush!Z53+Lori!Z53)</f>
        <v>17</v>
      </c>
      <c r="AA53" s="275">
        <f>SUM(AJAPNYAK!AA53+ARABKIR!AA53+EREBUNI!AA53+MALATYA!AA53+SHENGAVIT!AA53+KENTRON!AA53+AVAN!AA53+Aragacotn!AA53+Ararat!AA53+Armavir!AA53+Gexarquniq!AA53+Kotayk!AA53+Shirak!AA53+Syuniq!AA53+Tavush!AA53+Lori!AA53)</f>
        <v>5</v>
      </c>
    </row>
    <row r="54" spans="1:47" s="48" customFormat="1">
      <c r="A54" s="251" t="s">
        <v>98</v>
      </c>
      <c r="B54" s="255"/>
      <c r="C54" s="644" t="s">
        <v>99</v>
      </c>
      <c r="D54" s="645"/>
      <c r="E54" s="646"/>
      <c r="F54" s="261">
        <f>SUM(AJAPNYAK!F54+ARABKIR!F54+EREBUNI!F54+MALATYA!F54+SHENGAVIT!F54+KENTRON!F54+AVAN!F54+Aragacotn!F54+Ararat!F54+Armavir!F54+Gexarquniq!F54+Kotayk!F54+Shirak!F54+Syuniq!F54+Tavush!F54+Lori!F54)</f>
        <v>0</v>
      </c>
      <c r="G54" s="247">
        <f>SUM(AJAPNYAK!G54+ARABKIR!G54+EREBUNI!G54+MALATYA!G54+SHENGAVIT!G54+KENTRON!G54+AVAN!G54+Aragacotn!G54+Ararat!G54+Armavir!G54+Gexarquniq!G54+Kotayk!G54+Shirak!G54+Syuniq!G54+Tavush!G54+Lori!G54)</f>
        <v>3</v>
      </c>
      <c r="H54" s="247">
        <f>SUM(AJAPNYAK!H54+ARABKIR!H54+EREBUNI!H54+MALATYA!H54+SHENGAVIT!H54+KENTRON!H54+AVAN!H54+Aragacotn!H54+Ararat!H54+Armavir!H54+Gexarquniq!H54+Kotayk!H54+Shirak!H54+Syuniq!H54+Tavush!H54+Lori!H54)</f>
        <v>3</v>
      </c>
      <c r="I54" s="247">
        <f>SUM(AJAPNYAK!I54+ARABKIR!I54+EREBUNI!I54+MALATYA!I54+SHENGAVIT!I54+KENTRON!I54+AVAN!I54+Aragacotn!I54+Ararat!I54+Armavir!I54+Gexarquniq!I54+Kotayk!I54+Shirak!I54+Syuniq!I54+Tavush!I54+Lori!I54)</f>
        <v>0</v>
      </c>
      <c r="J54" s="247">
        <f>SUM(AJAPNYAK!J54+ARABKIR!J54+EREBUNI!J54+MALATYA!J54+SHENGAVIT!J54+KENTRON!J54+AVAN!J54+Aragacotn!J54+Ararat!J54+Armavir!J54+Gexarquniq!J54+Kotayk!J54+Shirak!J54+Syuniq!J54+Tavush!J54+Lori!J54)</f>
        <v>0</v>
      </c>
      <c r="K54" s="247">
        <f>SUM(AJAPNYAK!K54+ARABKIR!K54+EREBUNI!K54+MALATYA!K54+SHENGAVIT!K54+KENTRON!K54+AVAN!K54+Aragacotn!K54+Ararat!K54+Armavir!K54+Gexarquniq!K54+Kotayk!K54+Shirak!K54+Syuniq!K54+Tavush!K54+Lori!K54)</f>
        <v>1</v>
      </c>
      <c r="L54" s="247">
        <f>SUM(AJAPNYAK!L54+ARABKIR!L54+EREBUNI!L54+MALATYA!L54+SHENGAVIT!L54+KENTRON!L54+AVAN!L54+Aragacotn!L54+Ararat!L54+Armavir!L54+Gexarquniq!L54+Kotayk!L54+Shirak!L54+Syuniq!L54+Tavush!L54+Lori!L54)</f>
        <v>0</v>
      </c>
      <c r="M54" s="247">
        <f>SUM(AJAPNYAK!M54+ARABKIR!M54+EREBUNI!M54+MALATYA!M54+SHENGAVIT!M54+KENTRON!M54+AVAN!M54+Aragacotn!M54+Ararat!M54+Armavir!M54+Gexarquniq!M54+Kotayk!M54+Shirak!M54+Syuniq!M54+Tavush!M54+Lori!M54)</f>
        <v>0</v>
      </c>
      <c r="N54" s="247">
        <f>SUM(AJAPNYAK!N54+ARABKIR!N54+EREBUNI!N54+MALATYA!N54+SHENGAVIT!N54+KENTRON!N54+AVAN!N54+Aragacotn!N54+Ararat!N54+Armavir!N54+Gexarquniq!N54+Kotayk!N54+Shirak!N54+Syuniq!N54+Tavush!N54+Lori!N54)</f>
        <v>1</v>
      </c>
      <c r="O54" s="247">
        <f>SUM(AJAPNYAK!O54+ARABKIR!O54+EREBUNI!O54+MALATYA!O54+SHENGAVIT!O54+KENTRON!O54+AVAN!O54+Aragacotn!O54+Ararat!O54+Armavir!O54+Gexarquniq!O54+Kotayk!O54+Shirak!O54+Syuniq!O54+Tavush!O54+Lori!O54)</f>
        <v>0</v>
      </c>
      <c r="P54" s="247">
        <f>SUM(AJAPNYAK!P54+ARABKIR!P54+EREBUNI!P54+MALATYA!P54+SHENGAVIT!P54+KENTRON!P54+AVAN!P54+Aragacotn!P54+Ararat!P54+Armavir!P54+Gexarquniq!P54+Kotayk!P54+Shirak!P54+Syuniq!P54+Tavush!P54+Lori!P54)</f>
        <v>0</v>
      </c>
      <c r="Q54" s="247">
        <f>SUM(AJAPNYAK!Q54+ARABKIR!Q54+EREBUNI!Q54+MALATYA!Q54+SHENGAVIT!Q54+KENTRON!Q54+AVAN!Q54+Aragacotn!Q54+Ararat!Q54+Armavir!Q54+Gexarquniq!Q54+Kotayk!Q54+Shirak!Q54+Syuniq!Q54+Tavush!Q54+Lori!Q54)</f>
        <v>0</v>
      </c>
      <c r="R54" s="247">
        <f>SUM(AJAPNYAK!R54+ARABKIR!R54+EREBUNI!R54+MALATYA!R54+SHENGAVIT!R54+KENTRON!R54+AVAN!R54+Aragacotn!R54+Ararat!R54+Armavir!R54+Gexarquniq!R54+Kotayk!R54+Shirak!R54+Syuniq!R54+Tavush!R54+Lori!R54)</f>
        <v>0</v>
      </c>
      <c r="S54" s="247">
        <f>SUM(AJAPNYAK!S54+ARABKIR!S54+EREBUNI!S54+MALATYA!S54+SHENGAVIT!S54+KENTRON!S54+AVAN!S54+Aragacotn!S54+Ararat!S54+Armavir!S54+Gexarquniq!S54+Kotayk!S54+Shirak!S54+Syuniq!S54+Tavush!S54+Lori!S54)</f>
        <v>0</v>
      </c>
      <c r="T54" s="282">
        <f>SUM(AJAPNYAK!T54+ARABKIR!T54+EREBUNI!T54+MALATYA!T54+SHENGAVIT!T54+KENTRON!T54+AVAN!T54+Aragacotn!T54+Ararat!T54+Armavir!T54+Gexarquniq!T54+Kotayk!T54+Shirak!T54+Syuniq!T54+Tavush!T54+Lori!T54)</f>
        <v>1</v>
      </c>
      <c r="U54" s="247">
        <f>SUM(AJAPNYAK!U54+ARABKIR!U54+EREBUNI!U54+MALATYA!U54+SHENGAVIT!U54+KENTRON!U54+AVAN!U54+Aragacotn!U54+Ararat!U54+Armavir!U54+Gexarquniq!U54+Kotayk!U54+Shirak!U54+Syuniq!U54+Tavush!U54+Lori!U54)</f>
        <v>0</v>
      </c>
      <c r="V54" s="247">
        <f>SUM(AJAPNYAK!V54+ARABKIR!V54+EREBUNI!V54+MALATYA!V54+SHENGAVIT!V54+KENTRON!V54+AVAN!V54+Aragacotn!V54+Ararat!V54+Armavir!V54+Gexarquniq!V54+Kotayk!V54+Shirak!V54+Syuniq!V54+Tavush!V54+Lori!V54)</f>
        <v>1</v>
      </c>
      <c r="W54" s="247">
        <f>SUM(AJAPNYAK!W54+ARABKIR!W54+EREBUNI!W54+MALATYA!W54+SHENGAVIT!W54+KENTRON!W54+AVAN!W54+Aragacotn!W54+Ararat!W54+Armavir!W54+Gexarquniq!W54+Kotayk!W54+Shirak!W54+Syuniq!W54+Tavush!W54+Lori!W54)</f>
        <v>0</v>
      </c>
      <c r="X54" s="247">
        <f>SUM(AJAPNYAK!X54+ARABKIR!X54+EREBUNI!X54+MALATYA!X54+SHENGAVIT!X54+KENTRON!X54+AVAN!X54+Aragacotn!X54+Ararat!X54+Armavir!X54+Gexarquniq!X54+Kotayk!X54+Shirak!X54+Syuniq!X54+Tavush!X54+Lori!X54)</f>
        <v>0</v>
      </c>
      <c r="Y54" s="247">
        <f>SUM(AJAPNYAK!Y54+ARABKIR!Y54+EREBUNI!Y54+MALATYA!Y54+SHENGAVIT!Y54+KENTRON!Y54+AVAN!Y54+Aragacotn!Y54+Ararat!Y54+Armavir!Y54+Gexarquniq!Y54+Kotayk!Y54+Shirak!Y54+Syuniq!Y54+Tavush!Y54+Lori!Y54)</f>
        <v>0</v>
      </c>
      <c r="Z54" s="261">
        <f>SUM(AJAPNYAK!Z54+ARABKIR!Z54+EREBUNI!Z54+MALATYA!Z54+SHENGAVIT!Z54+KENTRON!Z54+AVAN!Z54+Aragacotn!Z54+Ararat!Z54+Armavir!Z54+Gexarquniq!Z54+Kotayk!Z54+Shirak!Z54+Syuniq!Z54+Tavush!Z54+Lori!Z54)</f>
        <v>2</v>
      </c>
      <c r="AA54" s="275">
        <f>SUM(AJAPNYAK!AA54+ARABKIR!AA54+EREBUNI!AA54+MALATYA!AA54+SHENGAVIT!AA54+KENTRON!AA54+AVAN!AA54+Aragacotn!AA54+Ararat!AA54+Armavir!AA54+Gexarquniq!AA54+Kotayk!AA54+Shirak!AA54+Syuniq!AA54+Tavush!AA54+Lori!AA54)</f>
        <v>1</v>
      </c>
    </row>
    <row r="55" spans="1:47" s="48" customFormat="1">
      <c r="A55" s="251" t="s">
        <v>100</v>
      </c>
      <c r="B55" s="255"/>
      <c r="C55" s="644" t="s">
        <v>101</v>
      </c>
      <c r="D55" s="645"/>
      <c r="E55" s="646"/>
      <c r="F55" s="261">
        <f>SUM(AJAPNYAK!F55+ARABKIR!F55+EREBUNI!F55+MALATYA!F55+SHENGAVIT!F55+KENTRON!F55+AVAN!F55+Aragacotn!F55+Ararat!F55+Armavir!F55+Gexarquniq!F55+Kotayk!F55+Shirak!F55+Syuniq!F55+Tavush!F55+Lori!F55)</f>
        <v>12</v>
      </c>
      <c r="G55" s="247">
        <f>SUM(AJAPNYAK!G55+ARABKIR!G55+EREBUNI!G55+MALATYA!G55+SHENGAVIT!G55+KENTRON!G55+AVAN!G55+Aragacotn!G55+Ararat!G55+Armavir!G55+Gexarquniq!G55+Kotayk!G55+Shirak!G55+Syuniq!G55+Tavush!G55+Lori!G55)</f>
        <v>16</v>
      </c>
      <c r="H55" s="247">
        <f>SUM(AJAPNYAK!H55+ARABKIR!H55+EREBUNI!H55+MALATYA!H55+SHENGAVIT!H55+KENTRON!H55+AVAN!H55+Aragacotn!H55+Ararat!H55+Armavir!H55+Gexarquniq!H55+Kotayk!H55+Shirak!H55+Syuniq!H55+Tavush!H55+Lori!H55)</f>
        <v>14</v>
      </c>
      <c r="I55" s="247">
        <f>SUM(AJAPNYAK!I55+ARABKIR!I55+EREBUNI!I55+MALATYA!I55+SHENGAVIT!I55+KENTRON!I55+AVAN!I55+Aragacotn!I55+Ararat!I55+Armavir!I55+Gexarquniq!I55+Kotayk!I55+Shirak!I55+Syuniq!I55+Tavush!I55+Lori!I55)</f>
        <v>2</v>
      </c>
      <c r="J55" s="247">
        <f>SUM(AJAPNYAK!J55+ARABKIR!J55+EREBUNI!J55+MALATYA!J55+SHENGAVIT!J55+KENTRON!J55+AVAN!J55+Aragacotn!J55+Ararat!J55+Armavir!J55+Gexarquniq!J55+Kotayk!J55+Shirak!J55+Syuniq!J55+Tavush!J55+Lori!J55)</f>
        <v>0</v>
      </c>
      <c r="K55" s="247">
        <f>SUM(AJAPNYAK!K55+ARABKIR!K55+EREBUNI!K55+MALATYA!K55+SHENGAVIT!K55+KENTRON!K55+AVAN!K55+Aragacotn!K55+Ararat!K55+Armavir!K55+Gexarquniq!K55+Kotayk!K55+Shirak!K55+Syuniq!K55+Tavush!K55+Lori!K55)</f>
        <v>15</v>
      </c>
      <c r="L55" s="247">
        <v>3</v>
      </c>
      <c r="M55" s="247">
        <f>SUM(AJAPNYAK!M55+ARABKIR!M55+EREBUNI!M55+MALATYA!M55+SHENGAVIT!M55+KENTRON!M55+AVAN!M55+Aragacotn!M55+Ararat!M55+Armavir!M55+Gexarquniq!M55+Kotayk!M55+Shirak!M55+Syuniq!M55+Tavush!M55+Lori!M55)</f>
        <v>3</v>
      </c>
      <c r="N55" s="247">
        <f>SUM(AJAPNYAK!N55+ARABKIR!N55+EREBUNI!N55+MALATYA!N55+SHENGAVIT!N55+KENTRON!N55+AVAN!N55+Aragacotn!N55+Ararat!N55+Armavir!N55+Gexarquniq!N55+Kotayk!N55+Shirak!N55+Syuniq!N55+Tavush!N55+Lori!N55)</f>
        <v>4</v>
      </c>
      <c r="O55" s="247">
        <f>SUM(AJAPNYAK!O55+ARABKIR!O55+EREBUNI!O55+MALATYA!O55+SHENGAVIT!O55+KENTRON!O55+AVAN!O55+Aragacotn!O55+Ararat!O55+Armavir!O55+Gexarquniq!O55+Kotayk!O55+Shirak!O55+Syuniq!O55+Tavush!O55+Lori!O55)</f>
        <v>5</v>
      </c>
      <c r="P55" s="247">
        <f>SUM(AJAPNYAK!P55+ARABKIR!P55+EREBUNI!P55+MALATYA!P55+SHENGAVIT!P55+KENTRON!P55+AVAN!P55+Aragacotn!P55+Ararat!P55+Armavir!P55+Gexarquniq!P55+Kotayk!P55+Shirak!P55+Syuniq!P55+Tavush!P55+Lori!P55)</f>
        <v>1</v>
      </c>
      <c r="Q55" s="247">
        <f>SUM(AJAPNYAK!Q55+ARABKIR!Q55+EREBUNI!Q55+MALATYA!Q55+SHENGAVIT!Q55+KENTRON!Q55+AVAN!Q55+Aragacotn!Q55+Ararat!Q55+Armavir!Q55+Gexarquniq!Q55+Kotayk!Q55+Shirak!Q55+Syuniq!Q55+Tavush!Q55+Lori!Q55)</f>
        <v>4</v>
      </c>
      <c r="R55" s="247">
        <f>SUM(AJAPNYAK!R55+ARABKIR!R55+EREBUNI!R55+MALATYA!R55+SHENGAVIT!R55+KENTRON!R55+AVAN!R55+Aragacotn!R55+Ararat!R55+Armavir!R55+Gexarquniq!R55+Kotayk!R55+Shirak!R55+Syuniq!R55+Tavush!R55+Lori!R55)</f>
        <v>0</v>
      </c>
      <c r="S55" s="247">
        <f>SUM(AJAPNYAK!S55+ARABKIR!S55+EREBUNI!S55+MALATYA!S55+SHENGAVIT!S55+KENTRON!S55+AVAN!S55+Aragacotn!S55+Ararat!S55+Armavir!S55+Gexarquniq!S55+Kotayk!S55+Shirak!S55+Syuniq!S55+Tavush!S55+Lori!S55)</f>
        <v>0</v>
      </c>
      <c r="T55" s="282">
        <f>SUM(AJAPNYAK!T55+ARABKIR!T55+EREBUNI!T55+MALATYA!T55+SHENGAVIT!T55+KENTRON!T55+AVAN!T55+Aragacotn!T55+Ararat!T55+Armavir!T55+Gexarquniq!T55+Kotayk!T55+Shirak!T55+Syuniq!T55+Tavush!T55+Lori!T55)</f>
        <v>15</v>
      </c>
      <c r="U55" s="247">
        <f>SUM(AJAPNYAK!U55+ARABKIR!U55+EREBUNI!U55+MALATYA!U55+SHENGAVIT!U55+KENTRON!U55+AVAN!U55+Aragacotn!U55+Ararat!U55+Armavir!U55+Gexarquniq!U55+Kotayk!U55+Shirak!U55+Syuniq!U55+Tavush!U55+Lori!U55)</f>
        <v>1</v>
      </c>
      <c r="V55" s="247">
        <f>SUM(AJAPNYAK!V55+ARABKIR!V55+EREBUNI!V55+MALATYA!V55+SHENGAVIT!V55+KENTRON!V55+AVAN!V55+Aragacotn!V55+Ararat!V55+Armavir!V55+Gexarquniq!V55+Kotayk!V55+Shirak!V55+Syuniq!V55+Tavush!V55+Lori!V55)</f>
        <v>10</v>
      </c>
      <c r="W55" s="247">
        <f>SUM(AJAPNYAK!W55+ARABKIR!W55+EREBUNI!W55+MALATYA!W55+SHENGAVIT!W55+KENTRON!W55+AVAN!W55+Aragacotn!W55+Ararat!W55+Armavir!W55+Gexarquniq!W55+Kotayk!W55+Shirak!W55+Syuniq!W55+Tavush!W55+Lori!W55)</f>
        <v>4</v>
      </c>
      <c r="X55" s="247">
        <f>SUM(AJAPNYAK!X55+ARABKIR!X55+EREBUNI!X55+MALATYA!X55+SHENGAVIT!X55+KENTRON!X55+AVAN!X55+Aragacotn!X55+Ararat!X55+Armavir!X55+Gexarquniq!X55+Kotayk!X55+Shirak!X55+Syuniq!X55+Tavush!X55+Lori!X55)</f>
        <v>0</v>
      </c>
      <c r="Y55" s="247">
        <f>SUM(AJAPNYAK!Y55+ARABKIR!Y55+EREBUNI!Y55+MALATYA!Y55+SHENGAVIT!Y55+KENTRON!Y55+AVAN!Y55+Aragacotn!Y55+Ararat!Y55+Armavir!Y55+Gexarquniq!Y55+Kotayk!Y55+Shirak!Y55+Syuniq!Y55+Tavush!Y55+Lori!Y55)</f>
        <v>0</v>
      </c>
      <c r="Z55" s="261">
        <f>SUM(AJAPNYAK!Z55+ARABKIR!Z55+EREBUNI!Z55+MALATYA!Z55+SHENGAVIT!Z55+KENTRON!Z55+AVAN!Z55+Aragacotn!Z55+Ararat!Z55+Armavir!Z55+Gexarquniq!Z55+Kotayk!Z55+Shirak!Z55+Syuniq!Z55+Tavush!Z55+Lori!Z55)</f>
        <v>10</v>
      </c>
      <c r="AA55" s="275">
        <f>SUM(AJAPNYAK!AA55+ARABKIR!AA55+EREBUNI!AA55+MALATYA!AA55+SHENGAVIT!AA55+KENTRON!AA55+AVAN!AA55+Aragacotn!AA55+Ararat!AA55+Armavir!AA55+Gexarquniq!AA55+Kotayk!AA55+Shirak!AA55+Syuniq!AA55+Tavush!AA55+Lori!AA55)</f>
        <v>2</v>
      </c>
    </row>
    <row r="56" spans="1:47" s="84" customFormat="1">
      <c r="A56" s="82" t="s">
        <v>102</v>
      </c>
      <c r="B56" s="256"/>
      <c r="C56" s="644" t="s">
        <v>103</v>
      </c>
      <c r="D56" s="645"/>
      <c r="E56" s="646"/>
      <c r="F56" s="261">
        <f>SUM(AJAPNYAK!F56+ARABKIR!F56+EREBUNI!F56+MALATYA!F56+SHENGAVIT!F56+KENTRON!F56+AVAN!F56+Aragacotn!F56+Ararat!F56+Armavir!F56+Gexarquniq!F56+Kotayk!F56+Shirak!F56+Syuniq!F56+Tavush!F56+Lori!F56)</f>
        <v>1</v>
      </c>
      <c r="G56" s="247">
        <f>SUM(AJAPNYAK!G56+ARABKIR!G56+EREBUNI!G56+MALATYA!G56+SHENGAVIT!G56+KENTRON!G56+AVAN!G56+Aragacotn!G56+Ararat!G56+Armavir!G56+Gexarquniq!G56+Kotayk!G56+Shirak!G56+Syuniq!G56+Tavush!G56+Lori!G56)</f>
        <v>3</v>
      </c>
      <c r="H56" s="247">
        <f>SUM(AJAPNYAK!H56+ARABKIR!H56+EREBUNI!H56+MALATYA!H56+SHENGAVIT!H56+KENTRON!H56+AVAN!H56+Aragacotn!H56+Ararat!H56+Armavir!H56+Gexarquniq!H56+Kotayk!H56+Shirak!H56+Syuniq!H56+Tavush!H56+Lori!H56)</f>
        <v>2</v>
      </c>
      <c r="I56" s="247">
        <f>SUM(AJAPNYAK!I56+ARABKIR!I56+EREBUNI!I56+MALATYA!I56+SHENGAVIT!I56+KENTRON!I56+AVAN!I56+Aragacotn!I56+Ararat!I56+Armavir!I56+Gexarquniq!I56+Kotayk!I56+Shirak!I56+Syuniq!I56+Tavush!I56+Lori!I56)</f>
        <v>1</v>
      </c>
      <c r="J56" s="247">
        <f>SUM(AJAPNYAK!J56+ARABKIR!J56+EREBUNI!J56+MALATYA!J56+SHENGAVIT!J56+KENTRON!J56+AVAN!J56+Aragacotn!J56+Ararat!J56+Armavir!J56+Gexarquniq!J56+Kotayk!J56+Shirak!J56+Syuniq!J56+Tavush!J56+Lori!J56)</f>
        <v>0</v>
      </c>
      <c r="K56" s="247">
        <f>SUM(AJAPNYAK!K56+ARABKIR!K56+EREBUNI!K56+MALATYA!K56+SHENGAVIT!K56+KENTRON!K56+AVAN!K56+Aragacotn!K56+Ararat!K56+Armavir!K56+Gexarquniq!K56+Kotayk!K56+Shirak!K56+Syuniq!K56+Tavush!K56+Lori!K56)</f>
        <v>3</v>
      </c>
      <c r="L56" s="247">
        <f>SUM(AJAPNYAK!L56+ARABKIR!L56+EREBUNI!L56+MALATYA!L56+SHENGAVIT!L56+KENTRON!L56+AVAN!L56+Aragacotn!L56+Ararat!L56+Armavir!L56+Gexarquniq!L56+Kotayk!L56+Shirak!L56+Syuniq!L56+Tavush!L56+Lori!L56)</f>
        <v>2</v>
      </c>
      <c r="M56" s="247">
        <f>SUM(AJAPNYAK!M56+ARABKIR!M56+EREBUNI!M56+MALATYA!M56+SHENGAVIT!M56+KENTRON!M56+AVAN!M56+Aragacotn!M56+Ararat!M56+Armavir!M56+Gexarquniq!M56+Kotayk!M56+Shirak!M56+Syuniq!M56+Tavush!M56+Lori!M56)</f>
        <v>1</v>
      </c>
      <c r="N56" s="247">
        <f>SUM(AJAPNYAK!N56+ARABKIR!N56+EREBUNI!N56+MALATYA!N56+SHENGAVIT!N56+KENTRON!N56+AVAN!N56+Aragacotn!N56+Ararat!N56+Armavir!N56+Gexarquniq!N56+Kotayk!N56+Shirak!N56+Syuniq!N56+Tavush!N56+Lori!N56)</f>
        <v>0</v>
      </c>
      <c r="O56" s="247">
        <f>SUM(AJAPNYAK!O56+ARABKIR!O56+EREBUNI!O56+MALATYA!O56+SHENGAVIT!O56+KENTRON!O56+AVAN!O56+Aragacotn!O56+Ararat!O56+Armavir!O56+Gexarquniq!O56+Kotayk!O56+Shirak!O56+Syuniq!O56+Tavush!O56+Lori!O56)</f>
        <v>0</v>
      </c>
      <c r="P56" s="247">
        <f>SUM(AJAPNYAK!P56+ARABKIR!P56+EREBUNI!P56+MALATYA!P56+SHENGAVIT!P56+KENTRON!P56+AVAN!P56+Aragacotn!P56+Ararat!P56+Armavir!P56+Gexarquniq!P56+Kotayk!P56+Shirak!P56+Syuniq!P56+Tavush!P56+Lori!P56)</f>
        <v>0</v>
      </c>
      <c r="Q56" s="247">
        <f>SUM(AJAPNYAK!Q56+ARABKIR!Q56+EREBUNI!Q56+MALATYA!Q56+SHENGAVIT!Q56+KENTRON!Q56+AVAN!Q56+Aragacotn!Q56+Ararat!Q56+Armavir!Q56+Gexarquniq!Q56+Kotayk!Q56+Shirak!Q56+Syuniq!Q56+Tavush!Q56+Lori!Q56)</f>
        <v>0</v>
      </c>
      <c r="R56" s="247">
        <f>SUM(AJAPNYAK!R56+ARABKIR!R56+EREBUNI!R56+MALATYA!R56+SHENGAVIT!R56+KENTRON!R56+AVAN!R56+Aragacotn!R56+Ararat!R56+Armavir!R56+Gexarquniq!R56+Kotayk!R56+Shirak!R56+Syuniq!R56+Tavush!R56+Lori!R56)</f>
        <v>0</v>
      </c>
      <c r="S56" s="247">
        <f>SUM(AJAPNYAK!S56+ARABKIR!S56+EREBUNI!S56+MALATYA!S56+SHENGAVIT!S56+KENTRON!S56+AVAN!S56+Aragacotn!S56+Ararat!S56+Armavir!S56+Gexarquniq!S56+Kotayk!S56+Shirak!S56+Syuniq!S56+Tavush!S56+Lori!S56)</f>
        <v>0</v>
      </c>
      <c r="T56" s="282">
        <f>SUM(AJAPNYAK!T56+ARABKIR!T56+EREBUNI!T56+MALATYA!T56+SHENGAVIT!T56+KENTRON!T56+AVAN!T56+Aragacotn!T56+Ararat!T56+Armavir!T56+Gexarquniq!T56+Kotayk!T56+Shirak!T56+Syuniq!T56+Tavush!T56+Lori!T56)</f>
        <v>3</v>
      </c>
      <c r="U56" s="247">
        <f>SUM(AJAPNYAK!U56+ARABKIR!U56+EREBUNI!U56+MALATYA!U56+SHENGAVIT!U56+KENTRON!U56+AVAN!U56+Aragacotn!U56+Ararat!U56+Armavir!U56+Gexarquniq!U56+Kotayk!U56+Shirak!U56+Syuniq!U56+Tavush!U56+Lori!U56)</f>
        <v>0</v>
      </c>
      <c r="V56" s="247">
        <f>SUM(AJAPNYAK!V56+ARABKIR!V56+EREBUNI!V56+MALATYA!V56+SHENGAVIT!V56+KENTRON!V56+AVAN!V56+Aragacotn!V56+Ararat!V56+Armavir!V56+Gexarquniq!V56+Kotayk!V56+Shirak!V56+Syuniq!V56+Tavush!V56+Lori!V56)</f>
        <v>3</v>
      </c>
      <c r="W56" s="247">
        <f>SUM(AJAPNYAK!W56+ARABKIR!W56+EREBUNI!W56+MALATYA!W56+SHENGAVIT!W56+KENTRON!W56+AVAN!W56+Aragacotn!W56+Ararat!W56+Armavir!W56+Gexarquniq!W56+Kotayk!W56+Shirak!W56+Syuniq!W56+Tavush!W56+Lori!W56)</f>
        <v>0</v>
      </c>
      <c r="X56" s="247">
        <f>SUM(AJAPNYAK!X56+ARABKIR!X56+EREBUNI!X56+MALATYA!X56+SHENGAVIT!X56+KENTRON!X56+AVAN!X56+Aragacotn!X56+Ararat!X56+Armavir!X56+Gexarquniq!X56+Kotayk!X56+Shirak!X56+Syuniq!X56+Tavush!X56+Lori!X56)</f>
        <v>0</v>
      </c>
      <c r="Y56" s="247">
        <f>SUM(AJAPNYAK!Y56+ARABKIR!Y56+EREBUNI!Y56+MALATYA!Y56+SHENGAVIT!Y56+KENTRON!Y56+AVAN!Y56+Aragacotn!Y56+Ararat!Y56+Armavir!Y56+Gexarquniq!Y56+Kotayk!Y56+Shirak!Y56+Syuniq!Y56+Tavush!Y56+Lori!Y56)</f>
        <v>0</v>
      </c>
      <c r="Z56" s="261">
        <f>SUM(AJAPNYAK!Z56+ARABKIR!Z56+EREBUNI!Z56+MALATYA!Z56+SHENGAVIT!Z56+KENTRON!Z56+AVAN!Z56+Aragacotn!Z56+Ararat!Z56+Armavir!Z56+Gexarquniq!Z56+Kotayk!Z56+Shirak!Z56+Syuniq!Z56+Tavush!Z56+Lori!Z56)</f>
        <v>0</v>
      </c>
      <c r="AA56" s="275">
        <f>SUM(AJAPNYAK!AA56+ARABKIR!AA56+EREBUNI!AA56+MALATYA!AA56+SHENGAVIT!AA56+KENTRON!AA56+AVAN!AA56+Aragacotn!AA56+Ararat!AA56+Armavir!AA56+Gexarquniq!AA56+Kotayk!AA56+Shirak!AA56+Syuniq!AA56+Tavush!AA56+Lori!AA56)</f>
        <v>0</v>
      </c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</row>
    <row r="57" spans="1:47" s="84" customFormat="1" ht="15.75" customHeight="1">
      <c r="A57" s="218" t="s">
        <v>104</v>
      </c>
      <c r="B57" s="257" t="s">
        <v>264</v>
      </c>
      <c r="C57" s="626" t="s">
        <v>270</v>
      </c>
      <c r="D57" s="625"/>
      <c r="E57" s="647"/>
      <c r="F57" s="261">
        <f>SUM(AJAPNYAK!F57+ARABKIR!F57+EREBUNI!F57+MALATYA!F57+SHENGAVIT!F57+KENTRON!F57+AVAN!F57+Aragacotn!F57+Ararat!F57+Armavir!F57+Gexarquniq!F57+Kotayk!F57+Shirak!F57+Syuniq!F57+Tavush!F57+Lori!F57)</f>
        <v>13</v>
      </c>
      <c r="G57" s="247">
        <f>SUM(AJAPNYAK!G57+ARABKIR!G57+EREBUNI!G57+MALATYA!G57+SHENGAVIT!G57+KENTRON!G57+AVAN!G57+Aragacotn!G57+Ararat!G57+Armavir!G57+Gexarquniq!G57+Kotayk!G57+Shirak!G57+Syuniq!G57+Tavush!G57+Lori!G57)</f>
        <v>6</v>
      </c>
      <c r="H57" s="247">
        <f>SUM(AJAPNYAK!H57+ARABKIR!H57+EREBUNI!H57+MALATYA!H57+SHENGAVIT!H57+KENTRON!H57+AVAN!H57+Aragacotn!H57+Ararat!H57+Armavir!H57+Gexarquniq!H57+Kotayk!H57+Shirak!H57+Syuniq!H57+Tavush!H57+Lori!H57)</f>
        <v>5</v>
      </c>
      <c r="I57" s="247">
        <f>SUM(AJAPNYAK!I57+ARABKIR!I57+EREBUNI!I57+MALATYA!I57+SHENGAVIT!I57+KENTRON!I57+AVAN!I57+Aragacotn!I57+Ararat!I57+Armavir!I57+Gexarquniq!I57+Kotayk!I57+Shirak!I57+Syuniq!I57+Tavush!I57+Lori!I57)</f>
        <v>0</v>
      </c>
      <c r="J57" s="247">
        <f>SUM(AJAPNYAK!J57+ARABKIR!J57+EREBUNI!J57+MALATYA!J57+SHENGAVIT!J57+KENTRON!J57+AVAN!J57+Aragacotn!J57+Ararat!J57+Armavir!J57+Gexarquniq!J57+Kotayk!J57+Shirak!J57+Syuniq!J57+Tavush!J57+Lori!J57)</f>
        <v>1</v>
      </c>
      <c r="K57" s="247">
        <f>SUM(AJAPNYAK!K57+ARABKIR!K57+EREBUNI!K57+MALATYA!K57+SHENGAVIT!K57+KENTRON!K57+AVAN!K57+Aragacotn!K57+Ararat!K57+Armavir!K57+Gexarquniq!K57+Kotayk!K57+Shirak!K57+Syuniq!K57+Tavush!K57+Lori!K57)</f>
        <v>11</v>
      </c>
      <c r="L57" s="247">
        <f>SUM(AJAPNYAK!L57+ARABKIR!L57+EREBUNI!L57+MALATYA!L57+SHENGAVIT!L57+KENTRON!L57+AVAN!L57+Aragacotn!L57+Ararat!L57+Armavir!L57+Gexarquniq!L57+Kotayk!L57+Shirak!L57+Syuniq!L57+Tavush!L57+Lori!L57)</f>
        <v>3</v>
      </c>
      <c r="M57" s="247">
        <f>SUM(AJAPNYAK!M57+ARABKIR!M57+EREBUNI!M57+MALATYA!M57+SHENGAVIT!M57+KENTRON!M57+AVAN!M57+Aragacotn!M57+Ararat!M57+Armavir!M57+Gexarquniq!M57+Kotayk!M57+Shirak!M57+Syuniq!M57+Tavush!M57+Lori!M57)</f>
        <v>5</v>
      </c>
      <c r="N57" s="247">
        <f>SUM(AJAPNYAK!N57+ARABKIR!N57+EREBUNI!N57+MALATYA!N57+SHENGAVIT!N57+KENTRON!N57+AVAN!N57+Aragacotn!N57+Ararat!N57+Armavir!N57+Gexarquniq!N57+Kotayk!N57+Shirak!N57+Syuniq!N57+Tavush!N57+Lori!N57)</f>
        <v>2</v>
      </c>
      <c r="O57" s="247">
        <f>SUM(AJAPNYAK!O57+ARABKIR!O57+EREBUNI!O57+MALATYA!O57+SHENGAVIT!O57+KENTRON!O57+AVAN!O57+Aragacotn!O57+Ararat!O57+Armavir!O57+Gexarquniq!O57+Kotayk!O57+Shirak!O57+Syuniq!O57+Tavush!O57+Lori!O57)</f>
        <v>1</v>
      </c>
      <c r="P57" s="247">
        <f>SUM(AJAPNYAK!P57+ARABKIR!P57+EREBUNI!P57+MALATYA!P57+SHENGAVIT!P57+KENTRON!P57+AVAN!P57+Aragacotn!P57+Ararat!P57+Armavir!P57+Gexarquniq!P57+Kotayk!P57+Shirak!P57+Syuniq!P57+Tavush!P57+Lori!P57)</f>
        <v>0</v>
      </c>
      <c r="Q57" s="247">
        <f>SUM(AJAPNYAK!Q57+ARABKIR!Q57+EREBUNI!Q57+MALATYA!Q57+SHENGAVIT!Q57+KENTRON!Q57+AVAN!Q57+Aragacotn!Q57+Ararat!Q57+Armavir!Q57+Gexarquniq!Q57+Kotayk!Q57+Shirak!Q57+Syuniq!Q57+Tavush!Q57+Lori!Q57)</f>
        <v>0</v>
      </c>
      <c r="R57" s="247">
        <f>SUM(AJAPNYAK!R57+ARABKIR!R57+EREBUNI!R57+MALATYA!R57+SHENGAVIT!R57+KENTRON!R57+AVAN!R57+Aragacotn!R57+Ararat!R57+Armavir!R57+Gexarquniq!R57+Kotayk!R57+Shirak!R57+Syuniq!R57+Tavush!R57+Lori!R57)</f>
        <v>1</v>
      </c>
      <c r="S57" s="247">
        <f>SUM(AJAPNYAK!S57+ARABKIR!S57+EREBUNI!S57+MALATYA!S57+SHENGAVIT!S57+KENTRON!S57+AVAN!S57+Aragacotn!S57+Ararat!S57+Armavir!S57+Gexarquniq!S57+Kotayk!S57+Shirak!S57+Syuniq!S57+Tavush!S57+Lori!S57)</f>
        <v>1</v>
      </c>
      <c r="T57" s="282">
        <f>SUM(AJAPNYAK!T57+ARABKIR!T57+EREBUNI!T57+MALATYA!T57+SHENGAVIT!T57+KENTRON!T57+AVAN!T57+Aragacotn!T57+Ararat!T57+Armavir!T57+Gexarquniq!T57+Kotayk!T57+Shirak!T57+Syuniq!T57+Tavush!T57+Lori!T57)</f>
        <v>12</v>
      </c>
      <c r="U57" s="247">
        <f>SUM(AJAPNYAK!U57+ARABKIR!U57+EREBUNI!U57+MALATYA!U57+SHENGAVIT!U57+KENTRON!U57+AVAN!U57+Aragacotn!U57+Ararat!U57+Armavir!U57+Gexarquniq!U57+Kotayk!U57+Shirak!U57+Syuniq!U57+Tavush!U57+Lori!U57)</f>
        <v>0</v>
      </c>
      <c r="V57" s="247">
        <f>SUM(AJAPNYAK!V57+ARABKIR!V57+EREBUNI!V57+MALATYA!V57+SHENGAVIT!V57+KENTRON!V57+AVAN!V57+Aragacotn!V57+Ararat!V57+Armavir!V57+Gexarquniq!V57+Kotayk!V57+Shirak!V57+Syuniq!V57+Tavush!V57+Lori!V57)</f>
        <v>3</v>
      </c>
      <c r="W57" s="247">
        <f>SUM(AJAPNYAK!W57+ARABKIR!W57+EREBUNI!W57+MALATYA!W57+SHENGAVIT!W57+KENTRON!W57+AVAN!W57+Aragacotn!W57+Ararat!W57+Armavir!W57+Gexarquniq!W57+Kotayk!W57+Shirak!W57+Syuniq!W57+Tavush!W57+Lori!W57)</f>
        <v>3</v>
      </c>
      <c r="X57" s="247">
        <f>SUM(AJAPNYAK!X57+ARABKIR!X57+EREBUNI!X57+MALATYA!X57+SHENGAVIT!X57+KENTRON!X57+AVAN!X57+Aragacotn!X57+Ararat!X57+Armavir!X57+Gexarquniq!X57+Kotayk!X57+Shirak!X57+Syuniq!X57+Tavush!X57+Lori!X57)</f>
        <v>0</v>
      </c>
      <c r="Y57" s="247">
        <f>SUM(AJAPNYAK!Y57+ARABKIR!Y57+EREBUNI!Y57+MALATYA!Y57+SHENGAVIT!Y57+KENTRON!Y57+AVAN!Y57+Aragacotn!Y57+Ararat!Y57+Armavir!Y57+Gexarquniq!Y57+Kotayk!Y57+Shirak!Y57+Syuniq!Y57+Tavush!Y57+Lori!Y57)</f>
        <v>1</v>
      </c>
      <c r="Z57" s="261">
        <f>SUM(AJAPNYAK!Z57+ARABKIR!Z57+EREBUNI!Z57+MALATYA!Z57+SHENGAVIT!Z57+KENTRON!Z57+AVAN!Z57+Aragacotn!Z57+Ararat!Z57+Armavir!Z57+Gexarquniq!Z57+Kotayk!Z57+Shirak!Z57+Syuniq!Z57+Tavush!Z57+Lori!Z57)</f>
        <v>6</v>
      </c>
      <c r="AA57" s="275">
        <f>SUM(AJAPNYAK!AA57+ARABKIR!AA57+EREBUNI!AA57+MALATYA!AA57+SHENGAVIT!AA57+KENTRON!AA57+AVAN!AA57+Aragacotn!AA57+Ararat!AA57+Armavir!AA57+Gexarquniq!AA57+Kotayk!AA57+Shirak!AA57+Syuniq!AA57+Tavush!AA57+Lori!AA57)</f>
        <v>2</v>
      </c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</row>
    <row r="58" spans="1:47" s="48" customFormat="1">
      <c r="A58" s="251" t="s">
        <v>106</v>
      </c>
      <c r="B58" s="255"/>
      <c r="C58" s="644" t="s">
        <v>107</v>
      </c>
      <c r="D58" s="645"/>
      <c r="E58" s="646"/>
      <c r="F58" s="261">
        <f>SUM(AJAPNYAK!F58+ARABKIR!F58+EREBUNI!F58+MALATYA!F58+SHENGAVIT!F58+KENTRON!F58+AVAN!F58+Aragacotn!F58+Ararat!F58+Armavir!F58+Gexarquniq!F58+Kotayk!F58+Shirak!F58+Syuniq!F58+Tavush!F58+Lori!F58)</f>
        <v>21</v>
      </c>
      <c r="G58" s="247">
        <f>SUM(AJAPNYAK!G58+ARABKIR!G58+EREBUNI!G58+MALATYA!G58+SHENGAVIT!G58+KENTRON!G58+AVAN!G58+Aragacotn!G58+Ararat!G58+Armavir!G58+Gexarquniq!G58+Kotayk!G58+Shirak!G58+Syuniq!G58+Tavush!G58+Lori!G58)</f>
        <v>126</v>
      </c>
      <c r="H58" s="247">
        <f>SUM(AJAPNYAK!H58+ARABKIR!H58+EREBUNI!H58+MALATYA!H58+SHENGAVIT!H58+KENTRON!H58+AVAN!H58+Aragacotn!H58+Ararat!H58+Armavir!H58+Gexarquniq!H58+Kotayk!H58+Shirak!H58+Syuniq!H58+Tavush!H58+Lori!H58)</f>
        <v>103</v>
      </c>
      <c r="I58" s="247">
        <f>SUM(AJAPNYAK!I58+ARABKIR!I58+EREBUNI!I58+MALATYA!I58+SHENGAVIT!I58+KENTRON!I58+AVAN!I58+Aragacotn!I58+Ararat!I58+Armavir!I58+Gexarquniq!I58+Kotayk!I58+Shirak!I58+Syuniq!I58+Tavush!I58+Lori!I58)</f>
        <v>19</v>
      </c>
      <c r="J58" s="247">
        <f>SUM(AJAPNYAK!J58+ARABKIR!J58+EREBUNI!J58+MALATYA!J58+SHENGAVIT!J58+KENTRON!J58+AVAN!J58+Aragacotn!J58+Ararat!J58+Armavir!J58+Gexarquniq!J58+Kotayk!J58+Shirak!J58+Syuniq!J58+Tavush!J58+Lori!J58)</f>
        <v>4</v>
      </c>
      <c r="K58" s="247">
        <f>SUM(AJAPNYAK!K58+ARABKIR!K58+EREBUNI!K58+MALATYA!K58+SHENGAVIT!K58+KENTRON!K58+AVAN!K58+Aragacotn!K58+Ararat!K58+Armavir!K58+Gexarquniq!K58+Kotayk!K58+Shirak!K58+Syuniq!K58+Tavush!K58+Lori!K58)</f>
        <v>94</v>
      </c>
      <c r="L58" s="247">
        <f>SUM(AJAPNYAK!L58+ARABKIR!L58+EREBUNI!L58+MALATYA!L58+SHENGAVIT!L58+KENTRON!L58+AVAN!L58+Aragacotn!L58+Ararat!L58+Armavir!L58+Gexarquniq!L58+Kotayk!L58+Shirak!L58+Syuniq!L58+Tavush!L58+Lori!L58)</f>
        <v>64</v>
      </c>
      <c r="M58" s="247">
        <f>SUM(AJAPNYAK!M58+ARABKIR!M58+EREBUNI!M58+MALATYA!M58+SHENGAVIT!M58+KENTRON!M58+AVAN!M58+Aragacotn!M58+Ararat!M58+Armavir!M58+Gexarquniq!M58+Kotayk!M58+Shirak!M58+Syuniq!M58+Tavush!M58+Lori!M58)</f>
        <v>2</v>
      </c>
      <c r="N58" s="247">
        <f>SUM(AJAPNYAK!N58+ARABKIR!N58+EREBUNI!N58+MALATYA!N58+SHENGAVIT!N58+KENTRON!N58+AVAN!N58+Aragacotn!N58+Ararat!N58+Armavir!N58+Gexarquniq!N58+Kotayk!N58+Shirak!N58+Syuniq!N58+Tavush!N58+Lori!N58)</f>
        <v>17</v>
      </c>
      <c r="O58" s="247">
        <f>SUM(AJAPNYAK!O58+ARABKIR!O58+EREBUNI!O58+MALATYA!O58+SHENGAVIT!O58+KENTRON!O58+AVAN!O58+Aragacotn!O58+Ararat!O58+Armavir!O58+Gexarquniq!O58+Kotayk!O58+Shirak!O58+Syuniq!O58+Tavush!O58+Lori!O58)</f>
        <v>11</v>
      </c>
      <c r="P58" s="247">
        <f>SUM(AJAPNYAK!P58+ARABKIR!P58+EREBUNI!P58+MALATYA!P58+SHENGAVIT!P58+KENTRON!P58+AVAN!P58+Aragacotn!P58+Ararat!P58+Armavir!P58+Gexarquniq!P58+Kotayk!P58+Shirak!P58+Syuniq!P58+Tavush!P58+Lori!P58)</f>
        <v>1</v>
      </c>
      <c r="Q58" s="247">
        <f>SUM(AJAPNYAK!Q58+ARABKIR!Q58+EREBUNI!Q58+MALATYA!Q58+SHENGAVIT!Q58+KENTRON!Q58+AVAN!Q58+Aragacotn!Q58+Ararat!Q58+Armavir!Q58+Gexarquniq!Q58+Kotayk!Q58+Shirak!Q58+Syuniq!Q58+Tavush!Q58+Lori!Q58)</f>
        <v>9</v>
      </c>
      <c r="R58" s="247">
        <f>SUM(AJAPNYAK!R58+ARABKIR!R58+EREBUNI!R58+MALATYA!R58+SHENGAVIT!R58+KENTRON!R58+AVAN!R58+Aragacotn!R58+Ararat!R58+Armavir!R58+Gexarquniq!R58+Kotayk!R58+Shirak!R58+Syuniq!R58+Tavush!R58+Lori!R58)</f>
        <v>1</v>
      </c>
      <c r="S58" s="247">
        <f>SUM(AJAPNYAK!S58+ARABKIR!S58+EREBUNI!S58+MALATYA!S58+SHENGAVIT!S58+KENTRON!S58+AVAN!S58+Aragacotn!S58+Ararat!S58+Armavir!S58+Gexarquniq!S58+Kotayk!S58+Shirak!S58+Syuniq!S58+Tavush!S58+Lori!S58)</f>
        <v>3</v>
      </c>
      <c r="T58" s="282">
        <f>SUM(AJAPNYAK!T58+ARABKIR!T58+EREBUNI!T58+MALATYA!T58+SHENGAVIT!T58+KENTRON!T58+AVAN!T58+Aragacotn!T58+Ararat!T58+Armavir!T58+Gexarquniq!T58+Kotayk!T58+Shirak!T58+Syuniq!T58+Tavush!T58+Lori!T58)</f>
        <v>97</v>
      </c>
      <c r="U58" s="247">
        <f>SUM(AJAPNYAK!U58+ARABKIR!U58+EREBUNI!U58+MALATYA!U58+SHENGAVIT!U58+KENTRON!U58+AVAN!U58+Aragacotn!U58+Ararat!U58+Armavir!U58+Gexarquniq!U58+Kotayk!U58+Shirak!U58+Syuniq!U58+Tavush!U58+Lori!U58)</f>
        <v>0</v>
      </c>
      <c r="V58" s="247">
        <f>SUM(AJAPNYAK!V58+ARABKIR!V58+EREBUNI!V58+MALATYA!V58+SHENGAVIT!V58+KENTRON!V58+AVAN!V58+Aragacotn!V58+Ararat!V58+Armavir!V58+Gexarquniq!V58+Kotayk!V58+Shirak!V58+Syuniq!V58+Tavush!V58+Lori!V58)</f>
        <v>71</v>
      </c>
      <c r="W58" s="247">
        <f>SUM(AJAPNYAK!W58+ARABKIR!W58+EREBUNI!W58+MALATYA!W58+SHENGAVIT!W58+KENTRON!W58+AVAN!W58+Aragacotn!W58+Ararat!W58+Armavir!W58+Gexarquniq!W58+Kotayk!W58+Shirak!W58+Syuniq!W58+Tavush!W58+Lori!W58)</f>
        <v>5</v>
      </c>
      <c r="X58" s="247">
        <f>SUM(AJAPNYAK!X58+ARABKIR!X58+EREBUNI!X58+MALATYA!X58+SHENGAVIT!X58+KENTRON!X58+AVAN!X58+Aragacotn!X58+Ararat!X58+Armavir!X58+Gexarquniq!X58+Kotayk!X58+Shirak!X58+Syuniq!X58+Tavush!X58+Lori!X58)</f>
        <v>0</v>
      </c>
      <c r="Y58" s="247">
        <f>SUM(AJAPNYAK!Y58+ARABKIR!Y58+EREBUNI!Y58+MALATYA!Y58+SHENGAVIT!Y58+KENTRON!Y58+AVAN!Y58+Aragacotn!Y58+Ararat!Y58+Armavir!Y58+Gexarquniq!Y58+Kotayk!Y58+Shirak!Y58+Syuniq!Y58+Tavush!Y58+Lori!Y58)</f>
        <v>0</v>
      </c>
      <c r="Z58" s="261">
        <f>SUM(AJAPNYAK!Z58+ARABKIR!Z58+EREBUNI!Z58+MALATYA!Z58+SHENGAVIT!Z58+KENTRON!Z58+AVAN!Z58+Aragacotn!Z58+Ararat!Z58+Armavir!Z58+Gexarquniq!Z58+Kotayk!Z58+Shirak!Z58+Syuniq!Z58+Tavush!Z58+Lori!Z58)</f>
        <v>27</v>
      </c>
      <c r="AA58" s="275">
        <f>SUM(AJAPNYAK!AA58+ARABKIR!AA58+EREBUNI!AA58+MALATYA!AA58+SHENGAVIT!AA58+KENTRON!AA58+AVAN!AA58+Aragacotn!AA58+Ararat!AA58+Armavir!AA58+Gexarquniq!AA58+Kotayk!AA58+Shirak!AA58+Syuniq!AA58+Tavush!AA58+Lori!AA58)</f>
        <v>1</v>
      </c>
    </row>
    <row r="59" spans="1:47" s="48" customFormat="1">
      <c r="A59" s="190" t="s">
        <v>108</v>
      </c>
      <c r="B59" s="258"/>
      <c r="C59" s="648" t="s">
        <v>70</v>
      </c>
      <c r="D59" s="649"/>
      <c r="E59" s="650"/>
      <c r="F59" s="261">
        <f>SUM(AJAPNYAK!F59+ARABKIR!F59+EREBUNI!F59+MALATYA!F59+SHENGAVIT!F59+KENTRON!F59+AVAN!F59+Aragacotn!F59+Ararat!F59+Armavir!F59+Gexarquniq!F59+Kotayk!F59+Shirak!F59+Syuniq!F59+Tavush!F59+Lori!F59)</f>
        <v>94</v>
      </c>
      <c r="G59" s="247">
        <f>SUM(AJAPNYAK!G59+ARABKIR!G59+EREBUNI!G59+MALATYA!G59+SHENGAVIT!G59+KENTRON!G59+AVAN!G59+Aragacotn!G59+Ararat!G59+Armavir!G59+Gexarquniq!G59+Kotayk!G59+Shirak!G59+Syuniq!G59+Tavush!G59+Lori!G59)</f>
        <v>288</v>
      </c>
      <c r="H59" s="247">
        <f>SUM(AJAPNYAK!H59+ARABKIR!H59+EREBUNI!H59+MALATYA!H59+SHENGAVIT!H59+KENTRON!H59+AVAN!H59+Aragacotn!H59+Ararat!H59+Armavir!H59+Gexarquniq!H59+Kotayk!H59+Shirak!H59+Syuniq!H59+Tavush!H59+Lori!H59)</f>
        <v>247</v>
      </c>
      <c r="I59" s="247">
        <f>SUM(AJAPNYAK!I59+ARABKIR!I59+EREBUNI!I59+MALATYA!I59+SHENGAVIT!I59+KENTRON!I59+AVAN!I59+Aragacotn!I59+Ararat!I59+Armavir!I59+Gexarquniq!I59+Kotayk!I59+Shirak!I59+Syuniq!I59+Tavush!I59+Lori!I59)</f>
        <v>36</v>
      </c>
      <c r="J59" s="247">
        <f>SUM(AJAPNYAK!J59+ARABKIR!J59+EREBUNI!J59+MALATYA!J59+SHENGAVIT!J59+KENTRON!J59+AVAN!J59+Aragacotn!J59+Ararat!J59+Armavir!J59+Gexarquniq!J59+Kotayk!J59+Shirak!J59+Syuniq!J59+Tavush!J59+Lori!J59)</f>
        <v>5</v>
      </c>
      <c r="K59" s="247">
        <f>SUM(AJAPNYAK!K59+ARABKIR!K59+EREBUNI!K59+MALATYA!K59+SHENGAVIT!K59+KENTRON!K59+AVAN!K59+Aragacotn!K59+Ararat!K59+Armavir!K59+Gexarquniq!K59+Kotayk!K59+Shirak!K59+Syuniq!K59+Tavush!K59+Lori!K59)</f>
        <v>222</v>
      </c>
      <c r="L59" s="247">
        <f>SUM(AJAPNYAK!L59+ARABKIR!L59+EREBUNI!L59+MALATYA!L59+SHENGAVIT!L59+KENTRON!L59+AVAN!L59+Aragacotn!L59+Ararat!L59+Armavir!L59+Gexarquniq!L59+Kotayk!L59+Shirak!L59+Syuniq!L59+Tavush!L59+Lori!L59)</f>
        <v>111</v>
      </c>
      <c r="M59" s="247">
        <f>SUM(AJAPNYAK!M59+ARABKIR!M59+EREBUNI!M59+MALATYA!M59+SHENGAVIT!M59+KENTRON!M59+AVAN!M59+Aragacotn!M59+Ararat!M59+Armavir!M59+Gexarquniq!M59+Kotayk!M59+Shirak!M59+Syuniq!M59+Tavush!M59+Lori!M59)</f>
        <v>17</v>
      </c>
      <c r="N59" s="247">
        <f>SUM(AJAPNYAK!N59+ARABKIR!N59+EREBUNI!N59+MALATYA!N59+SHENGAVIT!N59+KENTRON!N59+AVAN!N59+Aragacotn!N59+Ararat!N59+Armavir!N59+Gexarquniq!N59+Kotayk!N59+Shirak!N59+Syuniq!N59+Tavush!N59+Lori!N59)</f>
        <v>37</v>
      </c>
      <c r="O59" s="247">
        <f>SUM(AJAPNYAK!O59+ARABKIR!O59+EREBUNI!O59+MALATYA!O59+SHENGAVIT!O59+KENTRON!O59+AVAN!O59+Aragacotn!O59+Ararat!O59+Armavir!O59+Gexarquniq!O59+Kotayk!O59+Shirak!O59+Syuniq!O59+Tavush!O59+Lori!O59)</f>
        <v>57</v>
      </c>
      <c r="P59" s="247">
        <f>SUM(AJAPNYAK!P59+ARABKIR!P59+EREBUNI!P59+MALATYA!P59+SHENGAVIT!P59+KENTRON!P59+AVAN!P59+Aragacotn!P59+Ararat!P59+Armavir!P59+Gexarquniq!P59+Kotayk!P59+Shirak!P59+Syuniq!P59+Tavush!P59+Lori!P59)</f>
        <v>10</v>
      </c>
      <c r="Q59" s="247">
        <f>SUM(AJAPNYAK!Q59+ARABKIR!Q59+EREBUNI!Q59+MALATYA!Q59+SHENGAVIT!Q59+KENTRON!Q59+AVAN!Q59+Aragacotn!Q59+Ararat!Q59+Armavir!Q59+Gexarquniq!Q59+Kotayk!Q59+Shirak!Q59+Syuniq!Q59+Tavush!Q59+Lori!Q59)</f>
        <v>38</v>
      </c>
      <c r="R59" s="247">
        <f>SUM(AJAPNYAK!R59+ARABKIR!R59+EREBUNI!R59+MALATYA!R59+SHENGAVIT!R59+KENTRON!R59+AVAN!R59+Aragacotn!R59+Ararat!R59+Armavir!R59+Gexarquniq!R59+Kotayk!R59+Shirak!R59+Syuniq!R59+Tavush!R59+Lori!R59)</f>
        <v>9</v>
      </c>
      <c r="S59" s="247">
        <v>5</v>
      </c>
      <c r="T59" s="282">
        <v>227</v>
      </c>
      <c r="U59" s="247">
        <f>SUM(AJAPNYAK!U59+ARABKIR!U59+EREBUNI!U59+MALATYA!U59+SHENGAVIT!U59+KENTRON!U59+AVAN!U59+Aragacotn!U59+Ararat!U59+Armavir!U59+Gexarquniq!U59+Kotayk!U59+Shirak!U59+Syuniq!U59+Tavush!U59+Lori!U59)</f>
        <v>1</v>
      </c>
      <c r="V59" s="247">
        <f>SUM(AJAPNYAK!V59+ARABKIR!V59+EREBUNI!V59+MALATYA!V59+SHENGAVIT!V59+KENTRON!V59+AVAN!V59+Aragacotn!V59+Ararat!V59+Armavir!V59+Gexarquniq!V59+Kotayk!V59+Shirak!V59+Syuniq!V59+Tavush!V59+Lori!V59)</f>
        <v>178</v>
      </c>
      <c r="W59" s="247">
        <f>SUM(AJAPNYAK!W59+ARABKIR!W59+EREBUNI!W59+MALATYA!W59+SHENGAVIT!W59+KENTRON!W59+AVAN!W59+Aragacotn!W59+Ararat!W59+Armavir!W59+Gexarquniq!W59+Kotayk!W59+Shirak!W59+Syuniq!W59+Tavush!W59+Lori!W59)</f>
        <v>52</v>
      </c>
      <c r="X59" s="247">
        <f>SUM(AJAPNYAK!X59+ARABKIR!X59+EREBUNI!X59+MALATYA!X59+SHENGAVIT!X59+KENTRON!X59+AVAN!X59+Aragacotn!X59+Ararat!X59+Armavir!X59+Gexarquniq!X59+Kotayk!X59+Shirak!X59+Syuniq!X59+Tavush!X59+Lori!X59)</f>
        <v>0</v>
      </c>
      <c r="Y59" s="247">
        <f>SUM(AJAPNYAK!Y59+ARABKIR!Y59+EREBUNI!Y59+MALATYA!Y59+SHENGAVIT!Y59+KENTRON!Y59+AVAN!Y59+Aragacotn!Y59+Ararat!Y59+Armavir!Y59+Gexarquniq!Y59+Kotayk!Y59+Shirak!Y59+Syuniq!Y59+Tavush!Y59+Lori!Y59)</f>
        <v>0</v>
      </c>
      <c r="Z59" s="261">
        <f>SUM(AJAPNYAK!Z59+ARABKIR!Z59+EREBUNI!Z59+MALATYA!Z59+SHENGAVIT!Z59+KENTRON!Z59+AVAN!Z59+Aragacotn!Z59+Ararat!Z59+Armavir!Z59+Gexarquniq!Z59+Kotayk!Z59+Shirak!Z59+Syuniq!Z59+Tavush!Z59+Lori!Z59)</f>
        <v>113</v>
      </c>
      <c r="AA59" s="275">
        <f>SUM(AJAPNYAK!AA59+ARABKIR!AA59+EREBUNI!AA59+MALATYA!AA59+SHENGAVIT!AA59+KENTRON!AA59+AVAN!AA59+Aragacotn!AA59+Ararat!AA59+Armavir!AA59+Gexarquniq!AA59+Kotayk!AA59+Shirak!AA59+Syuniq!AA59+Tavush!AA59+Lori!AA59)</f>
        <v>18</v>
      </c>
    </row>
    <row r="60" spans="1:47" s="245" customFormat="1" ht="14.25">
      <c r="A60" s="262" t="s">
        <v>109</v>
      </c>
      <c r="B60" s="263"/>
      <c r="C60" s="651" t="s">
        <v>110</v>
      </c>
      <c r="D60" s="652"/>
      <c r="E60" s="653"/>
      <c r="F60" s="261">
        <f>SUM(F61:F73)</f>
        <v>702</v>
      </c>
      <c r="G60" s="261">
        <f t="shared" ref="G60:AA60" si="3">SUM(G61:G73)</f>
        <v>3316</v>
      </c>
      <c r="H60" s="261">
        <f t="shared" si="3"/>
        <v>3028</v>
      </c>
      <c r="I60" s="261">
        <f t="shared" si="3"/>
        <v>266</v>
      </c>
      <c r="J60" s="261">
        <f t="shared" si="3"/>
        <v>22</v>
      </c>
      <c r="K60" s="261">
        <f t="shared" si="3"/>
        <v>2836</v>
      </c>
      <c r="L60" s="261">
        <f t="shared" si="3"/>
        <v>1782</v>
      </c>
      <c r="M60" s="261">
        <f t="shared" si="3"/>
        <v>499</v>
      </c>
      <c r="N60" s="261">
        <f t="shared" si="3"/>
        <v>111</v>
      </c>
      <c r="O60" s="261">
        <f t="shared" si="3"/>
        <v>444</v>
      </c>
      <c r="P60" s="261">
        <f t="shared" si="3"/>
        <v>90</v>
      </c>
      <c r="Q60" s="261">
        <f t="shared" si="3"/>
        <v>305</v>
      </c>
      <c r="R60" s="261">
        <f t="shared" si="3"/>
        <v>49</v>
      </c>
      <c r="S60" s="261">
        <f t="shared" si="3"/>
        <v>8</v>
      </c>
      <c r="T60" s="282">
        <f t="shared" si="3"/>
        <v>2844</v>
      </c>
      <c r="U60" s="261">
        <f t="shared" si="3"/>
        <v>16</v>
      </c>
      <c r="V60" s="261">
        <f t="shared" si="3"/>
        <v>2317</v>
      </c>
      <c r="W60" s="261">
        <f t="shared" si="3"/>
        <v>175</v>
      </c>
      <c r="X60" s="261">
        <f t="shared" si="3"/>
        <v>0</v>
      </c>
      <c r="Y60" s="261">
        <f t="shared" si="3"/>
        <v>4</v>
      </c>
      <c r="Z60" s="261">
        <f t="shared" si="3"/>
        <v>870</v>
      </c>
      <c r="AA60" s="261">
        <f t="shared" si="3"/>
        <v>98</v>
      </c>
    </row>
    <row r="61" spans="1:47" s="48" customFormat="1">
      <c r="A61" s="190" t="s">
        <v>111</v>
      </c>
      <c r="B61" s="258"/>
      <c r="C61" s="575" t="s">
        <v>112</v>
      </c>
      <c r="D61" s="576"/>
      <c r="E61" s="654"/>
      <c r="F61" s="261">
        <f>SUM(AJAPNYAK!F61+ARABKIR!F61+EREBUNI!F61+MALATYA!F61+SHENGAVIT!F61+KENTRON!F61+AVAN!F61+Aragacotn!F61+Ararat!F61+Armavir!F61+Gexarquniq!F61+Kotayk!F61+Shirak!F61+Syuniq!F61+Tavush!F61+Lori!F61)</f>
        <v>365</v>
      </c>
      <c r="G61" s="247">
        <f>SUM(AJAPNYAK!G61+ARABKIR!G61+EREBUNI!G61+MALATYA!G61+SHENGAVIT!G61+KENTRON!G61+AVAN!G61+Aragacotn!G61+Ararat!G61+Armavir!G61+Gexarquniq!G61+Kotayk!G61+Shirak!G61+Syuniq!G61+Tavush!G61+Lori!G61)</f>
        <v>1707</v>
      </c>
      <c r="H61" s="247">
        <f>SUM(AJAPNYAK!H61+ARABKIR!H61+EREBUNI!H61+MALATYA!H61+SHENGAVIT!H61+KENTRON!H61+AVAN!H61+Aragacotn!H61+Ararat!H61+Armavir!H61+Gexarquniq!H61+Kotayk!H61+Shirak!H61+Syuniq!H61+Tavush!H61+Lori!H61)</f>
        <v>1543</v>
      </c>
      <c r="I61" s="247">
        <f>SUM(AJAPNYAK!I61+ARABKIR!I61+EREBUNI!I61+MALATYA!I61+SHENGAVIT!I61+KENTRON!I61+AVAN!I61+Aragacotn!I61+Ararat!I61+Armavir!I61+Gexarquniq!I61+Kotayk!I61+Shirak!I61+Syuniq!I61+Tavush!I61+Lori!I61)</f>
        <v>154</v>
      </c>
      <c r="J61" s="247">
        <f>SUM(AJAPNYAK!J61+ARABKIR!J61+EREBUNI!J61+MALATYA!J61+SHENGAVIT!J61+KENTRON!J61+AVAN!J61+Aragacotn!J61+Ararat!J61+Armavir!J61+Gexarquniq!J61+Kotayk!J61+Shirak!J61+Syuniq!J61+Tavush!J61+Lori!J61)</f>
        <v>10</v>
      </c>
      <c r="K61" s="247">
        <f>SUM(AJAPNYAK!K61+ARABKIR!K61+EREBUNI!K61+MALATYA!K61+SHENGAVIT!K61+KENTRON!K61+AVAN!K61+Aragacotn!K61+Ararat!K61+Armavir!K61+Gexarquniq!K61+Kotayk!K61+Shirak!K61+Syuniq!K61+Tavush!K61+Lori!K61)</f>
        <v>1454</v>
      </c>
      <c r="L61" s="247">
        <f>SUM(AJAPNYAK!L61+ARABKIR!L61+EREBUNI!L61+MALATYA!L61+SHENGAVIT!L61+KENTRON!L61+AVAN!L61+Aragacotn!L61+Ararat!L61+Armavir!L61+Gexarquniq!L61+Kotayk!L61+Shirak!L61+Syuniq!L61+Tavush!L61+Lori!L61)</f>
        <v>1120</v>
      </c>
      <c r="M61" s="247">
        <f>SUM(AJAPNYAK!M61+ARABKIR!M61+EREBUNI!M61+MALATYA!M61+SHENGAVIT!M61+KENTRON!M61+AVAN!M61+Aragacotn!M61+Ararat!M61+Armavir!M61+Gexarquniq!M61+Kotayk!M61+Shirak!M61+Syuniq!M61+Tavush!M61+Lori!M61)</f>
        <v>78</v>
      </c>
      <c r="N61" s="247">
        <f>SUM(AJAPNYAK!N61+ARABKIR!N61+EREBUNI!N61+MALATYA!N61+SHENGAVIT!N61+KENTRON!N61+AVAN!N61+Aragacotn!N61+Ararat!N61+Armavir!N61+Gexarquniq!N61+Kotayk!N61+Shirak!N61+Syuniq!N61+Tavush!N61+Lori!N61)</f>
        <v>23</v>
      </c>
      <c r="O61" s="247">
        <f>SUM(AJAPNYAK!O61+ARABKIR!O61+EREBUNI!O61+MALATYA!O61+SHENGAVIT!O61+KENTRON!O61+AVAN!O61+Aragacotn!O61+Ararat!O61+Armavir!O61+Gexarquniq!O61+Kotayk!O61+Shirak!O61+Syuniq!O61+Tavush!O61+Lori!O61)</f>
        <v>233</v>
      </c>
      <c r="P61" s="247">
        <f>SUM(AJAPNYAK!P61+ARABKIR!P61+EREBUNI!P61+MALATYA!P61+SHENGAVIT!P61+KENTRON!P61+AVAN!P61+Aragacotn!P61+Ararat!P61+Armavir!P61+Gexarquniq!P61+Kotayk!P61+Shirak!P61+Syuniq!P61+Tavush!P61+Lori!P61)</f>
        <v>30</v>
      </c>
      <c r="Q61" s="247">
        <f>SUM(AJAPNYAK!Q61+ARABKIR!Q61+EREBUNI!Q61+MALATYA!Q61+SHENGAVIT!Q61+KENTRON!Q61+AVAN!Q61+Aragacotn!Q61+Ararat!Q61+Armavir!Q61+Gexarquniq!Q61+Kotayk!Q61+Shirak!Q61+Syuniq!Q61+Tavush!Q61+Lori!Q61)</f>
        <v>176</v>
      </c>
      <c r="R61" s="247">
        <f>SUM(AJAPNYAK!R61+ARABKIR!R61+EREBUNI!R61+MALATYA!R61+SHENGAVIT!R61+KENTRON!R61+AVAN!R61+Aragacotn!R61+Ararat!R61+Armavir!R61+Gexarquniq!R61+Kotayk!R61+Shirak!R61+Syuniq!R61+Tavush!R61+Lori!R61)</f>
        <v>27</v>
      </c>
      <c r="S61" s="247">
        <f>SUM(AJAPNYAK!S61+ARABKIR!S61+EREBUNI!S61+MALATYA!S61+SHENGAVIT!S61+KENTRON!S61+AVAN!S61+Aragacotn!S61+Ararat!S61+Armavir!S61+Gexarquniq!S61+Kotayk!S61+Shirak!S61+Syuniq!S61+Tavush!S61+Lori!S61)</f>
        <v>4</v>
      </c>
      <c r="T61" s="282">
        <f>SUM(AJAPNYAK!T61+ARABKIR!T61+EREBUNI!T61+MALATYA!T61+SHENGAVIT!T61+KENTRON!T61+AVAN!T61+Aragacotn!T61+Ararat!T61+Armavir!T61+Gexarquniq!T61+Kotayk!T61+Shirak!T61+Syuniq!T61+Tavush!T61+Lori!T61)</f>
        <v>1458</v>
      </c>
      <c r="U61" s="247">
        <f>SUM(AJAPNYAK!U61+ARABKIR!U61+EREBUNI!U61+MALATYA!U61+SHENGAVIT!U61+KENTRON!U61+AVAN!U61+Aragacotn!U61+Ararat!U61+Armavir!U61+Gexarquniq!U61+Kotayk!U61+Shirak!U61+Syuniq!U61+Tavush!U61+Lori!U61)</f>
        <v>10</v>
      </c>
      <c r="V61" s="247">
        <f>SUM(AJAPNYAK!V61+ARABKIR!V61+EREBUNI!V61+MALATYA!V61+SHENGAVIT!V61+KENTRON!V61+AVAN!V61+Aragacotn!V61+Ararat!V61+Armavir!V61+Gexarquniq!V61+Kotayk!V61+Shirak!V61+Syuniq!V61+Tavush!V61+Lori!V61)</f>
        <v>1238</v>
      </c>
      <c r="W61" s="247">
        <f>SUM(AJAPNYAK!W61+ARABKIR!W61+EREBUNI!W61+MALATYA!W61+SHENGAVIT!W61+KENTRON!W61+AVAN!W61+Aragacotn!W61+Ararat!W61+Armavir!W61+Gexarquniq!W61+Kotayk!W61+Shirak!W61+Syuniq!W61+Tavush!W61+Lori!W61)</f>
        <v>43</v>
      </c>
      <c r="X61" s="247">
        <f>SUM(AJAPNYAK!X61+ARABKIR!X61+EREBUNI!X61+MALATYA!X61+SHENGAVIT!X61+KENTRON!X61+AVAN!X61+Aragacotn!X61+Ararat!X61+Armavir!X61+Gexarquniq!X61+Kotayk!X61+Shirak!X61+Syuniq!X61+Tavush!X61+Lori!X61)</f>
        <v>0</v>
      </c>
      <c r="Y61" s="247">
        <f>SUM(AJAPNYAK!Y61+ARABKIR!Y61+EREBUNI!Y61+MALATYA!Y61+SHENGAVIT!Y61+KENTRON!Y61+AVAN!Y61+Aragacotn!Y61+Ararat!Y61+Armavir!Y61+Gexarquniq!Y61+Kotayk!Y61+Shirak!Y61+Syuniq!Y61+Tavush!Y61+Lori!Y61)</f>
        <v>1</v>
      </c>
      <c r="Z61" s="261">
        <f>SUM(AJAPNYAK!Z61+ARABKIR!Z61+EREBUNI!Z61+MALATYA!Z61+SHENGAVIT!Z61+KENTRON!Z61+AVAN!Z61+Aragacotn!Z61+Ararat!Z61+Armavir!Z61+Gexarquniq!Z61+Kotayk!Z61+Shirak!Z61+Syuniq!Z61+Tavush!Z61+Lori!Z61)</f>
        <v>440</v>
      </c>
      <c r="AA61" s="275">
        <f>SUM(AJAPNYAK!AA61+ARABKIR!AA61+EREBUNI!AA61+MALATYA!AA61+SHENGAVIT!AA61+KENTRON!AA61+AVAN!AA61+Aragacotn!AA61+Ararat!AA61+Armavir!AA61+Gexarquniq!AA61+Kotayk!AA61+Shirak!AA61+Syuniq!AA61+Tavush!AA61+Lori!AA61)</f>
        <v>21</v>
      </c>
    </row>
    <row r="62" spans="1:47" s="48" customFormat="1">
      <c r="A62" s="190" t="s">
        <v>113</v>
      </c>
      <c r="B62" s="258"/>
      <c r="C62" s="575" t="s">
        <v>114</v>
      </c>
      <c r="D62" s="576"/>
      <c r="E62" s="654"/>
      <c r="F62" s="261">
        <f>SUM(AJAPNYAK!F62+ARABKIR!F62+EREBUNI!F62+MALATYA!F62+SHENGAVIT!F62+KENTRON!F62+AVAN!F62+Aragacotn!F62+Ararat!F62+Armavir!F62+Gexarquniq!F62+Kotayk!F62+Shirak!F62+Syuniq!F62+Tavush!F62+Lori!F62)</f>
        <v>155</v>
      </c>
      <c r="G62" s="247">
        <f>SUM(AJAPNYAK!G62+ARABKIR!G62+EREBUNI!G62+MALATYA!G62+SHENGAVIT!G62+KENTRON!G62+AVAN!G62+Aragacotn!G62+Ararat!G62+Armavir!G62+Gexarquniq!G62+Kotayk!G62+Shirak!G62+Syuniq!G62+Tavush!G62+Lori!G62)</f>
        <v>710</v>
      </c>
      <c r="H62" s="247">
        <f>SUM(AJAPNYAK!H62+ARABKIR!H62+EREBUNI!H62+MALATYA!H62+SHENGAVIT!H62+KENTRON!H62+AVAN!H62+Aragacotn!H62+Ararat!H62+Armavir!H62+Gexarquniq!H62+Kotayk!H62+Shirak!H62+Syuniq!H62+Tavush!H62+Lori!H62)</f>
        <v>679</v>
      </c>
      <c r="I62" s="247">
        <f>SUM(AJAPNYAK!I62+ARABKIR!I62+EREBUNI!I62+MALATYA!I62+SHENGAVIT!I62+KENTRON!I62+AVAN!I62+Aragacotn!I62+Ararat!I62+Armavir!I62+Gexarquniq!I62+Kotayk!I62+Shirak!I62+Syuniq!I62+Tavush!I62+Lori!I62)</f>
        <v>29</v>
      </c>
      <c r="J62" s="247">
        <f>SUM(AJAPNYAK!J62+ARABKIR!J62+EREBUNI!J62+MALATYA!J62+SHENGAVIT!J62+KENTRON!J62+AVAN!J62+Aragacotn!J62+Ararat!J62+Armavir!J62+Gexarquniq!J62+Kotayk!J62+Shirak!J62+Syuniq!J62+Tavush!J62+Lori!J62)</f>
        <v>2</v>
      </c>
      <c r="K62" s="247">
        <f>SUM(AJAPNYAK!K62+ARABKIR!K62+EREBUNI!K62+MALATYA!K62+SHENGAVIT!K62+KENTRON!K62+AVAN!K62+Aragacotn!K62+Ararat!K62+Armavir!K62+Gexarquniq!K62+Kotayk!K62+Shirak!K62+Syuniq!K62+Tavush!K62+Lori!K62)</f>
        <v>633</v>
      </c>
      <c r="L62" s="247">
        <f>SUM(AJAPNYAK!L62+ARABKIR!L62+EREBUNI!L62+MALATYA!L62+SHENGAVIT!L62+KENTRON!L62+AVAN!L62+Aragacotn!L62+Ararat!L62+Armavir!L62+Gexarquniq!L62+Kotayk!L62+Shirak!L62+Syuniq!L62+Tavush!L62+Lori!L62)</f>
        <v>252</v>
      </c>
      <c r="M62" s="247">
        <f>SUM(AJAPNYAK!M62+ARABKIR!M62+EREBUNI!M62+MALATYA!M62+SHENGAVIT!M62+KENTRON!M62+AVAN!M62+Aragacotn!M62+Ararat!M62+Armavir!M62+Gexarquniq!M62+Kotayk!M62+Shirak!M62+Syuniq!M62+Tavush!M62+Lori!M62)</f>
        <v>286</v>
      </c>
      <c r="N62" s="247">
        <f>SUM(AJAPNYAK!N62+ARABKIR!N62+EREBUNI!N62+MALATYA!N62+SHENGAVIT!N62+KENTRON!N62+AVAN!N62+Aragacotn!N62+Ararat!N62+Armavir!N62+Gexarquniq!N62+Kotayk!N62+Shirak!N62+Syuniq!N62+Tavush!N62+Lori!N62)</f>
        <v>15</v>
      </c>
      <c r="O62" s="247">
        <f>SUM(AJAPNYAK!O62+ARABKIR!O62+EREBUNI!O62+MALATYA!O62+SHENGAVIT!O62+KENTRON!O62+AVAN!O62+Aragacotn!O62+Ararat!O62+Armavir!O62+Gexarquniq!O62+Kotayk!O62+Shirak!O62+Syuniq!O62+Tavush!O62+Lori!O62)</f>
        <v>80</v>
      </c>
      <c r="P62" s="247">
        <f>SUM(AJAPNYAK!P62+ARABKIR!P62+EREBUNI!P62+MALATYA!P62+SHENGAVIT!P62+KENTRON!P62+AVAN!P62+Aragacotn!P62+Ararat!P62+Armavir!P62+Gexarquniq!P62+Kotayk!P62+Shirak!P62+Syuniq!P62+Tavush!P62+Lori!P62)</f>
        <v>21</v>
      </c>
      <c r="Q62" s="247">
        <f>SUM(AJAPNYAK!Q62+ARABKIR!Q62+EREBUNI!Q62+MALATYA!Q62+SHENGAVIT!Q62+KENTRON!Q62+AVAN!Q62+Aragacotn!Q62+Ararat!Q62+Armavir!Q62+Gexarquniq!Q62+Kotayk!Q62+Shirak!Q62+Syuniq!Q62+Tavush!Q62+Lori!Q62)</f>
        <v>52</v>
      </c>
      <c r="R62" s="247">
        <f>SUM(AJAPNYAK!R62+ARABKIR!R62+EREBUNI!R62+MALATYA!R62+SHENGAVIT!R62+KENTRON!R62+AVAN!R62+Aragacotn!R62+Ararat!R62+Armavir!R62+Gexarquniq!R62+Kotayk!R62+Shirak!R62+Syuniq!R62+Tavush!R62+Lori!R62)</f>
        <v>7</v>
      </c>
      <c r="S62" s="247">
        <f>SUM(AJAPNYAK!S62+ARABKIR!S62+EREBUNI!S62+MALATYA!S62+SHENGAVIT!S62+KENTRON!S62+AVAN!S62+Aragacotn!S62+Ararat!S62+Armavir!S62+Gexarquniq!S62+Kotayk!S62+Shirak!S62+Syuniq!S62+Tavush!S62+Lori!S62)</f>
        <v>1</v>
      </c>
      <c r="T62" s="282">
        <f>SUM(AJAPNYAK!T62+ARABKIR!T62+EREBUNI!T62+MALATYA!T62+SHENGAVIT!T62+KENTRON!T62+AVAN!T62+Aragacotn!T62+Ararat!T62+Armavir!T62+Gexarquniq!T62+Kotayk!T62+Shirak!T62+Syuniq!T62+Tavush!T62+Lori!T62)</f>
        <v>634</v>
      </c>
      <c r="U62" s="247">
        <f>SUM(AJAPNYAK!U62+ARABKIR!U62+EREBUNI!U62+MALATYA!U62+SHENGAVIT!U62+KENTRON!U62+AVAN!U62+Aragacotn!U62+Ararat!U62+Armavir!U62+Gexarquniq!U62+Kotayk!U62+Shirak!U62+Syuniq!U62+Tavush!U62+Lori!U62)</f>
        <v>0</v>
      </c>
      <c r="V62" s="247">
        <f>SUM(AJAPNYAK!V62+ARABKIR!V62+EREBUNI!V62+MALATYA!V62+SHENGAVIT!V62+KENTRON!V62+AVAN!V62+Aragacotn!V62+Ararat!V62+Armavir!V62+Gexarquniq!V62+Kotayk!V62+Shirak!V62+Syuniq!V62+Tavush!V62+Lori!V62)</f>
        <v>500</v>
      </c>
      <c r="W62" s="247">
        <f>SUM(AJAPNYAK!W62+ARABKIR!W62+EREBUNI!W62+MALATYA!W62+SHENGAVIT!W62+KENTRON!W62+AVAN!W62+Aragacotn!W62+Ararat!W62+Armavir!W62+Gexarquniq!W62+Kotayk!W62+Shirak!W62+Syuniq!W62+Tavush!W62+Lori!W62)</f>
        <v>66</v>
      </c>
      <c r="X62" s="247">
        <f>SUM(AJAPNYAK!X62+ARABKIR!X62+EREBUNI!X62+MALATYA!X62+SHENGAVIT!X62+KENTRON!X62+AVAN!X62+Aragacotn!X62+Ararat!X62+Armavir!X62+Gexarquniq!X62+Kotayk!X62+Shirak!X62+Syuniq!X62+Tavush!X62+Lori!X62)</f>
        <v>0</v>
      </c>
      <c r="Y62" s="247">
        <f>SUM(AJAPNYAK!Y62+ARABKIR!Y62+EREBUNI!Y62+MALATYA!Y62+SHENGAVIT!Y62+KENTRON!Y62+AVAN!Y62+Aragacotn!Y62+Ararat!Y62+Armavir!Y62+Gexarquniq!Y62+Kotayk!Y62+Shirak!Y62+Syuniq!Y62+Tavush!Y62+Lori!Y62)</f>
        <v>0</v>
      </c>
      <c r="Z62" s="261">
        <f>SUM(AJAPNYAK!Z62+ARABKIR!Z62+EREBUNI!Z62+MALATYA!Z62+SHENGAVIT!Z62+KENTRON!Z62+AVAN!Z62+Aragacotn!Z62+Ararat!Z62+Armavir!Z62+Gexarquniq!Z62+Kotayk!Z62+Shirak!Z62+Syuniq!Z62+Tavush!Z62+Lori!Z62)</f>
        <v>200</v>
      </c>
      <c r="AA62" s="275">
        <f>SUM(AJAPNYAK!AA62+ARABKIR!AA62+EREBUNI!AA62+MALATYA!AA62+SHENGAVIT!AA62+KENTRON!AA62+AVAN!AA62+Aragacotn!AA62+Ararat!AA62+Armavir!AA62+Gexarquniq!AA62+Kotayk!AA62+Shirak!AA62+Syuniq!AA62+Tavush!AA62+Lori!AA62)</f>
        <v>28</v>
      </c>
    </row>
    <row r="63" spans="1:47" s="48" customFormat="1">
      <c r="A63" s="190" t="s">
        <v>115</v>
      </c>
      <c r="B63" s="258"/>
      <c r="C63" s="575" t="s">
        <v>116</v>
      </c>
      <c r="D63" s="576"/>
      <c r="E63" s="654"/>
      <c r="F63" s="261">
        <f>SUM(AJAPNYAK!F63+ARABKIR!F63+EREBUNI!F63+MALATYA!F63+SHENGAVIT!F63+KENTRON!F63+AVAN!F63+Aragacotn!F63+Ararat!F63+Armavir!F63+Gexarquniq!F63+Kotayk!F63+Shirak!F63+Syuniq!F63+Tavush!F63+Lori!F63)</f>
        <v>28</v>
      </c>
      <c r="G63" s="247">
        <f>SUM(AJAPNYAK!G63+ARABKIR!G63+EREBUNI!G63+MALATYA!G63+SHENGAVIT!G63+KENTRON!G63+AVAN!G63+Aragacotn!G63+Ararat!G63+Armavir!G63+Gexarquniq!G63+Kotayk!G63+Shirak!G63+Syuniq!G63+Tavush!G63+Lori!G63)</f>
        <v>116</v>
      </c>
      <c r="H63" s="247">
        <f>SUM(AJAPNYAK!H63+ARABKIR!H63+EREBUNI!H63+MALATYA!H63+SHENGAVIT!H63+KENTRON!H63+AVAN!H63+Aragacotn!H63+Ararat!H63+Armavir!H63+Gexarquniq!H63+Kotayk!H63+Shirak!H63+Syuniq!H63+Tavush!H63+Lori!H63)</f>
        <v>104</v>
      </c>
      <c r="I63" s="247">
        <f>SUM(AJAPNYAK!I63+ARABKIR!I63+EREBUNI!I63+MALATYA!I63+SHENGAVIT!I63+KENTRON!I63+AVAN!I63+Aragacotn!I63+Ararat!I63+Armavir!I63+Gexarquniq!I63+Kotayk!I63+Shirak!I63+Syuniq!I63+Tavush!I63+Lori!I63)</f>
        <v>12</v>
      </c>
      <c r="J63" s="247">
        <f>SUM(AJAPNYAK!J63+ARABKIR!J63+EREBUNI!J63+MALATYA!J63+SHENGAVIT!J63+KENTRON!J63+AVAN!J63+Aragacotn!J63+Ararat!J63+Armavir!J63+Gexarquniq!J63+Kotayk!J63+Shirak!J63+Syuniq!J63+Tavush!J63+Lori!J63)</f>
        <v>0</v>
      </c>
      <c r="K63" s="247">
        <f>SUM(AJAPNYAK!K63+ARABKIR!K63+EREBUNI!K63+MALATYA!K63+SHENGAVIT!K63+KENTRON!K63+AVAN!K63+Aragacotn!K63+Ararat!K63+Armavir!K63+Gexarquniq!K63+Kotayk!K63+Shirak!K63+Syuniq!K63+Tavush!K63+Lori!K63)</f>
        <v>101</v>
      </c>
      <c r="L63" s="247">
        <f>SUM(AJAPNYAK!L63+ARABKIR!L63+EREBUNI!L63+MALATYA!L63+SHENGAVIT!L63+KENTRON!L63+AVAN!L63+Aragacotn!L63+Ararat!L63+Armavir!L63+Gexarquniq!L63+Kotayk!L63+Shirak!L63+Syuniq!L63+Tavush!L63+Lori!L63)</f>
        <v>36</v>
      </c>
      <c r="M63" s="247">
        <f>SUM(AJAPNYAK!M63+ARABKIR!M63+EREBUNI!M63+MALATYA!M63+SHENGAVIT!M63+KENTRON!M63+AVAN!M63+Aragacotn!M63+Ararat!M63+Armavir!M63+Gexarquniq!M63+Kotayk!M63+Shirak!M63+Syuniq!M63+Tavush!M63+Lori!M63)</f>
        <v>38</v>
      </c>
      <c r="N63" s="247">
        <f>SUM(AJAPNYAK!N63+ARABKIR!N63+EREBUNI!N63+MALATYA!N63+SHENGAVIT!N63+KENTRON!N63+AVAN!N63+Aragacotn!N63+Ararat!N63+Armavir!N63+Gexarquniq!N63+Kotayk!N63+Shirak!N63+Syuniq!N63+Tavush!N63+Lori!N63)</f>
        <v>18</v>
      </c>
      <c r="O63" s="247">
        <f>SUM(AJAPNYAK!O63+ARABKIR!O63+EREBUNI!O63+MALATYA!O63+SHENGAVIT!O63+KENTRON!O63+AVAN!O63+Aragacotn!O63+Ararat!O63+Armavir!O63+Gexarquniq!O63+Kotayk!O63+Shirak!O63+Syuniq!O63+Tavush!O63+Lori!O63)</f>
        <v>9</v>
      </c>
      <c r="P63" s="247">
        <f>SUM(AJAPNYAK!P63+ARABKIR!P63+EREBUNI!P63+MALATYA!P63+SHENGAVIT!P63+KENTRON!P63+AVAN!P63+Aragacotn!P63+Ararat!P63+Armavir!P63+Gexarquniq!P63+Kotayk!P63+Shirak!P63+Syuniq!P63+Tavush!P63+Lori!P63)</f>
        <v>3</v>
      </c>
      <c r="Q63" s="247">
        <f>SUM(AJAPNYAK!Q63+ARABKIR!Q63+EREBUNI!Q63+MALATYA!Q63+SHENGAVIT!Q63+KENTRON!Q63+AVAN!Q63+Aragacotn!Q63+Ararat!Q63+Armavir!Q63+Gexarquniq!Q63+Kotayk!Q63+Shirak!Q63+Syuniq!Q63+Tavush!Q63+Lori!Q63)</f>
        <v>4</v>
      </c>
      <c r="R63" s="247">
        <f>SUM(AJAPNYAK!R63+ARABKIR!R63+EREBUNI!R63+MALATYA!R63+SHENGAVIT!R63+KENTRON!R63+AVAN!R63+Aragacotn!R63+Ararat!R63+Armavir!R63+Gexarquniq!R63+Kotayk!R63+Shirak!R63+Syuniq!R63+Tavush!R63+Lori!R63)</f>
        <v>2</v>
      </c>
      <c r="S63" s="247">
        <f>SUM(AJAPNYAK!S63+ARABKIR!S63+EREBUNI!S63+MALATYA!S63+SHENGAVIT!S63+KENTRON!S63+AVAN!S63+Aragacotn!S63+Ararat!S63+Armavir!S63+Gexarquniq!S63+Kotayk!S63+Shirak!S63+Syuniq!S63+Tavush!S63+Lori!S63)</f>
        <v>0</v>
      </c>
      <c r="T63" s="282">
        <f>SUM(AJAPNYAK!T63+ARABKIR!T63+EREBUNI!T63+MALATYA!T63+SHENGAVIT!T63+KENTRON!T63+AVAN!T63+Aragacotn!T63+Ararat!T63+Armavir!T63+Gexarquniq!T63+Kotayk!T63+Shirak!T63+Syuniq!T63+Tavush!T63+Lori!T63)</f>
        <v>101</v>
      </c>
      <c r="U63" s="247">
        <f>SUM(AJAPNYAK!U63+ARABKIR!U63+EREBUNI!U63+MALATYA!U63+SHENGAVIT!U63+KENTRON!U63+AVAN!U63+Aragacotn!U63+Ararat!U63+Armavir!U63+Gexarquniq!U63+Kotayk!U63+Shirak!U63+Syuniq!U63+Tavush!U63+Lori!U63)</f>
        <v>1</v>
      </c>
      <c r="V63" s="247">
        <f>SUM(AJAPNYAK!V63+ARABKIR!V63+EREBUNI!V63+MALATYA!V63+SHENGAVIT!V63+KENTRON!V63+AVAN!V63+Aragacotn!V63+Ararat!V63+Armavir!V63+Gexarquniq!V63+Kotayk!V63+Shirak!V63+Syuniq!V63+Tavush!V63+Lori!V63)</f>
        <v>73</v>
      </c>
      <c r="W63" s="247">
        <f>SUM(AJAPNYAK!W63+ARABKIR!W63+EREBUNI!W63+MALATYA!W63+SHENGAVIT!W63+KENTRON!W63+AVAN!W63+Aragacotn!W63+Ararat!W63+Armavir!W63+Gexarquniq!W63+Kotayk!W63+Shirak!W63+Syuniq!W63+Tavush!W63+Lori!W63)</f>
        <v>10</v>
      </c>
      <c r="X63" s="247">
        <f>SUM(AJAPNYAK!X63+ARABKIR!X63+EREBUNI!X63+MALATYA!X63+SHENGAVIT!X63+KENTRON!X63+AVAN!X63+Aragacotn!X63+Ararat!X63+Armavir!X63+Gexarquniq!X63+Kotayk!X63+Shirak!X63+Syuniq!X63+Tavush!X63+Lori!X63)</f>
        <v>0</v>
      </c>
      <c r="Y63" s="247">
        <f>SUM(AJAPNYAK!Y63+ARABKIR!Y63+EREBUNI!Y63+MALATYA!Y63+SHENGAVIT!Y63+KENTRON!Y63+AVAN!Y63+Aragacotn!Y63+Ararat!Y63+Armavir!Y63+Gexarquniq!Y63+Kotayk!Y63+Shirak!Y63+Syuniq!Y63+Tavush!Y63+Lori!Y63)</f>
        <v>0</v>
      </c>
      <c r="Z63" s="261">
        <f>SUM(AJAPNYAK!Z63+ARABKIR!Z63+EREBUNI!Z63+MALATYA!Z63+SHENGAVIT!Z63+KENTRON!Z63+AVAN!Z63+Aragacotn!Z63+Ararat!Z63+Armavir!Z63+Gexarquniq!Z63+Kotayk!Z63+Shirak!Z63+Syuniq!Z63+Tavush!Z63+Lori!Z63)</f>
        <v>30</v>
      </c>
      <c r="AA63" s="275">
        <f>SUM(AJAPNYAK!AA63+ARABKIR!AA63+EREBUNI!AA63+MALATYA!AA63+SHENGAVIT!AA63+KENTRON!AA63+AVAN!AA63+Aragacotn!AA63+Ararat!AA63+Armavir!AA63+Gexarquniq!AA63+Kotayk!AA63+Shirak!AA63+Syuniq!AA63+Tavush!AA63+Lori!AA63)</f>
        <v>5</v>
      </c>
    </row>
    <row r="64" spans="1:47" s="48" customFormat="1" ht="15" customHeight="1">
      <c r="A64" s="190" t="s">
        <v>117</v>
      </c>
      <c r="B64" s="258"/>
      <c r="C64" s="575" t="s">
        <v>118</v>
      </c>
      <c r="D64" s="576"/>
      <c r="E64" s="654"/>
      <c r="F64" s="261">
        <f>SUM(AJAPNYAK!F64+ARABKIR!F64+EREBUNI!F64+MALATYA!F64+SHENGAVIT!F64+KENTRON!F64+AVAN!F64+Aragacotn!F64+Ararat!F64+Armavir!F64+Gexarquniq!F64+Kotayk!F64+Shirak!F64+Syuniq!F64+Tavush!F64+Lori!F64)</f>
        <v>14</v>
      </c>
      <c r="G64" s="247">
        <f>SUM(AJAPNYAK!G64+ARABKIR!G64+EREBUNI!G64+MALATYA!G64+SHENGAVIT!G64+KENTRON!G64+AVAN!G64+Aragacotn!G64+Ararat!G64+Armavir!G64+Gexarquniq!G64+Kotayk!G64+Shirak!G64+Syuniq!G64+Tavush!G64+Lori!G64)</f>
        <v>35</v>
      </c>
      <c r="H64" s="247">
        <f>SUM(AJAPNYAK!H64+ARABKIR!H64+EREBUNI!H64+MALATYA!H64+SHENGAVIT!H64+KENTRON!H64+AVAN!H64+Aragacotn!H64+Ararat!H64+Armavir!H64+Gexarquniq!H64+Kotayk!H64+Shirak!H64+Syuniq!H64+Tavush!H64+Lori!H64)</f>
        <v>30</v>
      </c>
      <c r="I64" s="247">
        <f>SUM(AJAPNYAK!I64+ARABKIR!I64+EREBUNI!I64+MALATYA!I64+SHENGAVIT!I64+KENTRON!I64+AVAN!I64+Aragacotn!I64+Ararat!I64+Armavir!I64+Gexarquniq!I64+Kotayk!I64+Shirak!I64+Syuniq!I64+Tavush!I64+Lori!I64)</f>
        <v>4</v>
      </c>
      <c r="J64" s="247">
        <f>SUM(AJAPNYAK!J64+ARABKIR!J64+EREBUNI!J64+MALATYA!J64+SHENGAVIT!J64+KENTRON!J64+AVAN!J64+Aragacotn!J64+Ararat!J64+Armavir!J64+Gexarquniq!J64+Kotayk!J64+Shirak!J64+Syuniq!J64+Tavush!J64+Lori!J64)</f>
        <v>1</v>
      </c>
      <c r="K64" s="247">
        <f>SUM(AJAPNYAK!K64+ARABKIR!K64+EREBUNI!K64+MALATYA!K64+SHENGAVIT!K64+KENTRON!K64+AVAN!K64+Aragacotn!K64+Ararat!K64+Armavir!K64+Gexarquniq!K64+Kotayk!K64+Shirak!K64+Syuniq!K64+Tavush!K64+Lori!K64)</f>
        <v>32</v>
      </c>
      <c r="L64" s="247">
        <f>SUM(AJAPNYAK!L64+ARABKIR!L64+EREBUNI!L64+MALATYA!L64+SHENGAVIT!L64+KENTRON!L64+AVAN!L64+Aragacotn!L64+Ararat!L64+Armavir!L64+Gexarquniq!L64+Kotayk!L64+Shirak!L64+Syuniq!L64+Tavush!L64+Lori!L64)</f>
        <v>13</v>
      </c>
      <c r="M64" s="247">
        <f>SUM(AJAPNYAK!M64+ARABKIR!M64+EREBUNI!M64+MALATYA!M64+SHENGAVIT!M64+KENTRON!M64+AVAN!M64+Aragacotn!M64+Ararat!M64+Armavir!M64+Gexarquniq!M64+Kotayk!M64+Shirak!M64+Syuniq!M64+Tavush!M64+Lori!M64)</f>
        <v>0</v>
      </c>
      <c r="N64" s="247">
        <f>SUM(AJAPNYAK!N64+ARABKIR!N64+EREBUNI!N64+MALATYA!N64+SHENGAVIT!N64+KENTRON!N64+AVAN!N64+Aragacotn!N64+Ararat!N64+Armavir!N64+Gexarquniq!N64+Kotayk!N64+Shirak!N64+Syuniq!N64+Tavush!N64+Lori!N64)</f>
        <v>6</v>
      </c>
      <c r="O64" s="247">
        <f>SUM(AJAPNYAK!O64+ARABKIR!O64+EREBUNI!O64+MALATYA!O64+SHENGAVIT!O64+KENTRON!O64+AVAN!O64+Aragacotn!O64+Ararat!O64+Armavir!O64+Gexarquniq!O64+Kotayk!O64+Shirak!O64+Syuniq!O64+Tavush!O64+Lori!O64)</f>
        <v>13</v>
      </c>
      <c r="P64" s="247">
        <f>SUM(AJAPNYAK!P64+ARABKIR!P64+EREBUNI!P64+MALATYA!P64+SHENGAVIT!P64+KENTRON!P64+AVAN!P64+Aragacotn!P64+Ararat!P64+Armavir!P64+Gexarquniq!P64+Kotayk!P64+Shirak!P64+Syuniq!P64+Tavush!P64+Lori!P64)</f>
        <v>5</v>
      </c>
      <c r="Q64" s="247">
        <f>SUM(AJAPNYAK!Q64+ARABKIR!Q64+EREBUNI!Q64+MALATYA!Q64+SHENGAVIT!Q64+KENTRON!Q64+AVAN!Q64+Aragacotn!Q64+Ararat!Q64+Armavir!Q64+Gexarquniq!Q64+Kotayk!Q64+Shirak!Q64+Syuniq!Q64+Tavush!Q64+Lori!Q64)</f>
        <v>7</v>
      </c>
      <c r="R64" s="247">
        <f>SUM(AJAPNYAK!R64+ARABKIR!R64+EREBUNI!R64+MALATYA!R64+SHENGAVIT!R64+KENTRON!R64+AVAN!R64+Aragacotn!R64+Ararat!R64+Armavir!R64+Gexarquniq!R64+Kotayk!R64+Shirak!R64+Syuniq!R64+Tavush!R64+Lori!R64)</f>
        <v>1</v>
      </c>
      <c r="S64" s="247">
        <f>SUM(AJAPNYAK!S64+ARABKIR!S64+EREBUNI!S64+MALATYA!S64+SHENGAVIT!S64+KENTRON!S64+AVAN!S64+Aragacotn!S64+Ararat!S64+Armavir!S64+Gexarquniq!S64+Kotayk!S64+Shirak!S64+Syuniq!S64+Tavush!S64+Lori!S64)</f>
        <v>1</v>
      </c>
      <c r="T64" s="282">
        <f>SUM(AJAPNYAK!T64+ARABKIR!T64+EREBUNI!T64+MALATYA!T64+SHENGAVIT!T64+KENTRON!T64+AVAN!T64+Aragacotn!T64+Ararat!T64+Armavir!T64+Gexarquniq!T64+Kotayk!T64+Shirak!T64+Syuniq!T64+Tavush!T64+Lori!T64)</f>
        <v>33</v>
      </c>
      <c r="U64" s="247">
        <f>SUM(AJAPNYAK!U64+ARABKIR!U64+EREBUNI!U64+MALATYA!U64+SHENGAVIT!U64+KENTRON!U64+AVAN!U64+Aragacotn!U64+Ararat!U64+Armavir!U64+Gexarquniq!U64+Kotayk!U64+Shirak!U64+Syuniq!U64+Tavush!U64+Lori!U64)</f>
        <v>0</v>
      </c>
      <c r="V64" s="247">
        <f>SUM(AJAPNYAK!V64+ARABKIR!V64+EREBUNI!V64+MALATYA!V64+SHENGAVIT!V64+KENTRON!V64+AVAN!V64+Aragacotn!V64+Ararat!V64+Armavir!V64+Gexarquniq!V64+Kotayk!V64+Shirak!V64+Syuniq!V64+Tavush!V64+Lori!V64)</f>
        <v>23</v>
      </c>
      <c r="W64" s="247">
        <f>SUM(AJAPNYAK!W64+ARABKIR!W64+EREBUNI!W64+MALATYA!W64+SHENGAVIT!W64+KENTRON!W64+AVAN!W64+Aragacotn!W64+Ararat!W64+Armavir!W64+Gexarquniq!W64+Kotayk!W64+Shirak!W64+Syuniq!W64+Tavush!W64+Lori!W64)</f>
        <v>3</v>
      </c>
      <c r="X64" s="247">
        <f>SUM(AJAPNYAK!X64+ARABKIR!X64+EREBUNI!X64+MALATYA!X64+SHENGAVIT!X64+KENTRON!X64+AVAN!X64+Aragacotn!X64+Ararat!X64+Armavir!X64+Gexarquniq!X64+Kotayk!X64+Shirak!X64+Syuniq!X64+Tavush!X64+Lori!X64)</f>
        <v>0</v>
      </c>
      <c r="Y64" s="247">
        <f>SUM(AJAPNYAK!Y64+ARABKIR!Y64+EREBUNI!Y64+MALATYA!Y64+SHENGAVIT!Y64+KENTRON!Y64+AVAN!Y64+Aragacotn!Y64+Ararat!Y64+Armavir!Y64+Gexarquniq!Y64+Kotayk!Y64+Shirak!Y64+Syuniq!Y64+Tavush!Y64+Lori!Y64)</f>
        <v>0</v>
      </c>
      <c r="Z64" s="261">
        <f>SUM(AJAPNYAK!Z64+ARABKIR!Z64+EREBUNI!Z64+MALATYA!Z64+SHENGAVIT!Z64+KENTRON!Z64+AVAN!Z64+Aragacotn!Z64+Ararat!Z64+Armavir!Z64+Gexarquniq!Z64+Kotayk!Z64+Shirak!Z64+Syuniq!Z64+Tavush!Z64+Lori!Z64)</f>
        <v>11</v>
      </c>
      <c r="AA64" s="275">
        <f>SUM(AJAPNYAK!AA64+ARABKIR!AA64+EREBUNI!AA64+MALATYA!AA64+SHENGAVIT!AA64+KENTRON!AA64+AVAN!AA64+Aragacotn!AA64+Ararat!AA64+Armavir!AA64+Gexarquniq!AA64+Kotayk!AA64+Shirak!AA64+Syuniq!AA64+Tavush!AA64+Lori!AA64)</f>
        <v>3</v>
      </c>
    </row>
    <row r="65" spans="1:27" s="48" customFormat="1">
      <c r="A65" s="190" t="s">
        <v>119</v>
      </c>
      <c r="B65" s="258"/>
      <c r="C65" s="575" t="s">
        <v>120</v>
      </c>
      <c r="D65" s="576"/>
      <c r="E65" s="654"/>
      <c r="F65" s="261">
        <f>SUM(AJAPNYAK!F65+ARABKIR!F65+EREBUNI!F65+MALATYA!F65+SHENGAVIT!F65+KENTRON!F65+AVAN!F65+Aragacotn!F65+Ararat!F65+Armavir!F65+Gexarquniq!F65+Kotayk!F65+Shirak!F65+Syuniq!F65+Tavush!F65+Lori!F65)</f>
        <v>0</v>
      </c>
      <c r="G65" s="247">
        <f>SUM(AJAPNYAK!G65+ARABKIR!G65+EREBUNI!G65+MALATYA!G65+SHENGAVIT!G65+KENTRON!G65+AVAN!G65+Aragacotn!G65+Ararat!G65+Armavir!G65+Gexarquniq!G65+Kotayk!G65+Shirak!G65+Syuniq!G65+Tavush!G65+Lori!G65)</f>
        <v>7</v>
      </c>
      <c r="H65" s="247">
        <f>SUM(AJAPNYAK!H65+ARABKIR!H65+EREBUNI!H65+MALATYA!H65+SHENGAVIT!H65+KENTRON!H65+AVAN!H65+Aragacotn!H65+Ararat!H65+Armavir!H65+Gexarquniq!H65+Kotayk!H65+Shirak!H65+Syuniq!H65+Tavush!H65+Lori!H65)</f>
        <v>6</v>
      </c>
      <c r="I65" s="247">
        <f>SUM(AJAPNYAK!I65+ARABKIR!I65+EREBUNI!I65+MALATYA!I65+SHENGAVIT!I65+KENTRON!I65+AVAN!I65+Aragacotn!I65+Ararat!I65+Armavir!I65+Gexarquniq!I65+Kotayk!I65+Shirak!I65+Syuniq!I65+Tavush!I65+Lori!I65)</f>
        <v>1</v>
      </c>
      <c r="J65" s="247">
        <f>SUM(AJAPNYAK!J65+ARABKIR!J65+EREBUNI!J65+MALATYA!J65+SHENGAVIT!J65+KENTRON!J65+AVAN!J65+Aragacotn!J65+Ararat!J65+Armavir!J65+Gexarquniq!J65+Kotayk!J65+Shirak!J65+Syuniq!J65+Tavush!J65+Lori!J65)</f>
        <v>0</v>
      </c>
      <c r="K65" s="247">
        <f>SUM(AJAPNYAK!K65+ARABKIR!K65+EREBUNI!K65+MALATYA!K65+SHENGAVIT!K65+KENTRON!K65+AVAN!K65+Aragacotn!K65+Ararat!K65+Armavir!K65+Gexarquniq!K65+Kotayk!K65+Shirak!K65+Syuniq!K65+Tavush!K65+Lori!K65)</f>
        <v>3</v>
      </c>
      <c r="L65" s="247">
        <f>SUM(AJAPNYAK!L65+ARABKIR!L65+EREBUNI!L65+MALATYA!L65+SHENGAVIT!L65+KENTRON!L65+AVAN!L65+Aragacotn!L65+Ararat!L65+Armavir!L65+Gexarquniq!L65+Kotayk!L65+Shirak!L65+Syuniq!L65+Tavush!L65+Lori!L65)</f>
        <v>2</v>
      </c>
      <c r="M65" s="247">
        <f>SUM(AJAPNYAK!M65+ARABKIR!M65+EREBUNI!M65+MALATYA!M65+SHENGAVIT!M65+KENTRON!M65+AVAN!M65+Aragacotn!M65+Ararat!M65+Armavir!M65+Gexarquniq!M65+Kotayk!M65+Shirak!M65+Syuniq!M65+Tavush!M65+Lori!M65)</f>
        <v>0</v>
      </c>
      <c r="N65" s="247">
        <f>SUM(AJAPNYAK!N65+ARABKIR!N65+EREBUNI!N65+MALATYA!N65+SHENGAVIT!N65+KENTRON!N65+AVAN!N65+Aragacotn!N65+Ararat!N65+Armavir!N65+Gexarquniq!N65+Kotayk!N65+Shirak!N65+Syuniq!N65+Tavush!N65+Lori!N65)</f>
        <v>1</v>
      </c>
      <c r="O65" s="247">
        <f>SUM(AJAPNYAK!O65+ARABKIR!O65+EREBUNI!O65+MALATYA!O65+SHENGAVIT!O65+KENTRON!O65+AVAN!O65+Aragacotn!O65+Ararat!O65+Armavir!O65+Gexarquniq!O65+Kotayk!O65+Shirak!O65+Syuniq!O65+Tavush!O65+Lori!O65)</f>
        <v>0</v>
      </c>
      <c r="P65" s="247">
        <f>SUM(AJAPNYAK!P65+ARABKIR!P65+EREBUNI!P65+MALATYA!P65+SHENGAVIT!P65+KENTRON!P65+AVAN!P65+Aragacotn!P65+Ararat!P65+Armavir!P65+Gexarquniq!P65+Kotayk!P65+Shirak!P65+Syuniq!P65+Tavush!P65+Lori!P65)</f>
        <v>0</v>
      </c>
      <c r="Q65" s="247">
        <f>SUM(AJAPNYAK!Q65+ARABKIR!Q65+EREBUNI!Q65+MALATYA!Q65+SHENGAVIT!Q65+KENTRON!Q65+AVAN!Q65+Aragacotn!Q65+Ararat!Q65+Armavir!Q65+Gexarquniq!Q65+Kotayk!Q65+Shirak!Q65+Syuniq!Q65+Tavush!Q65+Lori!Q65)</f>
        <v>0</v>
      </c>
      <c r="R65" s="247">
        <f>SUM(AJAPNYAK!R65+ARABKIR!R65+EREBUNI!R65+MALATYA!R65+SHENGAVIT!R65+KENTRON!R65+AVAN!R65+Aragacotn!R65+Ararat!R65+Armavir!R65+Gexarquniq!R65+Kotayk!R65+Shirak!R65+Syuniq!R65+Tavush!R65+Lori!R65)</f>
        <v>0</v>
      </c>
      <c r="S65" s="247">
        <f>SUM(AJAPNYAK!S65+ARABKIR!S65+EREBUNI!S65+MALATYA!S65+SHENGAVIT!S65+KENTRON!S65+AVAN!S65+Aragacotn!S65+Ararat!S65+Armavir!S65+Gexarquniq!S65+Kotayk!S65+Shirak!S65+Syuniq!S65+Tavush!S65+Lori!S65)</f>
        <v>0</v>
      </c>
      <c r="T65" s="282">
        <f>SUM(AJAPNYAK!T65+ARABKIR!T65+EREBUNI!T65+MALATYA!T65+SHENGAVIT!T65+KENTRON!T65+AVAN!T65+Aragacotn!T65+Ararat!T65+Armavir!T65+Gexarquniq!T65+Kotayk!T65+Shirak!T65+Syuniq!T65+Tavush!T65+Lori!T65)</f>
        <v>3</v>
      </c>
      <c r="U65" s="247">
        <f>SUM(AJAPNYAK!U65+ARABKIR!U65+EREBUNI!U65+MALATYA!U65+SHENGAVIT!U65+KENTRON!U65+AVAN!U65+Aragacotn!U65+Ararat!U65+Armavir!U65+Gexarquniq!U65+Kotayk!U65+Shirak!U65+Syuniq!U65+Tavush!U65+Lori!U65)</f>
        <v>0</v>
      </c>
      <c r="V65" s="247">
        <f>SUM(AJAPNYAK!V65+ARABKIR!V65+EREBUNI!V65+MALATYA!V65+SHENGAVIT!V65+KENTRON!V65+AVAN!V65+Aragacotn!V65+Ararat!V65+Armavir!V65+Gexarquniq!V65+Kotayk!V65+Shirak!V65+Syuniq!V65+Tavush!V65+Lori!V65)</f>
        <v>14</v>
      </c>
      <c r="W65" s="247">
        <f>SUM(AJAPNYAK!W65+ARABKIR!W65+EREBUNI!W65+MALATYA!W65+SHENGAVIT!W65+KENTRON!W65+AVAN!W65+Aragacotn!W65+Ararat!W65+Armavir!W65+Gexarquniq!W65+Kotayk!W65+Shirak!W65+Syuniq!W65+Tavush!W65+Lori!W65)</f>
        <v>0</v>
      </c>
      <c r="X65" s="247">
        <f>SUM(AJAPNYAK!X65+ARABKIR!X65+EREBUNI!X65+MALATYA!X65+SHENGAVIT!X65+KENTRON!X65+AVAN!X65+Aragacotn!X65+Ararat!X65+Armavir!X65+Gexarquniq!X65+Kotayk!X65+Shirak!X65+Syuniq!X65+Tavush!X65+Lori!X65)</f>
        <v>0</v>
      </c>
      <c r="Y65" s="247">
        <f>SUM(AJAPNYAK!Y65+ARABKIR!Y65+EREBUNI!Y65+MALATYA!Y65+SHENGAVIT!Y65+KENTRON!Y65+AVAN!Y65+Aragacotn!Y65+Ararat!Y65+Armavir!Y65+Gexarquniq!Y65+Kotayk!Y65+Shirak!Y65+Syuniq!Y65+Tavush!Y65+Lori!Y65)</f>
        <v>0</v>
      </c>
      <c r="Z65" s="261">
        <f>SUM(AJAPNYAK!Z65+ARABKIR!Z65+EREBUNI!Z65+MALATYA!Z65+SHENGAVIT!Z65+KENTRON!Z65+AVAN!Z65+Aragacotn!Z65+Ararat!Z65+Armavir!Z65+Gexarquniq!Z65+Kotayk!Z65+Shirak!Z65+Syuniq!Z65+Tavush!Z65+Lori!Z65)</f>
        <v>3</v>
      </c>
      <c r="AA65" s="275">
        <f>SUM(AJAPNYAK!AA65+ARABKIR!AA65+EREBUNI!AA65+MALATYA!AA65+SHENGAVIT!AA65+KENTRON!AA65+AVAN!AA65+Aragacotn!AA65+Ararat!AA65+Armavir!AA65+Gexarquniq!AA65+Kotayk!AA65+Shirak!AA65+Syuniq!AA65+Tavush!AA65+Lori!AA65)</f>
        <v>0</v>
      </c>
    </row>
    <row r="66" spans="1:27" s="48" customFormat="1">
      <c r="A66" s="190" t="s">
        <v>121</v>
      </c>
      <c r="B66" s="258"/>
      <c r="C66" s="575" t="s">
        <v>122</v>
      </c>
      <c r="D66" s="576"/>
      <c r="E66" s="654"/>
      <c r="F66" s="261">
        <f>SUM(AJAPNYAK!F66+ARABKIR!F66+EREBUNI!F66+MALATYA!F66+SHENGAVIT!F66+KENTRON!F66+AVAN!F66+Aragacotn!F66+Ararat!F66+Armavir!F66+Gexarquniq!F66+Kotayk!F66+Shirak!F66+Syuniq!F66+Tavush!F66+Lori!F66)</f>
        <v>7</v>
      </c>
      <c r="G66" s="247">
        <f>SUM(AJAPNYAK!G66+ARABKIR!G66+EREBUNI!G66+MALATYA!G66+SHENGAVIT!G66+KENTRON!G66+AVAN!G66+Aragacotn!G66+Ararat!G66+Armavir!G66+Gexarquniq!G66+Kotayk!G66+Shirak!G66+Syuniq!G66+Tavush!G66+Lori!G66)</f>
        <v>137</v>
      </c>
      <c r="H66" s="247">
        <f>SUM(AJAPNYAK!H66+ARABKIR!H66+EREBUNI!H66+MALATYA!H66+SHENGAVIT!H66+KENTRON!H66+AVAN!H66+Aragacotn!H66+Ararat!H66+Armavir!H66+Gexarquniq!H66+Kotayk!H66+Shirak!H66+Syuniq!H66+Tavush!H66+Lori!H66)</f>
        <v>134</v>
      </c>
      <c r="I66" s="247">
        <f>SUM(AJAPNYAK!I66+ARABKIR!I66+EREBUNI!I66+MALATYA!I66+SHENGAVIT!I66+KENTRON!I66+AVAN!I66+Aragacotn!I66+Ararat!I66+Armavir!I66+Gexarquniq!I66+Kotayk!I66+Shirak!I66+Syuniq!I66+Tavush!I66+Lori!I66)</f>
        <v>2</v>
      </c>
      <c r="J66" s="247">
        <f>SUM(AJAPNYAK!J66+ARABKIR!J66+EREBUNI!J66+MALATYA!J66+SHENGAVIT!J66+KENTRON!J66+AVAN!J66+Aragacotn!J66+Ararat!J66+Armavir!J66+Gexarquniq!J66+Kotayk!J66+Shirak!J66+Syuniq!J66+Tavush!J66+Lori!J66)</f>
        <v>1</v>
      </c>
      <c r="K66" s="247">
        <f>SUM(AJAPNYAK!K66+ARABKIR!K66+EREBUNI!K66+MALATYA!K66+SHENGAVIT!K66+KENTRON!K66+AVAN!K66+Aragacotn!K66+Ararat!K66+Armavir!K66+Gexarquniq!K66+Kotayk!K66+Shirak!K66+Syuniq!K66+Tavush!K66+Lori!K66)</f>
        <v>134</v>
      </c>
      <c r="L66" s="247">
        <f>SUM(AJAPNYAK!L66+ARABKIR!L66+EREBUNI!L66+MALATYA!L66+SHENGAVIT!L66+KENTRON!L66+AVAN!L66+Aragacotn!L66+Ararat!L66+Armavir!L66+Gexarquniq!L66+Kotayk!L66+Shirak!L66+Syuniq!L66+Tavush!L66+Lori!L66)</f>
        <v>128</v>
      </c>
      <c r="M66" s="247">
        <f>SUM(AJAPNYAK!M66+ARABKIR!M66+EREBUNI!M66+MALATYA!M66+SHENGAVIT!M66+KENTRON!M66+AVAN!M66+Aragacotn!M66+Ararat!M66+Armavir!M66+Gexarquniq!M66+Kotayk!M66+Shirak!M66+Syuniq!M66+Tavush!M66+Lori!M66)</f>
        <v>1</v>
      </c>
      <c r="N66" s="247">
        <f>SUM(AJAPNYAK!N66+ARABKIR!N66+EREBUNI!N66+MALATYA!N66+SHENGAVIT!N66+KENTRON!N66+AVAN!N66+Aragacotn!N66+Ararat!N66+Armavir!N66+Gexarquniq!N66+Kotayk!N66+Shirak!N66+Syuniq!N66+Tavush!N66+Lori!N66)</f>
        <v>2</v>
      </c>
      <c r="O66" s="247">
        <f>SUM(AJAPNYAK!O66+ARABKIR!O66+EREBUNI!O66+MALATYA!O66+SHENGAVIT!O66+KENTRON!O66+AVAN!O66+Aragacotn!O66+Ararat!O66+Armavir!O66+Gexarquniq!O66+Kotayk!O66+Shirak!O66+Syuniq!O66+Tavush!O66+Lori!O66)</f>
        <v>3</v>
      </c>
      <c r="P66" s="247">
        <f>SUM(AJAPNYAK!P66+ARABKIR!P66+EREBUNI!P66+MALATYA!P66+SHENGAVIT!P66+KENTRON!P66+AVAN!P66+Aragacotn!P66+Ararat!P66+Armavir!P66+Gexarquniq!P66+Kotayk!P66+Shirak!P66+Syuniq!P66+Tavush!P66+Lori!P66)</f>
        <v>1</v>
      </c>
      <c r="Q66" s="247">
        <f>SUM(AJAPNYAK!Q66+ARABKIR!Q66+EREBUNI!Q66+MALATYA!Q66+SHENGAVIT!Q66+KENTRON!Q66+AVAN!Q66+Aragacotn!Q66+Ararat!Q66+Armavir!Q66+Gexarquniq!Q66+Kotayk!Q66+Shirak!Q66+Syuniq!Q66+Tavush!Q66+Lori!Q66)</f>
        <v>2</v>
      </c>
      <c r="R66" s="247">
        <f>SUM(AJAPNYAK!R66+ARABKIR!R66+EREBUNI!R66+MALATYA!R66+SHENGAVIT!R66+KENTRON!R66+AVAN!R66+Aragacotn!R66+Ararat!R66+Armavir!R66+Gexarquniq!R66+Kotayk!R66+Shirak!R66+Syuniq!R66+Tavush!R66+Lori!R66)</f>
        <v>0</v>
      </c>
      <c r="S66" s="247">
        <f>SUM(AJAPNYAK!S66+ARABKIR!S66+EREBUNI!S66+MALATYA!S66+SHENGAVIT!S66+KENTRON!S66+AVAN!S66+Aragacotn!S66+Ararat!S66+Armavir!S66+Gexarquniq!S66+Kotayk!S66+Shirak!S66+Syuniq!S66+Tavush!S66+Lori!S66)</f>
        <v>0</v>
      </c>
      <c r="T66" s="282">
        <f>SUM(AJAPNYAK!T66+ARABKIR!T66+EREBUNI!T66+MALATYA!T66+SHENGAVIT!T66+KENTRON!T66+AVAN!T66+Aragacotn!T66+Ararat!T66+Armavir!T66+Gexarquniq!T66+Kotayk!T66+Shirak!T66+Syuniq!T66+Tavush!T66+Lori!T66)</f>
        <v>134</v>
      </c>
      <c r="U66" s="247">
        <f>SUM(AJAPNYAK!U66+ARABKIR!U66+EREBUNI!U66+MALATYA!U66+SHENGAVIT!U66+KENTRON!U66+AVAN!U66+Aragacotn!U66+Ararat!U66+Armavir!U66+Gexarquniq!U66+Kotayk!U66+Shirak!U66+Syuniq!U66+Tavush!U66+Lori!U66)</f>
        <v>0</v>
      </c>
      <c r="V66" s="247">
        <f>SUM(AJAPNYAK!V66+ARABKIR!V66+EREBUNI!V66+MALATYA!V66+SHENGAVIT!V66+KENTRON!V66+AVAN!V66+Aragacotn!V66+Ararat!V66+Armavir!V66+Gexarquniq!V66+Kotayk!V66+Shirak!V66+Syuniq!V66+Tavush!V66+Lori!V66)</f>
        <v>90</v>
      </c>
      <c r="W66" s="247">
        <f>SUM(AJAPNYAK!W66+ARABKIR!W66+EREBUNI!W66+MALATYA!W66+SHENGAVIT!W66+KENTRON!W66+AVAN!W66+Aragacotn!W66+Ararat!W66+Armavir!W66+Gexarquniq!W66+Kotayk!W66+Shirak!W66+Syuniq!W66+Tavush!W66+Lori!W66)</f>
        <v>3</v>
      </c>
      <c r="X66" s="247">
        <f>SUM(AJAPNYAK!X66+ARABKIR!X66+EREBUNI!X66+MALATYA!X66+SHENGAVIT!X66+KENTRON!X66+AVAN!X66+Aragacotn!X66+Ararat!X66+Armavir!X66+Gexarquniq!X66+Kotayk!X66+Shirak!X66+Syuniq!X66+Tavush!X66+Lori!X66)</f>
        <v>0</v>
      </c>
      <c r="Y66" s="247">
        <f>SUM(AJAPNYAK!Y66+ARABKIR!Y66+EREBUNI!Y66+MALATYA!Y66+SHENGAVIT!Y66+KENTRON!Y66+AVAN!Y66+Aragacotn!Y66+Ararat!Y66+Armavir!Y66+Gexarquniq!Y66+Kotayk!Y66+Shirak!Y66+Syuniq!Y66+Tavush!Y66+Lori!Y66)</f>
        <v>0</v>
      </c>
      <c r="Z66" s="261">
        <f>SUM(AJAPNYAK!Z66+ARABKIR!Z66+EREBUNI!Z66+MALATYA!Z66+SHENGAVIT!Z66+KENTRON!Z66+AVAN!Z66+Aragacotn!Z66+Ararat!Z66+Armavir!Z66+Gexarquniq!Z66+Kotayk!Z66+Shirak!Z66+Syuniq!Z66+Tavush!Z66+Lori!Z66)</f>
        <v>7</v>
      </c>
      <c r="AA66" s="275">
        <f>SUM(AJAPNYAK!AA66+ARABKIR!AA66+EREBUNI!AA66+MALATYA!AA66+SHENGAVIT!AA66+KENTRON!AA66+AVAN!AA66+Aragacotn!AA66+Ararat!AA66+Armavir!AA66+Gexarquniq!AA66+Kotayk!AA66+Shirak!AA66+Syuniq!AA66+Tavush!AA66+Lori!AA66)</f>
        <v>0</v>
      </c>
    </row>
    <row r="67" spans="1:27" s="48" customFormat="1">
      <c r="A67" s="190" t="s">
        <v>123</v>
      </c>
      <c r="B67" s="258"/>
      <c r="C67" s="575" t="s">
        <v>124</v>
      </c>
      <c r="D67" s="576"/>
      <c r="E67" s="654"/>
      <c r="F67" s="261">
        <f>SUM(AJAPNYAK!F67+ARABKIR!F67+EREBUNI!F67+MALATYA!F67+SHENGAVIT!F67+KENTRON!F67+AVAN!F67+Aragacotn!F67+Ararat!F67+Armavir!F67+Gexarquniq!F67+Kotayk!F67+Shirak!F67+Syuniq!F67+Tavush!F67+Lori!F67)</f>
        <v>1</v>
      </c>
      <c r="G67" s="247">
        <f>SUM(AJAPNYAK!G67+ARABKIR!G67+EREBUNI!G67+MALATYA!G67+SHENGAVIT!G67+KENTRON!G67+AVAN!G67+Aragacotn!G67+Ararat!G67+Armavir!G67+Gexarquniq!G67+Kotayk!G67+Shirak!G67+Syuniq!G67+Tavush!G67+Lori!G67)</f>
        <v>16</v>
      </c>
      <c r="H67" s="247">
        <f>SUM(AJAPNYAK!H67+ARABKIR!H67+EREBUNI!H67+MALATYA!H67+SHENGAVIT!H67+KENTRON!H67+AVAN!H67+Aragacotn!H67+Ararat!H67+Armavir!H67+Gexarquniq!H67+Kotayk!H67+Shirak!H67+Syuniq!H67+Tavush!H67+Lori!H67)</f>
        <v>14</v>
      </c>
      <c r="I67" s="247">
        <f>SUM(AJAPNYAK!I67+ARABKIR!I67+EREBUNI!I67+MALATYA!I67+SHENGAVIT!I67+KENTRON!I67+AVAN!I67+Aragacotn!I67+Ararat!I67+Armavir!I67+Gexarquniq!I67+Kotayk!I67+Shirak!I67+Syuniq!I67+Tavush!I67+Lori!I67)</f>
        <v>0</v>
      </c>
      <c r="J67" s="247">
        <f>SUM(AJAPNYAK!J67+ARABKIR!J67+EREBUNI!J67+MALATYA!J67+SHENGAVIT!J67+KENTRON!J67+AVAN!J67+Aragacotn!J67+Ararat!J67+Armavir!J67+Gexarquniq!J67+Kotayk!J67+Shirak!J67+Syuniq!J67+Tavush!J67+Lori!J67)</f>
        <v>2</v>
      </c>
      <c r="K67" s="247">
        <f>SUM(AJAPNYAK!K67+ARABKIR!K67+EREBUNI!K67+MALATYA!K67+SHENGAVIT!K67+KENTRON!K67+AVAN!K67+Aragacotn!K67+Ararat!K67+Armavir!K67+Gexarquniq!K67+Kotayk!K67+Shirak!K67+Syuniq!K67+Tavush!K67+Lori!K67)</f>
        <v>11</v>
      </c>
      <c r="L67" s="247">
        <f>SUM(AJAPNYAK!L67+ARABKIR!L67+EREBUNI!L67+MALATYA!L67+SHENGAVIT!L67+KENTRON!L67+AVAN!L67+Aragacotn!L67+Ararat!L67+Armavir!L67+Gexarquniq!L67+Kotayk!L67+Shirak!L67+Syuniq!L67+Tavush!L67+Lori!L67)</f>
        <v>10</v>
      </c>
      <c r="M67" s="247">
        <f>SUM(AJAPNYAK!M67+ARABKIR!M67+EREBUNI!M67+MALATYA!M67+SHENGAVIT!M67+KENTRON!M67+AVAN!M67+Aragacotn!M67+Ararat!M67+Armavir!M67+Gexarquniq!M67+Kotayk!M67+Shirak!M67+Syuniq!M67+Tavush!M67+Lori!M67)</f>
        <v>0</v>
      </c>
      <c r="N67" s="247">
        <f>SUM(AJAPNYAK!N67+ARABKIR!N67+EREBUNI!N67+MALATYA!N67+SHENGAVIT!N67+KENTRON!N67+AVAN!N67+Aragacotn!N67+Ararat!N67+Armavir!N67+Gexarquniq!N67+Kotayk!N67+Shirak!N67+Syuniq!N67+Tavush!N67+Lori!N67)</f>
        <v>1</v>
      </c>
      <c r="O67" s="247">
        <f>SUM(AJAPNYAK!O67+ARABKIR!O67+EREBUNI!O67+MALATYA!O67+SHENGAVIT!O67+KENTRON!O67+AVAN!O67+Aragacotn!O67+Ararat!O67+Armavir!O67+Gexarquniq!O67+Kotayk!O67+Shirak!O67+Syuniq!O67+Tavush!O67+Lori!O67)</f>
        <v>0</v>
      </c>
      <c r="P67" s="247">
        <f>SUM(AJAPNYAK!P67+ARABKIR!P67+EREBUNI!P67+MALATYA!P67+SHENGAVIT!P67+KENTRON!P67+AVAN!P67+Aragacotn!P67+Ararat!P67+Armavir!P67+Gexarquniq!P67+Kotayk!P67+Shirak!P67+Syuniq!P67+Tavush!P67+Lori!P67)</f>
        <v>0</v>
      </c>
      <c r="Q67" s="247">
        <f>SUM(AJAPNYAK!Q67+ARABKIR!Q67+EREBUNI!Q67+MALATYA!Q67+SHENGAVIT!Q67+KENTRON!Q67+AVAN!Q67+Aragacotn!Q67+Ararat!Q67+Armavir!Q67+Gexarquniq!Q67+Kotayk!Q67+Shirak!Q67+Syuniq!Q67+Tavush!Q67+Lori!Q67)</f>
        <v>0</v>
      </c>
      <c r="R67" s="247">
        <f>SUM(AJAPNYAK!R67+ARABKIR!R67+EREBUNI!R67+MALATYA!R67+SHENGAVIT!R67+KENTRON!R67+AVAN!R67+Aragacotn!R67+Ararat!R67+Armavir!R67+Gexarquniq!R67+Kotayk!R67+Shirak!R67+Syuniq!R67+Tavush!R67+Lori!R67)</f>
        <v>0</v>
      </c>
      <c r="S67" s="247">
        <f>SUM(AJAPNYAK!S67+ARABKIR!S67+EREBUNI!S67+MALATYA!S67+SHENGAVIT!S67+KENTRON!S67+AVAN!S67+Aragacotn!S67+Ararat!S67+Armavir!S67+Gexarquniq!S67+Kotayk!S67+Shirak!S67+Syuniq!S67+Tavush!S67+Lori!S67)</f>
        <v>0</v>
      </c>
      <c r="T67" s="282">
        <f>SUM(AJAPNYAK!T67+ARABKIR!T67+EREBUNI!T67+MALATYA!T67+SHENGAVIT!T67+KENTRON!T67+AVAN!T67+Aragacotn!T67+Ararat!T67+Armavir!T67+Gexarquniq!T67+Kotayk!T67+Shirak!T67+Syuniq!T67+Tavush!T67+Lori!T67)</f>
        <v>11</v>
      </c>
      <c r="U67" s="247">
        <f>SUM(AJAPNYAK!U67+ARABKIR!U67+EREBUNI!U67+MALATYA!U67+SHENGAVIT!U67+KENTRON!U67+AVAN!U67+Aragacotn!U67+Ararat!U67+Armavir!U67+Gexarquniq!U67+Kotayk!U67+Shirak!U67+Syuniq!U67+Tavush!U67+Lori!U67)</f>
        <v>0</v>
      </c>
      <c r="V67" s="247">
        <f>SUM(AJAPNYAK!V67+ARABKIR!V67+EREBUNI!V67+MALATYA!V67+SHENGAVIT!V67+KENTRON!V67+AVAN!V67+Aragacotn!V67+Ararat!V67+Armavir!V67+Gexarquniq!V67+Kotayk!V67+Shirak!V67+Syuniq!V67+Tavush!V67+Lori!V67)</f>
        <v>9</v>
      </c>
      <c r="W67" s="247">
        <f>SUM(AJAPNYAK!W67+ARABKIR!W67+EREBUNI!W67+MALATYA!W67+SHENGAVIT!W67+KENTRON!W67+AVAN!W67+Aragacotn!W67+Ararat!W67+Armavir!W67+Gexarquniq!W67+Kotayk!W67+Shirak!W67+Syuniq!W67+Tavush!W67+Lori!W67)</f>
        <v>1</v>
      </c>
      <c r="X67" s="247">
        <f>SUM(AJAPNYAK!X67+ARABKIR!X67+EREBUNI!X67+MALATYA!X67+SHENGAVIT!X67+KENTRON!X67+AVAN!X67+Aragacotn!X67+Ararat!X67+Armavir!X67+Gexarquniq!X67+Kotayk!X67+Shirak!X67+Syuniq!X67+Tavush!X67+Lori!X67)</f>
        <v>0</v>
      </c>
      <c r="Y67" s="247">
        <f>SUM(AJAPNYAK!Y67+ARABKIR!Y67+EREBUNI!Y67+MALATYA!Y67+SHENGAVIT!Y67+KENTRON!Y67+AVAN!Y67+Aragacotn!Y67+Ararat!Y67+Armavir!Y67+Gexarquniq!Y67+Kotayk!Y67+Shirak!Y67+Syuniq!Y67+Tavush!Y67+Lori!Y67)</f>
        <v>0</v>
      </c>
      <c r="Z67" s="261">
        <f>SUM(AJAPNYAK!Z67+ARABKIR!Z67+EREBUNI!Z67+MALATYA!Z67+SHENGAVIT!Z67+KENTRON!Z67+AVAN!Z67+Aragacotn!Z67+Ararat!Z67+Armavir!Z67+Gexarquniq!Z67+Kotayk!Z67+Shirak!Z67+Syuniq!Z67+Tavush!Z67+Lori!Z67)</f>
        <v>4</v>
      </c>
      <c r="AA67" s="275">
        <f>SUM(AJAPNYAK!AA67+ARABKIR!AA67+EREBUNI!AA67+MALATYA!AA67+SHENGAVIT!AA67+KENTRON!AA67+AVAN!AA67+Aragacotn!AA67+Ararat!AA67+Armavir!AA67+Gexarquniq!AA67+Kotayk!AA67+Shirak!AA67+Syuniq!AA67+Tavush!AA67+Lori!AA67)</f>
        <v>0</v>
      </c>
    </row>
    <row r="68" spans="1:27" s="48" customFormat="1">
      <c r="A68" s="190" t="s">
        <v>125</v>
      </c>
      <c r="B68" s="258"/>
      <c r="C68" s="575" t="s">
        <v>126</v>
      </c>
      <c r="D68" s="576"/>
      <c r="E68" s="654"/>
      <c r="F68" s="261">
        <f>SUM(AJAPNYAK!F68+ARABKIR!F68+EREBUNI!F68+MALATYA!F68+SHENGAVIT!F68+KENTRON!F68+AVAN!F68+Aragacotn!F68+Ararat!F68+Armavir!F68+Gexarquniq!F68+Kotayk!F68+Shirak!F68+Syuniq!F68+Tavush!F68+Lori!F68)</f>
        <v>42</v>
      </c>
      <c r="G68" s="247">
        <f>SUM(AJAPNYAK!G68+ARABKIR!G68+EREBUNI!G68+MALATYA!G68+SHENGAVIT!G68+KENTRON!G68+AVAN!G68+Aragacotn!G68+Ararat!G68+Armavir!G68+Gexarquniq!G68+Kotayk!G68+Shirak!G68+Syuniq!G68+Tavush!G68+Lori!G68)</f>
        <v>197</v>
      </c>
      <c r="H68" s="247">
        <f>SUM(AJAPNYAK!H68+ARABKIR!H68+EREBUNI!H68+MALATYA!H68+SHENGAVIT!H68+KENTRON!H68+AVAN!H68+Aragacotn!H68+Ararat!H68+Armavir!H68+Gexarquniq!H68+Kotayk!H68+Shirak!H68+Syuniq!H68+Tavush!H68+Lori!H68)</f>
        <v>175</v>
      </c>
      <c r="I68" s="247">
        <f>SUM(AJAPNYAK!I68+ARABKIR!I68+EREBUNI!I68+MALATYA!I68+SHENGAVIT!I68+KENTRON!I68+AVAN!I68+Aragacotn!I68+Ararat!I68+Armavir!I68+Gexarquniq!I68+Kotayk!I68+Shirak!I68+Syuniq!I68+Tavush!I68+Lori!I68)</f>
        <v>22</v>
      </c>
      <c r="J68" s="247">
        <f>SUM(AJAPNYAK!J68+ARABKIR!J68+EREBUNI!J68+MALATYA!J68+SHENGAVIT!J68+KENTRON!J68+AVAN!J68+Aragacotn!J68+Ararat!J68+Armavir!J68+Gexarquniq!J68+Kotayk!J68+Shirak!J68+Syuniq!J68+Tavush!J68+Lori!J68)</f>
        <v>0</v>
      </c>
      <c r="K68" s="247">
        <f>SUM(AJAPNYAK!K68+ARABKIR!K68+EREBUNI!K68+MALATYA!K68+SHENGAVIT!K68+KENTRON!K68+AVAN!K68+Aragacotn!K68+Ararat!K68+Armavir!K68+Gexarquniq!K68+Kotayk!K68+Shirak!K68+Syuniq!K68+Tavush!K68+Lori!K68)</f>
        <v>173</v>
      </c>
      <c r="L68" s="247">
        <f>SUM(AJAPNYAK!L68+ARABKIR!L68+EREBUNI!L68+MALATYA!L68+SHENGAVIT!L68+KENTRON!L68+AVAN!L68+Aragacotn!L68+Ararat!L68+Armavir!L68+Gexarquniq!L68+Kotayk!L68+Shirak!L68+Syuniq!L68+Tavush!L68+Lori!L68)</f>
        <v>119</v>
      </c>
      <c r="M68" s="247">
        <f>SUM(AJAPNYAK!M68+ARABKIR!M68+EREBUNI!M68+MALATYA!M68+SHENGAVIT!M68+KENTRON!M68+AVAN!M68+Aragacotn!M68+Ararat!M68+Armavir!M68+Gexarquniq!M68+Kotayk!M68+Shirak!M68+Syuniq!M68+Tavush!M68+Lori!M68)</f>
        <v>19</v>
      </c>
      <c r="N68" s="247">
        <f>SUM(AJAPNYAK!N68+ARABKIR!N68+EREBUNI!N68+MALATYA!N68+SHENGAVIT!N68+KENTRON!N68+AVAN!N68+Aragacotn!N68+Ararat!N68+Armavir!N68+Gexarquniq!N68+Kotayk!N68+Shirak!N68+Syuniq!N68+Tavush!N68+Lori!N68)</f>
        <v>7</v>
      </c>
      <c r="O68" s="247">
        <f>SUM(AJAPNYAK!O68+ARABKIR!O68+EREBUNI!O68+MALATYA!O68+SHENGAVIT!O68+KENTRON!O68+AVAN!O68+Aragacotn!O68+Ararat!O68+Armavir!O68+Gexarquniq!O68+Kotayk!O68+Shirak!O68+Syuniq!O68+Tavush!O68+Lori!O68)</f>
        <v>28</v>
      </c>
      <c r="P68" s="247">
        <f>SUM(AJAPNYAK!P68+ARABKIR!P68+EREBUNI!P68+MALATYA!P68+SHENGAVIT!P68+KENTRON!P68+AVAN!P68+Aragacotn!P68+Ararat!P68+Armavir!P68+Gexarquniq!P68+Kotayk!P68+Shirak!P68+Syuniq!P68+Tavush!P68+Lori!P68)</f>
        <v>4</v>
      </c>
      <c r="Q68" s="247">
        <f>SUM(AJAPNYAK!Q68+ARABKIR!Q68+EREBUNI!Q68+MALATYA!Q68+SHENGAVIT!Q68+KENTRON!Q68+AVAN!Q68+Aragacotn!Q68+Ararat!Q68+Armavir!Q68+Gexarquniq!Q68+Kotayk!Q68+Shirak!Q68+Syuniq!Q68+Tavush!Q68+Lori!Q68)</f>
        <v>21</v>
      </c>
      <c r="R68" s="247">
        <f>SUM(AJAPNYAK!R68+ARABKIR!R68+EREBUNI!R68+MALATYA!R68+SHENGAVIT!R68+KENTRON!R68+AVAN!R68+Aragacotn!R68+Ararat!R68+Armavir!R68+Gexarquniq!R68+Kotayk!R68+Shirak!R68+Syuniq!R68+Tavush!R68+Lori!R68)</f>
        <v>3</v>
      </c>
      <c r="S68" s="247">
        <f>SUM(AJAPNYAK!S68+ARABKIR!S68+EREBUNI!S68+MALATYA!S68+SHENGAVIT!S68+KENTRON!S68+AVAN!S68+Aragacotn!S68+Ararat!S68+Armavir!S68+Gexarquniq!S68+Kotayk!S68+Shirak!S68+Syuniq!S68+Tavush!S68+Lori!S68)</f>
        <v>1</v>
      </c>
      <c r="T68" s="282">
        <f>SUM(AJAPNYAK!T68+ARABKIR!T68+EREBUNI!T68+MALATYA!T68+SHENGAVIT!T68+KENTRON!T68+AVAN!T68+Aragacotn!T68+Ararat!T68+Armavir!T68+Gexarquniq!T68+Kotayk!T68+Shirak!T68+Syuniq!T68+Tavush!T68+Lori!T68)</f>
        <v>174</v>
      </c>
      <c r="U68" s="247">
        <f>SUM(AJAPNYAK!U68+ARABKIR!U68+EREBUNI!U68+MALATYA!U68+SHENGAVIT!U68+KENTRON!U68+AVAN!U68+Aragacotn!U68+Ararat!U68+Armavir!U68+Gexarquniq!U68+Kotayk!U68+Shirak!U68+Syuniq!U68+Tavush!U68+Lori!U68)</f>
        <v>1</v>
      </c>
      <c r="V68" s="247">
        <f>SUM(AJAPNYAK!V68+ARABKIR!V68+EREBUNI!V68+MALATYA!V68+SHENGAVIT!V68+KENTRON!V68+AVAN!V68+Aragacotn!V68+Ararat!V68+Armavir!V68+Gexarquniq!V68+Kotayk!V68+Shirak!V68+Syuniq!V68+Tavush!V68+Lori!V68)</f>
        <v>140</v>
      </c>
      <c r="W68" s="247">
        <f>SUM(AJAPNYAK!W68+ARABKIR!W68+EREBUNI!W68+MALATYA!W68+SHENGAVIT!W68+KENTRON!W68+AVAN!W68+Aragacotn!W68+Ararat!W68+Armavir!W68+Gexarquniq!W68+Kotayk!W68+Shirak!W68+Syuniq!W68+Tavush!W68+Lori!W68)</f>
        <v>6</v>
      </c>
      <c r="X68" s="247">
        <f>SUM(AJAPNYAK!X68+ARABKIR!X68+EREBUNI!X68+MALATYA!X68+SHENGAVIT!X68+KENTRON!X68+AVAN!X68+Aragacotn!X68+Ararat!X68+Armavir!X68+Gexarquniq!X68+Kotayk!X68+Shirak!X68+Syuniq!X68+Tavush!X68+Lori!X68)</f>
        <v>0</v>
      </c>
      <c r="Y68" s="247">
        <f>SUM(AJAPNYAK!Y68+ARABKIR!Y68+EREBUNI!Y68+MALATYA!Y68+SHENGAVIT!Y68+KENTRON!Y68+AVAN!Y68+Aragacotn!Y68+Ararat!Y68+Armavir!Y68+Gexarquniq!Y68+Kotayk!Y68+Shirak!Y68+Syuniq!Y68+Tavush!Y68+Lori!Y68)</f>
        <v>0</v>
      </c>
      <c r="Z68" s="261">
        <f>SUM(AJAPNYAK!Z68+ARABKIR!Z68+EREBUNI!Z68+MALATYA!Z68+SHENGAVIT!Z68+KENTRON!Z68+AVAN!Z68+Aragacotn!Z68+Ararat!Z68+Armavir!Z68+Gexarquniq!Z68+Kotayk!Z68+Shirak!Z68+Syuniq!Z68+Tavush!Z68+Lori!Z68)</f>
        <v>42</v>
      </c>
      <c r="AA68" s="275">
        <f>SUM(AJAPNYAK!AA68+ARABKIR!AA68+EREBUNI!AA68+MALATYA!AA68+SHENGAVIT!AA68+KENTRON!AA68+AVAN!AA68+Aragacotn!AA68+Ararat!AA68+Armavir!AA68+Gexarquniq!AA68+Kotayk!AA68+Shirak!AA68+Syuniq!AA68+Tavush!AA68+Lori!AA68)</f>
        <v>16</v>
      </c>
    </row>
    <row r="69" spans="1:27" s="48" customFormat="1">
      <c r="A69" s="190" t="s">
        <v>127</v>
      </c>
      <c r="B69" s="258"/>
      <c r="C69" s="575" t="s">
        <v>128</v>
      </c>
      <c r="D69" s="576"/>
      <c r="E69" s="654"/>
      <c r="F69" s="261">
        <f>SUM(AJAPNYAK!F69+ARABKIR!F69+EREBUNI!F69+MALATYA!F69+SHENGAVIT!F69+KENTRON!F69+AVAN!F69+Aragacotn!F69+Ararat!F69+Armavir!F69+Gexarquniq!F69+Kotayk!F69+Shirak!F69+Syuniq!F69+Tavush!F69+Lori!F69)</f>
        <v>12</v>
      </c>
      <c r="G69" s="247">
        <f>SUM(AJAPNYAK!G69+ARABKIR!G69+EREBUNI!G69+MALATYA!G69+SHENGAVIT!G69+KENTRON!G69+AVAN!G69+Aragacotn!G69+Ararat!G69+Armavir!G69+Gexarquniq!G69+Kotayk!G69+Shirak!G69+Syuniq!G69+Tavush!G69+Lori!G69)</f>
        <v>66</v>
      </c>
      <c r="H69" s="247">
        <f>SUM(AJAPNYAK!H69+ARABKIR!H69+EREBUNI!H69+MALATYA!H69+SHENGAVIT!H69+KENTRON!H69+AVAN!H69+Aragacotn!H69+Ararat!H69+Armavir!H69+Gexarquniq!H69+Kotayk!H69+Shirak!H69+Syuniq!H69+Tavush!H69+Lori!H69)</f>
        <v>59</v>
      </c>
      <c r="I69" s="247">
        <f>SUM(AJAPNYAK!I69+ARABKIR!I69+EREBUNI!I69+MALATYA!I69+SHENGAVIT!I69+KENTRON!I69+AVAN!I69+Aragacotn!I69+Ararat!I69+Armavir!I69+Gexarquniq!I69+Kotayk!I69+Shirak!I69+Syuniq!I69+Tavush!I69+Lori!I69)</f>
        <v>7</v>
      </c>
      <c r="J69" s="247">
        <f>SUM(AJAPNYAK!J69+ARABKIR!J69+EREBUNI!J69+MALATYA!J69+SHENGAVIT!J69+KENTRON!J69+AVAN!J69+Aragacotn!J69+Ararat!J69+Armavir!J69+Gexarquniq!J69+Kotayk!J69+Shirak!J69+Syuniq!J69+Tavush!J69+Lori!J69)</f>
        <v>0</v>
      </c>
      <c r="K69" s="247">
        <f>SUM(AJAPNYAK!K69+ARABKIR!K69+EREBUNI!K69+MALATYA!K69+SHENGAVIT!K69+KENTRON!K69+AVAN!K69+Aragacotn!K69+Ararat!K69+Armavir!K69+Gexarquniq!K69+Kotayk!K69+Shirak!K69+Syuniq!K69+Tavush!K69+Lori!K69)</f>
        <v>49</v>
      </c>
      <c r="L69" s="247">
        <f>SUM(AJAPNYAK!L69+ARABKIR!L69+EREBUNI!L69+MALATYA!L69+SHENGAVIT!L69+KENTRON!L69+AVAN!L69+Aragacotn!L69+Ararat!L69+Armavir!L69+Gexarquniq!L69+Kotayk!L69+Shirak!L69+Syuniq!L69+Tavush!L69+Lori!L69)</f>
        <v>17</v>
      </c>
      <c r="M69" s="247">
        <f>SUM(AJAPNYAK!M69+ARABKIR!M69+EREBUNI!M69+MALATYA!M69+SHENGAVIT!M69+KENTRON!M69+AVAN!M69+Aragacotn!M69+Ararat!M69+Armavir!M69+Gexarquniq!M69+Kotayk!M69+Shirak!M69+Syuniq!M69+Tavush!M69+Lori!M69)</f>
        <v>6</v>
      </c>
      <c r="N69" s="247">
        <f>SUM(AJAPNYAK!N69+ARABKIR!N69+EREBUNI!N69+MALATYA!N69+SHENGAVIT!N69+KENTRON!N69+AVAN!N69+Aragacotn!N69+Ararat!N69+Armavir!N69+Gexarquniq!N69+Kotayk!N69+Shirak!N69+Syuniq!N69+Tavush!N69+Lori!N69)</f>
        <v>8</v>
      </c>
      <c r="O69" s="247">
        <f>SUM(AJAPNYAK!O69+ARABKIR!O69+EREBUNI!O69+MALATYA!O69+SHENGAVIT!O69+KENTRON!O69+AVAN!O69+Aragacotn!O69+Ararat!O69+Armavir!O69+Gexarquniq!O69+Kotayk!O69+Shirak!O69+Syuniq!O69+Tavush!O69+Lori!O69)</f>
        <v>18</v>
      </c>
      <c r="P69" s="247">
        <f>SUM(AJAPNYAK!P69+ARABKIR!P69+EREBUNI!P69+MALATYA!P69+SHENGAVIT!P69+KENTRON!P69+AVAN!P69+Aragacotn!P69+Ararat!P69+Armavir!P69+Gexarquniq!P69+Kotayk!P69+Shirak!P69+Syuniq!P69+Tavush!P69+Lori!P69)</f>
        <v>4</v>
      </c>
      <c r="Q69" s="247">
        <f>SUM(AJAPNYAK!Q69+ARABKIR!Q69+EREBUNI!Q69+MALATYA!Q69+SHENGAVIT!Q69+KENTRON!Q69+AVAN!Q69+Aragacotn!Q69+Ararat!Q69+Armavir!Q69+Gexarquniq!Q69+Kotayk!Q69+Shirak!Q69+Syuniq!Q69+Tavush!Q69+Lori!Q69)</f>
        <v>11</v>
      </c>
      <c r="R69" s="247">
        <f>SUM(AJAPNYAK!R69+ARABKIR!R69+EREBUNI!R69+MALATYA!R69+SHENGAVIT!R69+KENTRON!R69+AVAN!R69+Aragacotn!R69+Ararat!R69+Armavir!R69+Gexarquniq!R69+Kotayk!R69+Shirak!R69+Syuniq!R69+Tavush!R69+Lori!R69)</f>
        <v>3</v>
      </c>
      <c r="S69" s="247">
        <f>SUM(AJAPNYAK!S69+ARABKIR!S69+EREBUNI!S69+MALATYA!S69+SHENGAVIT!S69+KENTRON!S69+AVAN!S69+Aragacotn!S69+Ararat!S69+Armavir!S69+Gexarquniq!S69+Kotayk!S69+Shirak!S69+Syuniq!S69+Tavush!S69+Lori!S69)</f>
        <v>1</v>
      </c>
      <c r="T69" s="282">
        <f>SUM(AJAPNYAK!T69+ARABKIR!T69+EREBUNI!T69+MALATYA!T69+SHENGAVIT!T69+KENTRON!T69+AVAN!T69+Aragacotn!T69+Ararat!T69+Armavir!T69+Gexarquniq!T69+Kotayk!T69+Shirak!T69+Syuniq!T69+Tavush!T69+Lori!T69)</f>
        <v>50</v>
      </c>
      <c r="U69" s="247">
        <f>SUM(AJAPNYAK!U69+ARABKIR!U69+EREBUNI!U69+MALATYA!U69+SHENGAVIT!U69+KENTRON!U69+AVAN!U69+Aragacotn!U69+Ararat!U69+Armavir!U69+Gexarquniq!U69+Kotayk!U69+Shirak!U69+Syuniq!U69+Tavush!U69+Lori!U69)</f>
        <v>0</v>
      </c>
      <c r="V69" s="247">
        <f>SUM(AJAPNYAK!V69+ARABKIR!V69+EREBUNI!V69+MALATYA!V69+SHENGAVIT!V69+KENTRON!V69+AVAN!V69+Aragacotn!V69+Ararat!V69+Armavir!V69+Gexarquniq!V69+Kotayk!V69+Shirak!V69+Syuniq!V69+Tavush!V69+Lori!V69)</f>
        <v>43</v>
      </c>
      <c r="W69" s="247">
        <f>SUM(AJAPNYAK!W69+ARABKIR!W69+EREBUNI!W69+MALATYA!W69+SHENGAVIT!W69+KENTRON!W69+AVAN!W69+Aragacotn!W69+Ararat!W69+Armavir!W69+Gexarquniq!W69+Kotayk!W69+Shirak!W69+Syuniq!W69+Tavush!W69+Lori!W69)</f>
        <v>6</v>
      </c>
      <c r="X69" s="247">
        <f>SUM(AJAPNYAK!X69+ARABKIR!X69+EREBUNI!X69+MALATYA!X69+SHENGAVIT!X69+KENTRON!X69+AVAN!X69+Aragacotn!X69+Ararat!X69+Armavir!X69+Gexarquniq!X69+Kotayk!X69+Shirak!X69+Syuniq!X69+Tavush!X69+Lori!X69)</f>
        <v>0</v>
      </c>
      <c r="Y69" s="247">
        <f>SUM(AJAPNYAK!Y69+ARABKIR!Y69+EREBUNI!Y69+MALATYA!Y69+SHENGAVIT!Y69+KENTRON!Y69+AVAN!Y69+Aragacotn!Y69+Ararat!Y69+Armavir!Y69+Gexarquniq!Y69+Kotayk!Y69+Shirak!Y69+Syuniq!Y69+Tavush!Y69+Lori!Y69)</f>
        <v>1</v>
      </c>
      <c r="Z69" s="261">
        <f>SUM(AJAPNYAK!Z69+ARABKIR!Z69+EREBUNI!Z69+MALATYA!Z69+SHENGAVIT!Z69+KENTRON!Z69+AVAN!Z69+Aragacotn!Z69+Ararat!Z69+Armavir!Z69+Gexarquniq!Z69+Kotayk!Z69+Shirak!Z69+Syuniq!Z69+Tavush!Z69+Lori!Z69)</f>
        <v>21</v>
      </c>
      <c r="AA69" s="275">
        <f>SUM(AJAPNYAK!AA69+ARABKIR!AA69+EREBUNI!AA69+MALATYA!AA69+SHENGAVIT!AA69+KENTRON!AA69+AVAN!AA69+Aragacotn!AA69+Ararat!AA69+Armavir!AA69+Gexarquniq!AA69+Kotayk!AA69+Shirak!AA69+Syuniq!AA69+Tavush!AA69+Lori!AA69)</f>
        <v>4</v>
      </c>
    </row>
    <row r="70" spans="1:27" s="48" customFormat="1">
      <c r="A70" s="190" t="s">
        <v>129</v>
      </c>
      <c r="B70" s="258"/>
      <c r="C70" s="575" t="s">
        <v>130</v>
      </c>
      <c r="D70" s="576"/>
      <c r="E70" s="654"/>
      <c r="F70" s="261">
        <f>SUM(AJAPNYAK!F70+ARABKIR!F70+EREBUNI!F70+MALATYA!F70+SHENGAVIT!F70+KENTRON!F70+AVAN!F70+Aragacotn!F70+Ararat!F70+Armavir!F70+Gexarquniq!F70+Kotayk!F70+Shirak!F70+Syuniq!F70+Tavush!F70+Lori!F70)</f>
        <v>25</v>
      </c>
      <c r="G70" s="247">
        <f>SUM(AJAPNYAK!G70+ARABKIR!G70+EREBUNI!G70+MALATYA!G70+SHENGAVIT!G70+KENTRON!G70+AVAN!G70+Aragacotn!G70+Ararat!G70+Armavir!G70+Gexarquniq!G70+Kotayk!G70+Shirak!G70+Syuniq!G70+Tavush!G70+Lori!G70)</f>
        <v>167</v>
      </c>
      <c r="H70" s="247">
        <f>SUM(AJAPNYAK!H70+ARABKIR!H70+EREBUNI!H70+MALATYA!H70+SHENGAVIT!H70+KENTRON!H70+AVAN!H70+Aragacotn!H70+Ararat!H70+Armavir!H70+Gexarquniq!H70+Kotayk!H70+Shirak!H70+Syuniq!H70+Tavush!H70+Lori!H70)</f>
        <v>152</v>
      </c>
      <c r="I70" s="247">
        <f>SUM(AJAPNYAK!I70+ARABKIR!I70+EREBUNI!I70+MALATYA!I70+SHENGAVIT!I70+KENTRON!I70+AVAN!I70+Aragacotn!I70+Ararat!I70+Armavir!I70+Gexarquniq!I70+Kotayk!I70+Shirak!I70+Syuniq!I70+Tavush!I70+Lori!I70)</f>
        <v>12</v>
      </c>
      <c r="J70" s="247">
        <f>SUM(AJAPNYAK!J70+ARABKIR!J70+EREBUNI!J70+MALATYA!J70+SHENGAVIT!J70+KENTRON!J70+AVAN!J70+Aragacotn!J70+Ararat!J70+Armavir!J70+Gexarquniq!J70+Kotayk!J70+Shirak!J70+Syuniq!J70+Tavush!J70+Lori!J70)</f>
        <v>3</v>
      </c>
      <c r="K70" s="247">
        <f>SUM(AJAPNYAK!K70+ARABKIR!K70+EREBUNI!K70+MALATYA!K70+SHENGAVIT!K70+KENTRON!K70+AVAN!K70+Aragacotn!K70+Ararat!K70+Armavir!K70+Gexarquniq!K70+Kotayk!K70+Shirak!K70+Syuniq!K70+Tavush!K70+Lori!K70)</f>
        <v>123</v>
      </c>
      <c r="L70" s="247">
        <f>SUM(AJAPNYAK!L70+ARABKIR!L70+EREBUNI!L70+MALATYA!L70+SHENGAVIT!L70+KENTRON!L70+AVAN!L70+Aragacotn!L70+Ararat!L70+Armavir!L70+Gexarquniq!L70+Kotayk!L70+Shirak!L70+Syuniq!L70+Tavush!L70+Lori!L70)</f>
        <v>49</v>
      </c>
      <c r="M70" s="247">
        <f>SUM(AJAPNYAK!M70+ARABKIR!M70+EREBUNI!M70+MALATYA!M70+SHENGAVIT!M70+KENTRON!M70+AVAN!M70+Aragacotn!M70+Ararat!M70+Armavir!M70+Gexarquniq!M70+Kotayk!M70+Shirak!M70+Syuniq!M70+Tavush!M70+Lori!M70)</f>
        <v>46</v>
      </c>
      <c r="N70" s="247">
        <f>SUM(AJAPNYAK!N70+ARABKIR!N70+EREBUNI!N70+MALATYA!N70+SHENGAVIT!N70+KENTRON!N70+AVAN!N70+Aragacotn!N70+Ararat!N70+Armavir!N70+Gexarquniq!N70+Kotayk!N70+Shirak!N70+Syuniq!N70+Tavush!N70+Lori!N70)</f>
        <v>4</v>
      </c>
      <c r="O70" s="247">
        <f>SUM(AJAPNYAK!O70+ARABKIR!O70+EREBUNI!O70+MALATYA!O70+SHENGAVIT!O70+KENTRON!O70+AVAN!O70+Aragacotn!O70+Ararat!O70+Armavir!O70+Gexarquniq!O70+Kotayk!O70+Shirak!O70+Syuniq!O70+Tavush!O70+Lori!O70)</f>
        <v>24</v>
      </c>
      <c r="P70" s="247">
        <f>SUM(AJAPNYAK!P70+ARABKIR!P70+EREBUNI!P70+MALATYA!P70+SHENGAVIT!P70+KENTRON!P70+AVAN!P70+Aragacotn!P70+Ararat!P70+Armavir!P70+Gexarquniq!P70+Kotayk!P70+Shirak!P70+Syuniq!P70+Tavush!P70+Lori!P70)</f>
        <v>13</v>
      </c>
      <c r="Q70" s="247">
        <f>SUM(AJAPNYAK!Q70+ARABKIR!Q70+EREBUNI!Q70+MALATYA!Q70+SHENGAVIT!Q70+KENTRON!Q70+AVAN!Q70+Aragacotn!Q70+Ararat!Q70+Armavir!Q70+Gexarquniq!Q70+Kotayk!Q70+Shirak!Q70+Syuniq!Q70+Tavush!Q70+Lori!Q70)</f>
        <v>9</v>
      </c>
      <c r="R70" s="247">
        <f>SUM(AJAPNYAK!R70+ARABKIR!R70+EREBUNI!R70+MALATYA!R70+SHENGAVIT!R70+KENTRON!R70+AVAN!R70+Aragacotn!R70+Ararat!R70+Armavir!R70+Gexarquniq!R70+Kotayk!R70+Shirak!R70+Syuniq!R70+Tavush!R70+Lori!R70)</f>
        <v>2</v>
      </c>
      <c r="S70" s="247">
        <f>SUM(AJAPNYAK!S70+ARABKIR!S70+EREBUNI!S70+MALATYA!S70+SHENGAVIT!S70+KENTRON!S70+AVAN!S70+Aragacotn!S70+Ararat!S70+Armavir!S70+Gexarquniq!S70+Kotayk!S70+Shirak!S70+Syuniq!S70+Tavush!S70+Lori!S70)</f>
        <v>0</v>
      </c>
      <c r="T70" s="282">
        <f>SUM(AJAPNYAK!T70+ARABKIR!T70+EREBUNI!T70+MALATYA!T70+SHENGAVIT!T70+KENTRON!T70+AVAN!T70+Aragacotn!T70+Ararat!T70+Armavir!T70+Gexarquniq!T70+Kotayk!T70+Shirak!T70+Syuniq!T70+Tavush!T70+Lori!T70)</f>
        <v>123</v>
      </c>
      <c r="U70" s="247">
        <f>SUM(AJAPNYAK!U70+ARABKIR!U70+EREBUNI!U70+MALATYA!U70+SHENGAVIT!U70+KENTRON!U70+AVAN!U70+Aragacotn!U70+Ararat!U70+Armavir!U70+Gexarquniq!U70+Kotayk!U70+Shirak!U70+Syuniq!U70+Tavush!U70+Lori!U70)</f>
        <v>3</v>
      </c>
      <c r="V70" s="247">
        <f>SUM(AJAPNYAK!V70+ARABKIR!V70+EREBUNI!V70+MALATYA!V70+SHENGAVIT!V70+KENTRON!V70+AVAN!V70+Aragacotn!V70+Ararat!V70+Armavir!V70+Gexarquniq!V70+Kotayk!V70+Shirak!V70+Syuniq!V70+Tavush!V70+Lori!V70)</f>
        <v>99</v>
      </c>
      <c r="W70" s="247">
        <f>SUM(AJAPNYAK!W70+ARABKIR!W70+EREBUNI!W70+MALATYA!W70+SHENGAVIT!W70+KENTRON!W70+AVAN!W70+Aragacotn!W70+Ararat!W70+Armavir!W70+Gexarquniq!W70+Kotayk!W70+Shirak!W70+Syuniq!W70+Tavush!W70+Lori!W70)</f>
        <v>14</v>
      </c>
      <c r="X70" s="247">
        <f>SUM(AJAPNYAK!X70+ARABKIR!X70+EREBUNI!X70+MALATYA!X70+SHENGAVIT!X70+KENTRON!X70+AVAN!X70+Aragacotn!X70+Ararat!X70+Armavir!X70+Gexarquniq!X70+Kotayk!X70+Shirak!X70+Syuniq!X70+Tavush!X70+Lori!X70)</f>
        <v>0</v>
      </c>
      <c r="Y70" s="247">
        <f>SUM(AJAPNYAK!Y70+ARABKIR!Y70+EREBUNI!Y70+MALATYA!Y70+SHENGAVIT!Y70+KENTRON!Y70+AVAN!Y70+Aragacotn!Y70+Ararat!Y70+Armavir!Y70+Gexarquniq!Y70+Kotayk!Y70+Shirak!Y70+Syuniq!Y70+Tavush!Y70+Lori!Y70)</f>
        <v>0</v>
      </c>
      <c r="Z70" s="261">
        <f>SUM(AJAPNYAK!Z70+ARABKIR!Z70+EREBUNI!Z70+MALATYA!Z70+SHENGAVIT!Z70+KENTRON!Z70+AVAN!Z70+Aragacotn!Z70+Ararat!Z70+Armavir!Z70+Gexarquniq!Z70+Kotayk!Z70+Shirak!Z70+Syuniq!Z70+Tavush!Z70+Lori!Z70)</f>
        <v>51</v>
      </c>
      <c r="AA70" s="275">
        <f>SUM(AJAPNYAK!AA70+ARABKIR!AA70+EREBUNI!AA70+MALATYA!AA70+SHENGAVIT!AA70+KENTRON!AA70+AVAN!AA70+Aragacotn!AA70+Ararat!AA70+Armavir!AA70+Gexarquniq!AA70+Kotayk!AA70+Shirak!AA70+Syuniq!AA70+Tavush!AA70+Lori!AA70)</f>
        <v>1</v>
      </c>
    </row>
    <row r="71" spans="1:27" s="48" customFormat="1">
      <c r="A71" s="190" t="s">
        <v>131</v>
      </c>
      <c r="B71" s="258"/>
      <c r="C71" s="575" t="s">
        <v>132</v>
      </c>
      <c r="D71" s="576"/>
      <c r="E71" s="654"/>
      <c r="F71" s="261">
        <f>SUM(AJAPNYAK!F71+ARABKIR!F71+EREBUNI!F71+MALATYA!F71+SHENGAVIT!F71+KENTRON!F71+AVAN!F71+Aragacotn!F71+Ararat!F71+Armavir!F71+Gexarquniq!F71+Kotayk!F71+Shirak!F71+Syuniq!F71+Tavush!F71+Lori!F71)</f>
        <v>16</v>
      </c>
      <c r="G71" s="247">
        <f>SUM(AJAPNYAK!G71+ARABKIR!G71+EREBUNI!G71+MALATYA!G71+SHENGAVIT!G71+KENTRON!G71+AVAN!G71+Aragacotn!G71+Ararat!G71+Armavir!G71+Gexarquniq!G71+Kotayk!G71+Shirak!G71+Syuniq!G71+Tavush!G71+Lori!G71)</f>
        <v>43</v>
      </c>
      <c r="H71" s="247">
        <f>SUM(AJAPNYAK!H71+ARABKIR!H71+EREBUNI!H71+MALATYA!H71+SHENGAVIT!H71+KENTRON!H71+AVAN!H71+Aragacotn!H71+Ararat!H71+Armavir!H71+Gexarquniq!H71+Kotayk!H71+Shirak!H71+Syuniq!H71+Tavush!H71+Lori!H71)</f>
        <v>38</v>
      </c>
      <c r="I71" s="247">
        <f>SUM(AJAPNYAK!I71+ARABKIR!I71+EREBUNI!I71+MALATYA!I71+SHENGAVIT!I71+KENTRON!I71+AVAN!I71+Aragacotn!I71+Ararat!I71+Armavir!I71+Gexarquniq!I71+Kotayk!I71+Shirak!I71+Syuniq!I71+Tavush!I71+Lori!I71)</f>
        <v>4</v>
      </c>
      <c r="J71" s="247">
        <f>SUM(AJAPNYAK!J71+ARABKIR!J71+EREBUNI!J71+MALATYA!J71+SHENGAVIT!J71+KENTRON!J71+AVAN!J71+Aragacotn!J71+Ararat!J71+Armavir!J71+Gexarquniq!J71+Kotayk!J71+Shirak!J71+Syuniq!J71+Tavush!J71+Lori!J71)</f>
        <v>1</v>
      </c>
      <c r="K71" s="247">
        <f>SUM(AJAPNYAK!K71+ARABKIR!K71+EREBUNI!K71+MALATYA!K71+SHENGAVIT!K71+KENTRON!K71+AVAN!K71+Aragacotn!K71+Ararat!K71+Armavir!K71+Gexarquniq!K71+Kotayk!K71+Shirak!K71+Syuniq!K71+Tavush!K71+Lori!K71)</f>
        <v>32</v>
      </c>
      <c r="L71" s="247">
        <f>SUM(AJAPNYAK!L71+ARABKIR!L71+EREBUNI!L71+MALATYA!L71+SHENGAVIT!L71+KENTRON!L71+AVAN!L71+Aragacotn!L71+Ararat!L71+Armavir!L71+Gexarquniq!L71+Kotayk!L71+Shirak!L71+Syuniq!L71+Tavush!L71+Lori!L71)</f>
        <v>4</v>
      </c>
      <c r="M71" s="247">
        <f>SUM(AJAPNYAK!M71+ARABKIR!M71+EREBUNI!M71+MALATYA!M71+SHENGAVIT!M71+KENTRON!M71+AVAN!M71+Aragacotn!M71+Ararat!M71+Armavir!M71+Gexarquniq!M71+Kotayk!M71+Shirak!M71+Syuniq!M71+Tavush!M71+Lori!M71)</f>
        <v>8</v>
      </c>
      <c r="N71" s="247">
        <f>SUM(AJAPNYAK!N71+ARABKIR!N71+EREBUNI!N71+MALATYA!N71+SHENGAVIT!N71+KENTRON!N71+AVAN!N71+Aragacotn!N71+Ararat!N71+Armavir!N71+Gexarquniq!N71+Kotayk!N71+Shirak!N71+Syuniq!N71+Tavush!N71+Lori!N71)</f>
        <v>7</v>
      </c>
      <c r="O71" s="247">
        <f>SUM(AJAPNYAK!O71+ARABKIR!O71+EREBUNI!O71+MALATYA!O71+SHENGAVIT!O71+KENTRON!O71+AVAN!O71+Aragacotn!O71+Ararat!O71+Armavir!O71+Gexarquniq!O71+Kotayk!O71+Shirak!O71+Syuniq!O71+Tavush!O71+Lori!O71)</f>
        <v>13</v>
      </c>
      <c r="P71" s="247">
        <f>SUM(AJAPNYAK!P71+ARABKIR!P71+EREBUNI!P71+MALATYA!P71+SHENGAVIT!P71+KENTRON!P71+AVAN!P71+Aragacotn!P71+Ararat!P71+Armavir!P71+Gexarquniq!P71+Kotayk!P71+Shirak!P71+Syuniq!P71+Tavush!P71+Lori!P71)</f>
        <v>6</v>
      </c>
      <c r="Q71" s="247">
        <f>SUM(AJAPNYAK!Q71+ARABKIR!Q71+EREBUNI!Q71+MALATYA!Q71+SHENGAVIT!Q71+KENTRON!Q71+AVAN!Q71+Aragacotn!Q71+Ararat!Q71+Armavir!Q71+Gexarquniq!Q71+Kotayk!Q71+Shirak!Q71+Syuniq!Q71+Tavush!Q71+Lori!Q71)</f>
        <v>7</v>
      </c>
      <c r="R71" s="247">
        <f>SUM(AJAPNYAK!R71+ARABKIR!R71+EREBUNI!R71+MALATYA!R71+SHENGAVIT!R71+KENTRON!R71+AVAN!R71+Aragacotn!R71+Ararat!R71+Armavir!R71+Gexarquniq!R71+Kotayk!R71+Shirak!R71+Syuniq!R71+Tavush!R71+Lori!R71)</f>
        <v>0</v>
      </c>
      <c r="S71" s="247">
        <f>SUM(AJAPNYAK!S71+ARABKIR!S71+EREBUNI!S71+MALATYA!S71+SHENGAVIT!S71+KENTRON!S71+AVAN!S71+Aragacotn!S71+Ararat!S71+Armavir!S71+Gexarquniq!S71+Kotayk!S71+Shirak!S71+Syuniq!S71+Tavush!S71+Lori!S71)</f>
        <v>0</v>
      </c>
      <c r="T71" s="282">
        <f>SUM(AJAPNYAK!T71+ARABKIR!T71+EREBUNI!T71+MALATYA!T71+SHENGAVIT!T71+KENTRON!T71+AVAN!T71+Aragacotn!T71+Ararat!T71+Armavir!T71+Gexarquniq!T71+Kotayk!T71+Shirak!T71+Syuniq!T71+Tavush!T71+Lori!T71)</f>
        <v>32</v>
      </c>
      <c r="U71" s="247">
        <f>SUM(AJAPNYAK!U71+ARABKIR!U71+EREBUNI!U71+MALATYA!U71+SHENGAVIT!U71+KENTRON!U71+AVAN!U71+Aragacotn!U71+Ararat!U71+Armavir!U71+Gexarquniq!U71+Kotayk!U71+Shirak!U71+Syuniq!U71+Tavush!U71+Lori!U71)</f>
        <v>1</v>
      </c>
      <c r="V71" s="247">
        <f>SUM(AJAPNYAK!V71+ARABKIR!V71+EREBUNI!V71+MALATYA!V71+SHENGAVIT!V71+KENTRON!V71+AVAN!V71+Aragacotn!V71+Ararat!V71+Armavir!V71+Gexarquniq!V71+Kotayk!V71+Shirak!V71+Syuniq!V71+Tavush!V71+Lori!V71)</f>
        <v>23</v>
      </c>
      <c r="W71" s="247">
        <f>SUM(AJAPNYAK!W71+ARABKIR!W71+EREBUNI!W71+MALATYA!W71+SHENGAVIT!W71+KENTRON!W71+AVAN!W71+Aragacotn!W71+Ararat!W71+Armavir!W71+Gexarquniq!W71+Kotayk!W71+Shirak!W71+Syuniq!W71+Tavush!W71+Lori!W71)</f>
        <v>4</v>
      </c>
      <c r="X71" s="247">
        <f>SUM(AJAPNYAK!X71+ARABKIR!X71+EREBUNI!X71+MALATYA!X71+SHENGAVIT!X71+KENTRON!X71+AVAN!X71+Aragacotn!X71+Ararat!X71+Armavir!X71+Gexarquniq!X71+Kotayk!X71+Shirak!X71+Syuniq!X71+Tavush!X71+Lori!X71)</f>
        <v>0</v>
      </c>
      <c r="Y71" s="247">
        <f>SUM(AJAPNYAK!Y71+ARABKIR!Y71+EREBUNI!Y71+MALATYA!Y71+SHENGAVIT!Y71+KENTRON!Y71+AVAN!Y71+Aragacotn!Y71+Ararat!Y71+Armavir!Y71+Gexarquniq!Y71+Kotayk!Y71+Shirak!Y71+Syuniq!Y71+Tavush!Y71+Lori!Y71)</f>
        <v>0</v>
      </c>
      <c r="Z71" s="261">
        <f>SUM(AJAPNYAK!Z71+ARABKIR!Z71+EREBUNI!Z71+MALATYA!Z71+SHENGAVIT!Z71+KENTRON!Z71+AVAN!Z71+Aragacotn!Z71+Ararat!Z71+Armavir!Z71+Gexarquniq!Z71+Kotayk!Z71+Shirak!Z71+Syuniq!Z71+Tavush!Z71+Lori!Z71)</f>
        <v>21</v>
      </c>
      <c r="AA71" s="275">
        <f>SUM(AJAPNYAK!AA71+ARABKIR!AA71+EREBUNI!AA71+MALATYA!AA71+SHENGAVIT!AA71+KENTRON!AA71+AVAN!AA71+Aragacotn!AA71+Ararat!AA71+Armavir!AA71+Gexarquniq!AA71+Kotayk!AA71+Shirak!AA71+Syuniq!AA71+Tavush!AA71+Lori!AA71)</f>
        <v>7</v>
      </c>
    </row>
    <row r="72" spans="1:27" s="48" customFormat="1">
      <c r="A72" s="190" t="s">
        <v>133</v>
      </c>
      <c r="B72" s="258"/>
      <c r="C72" s="575" t="s">
        <v>134</v>
      </c>
      <c r="D72" s="576"/>
      <c r="E72" s="654"/>
      <c r="F72" s="261">
        <f>SUM(AJAPNYAK!F72+ARABKIR!F72+EREBUNI!F72+MALATYA!F72+SHENGAVIT!F72+KENTRON!F72+AVAN!F72+Aragacotn!F72+Ararat!F72+Armavir!F72+Gexarquniq!F72+Kotayk!F72+Shirak!F72+Syuniq!F72+Tavush!F72+Lori!F72)</f>
        <v>0</v>
      </c>
      <c r="G72" s="247">
        <f>SUM(AJAPNYAK!G72+ARABKIR!G72+EREBUNI!G72+MALATYA!G72+SHENGAVIT!G72+KENTRON!G72+AVAN!G72+Aragacotn!G72+Ararat!G72+Armavir!G72+Gexarquniq!G72+Kotayk!G72+Shirak!G72+Syuniq!G72+Tavush!G72+Lori!G72)</f>
        <v>0</v>
      </c>
      <c r="H72" s="247">
        <f>SUM(AJAPNYAK!H72+ARABKIR!H72+EREBUNI!H72+MALATYA!H72+SHENGAVIT!H72+KENTRON!H72+AVAN!H72+Aragacotn!H72+Ararat!H72+Armavir!H72+Gexarquniq!H72+Kotayk!H72+Shirak!H72+Syuniq!H72+Tavush!H72+Lori!H72)</f>
        <v>0</v>
      </c>
      <c r="I72" s="247">
        <f>SUM(AJAPNYAK!I72+ARABKIR!I72+EREBUNI!I72+MALATYA!I72+SHENGAVIT!I72+KENTRON!I72+AVAN!I72+Aragacotn!I72+Ararat!I72+Armavir!I72+Gexarquniq!I72+Kotayk!I72+Shirak!I72+Syuniq!I72+Tavush!I72+Lori!I72)</f>
        <v>0</v>
      </c>
      <c r="J72" s="247">
        <f>SUM(AJAPNYAK!J72+ARABKIR!J72+EREBUNI!J72+MALATYA!J72+SHENGAVIT!J72+KENTRON!J72+AVAN!J72+Aragacotn!J72+Ararat!J72+Armavir!J72+Gexarquniq!J72+Kotayk!J72+Shirak!J72+Syuniq!J72+Tavush!J72+Lori!J72)</f>
        <v>0</v>
      </c>
      <c r="K72" s="247">
        <f>SUM(AJAPNYAK!K72+ARABKIR!K72+EREBUNI!K72+MALATYA!K72+SHENGAVIT!K72+KENTRON!K72+AVAN!K72+Aragacotn!K72+Ararat!K72+Armavir!K72+Gexarquniq!K72+Kotayk!K72+Shirak!K72+Syuniq!K72+Tavush!K72+Lori!K72)</f>
        <v>0</v>
      </c>
      <c r="L72" s="247">
        <f>SUM(AJAPNYAK!L72+ARABKIR!L72+EREBUNI!L72+MALATYA!L72+SHENGAVIT!L72+KENTRON!L72+AVAN!L72+Aragacotn!L72+Ararat!L72+Armavir!L72+Gexarquniq!L72+Kotayk!L72+Shirak!L72+Syuniq!L72+Tavush!L72+Lori!L72)</f>
        <v>0</v>
      </c>
      <c r="M72" s="247">
        <f>SUM(AJAPNYAK!M72+ARABKIR!M72+EREBUNI!M72+MALATYA!M72+SHENGAVIT!M72+KENTRON!M72+AVAN!M72+Aragacotn!M72+Ararat!M72+Armavir!M72+Gexarquniq!M72+Kotayk!M72+Shirak!M72+Syuniq!M72+Tavush!M72+Lori!M72)</f>
        <v>0</v>
      </c>
      <c r="N72" s="247">
        <f>SUM(AJAPNYAK!N72+ARABKIR!N72+EREBUNI!N72+MALATYA!N72+SHENGAVIT!N72+KENTRON!N72+AVAN!N72+Aragacotn!N72+Ararat!N72+Armavir!N72+Gexarquniq!N72+Kotayk!N72+Shirak!N72+Syuniq!N72+Tavush!N72+Lori!N72)</f>
        <v>0</v>
      </c>
      <c r="O72" s="247">
        <f>SUM(AJAPNYAK!O72+ARABKIR!O72+EREBUNI!O72+MALATYA!O72+SHENGAVIT!O72+KENTRON!O72+AVAN!O72+Aragacotn!O72+Ararat!O72+Armavir!O72+Gexarquniq!O72+Kotayk!O72+Shirak!O72+Syuniq!O72+Tavush!O72+Lori!O72)</f>
        <v>0</v>
      </c>
      <c r="P72" s="247">
        <f>SUM(AJAPNYAK!P72+ARABKIR!P72+EREBUNI!P72+MALATYA!P72+SHENGAVIT!P72+KENTRON!P72+AVAN!P72+Aragacotn!P72+Ararat!P72+Armavir!P72+Gexarquniq!P72+Kotayk!P72+Shirak!P72+Syuniq!P72+Tavush!P72+Lori!P72)</f>
        <v>0</v>
      </c>
      <c r="Q72" s="247">
        <f>SUM(AJAPNYAK!Q72+ARABKIR!Q72+EREBUNI!Q72+MALATYA!Q72+SHENGAVIT!Q72+KENTRON!Q72+AVAN!Q72+Aragacotn!Q72+Ararat!Q72+Armavir!Q72+Gexarquniq!Q72+Kotayk!Q72+Shirak!Q72+Syuniq!Q72+Tavush!Q72+Lori!Q72)</f>
        <v>0</v>
      </c>
      <c r="R72" s="247">
        <f>SUM(AJAPNYAK!R72+ARABKIR!R72+EREBUNI!R72+MALATYA!R72+SHENGAVIT!R72+KENTRON!R72+AVAN!R72+Aragacotn!R72+Ararat!R72+Armavir!R72+Gexarquniq!R72+Kotayk!R72+Shirak!R72+Syuniq!R72+Tavush!R72+Lori!R72)</f>
        <v>0</v>
      </c>
      <c r="S72" s="247">
        <f>SUM(AJAPNYAK!S72+ARABKIR!S72+EREBUNI!S72+MALATYA!S72+SHENGAVIT!S72+KENTRON!S72+AVAN!S72+Aragacotn!S72+Ararat!S72+Armavir!S72+Gexarquniq!S72+Kotayk!S72+Shirak!S72+Syuniq!S72+Tavush!S72+Lori!S72)</f>
        <v>0</v>
      </c>
      <c r="T72" s="282">
        <f>SUM(AJAPNYAK!T72+ARABKIR!T72+EREBUNI!T72+MALATYA!T72+SHENGAVIT!T72+KENTRON!T72+AVAN!T72+Aragacotn!T72+Ararat!T72+Armavir!T72+Gexarquniq!T72+Kotayk!T72+Shirak!T72+Syuniq!T72+Tavush!T72+Lori!T72)</f>
        <v>0</v>
      </c>
      <c r="U72" s="247">
        <f>SUM(AJAPNYAK!U72+ARABKIR!U72+EREBUNI!U72+MALATYA!U72+SHENGAVIT!U72+KENTRON!U72+AVAN!U72+Aragacotn!U72+Ararat!U72+Armavir!U72+Gexarquniq!U72+Kotayk!U72+Shirak!U72+Syuniq!U72+Tavush!U72+Lori!U72)</f>
        <v>0</v>
      </c>
      <c r="V72" s="247">
        <f>SUM(AJAPNYAK!V72+ARABKIR!V72+EREBUNI!V72+MALATYA!V72+SHENGAVIT!V72+KENTRON!V72+AVAN!V72+Aragacotn!V72+Ararat!V72+Armavir!V72+Gexarquniq!V72+Kotayk!V72+Shirak!V72+Syuniq!V72+Tavush!V72+Lori!V72)</f>
        <v>0</v>
      </c>
      <c r="W72" s="247">
        <f>SUM(AJAPNYAK!W72+ARABKIR!W72+EREBUNI!W72+MALATYA!W72+SHENGAVIT!W72+KENTRON!W72+AVAN!W72+Aragacotn!W72+Ararat!W72+Armavir!W72+Gexarquniq!W72+Kotayk!W72+Shirak!W72+Syuniq!W72+Tavush!W72+Lori!W72)</f>
        <v>0</v>
      </c>
      <c r="X72" s="247">
        <f>SUM(AJAPNYAK!X72+ARABKIR!X72+EREBUNI!X72+MALATYA!X72+SHENGAVIT!X72+KENTRON!X72+AVAN!X72+Aragacotn!X72+Ararat!X72+Armavir!X72+Gexarquniq!X72+Kotayk!X72+Shirak!X72+Syuniq!X72+Tavush!X72+Lori!X72)</f>
        <v>0</v>
      </c>
      <c r="Y72" s="247">
        <f>SUM(AJAPNYAK!Y72+ARABKIR!Y72+EREBUNI!Y72+MALATYA!Y72+SHENGAVIT!Y72+KENTRON!Y72+AVAN!Y72+Aragacotn!Y72+Ararat!Y72+Armavir!Y72+Gexarquniq!Y72+Kotayk!Y72+Shirak!Y72+Syuniq!Y72+Tavush!Y72+Lori!Y72)</f>
        <v>0</v>
      </c>
      <c r="Z72" s="261">
        <f>SUM(AJAPNYAK!Z72+ARABKIR!Z72+EREBUNI!Z72+MALATYA!Z72+SHENGAVIT!Z72+KENTRON!Z72+AVAN!Z72+Aragacotn!Z72+Ararat!Z72+Armavir!Z72+Gexarquniq!Z72+Kotayk!Z72+Shirak!Z72+Syuniq!Z72+Tavush!Z72+Lori!Z72)</f>
        <v>0</v>
      </c>
      <c r="AA72" s="275">
        <f>SUM(AJAPNYAK!AA72+ARABKIR!AA72+EREBUNI!AA72+MALATYA!AA72+SHENGAVIT!AA72+KENTRON!AA72+AVAN!AA72+Aragacotn!AA72+Ararat!AA72+Armavir!AA72+Gexarquniq!AA72+Kotayk!AA72+Shirak!AA72+Syuniq!AA72+Tavush!AA72+Lori!AA72)</f>
        <v>0</v>
      </c>
    </row>
    <row r="73" spans="1:27" s="48" customFormat="1">
      <c r="A73" s="190" t="s">
        <v>135</v>
      </c>
      <c r="B73" s="258"/>
      <c r="C73" s="648" t="s">
        <v>70</v>
      </c>
      <c r="D73" s="649"/>
      <c r="E73" s="650"/>
      <c r="F73" s="261">
        <f>SUM(AJAPNYAK!F73+ARABKIR!F73+EREBUNI!F73+MALATYA!F73+SHENGAVIT!F73+KENTRON!F73+AVAN!F73+Aragacotn!F73+Ararat!F73+Armavir!F73+Gexarquniq!F73+Kotayk!F73+Shirak!F73+Syuniq!F73+Tavush!F73+Lori!F73)</f>
        <v>37</v>
      </c>
      <c r="G73" s="247">
        <f>SUM(AJAPNYAK!G73+ARABKIR!G73+EREBUNI!G73+MALATYA!G73+SHENGAVIT!G73+KENTRON!G73+AVAN!G73+Aragacotn!G73+Ararat!G73+Armavir!G73+Gexarquniq!G73+Kotayk!G73+Shirak!G73+Syuniq!G73+Tavush!G73+Lori!G73)</f>
        <v>115</v>
      </c>
      <c r="H73" s="247">
        <f>SUM(AJAPNYAK!H73+ARABKIR!H73+EREBUNI!H73+MALATYA!H73+SHENGAVIT!H73+KENTRON!H73+AVAN!H73+Aragacotn!H73+Ararat!H73+Armavir!H73+Gexarquniq!H73+Kotayk!H73+Shirak!H73+Syuniq!H73+Tavush!H73+Lori!H73)</f>
        <v>94</v>
      </c>
      <c r="I73" s="247">
        <f>SUM(AJAPNYAK!I73+ARABKIR!I73+EREBUNI!I73+MALATYA!I73+SHENGAVIT!I73+KENTRON!I73+AVAN!I73+Aragacotn!I73+Ararat!I73+Armavir!I73+Gexarquniq!I73+Kotayk!I73+Shirak!I73+Syuniq!I73+Tavush!I73+Lori!I73)</f>
        <v>19</v>
      </c>
      <c r="J73" s="247">
        <f>SUM(AJAPNYAK!J73+ARABKIR!J73+EREBUNI!J73+MALATYA!J73+SHENGAVIT!J73+KENTRON!J73+AVAN!J73+Aragacotn!J73+Ararat!J73+Armavir!J73+Gexarquniq!J73+Kotayk!J73+Shirak!J73+Syuniq!J73+Tavush!J73+Lori!J73)</f>
        <v>2</v>
      </c>
      <c r="K73" s="247">
        <f>SUM(AJAPNYAK!K73+ARABKIR!K73+EREBUNI!K73+MALATYA!K73+SHENGAVIT!K73+KENTRON!K73+AVAN!K73+Aragacotn!K73+Ararat!K73+Armavir!K73+Gexarquniq!K73+Kotayk!K73+Shirak!K73+Syuniq!K73+Tavush!K73+Lori!K73)</f>
        <v>91</v>
      </c>
      <c r="L73" s="247">
        <f>SUM(AJAPNYAK!L73+ARABKIR!L73+EREBUNI!L73+MALATYA!L73+SHENGAVIT!L73+KENTRON!L73+AVAN!L73+Aragacotn!L73+Ararat!L73+Armavir!L73+Gexarquniq!L73+Kotayk!L73+Shirak!L73+Syuniq!L73+Tavush!L73+Lori!L73)</f>
        <v>32</v>
      </c>
      <c r="M73" s="247">
        <f>SUM(AJAPNYAK!M73+ARABKIR!M73+EREBUNI!M73+MALATYA!M73+SHENGAVIT!M73+KENTRON!M73+AVAN!M73+Aragacotn!M73+Ararat!M73+Armavir!M73+Gexarquniq!M73+Kotayk!M73+Shirak!M73+Syuniq!M73+Tavush!M73+Lori!M73)</f>
        <v>17</v>
      </c>
      <c r="N73" s="247">
        <f>SUM(AJAPNYAK!N73+ARABKIR!N73+EREBUNI!N73+MALATYA!N73+SHENGAVIT!N73+KENTRON!N73+AVAN!N73+Aragacotn!N73+Ararat!N73+Armavir!N73+Gexarquniq!N73+Kotayk!N73+Shirak!N73+Syuniq!N73+Tavush!N73+Lori!N73)</f>
        <v>19</v>
      </c>
      <c r="O73" s="247">
        <f>SUM(AJAPNYAK!O73+ARABKIR!O73+EREBUNI!O73+MALATYA!O73+SHENGAVIT!O73+KENTRON!O73+AVAN!O73+Aragacotn!O73+Ararat!O73+Armavir!O73+Gexarquniq!O73+Kotayk!O73+Shirak!O73+Syuniq!O73+Tavush!O73+Lori!O73)</f>
        <v>23</v>
      </c>
      <c r="P73" s="247">
        <f>SUM(AJAPNYAK!P73+ARABKIR!P73+EREBUNI!P73+MALATYA!P73+SHENGAVIT!P73+KENTRON!P73+AVAN!P73+Aragacotn!P73+Ararat!P73+Armavir!P73+Gexarquniq!P73+Kotayk!P73+Shirak!P73+Syuniq!P73+Tavush!P73+Lori!P73)</f>
        <v>3</v>
      </c>
      <c r="Q73" s="247">
        <f>SUM(AJAPNYAK!Q73+ARABKIR!Q73+EREBUNI!Q73+MALATYA!Q73+SHENGAVIT!Q73+KENTRON!Q73+AVAN!Q73+Aragacotn!Q73+Ararat!Q73+Armavir!Q73+Gexarquniq!Q73+Kotayk!Q73+Shirak!Q73+Syuniq!Q73+Tavush!Q73+Lori!Q73)</f>
        <v>16</v>
      </c>
      <c r="R73" s="247">
        <f>SUM(AJAPNYAK!R73+ARABKIR!R73+EREBUNI!R73+MALATYA!R73+SHENGAVIT!R73+KENTRON!R73+AVAN!R73+Aragacotn!R73+Ararat!R73+Armavir!R73+Gexarquniq!R73+Kotayk!R73+Shirak!R73+Syuniq!R73+Tavush!R73+Lori!R73)</f>
        <v>4</v>
      </c>
      <c r="S73" s="247">
        <f>SUM(AJAPNYAK!S73+ARABKIR!S73+EREBUNI!S73+MALATYA!S73+SHENGAVIT!S73+KENTRON!S73+AVAN!S73+Aragacotn!S73+Ararat!S73+Armavir!S73+Gexarquniq!S73+Kotayk!S73+Shirak!S73+Syuniq!S73+Tavush!S73+Lori!S73)</f>
        <v>0</v>
      </c>
      <c r="T73" s="282">
        <f>SUM(AJAPNYAK!T73+ARABKIR!T73+EREBUNI!T73+MALATYA!T73+SHENGAVIT!T73+KENTRON!T73+AVAN!T73+Aragacotn!T73+Ararat!T73+Armavir!T73+Gexarquniq!T73+Kotayk!T73+Shirak!T73+Syuniq!T73+Tavush!T73+Lori!T73)</f>
        <v>91</v>
      </c>
      <c r="U73" s="247">
        <f>SUM(AJAPNYAK!U73+ARABKIR!U73+EREBUNI!U73+MALATYA!U73+SHENGAVIT!U73+KENTRON!U73+AVAN!U73+Aragacotn!U73+Ararat!U73+Armavir!U73+Gexarquniq!U73+Kotayk!U73+Shirak!U73+Syuniq!U73+Tavush!U73+Lori!U73)</f>
        <v>0</v>
      </c>
      <c r="V73" s="247">
        <f>SUM(AJAPNYAK!V73+ARABKIR!V73+EREBUNI!V73+MALATYA!V73+SHENGAVIT!V73+KENTRON!V73+AVAN!V73+Aragacotn!V73+Ararat!V73+Armavir!V73+Gexarquniq!V73+Kotayk!V73+Shirak!V73+Syuniq!V73+Tavush!V73+Lori!V73)</f>
        <v>65</v>
      </c>
      <c r="W73" s="247">
        <f>SUM(AJAPNYAK!W73+ARABKIR!W73+EREBUNI!W73+MALATYA!W73+SHENGAVIT!W73+KENTRON!W73+AVAN!W73+Aragacotn!W73+Ararat!W73+Armavir!W73+Gexarquniq!W73+Kotayk!W73+Shirak!W73+Syuniq!W73+Tavush!W73+Lori!W73)</f>
        <v>19</v>
      </c>
      <c r="X73" s="247">
        <f>SUM(AJAPNYAK!X73+ARABKIR!X73+EREBUNI!X73+MALATYA!X73+SHENGAVIT!X73+KENTRON!X73+AVAN!X73+Aragacotn!X73+Ararat!X73+Armavir!X73+Gexarquniq!X73+Kotayk!X73+Shirak!X73+Syuniq!X73+Tavush!X73+Lori!X73)</f>
        <v>0</v>
      </c>
      <c r="Y73" s="247">
        <f>SUM(AJAPNYAK!Y73+ARABKIR!Y73+EREBUNI!Y73+MALATYA!Y73+SHENGAVIT!Y73+KENTRON!Y73+AVAN!Y73+Aragacotn!Y73+Ararat!Y73+Armavir!Y73+Gexarquniq!Y73+Kotayk!Y73+Shirak!Y73+Syuniq!Y73+Tavush!Y73+Lori!Y73)</f>
        <v>2</v>
      </c>
      <c r="Z73" s="261">
        <f>SUM(AJAPNYAK!Z73+ARABKIR!Z73+EREBUNI!Z73+MALATYA!Z73+SHENGAVIT!Z73+KENTRON!Z73+AVAN!Z73+Aragacotn!Z73+Ararat!Z73+Armavir!Z73+Gexarquniq!Z73+Kotayk!Z73+Shirak!Z73+Syuniq!Z73+Tavush!Z73+Lori!Z73)</f>
        <v>40</v>
      </c>
      <c r="AA73" s="275">
        <f>SUM(AJAPNYAK!AA73+ARABKIR!AA73+EREBUNI!AA73+MALATYA!AA73+SHENGAVIT!AA73+KENTRON!AA73+AVAN!AA73+Aragacotn!AA73+Ararat!AA73+Armavir!AA73+Gexarquniq!AA73+Kotayk!AA73+Shirak!AA73+Syuniq!AA73+Tavush!AA73+Lori!AA73)</f>
        <v>13</v>
      </c>
    </row>
    <row r="74" spans="1:27" s="245" customFormat="1" ht="14.25">
      <c r="A74" s="262" t="s">
        <v>136</v>
      </c>
      <c r="B74" s="263"/>
      <c r="C74" s="651" t="s">
        <v>137</v>
      </c>
      <c r="D74" s="652"/>
      <c r="E74" s="653"/>
      <c r="F74" s="261">
        <f>SUM(F75:F80)</f>
        <v>5</v>
      </c>
      <c r="G74" s="261">
        <f t="shared" ref="G74:AA74" si="4">SUM(G75:G80)</f>
        <v>6</v>
      </c>
      <c r="H74" s="261">
        <f t="shared" si="4"/>
        <v>6</v>
      </c>
      <c r="I74" s="261">
        <f t="shared" si="4"/>
        <v>0</v>
      </c>
      <c r="J74" s="261">
        <f t="shared" si="4"/>
        <v>0</v>
      </c>
      <c r="K74" s="261">
        <f t="shared" si="4"/>
        <v>7</v>
      </c>
      <c r="L74" s="261">
        <f t="shared" si="4"/>
        <v>1</v>
      </c>
      <c r="M74" s="261">
        <f t="shared" si="4"/>
        <v>1</v>
      </c>
      <c r="N74" s="261">
        <f t="shared" si="4"/>
        <v>2</v>
      </c>
      <c r="O74" s="261">
        <f t="shared" si="4"/>
        <v>3</v>
      </c>
      <c r="P74" s="261">
        <f t="shared" si="4"/>
        <v>1</v>
      </c>
      <c r="Q74" s="261">
        <f t="shared" si="4"/>
        <v>1</v>
      </c>
      <c r="R74" s="261">
        <f t="shared" si="4"/>
        <v>1</v>
      </c>
      <c r="S74" s="261">
        <f t="shared" si="4"/>
        <v>0</v>
      </c>
      <c r="T74" s="282">
        <f t="shared" si="4"/>
        <v>7</v>
      </c>
      <c r="U74" s="261">
        <f t="shared" si="4"/>
        <v>0</v>
      </c>
      <c r="V74" s="261">
        <f t="shared" si="4"/>
        <v>3</v>
      </c>
      <c r="W74" s="261">
        <f t="shared" si="4"/>
        <v>2</v>
      </c>
      <c r="X74" s="261">
        <f t="shared" si="4"/>
        <v>0</v>
      </c>
      <c r="Y74" s="261">
        <f t="shared" si="4"/>
        <v>0</v>
      </c>
      <c r="Z74" s="261">
        <f t="shared" si="4"/>
        <v>4</v>
      </c>
      <c r="AA74" s="261">
        <f t="shared" si="4"/>
        <v>1</v>
      </c>
    </row>
    <row r="75" spans="1:27" s="48" customFormat="1">
      <c r="A75" s="190" t="s">
        <v>138</v>
      </c>
      <c r="B75" s="258"/>
      <c r="C75" s="575" t="s">
        <v>139</v>
      </c>
      <c r="D75" s="576"/>
      <c r="E75" s="654"/>
      <c r="F75" s="261">
        <f>SUM(AJAPNYAK!F75+ARABKIR!F75+EREBUNI!F75+MALATYA!F75+SHENGAVIT!F75+KENTRON!F75+AVAN!F75+Aragacotn!F75+Ararat!F75+Armavir!F75+Gexarquniq!F75+Kotayk!F75+Shirak!F75+Syuniq!F75+Tavush!F75+Lori!F75)</f>
        <v>0</v>
      </c>
      <c r="G75" s="247">
        <f>SUM(AJAPNYAK!G75+ARABKIR!G75+EREBUNI!G75+MALATYA!G75+SHENGAVIT!G75+KENTRON!G75+AVAN!G75+Aragacotn!G75+Ararat!G75+Armavir!G75+Gexarquniq!G75+Kotayk!G75+Shirak!G75+Syuniq!G75+Tavush!G75+Lori!G75)</f>
        <v>1</v>
      </c>
      <c r="H75" s="247">
        <f>SUM(AJAPNYAK!H75+ARABKIR!H75+EREBUNI!H75+MALATYA!H75+SHENGAVIT!H75+KENTRON!H75+AVAN!H75+Aragacotn!H75+Ararat!H75+Armavir!H75+Gexarquniq!H75+Kotayk!H75+Shirak!H75+Syuniq!H75+Tavush!H75+Lori!H75)</f>
        <v>1</v>
      </c>
      <c r="I75" s="247">
        <f>SUM(AJAPNYAK!I75+ARABKIR!I75+EREBUNI!I75+MALATYA!I75+SHENGAVIT!I75+KENTRON!I75+AVAN!I75+Aragacotn!I75+Ararat!I75+Armavir!I75+Gexarquniq!I75+Kotayk!I75+Shirak!I75+Syuniq!I75+Tavush!I75+Lori!I75)</f>
        <v>0</v>
      </c>
      <c r="J75" s="247">
        <f>SUM(AJAPNYAK!J75+ARABKIR!J75+EREBUNI!J75+MALATYA!J75+SHENGAVIT!J75+KENTRON!J75+AVAN!J75+Aragacotn!J75+Ararat!J75+Armavir!J75+Gexarquniq!J75+Kotayk!J75+Shirak!J75+Syuniq!J75+Tavush!J75+Lori!J75)</f>
        <v>0</v>
      </c>
      <c r="K75" s="247">
        <f>SUM(AJAPNYAK!K75+ARABKIR!K75+EREBUNI!K75+MALATYA!K75+SHENGAVIT!K75+KENTRON!K75+AVAN!K75+Aragacotn!K75+Ararat!K75+Armavir!K75+Gexarquniq!K75+Kotayk!K75+Shirak!K75+Syuniq!K75+Tavush!K75+Lori!K75)</f>
        <v>1</v>
      </c>
      <c r="L75" s="247">
        <f>SUM(AJAPNYAK!L75+ARABKIR!L75+EREBUNI!L75+MALATYA!L75+SHENGAVIT!L75+KENTRON!L75+AVAN!L75+Aragacotn!L75+Ararat!L75+Armavir!L75+Gexarquniq!L75+Kotayk!L75+Shirak!L75+Syuniq!L75+Tavush!L75+Lori!L75)</f>
        <v>0</v>
      </c>
      <c r="M75" s="247">
        <f>SUM(AJAPNYAK!M75+ARABKIR!M75+EREBUNI!M75+MALATYA!M75+SHENGAVIT!M75+KENTRON!M75+AVAN!M75+Aragacotn!M75+Ararat!M75+Armavir!M75+Gexarquniq!M75+Kotayk!M75+Shirak!M75+Syuniq!M75+Tavush!M75+Lori!M75)</f>
        <v>0</v>
      </c>
      <c r="N75" s="247">
        <f>SUM(AJAPNYAK!N75+ARABKIR!N75+EREBUNI!N75+MALATYA!N75+SHENGAVIT!N75+KENTRON!N75+AVAN!N75+Aragacotn!N75+Ararat!N75+Armavir!N75+Gexarquniq!N75+Kotayk!N75+Shirak!N75+Syuniq!N75+Tavush!N75+Lori!N75)</f>
        <v>0</v>
      </c>
      <c r="O75" s="247">
        <f>SUM(AJAPNYAK!O75+ARABKIR!O75+EREBUNI!O75+MALATYA!O75+SHENGAVIT!O75+KENTRON!O75+AVAN!O75+Aragacotn!O75+Ararat!O75+Armavir!O75+Gexarquniq!O75+Kotayk!O75+Shirak!O75+Syuniq!O75+Tavush!O75+Lori!O75)</f>
        <v>1</v>
      </c>
      <c r="P75" s="247">
        <f>SUM(AJAPNYAK!P75+ARABKIR!P75+EREBUNI!P75+MALATYA!P75+SHENGAVIT!P75+KENTRON!P75+AVAN!P75+Aragacotn!P75+Ararat!P75+Armavir!P75+Gexarquniq!P75+Kotayk!P75+Shirak!P75+Syuniq!P75+Tavush!P75+Lori!P75)</f>
        <v>0</v>
      </c>
      <c r="Q75" s="247">
        <f>SUM(AJAPNYAK!Q75+ARABKIR!Q75+EREBUNI!Q75+MALATYA!Q75+SHENGAVIT!Q75+KENTRON!Q75+AVAN!Q75+Aragacotn!Q75+Ararat!Q75+Armavir!Q75+Gexarquniq!Q75+Kotayk!Q75+Shirak!Q75+Syuniq!Q75+Tavush!Q75+Lori!Q75)</f>
        <v>0</v>
      </c>
      <c r="R75" s="247">
        <f>SUM(AJAPNYAK!R75+ARABKIR!R75+EREBUNI!R75+MALATYA!R75+SHENGAVIT!R75+KENTRON!R75+AVAN!R75+Aragacotn!R75+Ararat!R75+Armavir!R75+Gexarquniq!R75+Kotayk!R75+Shirak!R75+Syuniq!R75+Tavush!R75+Lori!R75)</f>
        <v>1</v>
      </c>
      <c r="S75" s="247">
        <f>SUM(AJAPNYAK!S75+ARABKIR!S75+EREBUNI!S75+MALATYA!S75+SHENGAVIT!S75+KENTRON!S75+AVAN!S75+Aragacotn!S75+Ararat!S75+Armavir!S75+Gexarquniq!S75+Kotayk!S75+Shirak!S75+Syuniq!S75+Tavush!S75+Lori!S75)</f>
        <v>0</v>
      </c>
      <c r="T75" s="282">
        <f>SUM(AJAPNYAK!T75+ARABKIR!T75+EREBUNI!T75+MALATYA!T75+SHENGAVIT!T75+KENTRON!T75+AVAN!T75+Aragacotn!T75+Ararat!T75+Armavir!T75+Gexarquniq!T75+Kotayk!T75+Shirak!T75+Syuniq!T75+Tavush!T75+Lori!T75)</f>
        <v>1</v>
      </c>
      <c r="U75" s="247">
        <f>SUM(AJAPNYAK!U75+ARABKIR!U75+EREBUNI!U75+MALATYA!U75+SHENGAVIT!U75+KENTRON!U75+AVAN!U75+Aragacotn!U75+Ararat!U75+Armavir!U75+Gexarquniq!U75+Kotayk!U75+Shirak!U75+Syuniq!U75+Tavush!U75+Lori!U75)</f>
        <v>0</v>
      </c>
      <c r="V75" s="247">
        <f>SUM(AJAPNYAK!V75+ARABKIR!V75+EREBUNI!V75+MALATYA!V75+SHENGAVIT!V75+KENTRON!V75+AVAN!V75+Aragacotn!V75+Ararat!V75+Armavir!V75+Gexarquniq!V75+Kotayk!V75+Shirak!V75+Syuniq!V75+Tavush!V75+Lori!V75)</f>
        <v>1</v>
      </c>
      <c r="W75" s="247">
        <f>SUM(AJAPNYAK!W75+ARABKIR!W75+EREBUNI!W75+MALATYA!W75+SHENGAVIT!W75+KENTRON!W75+AVAN!W75+Aragacotn!W75+Ararat!W75+Armavir!W75+Gexarquniq!W75+Kotayk!W75+Shirak!W75+Syuniq!W75+Tavush!W75+Lori!W75)</f>
        <v>0</v>
      </c>
      <c r="X75" s="247">
        <f>SUM(AJAPNYAK!X75+ARABKIR!X75+EREBUNI!X75+MALATYA!X75+SHENGAVIT!X75+KENTRON!X75+AVAN!X75+Aragacotn!X75+Ararat!X75+Armavir!X75+Gexarquniq!X75+Kotayk!X75+Shirak!X75+Syuniq!X75+Tavush!X75+Lori!X75)</f>
        <v>0</v>
      </c>
      <c r="Y75" s="247">
        <f>SUM(AJAPNYAK!Y75+ARABKIR!Y75+EREBUNI!Y75+MALATYA!Y75+SHENGAVIT!Y75+KENTRON!Y75+AVAN!Y75+Aragacotn!Y75+Ararat!Y75+Armavir!Y75+Gexarquniq!Y75+Kotayk!Y75+Shirak!Y75+Syuniq!Y75+Tavush!Y75+Lori!Y75)</f>
        <v>0</v>
      </c>
      <c r="Z75" s="261">
        <f>SUM(AJAPNYAK!Z75+ARABKIR!Z75+EREBUNI!Z75+MALATYA!Z75+SHENGAVIT!Z75+KENTRON!Z75+AVAN!Z75+Aragacotn!Z75+Ararat!Z75+Armavir!Z75+Gexarquniq!Z75+Kotayk!Z75+Shirak!Z75+Syuniq!Z75+Tavush!Z75+Lori!Z75)</f>
        <v>0</v>
      </c>
      <c r="AA75" s="275">
        <f>SUM(AJAPNYAK!AA75+ARABKIR!AA75+EREBUNI!AA75+MALATYA!AA75+SHENGAVIT!AA75+KENTRON!AA75+AVAN!AA75+Aragacotn!AA75+Ararat!AA75+Armavir!AA75+Gexarquniq!AA75+Kotayk!AA75+Shirak!AA75+Syuniq!AA75+Tavush!AA75+Lori!AA75)</f>
        <v>0</v>
      </c>
    </row>
    <row r="76" spans="1:27" s="48" customFormat="1">
      <c r="A76" s="190" t="s">
        <v>140</v>
      </c>
      <c r="B76" s="258"/>
      <c r="C76" s="575" t="s">
        <v>141</v>
      </c>
      <c r="D76" s="576"/>
      <c r="E76" s="654"/>
      <c r="F76" s="261">
        <f>SUM(AJAPNYAK!F76+ARABKIR!F76+EREBUNI!F76+MALATYA!F76+SHENGAVIT!F76+KENTRON!F76+AVAN!F76+Aragacotn!F76+Ararat!F76+Armavir!F76+Gexarquniq!F76+Kotayk!F76+Shirak!F76+Syuniq!F76+Tavush!F76+Lori!F76)</f>
        <v>0</v>
      </c>
      <c r="G76" s="247">
        <f>SUM(AJAPNYAK!G76+ARABKIR!G76+EREBUNI!G76+MALATYA!G76+SHENGAVIT!G76+KENTRON!G76+AVAN!G76+Aragacotn!G76+Ararat!G76+Armavir!G76+Gexarquniq!G76+Kotayk!G76+Shirak!G76+Syuniq!G76+Tavush!G76+Lori!G76)</f>
        <v>0</v>
      </c>
      <c r="H76" s="247">
        <f>SUM(AJAPNYAK!H76+ARABKIR!H76+EREBUNI!H76+MALATYA!H76+SHENGAVIT!H76+KENTRON!H76+AVAN!H76+Aragacotn!H76+Ararat!H76+Armavir!H76+Gexarquniq!H76+Kotayk!H76+Shirak!H76+Syuniq!H76+Tavush!H76+Lori!H76)</f>
        <v>0</v>
      </c>
      <c r="I76" s="247">
        <f>SUM(AJAPNYAK!I76+ARABKIR!I76+EREBUNI!I76+MALATYA!I76+SHENGAVIT!I76+KENTRON!I76+AVAN!I76+Aragacotn!I76+Ararat!I76+Armavir!I76+Gexarquniq!I76+Kotayk!I76+Shirak!I76+Syuniq!I76+Tavush!I76+Lori!I76)</f>
        <v>0</v>
      </c>
      <c r="J76" s="247">
        <f>SUM(AJAPNYAK!J76+ARABKIR!J76+EREBUNI!J76+MALATYA!J76+SHENGAVIT!J76+KENTRON!J76+AVAN!J76+Aragacotn!J76+Ararat!J76+Armavir!J76+Gexarquniq!J76+Kotayk!J76+Shirak!J76+Syuniq!J76+Tavush!J76+Lori!J76)</f>
        <v>0</v>
      </c>
      <c r="K76" s="247">
        <f>SUM(AJAPNYAK!K76+ARABKIR!K76+EREBUNI!K76+MALATYA!K76+SHENGAVIT!K76+KENTRON!K76+AVAN!K76+Aragacotn!K76+Ararat!K76+Armavir!K76+Gexarquniq!K76+Kotayk!K76+Shirak!K76+Syuniq!K76+Tavush!K76+Lori!K76)</f>
        <v>0</v>
      </c>
      <c r="L76" s="247">
        <f>SUM(AJAPNYAK!L76+ARABKIR!L76+EREBUNI!L76+MALATYA!L76+SHENGAVIT!L76+KENTRON!L76+AVAN!L76+Aragacotn!L76+Ararat!L76+Armavir!L76+Gexarquniq!L76+Kotayk!L76+Shirak!L76+Syuniq!L76+Tavush!L76+Lori!L76)</f>
        <v>0</v>
      </c>
      <c r="M76" s="247">
        <f>SUM(AJAPNYAK!M76+ARABKIR!M76+EREBUNI!M76+MALATYA!M76+SHENGAVIT!M76+KENTRON!M76+AVAN!M76+Aragacotn!M76+Ararat!M76+Armavir!M76+Gexarquniq!M76+Kotayk!M76+Shirak!M76+Syuniq!M76+Tavush!M76+Lori!M76)</f>
        <v>0</v>
      </c>
      <c r="N76" s="247">
        <f>SUM(AJAPNYAK!N76+ARABKIR!N76+EREBUNI!N76+MALATYA!N76+SHENGAVIT!N76+KENTRON!N76+AVAN!N76+Aragacotn!N76+Ararat!N76+Armavir!N76+Gexarquniq!N76+Kotayk!N76+Shirak!N76+Syuniq!N76+Tavush!N76+Lori!N76)</f>
        <v>0</v>
      </c>
      <c r="O76" s="247">
        <f>SUM(AJAPNYAK!O76+ARABKIR!O76+EREBUNI!O76+MALATYA!O76+SHENGAVIT!O76+KENTRON!O76+AVAN!O76+Aragacotn!O76+Ararat!O76+Armavir!O76+Gexarquniq!O76+Kotayk!O76+Shirak!O76+Syuniq!O76+Tavush!O76+Lori!O76)</f>
        <v>0</v>
      </c>
      <c r="P76" s="247">
        <f>SUM(AJAPNYAK!P76+ARABKIR!P76+EREBUNI!P76+MALATYA!P76+SHENGAVIT!P76+KENTRON!P76+AVAN!P76+Aragacotn!P76+Ararat!P76+Armavir!P76+Gexarquniq!P76+Kotayk!P76+Shirak!P76+Syuniq!P76+Tavush!P76+Lori!P76)</f>
        <v>0</v>
      </c>
      <c r="Q76" s="247">
        <f>SUM(AJAPNYAK!Q76+ARABKIR!Q76+EREBUNI!Q76+MALATYA!Q76+SHENGAVIT!Q76+KENTRON!Q76+AVAN!Q76+Aragacotn!Q76+Ararat!Q76+Armavir!Q76+Gexarquniq!Q76+Kotayk!Q76+Shirak!Q76+Syuniq!Q76+Tavush!Q76+Lori!Q76)</f>
        <v>0</v>
      </c>
      <c r="R76" s="247">
        <f>SUM(AJAPNYAK!R76+ARABKIR!R76+EREBUNI!R76+MALATYA!R76+SHENGAVIT!R76+KENTRON!R76+AVAN!R76+Aragacotn!R76+Ararat!R76+Armavir!R76+Gexarquniq!R76+Kotayk!R76+Shirak!R76+Syuniq!R76+Tavush!R76+Lori!R76)</f>
        <v>0</v>
      </c>
      <c r="S76" s="247">
        <f>SUM(AJAPNYAK!S76+ARABKIR!S76+EREBUNI!S76+MALATYA!S76+SHENGAVIT!S76+KENTRON!S76+AVAN!S76+Aragacotn!S76+Ararat!S76+Armavir!S76+Gexarquniq!S76+Kotayk!S76+Shirak!S76+Syuniq!S76+Tavush!S76+Lori!S76)</f>
        <v>0</v>
      </c>
      <c r="T76" s="282">
        <f>SUM(AJAPNYAK!T76+ARABKIR!T76+EREBUNI!T76+MALATYA!T76+SHENGAVIT!T76+KENTRON!T76+AVAN!T76+Aragacotn!T76+Ararat!T76+Armavir!T76+Gexarquniq!T76+Kotayk!T76+Shirak!T76+Syuniq!T76+Tavush!T76+Lori!T76)</f>
        <v>0</v>
      </c>
      <c r="U76" s="247">
        <f>SUM(AJAPNYAK!U76+ARABKIR!U76+EREBUNI!U76+MALATYA!U76+SHENGAVIT!U76+KENTRON!U76+AVAN!U76+Aragacotn!U76+Ararat!U76+Armavir!U76+Gexarquniq!U76+Kotayk!U76+Shirak!U76+Syuniq!U76+Tavush!U76+Lori!U76)</f>
        <v>0</v>
      </c>
      <c r="V76" s="247">
        <f>SUM(AJAPNYAK!V76+ARABKIR!V76+EREBUNI!V76+MALATYA!V76+SHENGAVIT!V76+KENTRON!V76+AVAN!V76+Aragacotn!V76+Ararat!V76+Armavir!V76+Gexarquniq!V76+Kotayk!V76+Shirak!V76+Syuniq!V76+Tavush!V76+Lori!V76)</f>
        <v>0</v>
      </c>
      <c r="W76" s="247">
        <f>SUM(AJAPNYAK!W76+ARABKIR!W76+EREBUNI!W76+MALATYA!W76+SHENGAVIT!W76+KENTRON!W76+AVAN!W76+Aragacotn!W76+Ararat!W76+Armavir!W76+Gexarquniq!W76+Kotayk!W76+Shirak!W76+Syuniq!W76+Tavush!W76+Lori!W76)</f>
        <v>0</v>
      </c>
      <c r="X76" s="247">
        <f>SUM(AJAPNYAK!X76+ARABKIR!X76+EREBUNI!X76+MALATYA!X76+SHENGAVIT!X76+KENTRON!X76+AVAN!X76+Aragacotn!X76+Ararat!X76+Armavir!X76+Gexarquniq!X76+Kotayk!X76+Shirak!X76+Syuniq!X76+Tavush!X76+Lori!X76)</f>
        <v>0</v>
      </c>
      <c r="Y76" s="247">
        <f>SUM(AJAPNYAK!Y76+ARABKIR!Y76+EREBUNI!Y76+MALATYA!Y76+SHENGAVIT!Y76+KENTRON!Y76+AVAN!Y76+Aragacotn!Y76+Ararat!Y76+Armavir!Y76+Gexarquniq!Y76+Kotayk!Y76+Shirak!Y76+Syuniq!Y76+Tavush!Y76+Lori!Y76)</f>
        <v>0</v>
      </c>
      <c r="Z76" s="261">
        <f>SUM(AJAPNYAK!Z76+ARABKIR!Z76+EREBUNI!Z76+MALATYA!Z76+SHENGAVIT!Z76+KENTRON!Z76+AVAN!Z76+Aragacotn!Z76+Ararat!Z76+Armavir!Z76+Gexarquniq!Z76+Kotayk!Z76+Shirak!Z76+Syuniq!Z76+Tavush!Z76+Lori!Z76)</f>
        <v>0</v>
      </c>
      <c r="AA76" s="275">
        <f>SUM(AJAPNYAK!AA76+ARABKIR!AA76+EREBUNI!AA76+MALATYA!AA76+SHENGAVIT!AA76+KENTRON!AA76+AVAN!AA76+Aragacotn!AA76+Ararat!AA76+Armavir!AA76+Gexarquniq!AA76+Kotayk!AA76+Shirak!AA76+Syuniq!AA76+Tavush!AA76+Lori!AA76)</f>
        <v>0</v>
      </c>
    </row>
    <row r="77" spans="1:27" s="48" customFormat="1">
      <c r="A77" s="190" t="s">
        <v>142</v>
      </c>
      <c r="B77" s="258"/>
      <c r="C77" s="575" t="s">
        <v>143</v>
      </c>
      <c r="D77" s="576"/>
      <c r="E77" s="654"/>
      <c r="F77" s="261">
        <f>SUM(AJAPNYAK!F77+ARABKIR!F77+EREBUNI!F77+MALATYA!F77+SHENGAVIT!F77+KENTRON!F77+AVAN!F77+Aragacotn!F77+Ararat!F77+Armavir!F77+Gexarquniq!F77+Kotayk!F77+Shirak!F77+Syuniq!F77+Tavush!F77+Lori!F77)</f>
        <v>2</v>
      </c>
      <c r="G77" s="247">
        <f>SUM(AJAPNYAK!G77+ARABKIR!G77+EREBUNI!G77+MALATYA!G77+SHENGAVIT!G77+KENTRON!G77+AVAN!G77+Aragacotn!G77+Ararat!G77+Armavir!G77+Gexarquniq!G77+Kotayk!G77+Shirak!G77+Syuniq!G77+Tavush!G77+Lori!G77)</f>
        <v>2</v>
      </c>
      <c r="H77" s="247">
        <f>SUM(AJAPNYAK!H77+ARABKIR!H77+EREBUNI!H77+MALATYA!H77+SHENGAVIT!H77+KENTRON!H77+AVAN!H77+Aragacotn!H77+Ararat!H77+Armavir!H77+Gexarquniq!H77+Kotayk!H77+Shirak!H77+Syuniq!H77+Tavush!H77+Lori!H77)</f>
        <v>2</v>
      </c>
      <c r="I77" s="247">
        <f>SUM(AJAPNYAK!I77+ARABKIR!I77+EREBUNI!I77+MALATYA!I77+SHENGAVIT!I77+KENTRON!I77+AVAN!I77+Aragacotn!I77+Ararat!I77+Armavir!I77+Gexarquniq!I77+Kotayk!I77+Shirak!I77+Syuniq!I77+Tavush!I77+Lori!I77)</f>
        <v>0</v>
      </c>
      <c r="J77" s="247">
        <f>SUM(AJAPNYAK!J77+ARABKIR!J77+EREBUNI!J77+MALATYA!J77+SHENGAVIT!J77+KENTRON!J77+AVAN!J77+Aragacotn!J77+Ararat!J77+Armavir!J77+Gexarquniq!J77+Kotayk!J77+Shirak!J77+Syuniq!J77+Tavush!J77+Lori!J77)</f>
        <v>0</v>
      </c>
      <c r="K77" s="247">
        <f>SUM(AJAPNYAK!K77+ARABKIR!K77+EREBUNI!K77+MALATYA!K77+SHENGAVIT!K77+KENTRON!K77+AVAN!K77+Aragacotn!K77+Ararat!K77+Armavir!K77+Gexarquniq!K77+Kotayk!K77+Shirak!K77+Syuniq!K77+Tavush!K77+Lori!K77)</f>
        <v>2</v>
      </c>
      <c r="L77" s="247">
        <f>SUM(AJAPNYAK!L77+ARABKIR!L77+EREBUNI!L77+MALATYA!L77+SHENGAVIT!L77+KENTRON!L77+AVAN!L77+Aragacotn!L77+Ararat!L77+Armavir!L77+Gexarquniq!L77+Kotayk!L77+Shirak!L77+Syuniq!L77+Tavush!L77+Lori!L77)</f>
        <v>0</v>
      </c>
      <c r="M77" s="247">
        <f>SUM(AJAPNYAK!M77+ARABKIR!M77+EREBUNI!M77+MALATYA!M77+SHENGAVIT!M77+KENTRON!M77+AVAN!M77+Aragacotn!M77+Ararat!M77+Armavir!M77+Gexarquniq!M77+Kotayk!M77+Shirak!M77+Syuniq!M77+Tavush!M77+Lori!M77)</f>
        <v>1</v>
      </c>
      <c r="N77" s="247">
        <f>SUM(AJAPNYAK!N77+ARABKIR!N77+EREBUNI!N77+MALATYA!N77+SHENGAVIT!N77+KENTRON!N77+AVAN!N77+Aragacotn!N77+Ararat!N77+Armavir!N77+Gexarquniq!N77+Kotayk!N77+Shirak!N77+Syuniq!N77+Tavush!N77+Lori!N77)</f>
        <v>0</v>
      </c>
      <c r="O77" s="247">
        <f>SUM(AJAPNYAK!O77+ARABKIR!O77+EREBUNI!O77+MALATYA!O77+SHENGAVIT!O77+KENTRON!O77+AVAN!O77+Aragacotn!O77+Ararat!O77+Armavir!O77+Gexarquniq!O77+Kotayk!O77+Shirak!O77+Syuniq!O77+Tavush!O77+Lori!O77)</f>
        <v>1</v>
      </c>
      <c r="P77" s="247">
        <f>SUM(AJAPNYAK!P77+ARABKIR!P77+EREBUNI!P77+MALATYA!P77+SHENGAVIT!P77+KENTRON!P77+AVAN!P77+Aragacotn!P77+Ararat!P77+Armavir!P77+Gexarquniq!P77+Kotayk!P77+Shirak!P77+Syuniq!P77+Tavush!P77+Lori!P77)</f>
        <v>0</v>
      </c>
      <c r="Q77" s="247">
        <f>SUM(AJAPNYAK!Q77+ARABKIR!Q77+EREBUNI!Q77+MALATYA!Q77+SHENGAVIT!Q77+KENTRON!Q77+AVAN!Q77+Aragacotn!Q77+Ararat!Q77+Armavir!Q77+Gexarquniq!Q77+Kotayk!Q77+Shirak!Q77+Syuniq!Q77+Tavush!Q77+Lori!Q77)</f>
        <v>1</v>
      </c>
      <c r="R77" s="247">
        <f>SUM(AJAPNYAK!R77+ARABKIR!R77+EREBUNI!R77+MALATYA!R77+SHENGAVIT!R77+KENTRON!R77+AVAN!R77+Aragacotn!R77+Ararat!R77+Armavir!R77+Gexarquniq!R77+Kotayk!R77+Shirak!R77+Syuniq!R77+Tavush!R77+Lori!R77)</f>
        <v>0</v>
      </c>
      <c r="S77" s="247">
        <f>SUM(AJAPNYAK!S77+ARABKIR!S77+EREBUNI!S77+MALATYA!S77+SHENGAVIT!S77+KENTRON!S77+AVAN!S77+Aragacotn!S77+Ararat!S77+Armavir!S77+Gexarquniq!S77+Kotayk!S77+Shirak!S77+Syuniq!S77+Tavush!S77+Lori!S77)</f>
        <v>0</v>
      </c>
      <c r="T77" s="282">
        <f>SUM(AJAPNYAK!T77+ARABKIR!T77+EREBUNI!T77+MALATYA!T77+SHENGAVIT!T77+KENTRON!T77+AVAN!T77+Aragacotn!T77+Ararat!T77+Armavir!T77+Gexarquniq!T77+Kotayk!T77+Shirak!T77+Syuniq!T77+Tavush!T77+Lori!T77)</f>
        <v>2</v>
      </c>
      <c r="U77" s="247">
        <f>SUM(AJAPNYAK!U77+ARABKIR!U77+EREBUNI!U77+MALATYA!U77+SHENGAVIT!U77+KENTRON!U77+AVAN!U77+Aragacotn!U77+Ararat!U77+Armavir!U77+Gexarquniq!U77+Kotayk!U77+Shirak!U77+Syuniq!U77+Tavush!U77+Lori!U77)</f>
        <v>0</v>
      </c>
      <c r="V77" s="247">
        <f>SUM(AJAPNYAK!V77+ARABKIR!V77+EREBUNI!V77+MALATYA!V77+SHENGAVIT!V77+KENTRON!V77+AVAN!V77+Aragacotn!V77+Ararat!V77+Armavir!V77+Gexarquniq!V77+Kotayk!V77+Shirak!V77+Syuniq!V77+Tavush!V77+Lori!V77)</f>
        <v>2</v>
      </c>
      <c r="W77" s="247">
        <f>SUM(AJAPNYAK!W77+ARABKIR!W77+EREBUNI!W77+MALATYA!W77+SHENGAVIT!W77+KENTRON!W77+AVAN!W77+Aragacotn!W77+Ararat!W77+Armavir!W77+Gexarquniq!W77+Kotayk!W77+Shirak!W77+Syuniq!W77+Tavush!W77+Lori!W77)</f>
        <v>0</v>
      </c>
      <c r="X77" s="247">
        <f>SUM(AJAPNYAK!X77+ARABKIR!X77+EREBUNI!X77+MALATYA!X77+SHENGAVIT!X77+KENTRON!X77+AVAN!X77+Aragacotn!X77+Ararat!X77+Armavir!X77+Gexarquniq!X77+Kotayk!X77+Shirak!X77+Syuniq!X77+Tavush!X77+Lori!X77)</f>
        <v>0</v>
      </c>
      <c r="Y77" s="247">
        <f>SUM(AJAPNYAK!Y77+ARABKIR!Y77+EREBUNI!Y77+MALATYA!Y77+SHENGAVIT!Y77+KENTRON!Y77+AVAN!Y77+Aragacotn!Y77+Ararat!Y77+Armavir!Y77+Gexarquniq!Y77+Kotayk!Y77+Shirak!Y77+Syuniq!Y77+Tavush!Y77+Lori!Y77)</f>
        <v>0</v>
      </c>
      <c r="Z77" s="261">
        <f>SUM(AJAPNYAK!Z77+ARABKIR!Z77+EREBUNI!Z77+MALATYA!Z77+SHENGAVIT!Z77+KENTRON!Z77+AVAN!Z77+Aragacotn!Z77+Ararat!Z77+Armavir!Z77+Gexarquniq!Z77+Kotayk!Z77+Shirak!Z77+Syuniq!Z77+Tavush!Z77+Lori!Z77)</f>
        <v>2</v>
      </c>
      <c r="AA77" s="275">
        <f>SUM(AJAPNYAK!AA77+ARABKIR!AA77+EREBUNI!AA77+MALATYA!AA77+SHENGAVIT!AA77+KENTRON!AA77+AVAN!AA77+Aragacotn!AA77+Ararat!AA77+Armavir!AA77+Gexarquniq!AA77+Kotayk!AA77+Shirak!AA77+Syuniq!AA77+Tavush!AA77+Lori!AA77)</f>
        <v>0</v>
      </c>
    </row>
    <row r="78" spans="1:27" s="48" customFormat="1">
      <c r="A78" s="190" t="s">
        <v>144</v>
      </c>
      <c r="B78" s="258"/>
      <c r="C78" s="575" t="s">
        <v>145</v>
      </c>
      <c r="D78" s="576"/>
      <c r="E78" s="654"/>
      <c r="F78" s="261">
        <f>SUM(AJAPNYAK!F78+ARABKIR!F78+EREBUNI!F78+MALATYA!F78+SHENGAVIT!F78+KENTRON!F78+AVAN!F78+Aragacotn!F78+Ararat!F78+Armavir!F78+Gexarquniq!F78+Kotayk!F78+Shirak!F78+Syuniq!F78+Tavush!F78+Lori!F78)</f>
        <v>0</v>
      </c>
      <c r="G78" s="247">
        <f>SUM(AJAPNYAK!G78+ARABKIR!G78+EREBUNI!G78+MALATYA!G78+SHENGAVIT!G78+KENTRON!G78+AVAN!G78+Aragacotn!G78+Ararat!G78+Armavir!G78+Gexarquniq!G78+Kotayk!G78+Shirak!G78+Syuniq!G78+Tavush!G78+Lori!G78)</f>
        <v>0</v>
      </c>
      <c r="H78" s="247">
        <f>SUM(AJAPNYAK!H78+ARABKIR!H78+EREBUNI!H78+MALATYA!H78+SHENGAVIT!H78+KENTRON!H78+AVAN!H78+Aragacotn!H78+Ararat!H78+Armavir!H78+Gexarquniq!H78+Kotayk!H78+Shirak!H78+Syuniq!H78+Tavush!H78+Lori!H78)</f>
        <v>0</v>
      </c>
      <c r="I78" s="247">
        <f>SUM(AJAPNYAK!I78+ARABKIR!I78+EREBUNI!I78+MALATYA!I78+SHENGAVIT!I78+KENTRON!I78+AVAN!I78+Aragacotn!I78+Ararat!I78+Armavir!I78+Gexarquniq!I78+Kotayk!I78+Shirak!I78+Syuniq!I78+Tavush!I78+Lori!I78)</f>
        <v>0</v>
      </c>
      <c r="J78" s="247">
        <f>SUM(AJAPNYAK!J78+ARABKIR!J78+EREBUNI!J78+MALATYA!J78+SHENGAVIT!J78+KENTRON!J78+AVAN!J78+Aragacotn!J78+Ararat!J78+Armavir!J78+Gexarquniq!J78+Kotayk!J78+Shirak!J78+Syuniq!J78+Tavush!J78+Lori!J78)</f>
        <v>0</v>
      </c>
      <c r="K78" s="247">
        <f>SUM(AJAPNYAK!K78+ARABKIR!K78+EREBUNI!K78+MALATYA!K78+SHENGAVIT!K78+KENTRON!K78+AVAN!K78+Aragacotn!K78+Ararat!K78+Armavir!K78+Gexarquniq!K78+Kotayk!K78+Shirak!K78+Syuniq!K78+Tavush!K78+Lori!K78)</f>
        <v>0</v>
      </c>
      <c r="L78" s="247">
        <f>SUM(AJAPNYAK!L78+ARABKIR!L78+EREBUNI!L78+MALATYA!L78+SHENGAVIT!L78+KENTRON!L78+AVAN!L78+Aragacotn!L78+Ararat!L78+Armavir!L78+Gexarquniq!L78+Kotayk!L78+Shirak!L78+Syuniq!L78+Tavush!L78+Lori!L78)</f>
        <v>0</v>
      </c>
      <c r="M78" s="247">
        <f>SUM(AJAPNYAK!M78+ARABKIR!M78+EREBUNI!M78+MALATYA!M78+SHENGAVIT!M78+KENTRON!M78+AVAN!M78+Aragacotn!M78+Ararat!M78+Armavir!M78+Gexarquniq!M78+Kotayk!M78+Shirak!M78+Syuniq!M78+Tavush!M78+Lori!M78)</f>
        <v>0</v>
      </c>
      <c r="N78" s="247">
        <f>SUM(AJAPNYAK!N78+ARABKIR!N78+EREBUNI!N78+MALATYA!N78+SHENGAVIT!N78+KENTRON!N78+AVAN!N78+Aragacotn!N78+Ararat!N78+Armavir!N78+Gexarquniq!N78+Kotayk!N78+Shirak!N78+Syuniq!N78+Tavush!N78+Lori!N78)</f>
        <v>0</v>
      </c>
      <c r="O78" s="247">
        <f>SUM(AJAPNYAK!O78+ARABKIR!O78+EREBUNI!O78+MALATYA!O78+SHENGAVIT!O78+KENTRON!O78+AVAN!O78+Aragacotn!O78+Ararat!O78+Armavir!O78+Gexarquniq!O78+Kotayk!O78+Shirak!O78+Syuniq!O78+Tavush!O78+Lori!O78)</f>
        <v>0</v>
      </c>
      <c r="P78" s="247">
        <f>SUM(AJAPNYAK!P78+ARABKIR!P78+EREBUNI!P78+MALATYA!P78+SHENGAVIT!P78+KENTRON!P78+AVAN!P78+Aragacotn!P78+Ararat!P78+Armavir!P78+Gexarquniq!P78+Kotayk!P78+Shirak!P78+Syuniq!P78+Tavush!P78+Lori!P78)</f>
        <v>0</v>
      </c>
      <c r="Q78" s="247">
        <f>SUM(AJAPNYAK!Q78+ARABKIR!Q78+EREBUNI!Q78+MALATYA!Q78+SHENGAVIT!Q78+KENTRON!Q78+AVAN!Q78+Aragacotn!Q78+Ararat!Q78+Armavir!Q78+Gexarquniq!Q78+Kotayk!Q78+Shirak!Q78+Syuniq!Q78+Tavush!Q78+Lori!Q78)</f>
        <v>0</v>
      </c>
      <c r="R78" s="247">
        <f>SUM(AJAPNYAK!R78+ARABKIR!R78+EREBUNI!R78+MALATYA!R78+SHENGAVIT!R78+KENTRON!R78+AVAN!R78+Aragacotn!R78+Ararat!R78+Armavir!R78+Gexarquniq!R78+Kotayk!R78+Shirak!R78+Syuniq!R78+Tavush!R78+Lori!R78)</f>
        <v>0</v>
      </c>
      <c r="S78" s="247">
        <f>SUM(AJAPNYAK!S78+ARABKIR!S78+EREBUNI!S78+MALATYA!S78+SHENGAVIT!S78+KENTRON!S78+AVAN!S78+Aragacotn!S78+Ararat!S78+Armavir!S78+Gexarquniq!S78+Kotayk!S78+Shirak!S78+Syuniq!S78+Tavush!S78+Lori!S78)</f>
        <v>0</v>
      </c>
      <c r="T78" s="282">
        <f>SUM(AJAPNYAK!T78+ARABKIR!T78+EREBUNI!T78+MALATYA!T78+SHENGAVIT!T78+KENTRON!T78+AVAN!T78+Aragacotn!T78+Ararat!T78+Armavir!T78+Gexarquniq!T78+Kotayk!T78+Shirak!T78+Syuniq!T78+Tavush!T78+Lori!T78)</f>
        <v>0</v>
      </c>
      <c r="U78" s="247">
        <f>SUM(AJAPNYAK!U78+ARABKIR!U78+EREBUNI!U78+MALATYA!U78+SHENGAVIT!U78+KENTRON!U78+AVAN!U78+Aragacotn!U78+Ararat!U78+Armavir!U78+Gexarquniq!U78+Kotayk!U78+Shirak!U78+Syuniq!U78+Tavush!U78+Lori!U78)</f>
        <v>0</v>
      </c>
      <c r="V78" s="247">
        <f>SUM(AJAPNYAK!V78+ARABKIR!V78+EREBUNI!V78+MALATYA!V78+SHENGAVIT!V78+KENTRON!V78+AVAN!V78+Aragacotn!V78+Ararat!V78+Armavir!V78+Gexarquniq!V78+Kotayk!V78+Shirak!V78+Syuniq!V78+Tavush!V78+Lori!V78)</f>
        <v>0</v>
      </c>
      <c r="W78" s="247">
        <f>SUM(AJAPNYAK!W78+ARABKIR!W78+EREBUNI!W78+MALATYA!W78+SHENGAVIT!W78+KENTRON!W78+AVAN!W78+Aragacotn!W78+Ararat!W78+Armavir!W78+Gexarquniq!W78+Kotayk!W78+Shirak!W78+Syuniq!W78+Tavush!W78+Lori!W78)</f>
        <v>0</v>
      </c>
      <c r="X78" s="247">
        <f>SUM(AJAPNYAK!X78+ARABKIR!X78+EREBUNI!X78+MALATYA!X78+SHENGAVIT!X78+KENTRON!X78+AVAN!X78+Aragacotn!X78+Ararat!X78+Armavir!X78+Gexarquniq!X78+Kotayk!X78+Shirak!X78+Syuniq!X78+Tavush!X78+Lori!X78)</f>
        <v>0</v>
      </c>
      <c r="Y78" s="247">
        <f>SUM(AJAPNYAK!Y78+ARABKIR!Y78+EREBUNI!Y78+MALATYA!Y78+SHENGAVIT!Y78+KENTRON!Y78+AVAN!Y78+Aragacotn!Y78+Ararat!Y78+Armavir!Y78+Gexarquniq!Y78+Kotayk!Y78+Shirak!Y78+Syuniq!Y78+Tavush!Y78+Lori!Y78)</f>
        <v>0</v>
      </c>
      <c r="Z78" s="261">
        <f>SUM(AJAPNYAK!Z78+ARABKIR!Z78+EREBUNI!Z78+MALATYA!Z78+SHENGAVIT!Z78+KENTRON!Z78+AVAN!Z78+Aragacotn!Z78+Ararat!Z78+Armavir!Z78+Gexarquniq!Z78+Kotayk!Z78+Shirak!Z78+Syuniq!Z78+Tavush!Z78+Lori!Z78)</f>
        <v>0</v>
      </c>
      <c r="AA78" s="275">
        <f>SUM(AJAPNYAK!AA78+ARABKIR!AA78+EREBUNI!AA78+MALATYA!AA78+SHENGAVIT!AA78+KENTRON!AA78+AVAN!AA78+Aragacotn!AA78+Ararat!AA78+Armavir!AA78+Gexarquniq!AA78+Kotayk!AA78+Shirak!AA78+Syuniq!AA78+Tavush!AA78+Lori!AA78)</f>
        <v>0</v>
      </c>
    </row>
    <row r="79" spans="1:27" s="48" customFormat="1">
      <c r="A79" s="190" t="s">
        <v>146</v>
      </c>
      <c r="B79" s="258"/>
      <c r="C79" s="575" t="s">
        <v>147</v>
      </c>
      <c r="D79" s="576"/>
      <c r="E79" s="654"/>
      <c r="F79" s="261">
        <f>SUM(AJAPNYAK!F79+ARABKIR!F79+EREBUNI!F79+MALATYA!F79+SHENGAVIT!F79+KENTRON!F79+AVAN!F79+Aragacotn!F79+Ararat!F79+Armavir!F79+Gexarquniq!F79+Kotayk!F79+Shirak!F79+Syuniq!F79+Tavush!F79+Lori!F79)</f>
        <v>2</v>
      </c>
      <c r="G79" s="247">
        <f>SUM(AJAPNYAK!G79+ARABKIR!G79+EREBUNI!G79+MALATYA!G79+SHENGAVIT!G79+KENTRON!G79+AVAN!G79+Aragacotn!G79+Ararat!G79+Armavir!G79+Gexarquniq!G79+Kotayk!G79+Shirak!G79+Syuniq!G79+Tavush!G79+Lori!G79)</f>
        <v>2</v>
      </c>
      <c r="H79" s="247">
        <f>SUM(AJAPNYAK!H79+ARABKIR!H79+EREBUNI!H79+MALATYA!H79+SHENGAVIT!H79+KENTRON!H79+AVAN!H79+Aragacotn!H79+Ararat!H79+Armavir!H79+Gexarquniq!H79+Kotayk!H79+Shirak!H79+Syuniq!H79+Tavush!H79+Lori!H79)</f>
        <v>2</v>
      </c>
      <c r="I79" s="247">
        <f>SUM(AJAPNYAK!I79+ARABKIR!I79+EREBUNI!I79+MALATYA!I79+SHENGAVIT!I79+KENTRON!I79+AVAN!I79+Aragacotn!I79+Ararat!I79+Armavir!I79+Gexarquniq!I79+Kotayk!I79+Shirak!I79+Syuniq!I79+Tavush!I79+Lori!I79)</f>
        <v>0</v>
      </c>
      <c r="J79" s="247">
        <f>SUM(AJAPNYAK!J79+ARABKIR!J79+EREBUNI!J79+MALATYA!J79+SHENGAVIT!J79+KENTRON!J79+AVAN!J79+Aragacotn!J79+Ararat!J79+Armavir!J79+Gexarquniq!J79+Kotayk!J79+Shirak!J79+Syuniq!J79+Tavush!J79+Lori!J79)</f>
        <v>0</v>
      </c>
      <c r="K79" s="247">
        <f>SUM(AJAPNYAK!K79+ARABKIR!K79+EREBUNI!K79+MALATYA!K79+SHENGAVIT!K79+KENTRON!K79+AVAN!K79+Aragacotn!K79+Ararat!K79+Armavir!K79+Gexarquniq!K79+Kotayk!K79+Shirak!K79+Syuniq!K79+Tavush!K79+Lori!K79)</f>
        <v>2</v>
      </c>
      <c r="L79" s="247">
        <f>SUM(AJAPNYAK!L79+ARABKIR!L79+EREBUNI!L79+MALATYA!L79+SHENGAVIT!L79+KENTRON!L79+AVAN!L79+Aragacotn!L79+Ararat!L79+Armavir!L79+Gexarquniq!L79+Kotayk!L79+Shirak!L79+Syuniq!L79+Tavush!L79+Lori!L79)</f>
        <v>1</v>
      </c>
      <c r="M79" s="247">
        <f>SUM(AJAPNYAK!M79+ARABKIR!M79+EREBUNI!M79+MALATYA!M79+SHENGAVIT!M79+KENTRON!M79+AVAN!M79+Aragacotn!M79+Ararat!M79+Armavir!M79+Gexarquniq!M79+Kotayk!M79+Shirak!M79+Syuniq!M79+Tavush!M79+Lori!M79)</f>
        <v>0</v>
      </c>
      <c r="N79" s="247">
        <f>SUM(AJAPNYAK!N79+ARABKIR!N79+EREBUNI!N79+MALATYA!N79+SHENGAVIT!N79+KENTRON!N79+AVAN!N79+Aragacotn!N79+Ararat!N79+Armavir!N79+Gexarquniq!N79+Kotayk!N79+Shirak!N79+Syuniq!N79+Tavush!N79+Lori!N79)</f>
        <v>1</v>
      </c>
      <c r="O79" s="247">
        <f>SUM(AJAPNYAK!O79+ARABKIR!O79+EREBUNI!O79+MALATYA!O79+SHENGAVIT!O79+KENTRON!O79+AVAN!O79+Aragacotn!O79+Ararat!O79+Armavir!O79+Gexarquniq!O79+Kotayk!O79+Shirak!O79+Syuniq!O79+Tavush!O79+Lori!O79)</f>
        <v>0</v>
      </c>
      <c r="P79" s="247">
        <f>SUM(AJAPNYAK!P79+ARABKIR!P79+EREBUNI!P79+MALATYA!P79+SHENGAVIT!P79+KENTRON!P79+AVAN!P79+Aragacotn!P79+Ararat!P79+Armavir!P79+Gexarquniq!P79+Kotayk!P79+Shirak!P79+Syuniq!P79+Tavush!P79+Lori!P79)</f>
        <v>0</v>
      </c>
      <c r="Q79" s="247">
        <f>SUM(AJAPNYAK!Q79+ARABKIR!Q79+EREBUNI!Q79+MALATYA!Q79+SHENGAVIT!Q79+KENTRON!Q79+AVAN!Q79+Aragacotn!Q79+Ararat!Q79+Armavir!Q79+Gexarquniq!Q79+Kotayk!Q79+Shirak!Q79+Syuniq!Q79+Tavush!Q79+Lori!Q79)</f>
        <v>0</v>
      </c>
      <c r="R79" s="247">
        <f>SUM(AJAPNYAK!R79+ARABKIR!R79+EREBUNI!R79+MALATYA!R79+SHENGAVIT!R79+KENTRON!R79+AVAN!R79+Aragacotn!R79+Ararat!R79+Armavir!R79+Gexarquniq!R79+Kotayk!R79+Shirak!R79+Syuniq!R79+Tavush!R79+Lori!R79)</f>
        <v>0</v>
      </c>
      <c r="S79" s="247">
        <f>SUM(AJAPNYAK!S79+ARABKIR!S79+EREBUNI!S79+MALATYA!S79+SHENGAVIT!S79+KENTRON!S79+AVAN!S79+Aragacotn!S79+Ararat!S79+Armavir!S79+Gexarquniq!S79+Kotayk!S79+Shirak!S79+Syuniq!S79+Tavush!S79+Lori!S79)</f>
        <v>0</v>
      </c>
      <c r="T79" s="282">
        <f>SUM(AJAPNYAK!T79+ARABKIR!T79+EREBUNI!T79+MALATYA!T79+SHENGAVIT!T79+KENTRON!T79+AVAN!T79+Aragacotn!T79+Ararat!T79+Armavir!T79+Gexarquniq!T79+Kotayk!T79+Shirak!T79+Syuniq!T79+Tavush!T79+Lori!T79)</f>
        <v>2</v>
      </c>
      <c r="U79" s="247">
        <f>SUM(AJAPNYAK!U79+ARABKIR!U79+EREBUNI!U79+MALATYA!U79+SHENGAVIT!U79+KENTRON!U79+AVAN!U79+Aragacotn!U79+Ararat!U79+Armavir!U79+Gexarquniq!U79+Kotayk!U79+Shirak!U79+Syuniq!U79+Tavush!U79+Lori!U79)</f>
        <v>0</v>
      </c>
      <c r="V79" s="247">
        <f>SUM(AJAPNYAK!V79+ARABKIR!V79+EREBUNI!V79+MALATYA!V79+SHENGAVIT!V79+KENTRON!V79+AVAN!V79+Aragacotn!V79+Ararat!V79+Armavir!V79+Gexarquniq!V79+Kotayk!V79+Shirak!V79+Syuniq!V79+Tavush!V79+Lori!V79)</f>
        <v>0</v>
      </c>
      <c r="W79" s="247">
        <f>SUM(AJAPNYAK!W79+ARABKIR!W79+EREBUNI!W79+MALATYA!W79+SHENGAVIT!W79+KENTRON!W79+AVAN!W79+Aragacotn!W79+Ararat!W79+Armavir!W79+Gexarquniq!W79+Kotayk!W79+Shirak!W79+Syuniq!W79+Tavush!W79+Lori!W79)</f>
        <v>1</v>
      </c>
      <c r="X79" s="247">
        <f>SUM(AJAPNYAK!X79+ARABKIR!X79+EREBUNI!X79+MALATYA!X79+SHENGAVIT!X79+KENTRON!X79+AVAN!X79+Aragacotn!X79+Ararat!X79+Armavir!X79+Gexarquniq!X79+Kotayk!X79+Shirak!X79+Syuniq!X79+Tavush!X79+Lori!X79)</f>
        <v>0</v>
      </c>
      <c r="Y79" s="247">
        <f>SUM(AJAPNYAK!Y79+ARABKIR!Y79+EREBUNI!Y79+MALATYA!Y79+SHENGAVIT!Y79+KENTRON!Y79+AVAN!Y79+Aragacotn!Y79+Ararat!Y79+Armavir!Y79+Gexarquniq!Y79+Kotayk!Y79+Shirak!Y79+Syuniq!Y79+Tavush!Y79+Lori!Y79)</f>
        <v>0</v>
      </c>
      <c r="Z79" s="261">
        <f>SUM(AJAPNYAK!Z79+ARABKIR!Z79+EREBUNI!Z79+MALATYA!Z79+SHENGAVIT!Z79+KENTRON!Z79+AVAN!Z79+Aragacotn!Z79+Ararat!Z79+Armavir!Z79+Gexarquniq!Z79+Kotayk!Z79+Shirak!Z79+Syuniq!Z79+Tavush!Z79+Lori!Z79)</f>
        <v>2</v>
      </c>
      <c r="AA79" s="275">
        <f>SUM(AJAPNYAK!AA79+ARABKIR!AA79+EREBUNI!AA79+MALATYA!AA79+SHENGAVIT!AA79+KENTRON!AA79+AVAN!AA79+Aragacotn!AA79+Ararat!AA79+Armavir!AA79+Gexarquniq!AA79+Kotayk!AA79+Shirak!AA79+Syuniq!AA79+Tavush!AA79+Lori!AA79)</f>
        <v>1</v>
      </c>
    </row>
    <row r="80" spans="1:27" s="48" customFormat="1">
      <c r="A80" s="190" t="s">
        <v>148</v>
      </c>
      <c r="B80" s="258"/>
      <c r="C80" s="648" t="s">
        <v>70</v>
      </c>
      <c r="D80" s="649"/>
      <c r="E80" s="650"/>
      <c r="F80" s="261">
        <f>SUM(AJAPNYAK!F80+ARABKIR!F80+EREBUNI!F80+MALATYA!F80+SHENGAVIT!F80+KENTRON!F80+AVAN!F80+Aragacotn!F80+Ararat!F80+Armavir!F80+Gexarquniq!F80+Kotayk!F80+Shirak!F80+Syuniq!F80+Tavush!F80+Lori!F80)</f>
        <v>1</v>
      </c>
      <c r="G80" s="247">
        <f>SUM(AJAPNYAK!G80+ARABKIR!G80+EREBUNI!G80+MALATYA!G80+SHENGAVIT!G80+KENTRON!G80+AVAN!G80+Aragacotn!G80+Ararat!G80+Armavir!G80+Gexarquniq!G80+Kotayk!G80+Shirak!G80+Syuniq!G80+Tavush!G80+Lori!G80)</f>
        <v>1</v>
      </c>
      <c r="H80" s="247">
        <f>SUM(AJAPNYAK!H80+ARABKIR!H80+EREBUNI!H80+MALATYA!H80+SHENGAVIT!H80+KENTRON!H80+AVAN!H80+Aragacotn!H80+Ararat!H80+Armavir!H80+Gexarquniq!H80+Kotayk!H80+Shirak!H80+Syuniq!H80+Tavush!H80+Lori!H80)</f>
        <v>1</v>
      </c>
      <c r="I80" s="247">
        <f>SUM(AJAPNYAK!I80+ARABKIR!I80+EREBUNI!I80+MALATYA!I80+SHENGAVIT!I80+KENTRON!I80+AVAN!I80+Aragacotn!I80+Ararat!I80+Armavir!I80+Gexarquniq!I80+Kotayk!I80+Shirak!I80+Syuniq!I80+Tavush!I80+Lori!I80)</f>
        <v>0</v>
      </c>
      <c r="J80" s="247">
        <f>SUM(AJAPNYAK!J80+ARABKIR!J80+EREBUNI!J80+MALATYA!J80+SHENGAVIT!J80+KENTRON!J80+AVAN!J80+Aragacotn!J80+Ararat!J80+Armavir!J80+Gexarquniq!J80+Kotayk!J80+Shirak!J80+Syuniq!J80+Tavush!J80+Lori!J80)</f>
        <v>0</v>
      </c>
      <c r="K80" s="247">
        <f>SUM(AJAPNYAK!K80+ARABKIR!K80+EREBUNI!K80+MALATYA!K80+SHENGAVIT!K80+KENTRON!K80+AVAN!K80+Aragacotn!K80+Ararat!K80+Armavir!K80+Gexarquniq!K80+Kotayk!K80+Shirak!K80+Syuniq!K80+Tavush!K80+Lori!K80)</f>
        <v>2</v>
      </c>
      <c r="L80" s="247">
        <f>SUM(AJAPNYAK!L80+ARABKIR!L80+EREBUNI!L80+MALATYA!L80+SHENGAVIT!L80+KENTRON!L80+AVAN!L80+Aragacotn!L80+Ararat!L80+Armavir!L80+Gexarquniq!L80+Kotayk!L80+Shirak!L80+Syuniq!L80+Tavush!L80+Lori!L80)</f>
        <v>0</v>
      </c>
      <c r="M80" s="247">
        <f>SUM(AJAPNYAK!M80+ARABKIR!M80+EREBUNI!M80+MALATYA!M80+SHENGAVIT!M80+KENTRON!M80+AVAN!M80+Aragacotn!M80+Ararat!M80+Armavir!M80+Gexarquniq!M80+Kotayk!M80+Shirak!M80+Syuniq!M80+Tavush!M80+Lori!M80)</f>
        <v>0</v>
      </c>
      <c r="N80" s="247">
        <f>SUM(AJAPNYAK!N80+ARABKIR!N80+EREBUNI!N80+MALATYA!N80+SHENGAVIT!N80+KENTRON!N80+AVAN!N80+Aragacotn!N80+Ararat!N80+Armavir!N80+Gexarquniq!N80+Kotayk!N80+Shirak!N80+Syuniq!N80+Tavush!N80+Lori!N80)</f>
        <v>1</v>
      </c>
      <c r="O80" s="247">
        <f>SUM(AJAPNYAK!O80+ARABKIR!O80+EREBUNI!O80+MALATYA!O80+SHENGAVIT!O80+KENTRON!O80+AVAN!O80+Aragacotn!O80+Ararat!O80+Armavir!O80+Gexarquniq!O80+Kotayk!O80+Shirak!O80+Syuniq!O80+Tavush!O80+Lori!O80)</f>
        <v>1</v>
      </c>
      <c r="P80" s="247">
        <f>SUM(AJAPNYAK!P80+ARABKIR!P80+EREBUNI!P80+MALATYA!P80+SHENGAVIT!P80+KENTRON!P80+AVAN!P80+Aragacotn!P80+Ararat!P80+Armavir!P80+Gexarquniq!P80+Kotayk!P80+Shirak!P80+Syuniq!P80+Tavush!P80+Lori!P80)</f>
        <v>1</v>
      </c>
      <c r="Q80" s="247">
        <f>SUM(AJAPNYAK!Q80+ARABKIR!Q80+EREBUNI!Q80+MALATYA!Q80+SHENGAVIT!Q80+KENTRON!Q80+AVAN!Q80+Aragacotn!Q80+Ararat!Q80+Armavir!Q80+Gexarquniq!Q80+Kotayk!Q80+Shirak!Q80+Syuniq!Q80+Tavush!Q80+Lori!Q80)</f>
        <v>0</v>
      </c>
      <c r="R80" s="247">
        <f>SUM(AJAPNYAK!R80+ARABKIR!R80+EREBUNI!R80+MALATYA!R80+SHENGAVIT!R80+KENTRON!R80+AVAN!R80+Aragacotn!R80+Ararat!R80+Armavir!R80+Gexarquniq!R80+Kotayk!R80+Shirak!R80+Syuniq!R80+Tavush!R80+Lori!R80)</f>
        <v>0</v>
      </c>
      <c r="S80" s="247">
        <f>SUM(AJAPNYAK!S80+ARABKIR!S80+EREBUNI!S80+MALATYA!S80+SHENGAVIT!S80+KENTRON!S80+AVAN!S80+Aragacotn!S80+Ararat!S80+Armavir!S80+Gexarquniq!S80+Kotayk!S80+Shirak!S80+Syuniq!S80+Tavush!S80+Lori!S80)</f>
        <v>0</v>
      </c>
      <c r="T80" s="282">
        <f>SUM(AJAPNYAK!T80+ARABKIR!T80+EREBUNI!T80+MALATYA!T80+SHENGAVIT!T80+KENTRON!T80+AVAN!T80+Aragacotn!T80+Ararat!T80+Armavir!T80+Gexarquniq!T80+Kotayk!T80+Shirak!T80+Syuniq!T80+Tavush!T80+Lori!T80)</f>
        <v>2</v>
      </c>
      <c r="U80" s="247">
        <f>SUM(AJAPNYAK!U80+ARABKIR!U80+EREBUNI!U80+MALATYA!U80+SHENGAVIT!U80+KENTRON!U80+AVAN!U80+Aragacotn!U80+Ararat!U80+Armavir!U80+Gexarquniq!U80+Kotayk!U80+Shirak!U80+Syuniq!U80+Tavush!U80+Lori!U80)</f>
        <v>0</v>
      </c>
      <c r="V80" s="247">
        <f>SUM(AJAPNYAK!V80+ARABKIR!V80+EREBUNI!V80+MALATYA!V80+SHENGAVIT!V80+KENTRON!V80+AVAN!V80+Aragacotn!V80+Ararat!V80+Armavir!V80+Gexarquniq!V80+Kotayk!V80+Shirak!V80+Syuniq!V80+Tavush!V80+Lori!V80)</f>
        <v>0</v>
      </c>
      <c r="W80" s="247">
        <f>SUM(AJAPNYAK!W80+ARABKIR!W80+EREBUNI!W80+MALATYA!W80+SHENGAVIT!W80+KENTRON!W80+AVAN!W80+Aragacotn!W80+Ararat!W80+Armavir!W80+Gexarquniq!W80+Kotayk!W80+Shirak!W80+Syuniq!W80+Tavush!W80+Lori!W80)</f>
        <v>1</v>
      </c>
      <c r="X80" s="247">
        <f>SUM(AJAPNYAK!X80+ARABKIR!X80+EREBUNI!X80+MALATYA!X80+SHENGAVIT!X80+KENTRON!X80+AVAN!X80+Aragacotn!X80+Ararat!X80+Armavir!X80+Gexarquniq!X80+Kotayk!X80+Shirak!X80+Syuniq!X80+Tavush!X80+Lori!X80)</f>
        <v>0</v>
      </c>
      <c r="Y80" s="247">
        <f>SUM(AJAPNYAK!Y80+ARABKIR!Y80+EREBUNI!Y80+MALATYA!Y80+SHENGAVIT!Y80+KENTRON!Y80+AVAN!Y80+Aragacotn!Y80+Ararat!Y80+Armavir!Y80+Gexarquniq!Y80+Kotayk!Y80+Shirak!Y80+Syuniq!Y80+Tavush!Y80+Lori!Y80)</f>
        <v>0</v>
      </c>
      <c r="Z80" s="261">
        <f>SUM(AJAPNYAK!Z80+ARABKIR!Z80+EREBUNI!Z80+MALATYA!Z80+SHENGAVIT!Z80+KENTRON!Z80+AVAN!Z80+Aragacotn!Z80+Ararat!Z80+Armavir!Z80+Gexarquniq!Z80+Kotayk!Z80+Shirak!Z80+Syuniq!Z80+Tavush!Z80+Lori!Z80)</f>
        <v>0</v>
      </c>
      <c r="AA80" s="275">
        <f>SUM(AJAPNYAK!AA80+ARABKIR!AA80+EREBUNI!AA80+MALATYA!AA80+SHENGAVIT!AA80+KENTRON!AA80+AVAN!AA80+Aragacotn!AA80+Ararat!AA80+Armavir!AA80+Gexarquniq!AA80+Kotayk!AA80+Shirak!AA80+Syuniq!AA80+Tavush!AA80+Lori!AA80)</f>
        <v>0</v>
      </c>
    </row>
    <row r="81" spans="1:27" s="264" customFormat="1" ht="14.25">
      <c r="A81" s="266" t="s">
        <v>149</v>
      </c>
      <c r="B81" s="267"/>
      <c r="C81" s="651" t="s">
        <v>150</v>
      </c>
      <c r="D81" s="652"/>
      <c r="E81" s="653"/>
      <c r="F81" s="261">
        <f>SUM(F82:F87)</f>
        <v>148</v>
      </c>
      <c r="G81" s="261">
        <f t="shared" ref="G81:AA81" si="5">SUM(G82:G87)</f>
        <v>471</v>
      </c>
      <c r="H81" s="261">
        <f t="shared" si="5"/>
        <v>420</v>
      </c>
      <c r="I81" s="261">
        <f t="shared" si="5"/>
        <v>47</v>
      </c>
      <c r="J81" s="261">
        <f t="shared" si="5"/>
        <v>4</v>
      </c>
      <c r="K81" s="261">
        <f t="shared" si="5"/>
        <v>380</v>
      </c>
      <c r="L81" s="261">
        <f t="shared" si="5"/>
        <v>113</v>
      </c>
      <c r="M81" s="261">
        <f t="shared" si="5"/>
        <v>62</v>
      </c>
      <c r="N81" s="261">
        <f t="shared" si="5"/>
        <v>68</v>
      </c>
      <c r="O81" s="261">
        <f t="shared" si="5"/>
        <v>137</v>
      </c>
      <c r="P81" s="261">
        <f t="shared" si="5"/>
        <v>53</v>
      </c>
      <c r="Q81" s="261">
        <f t="shared" si="5"/>
        <v>69</v>
      </c>
      <c r="R81" s="261">
        <f t="shared" si="5"/>
        <v>15</v>
      </c>
      <c r="S81" s="261">
        <f t="shared" si="5"/>
        <v>0</v>
      </c>
      <c r="T81" s="282">
        <f t="shared" si="5"/>
        <v>380</v>
      </c>
      <c r="U81" s="261">
        <f t="shared" si="5"/>
        <v>9</v>
      </c>
      <c r="V81" s="261">
        <f t="shared" si="5"/>
        <v>246</v>
      </c>
      <c r="W81" s="261">
        <f t="shared" si="5"/>
        <v>74</v>
      </c>
      <c r="X81" s="261">
        <f t="shared" si="5"/>
        <v>0</v>
      </c>
      <c r="Y81" s="261">
        <f t="shared" si="5"/>
        <v>2</v>
      </c>
      <c r="Z81" s="261">
        <f t="shared" si="5"/>
        <v>179</v>
      </c>
      <c r="AA81" s="261">
        <f t="shared" si="5"/>
        <v>19</v>
      </c>
    </row>
    <row r="82" spans="1:27" s="48" customFormat="1">
      <c r="A82" s="190" t="s">
        <v>151</v>
      </c>
      <c r="B82" s="258"/>
      <c r="C82" s="575" t="s">
        <v>152</v>
      </c>
      <c r="D82" s="576"/>
      <c r="E82" s="654"/>
      <c r="F82" s="261">
        <f>SUM(AJAPNYAK!F82+ARABKIR!F82+EREBUNI!F82+MALATYA!F82+SHENGAVIT!F82+KENTRON!F82+AVAN!F82+Aragacotn!F82+Ararat!F82+Armavir!F82+Gexarquniq!F82+Kotayk!F82+Shirak!F82+Syuniq!F82+Tavush!F82+Lori!F82)</f>
        <v>4</v>
      </c>
      <c r="G82" s="247">
        <f>SUM(AJAPNYAK!G82+ARABKIR!G82+EREBUNI!G82+MALATYA!G82+SHENGAVIT!G82+KENTRON!G82+AVAN!G82+Aragacotn!G82+Ararat!G82+Armavir!G82+Gexarquniq!G82+Kotayk!G82+Shirak!G82+Syuniq!G82+Tavush!G82+Lori!G82)</f>
        <v>28</v>
      </c>
      <c r="H82" s="247">
        <f>SUM(AJAPNYAK!H82+ARABKIR!H82+EREBUNI!H82+MALATYA!H82+SHENGAVIT!H82+KENTRON!H82+AVAN!H82+Aragacotn!H82+Ararat!H82+Armavir!H82+Gexarquniq!H82+Kotayk!H82+Shirak!H82+Syuniq!H82+Tavush!H82+Lori!H82)</f>
        <v>25</v>
      </c>
      <c r="I82" s="247">
        <f>SUM(AJAPNYAK!I82+ARABKIR!I82+EREBUNI!I82+MALATYA!I82+SHENGAVIT!I82+KENTRON!I82+AVAN!I82+Aragacotn!I82+Ararat!I82+Armavir!I82+Gexarquniq!I82+Kotayk!I82+Shirak!I82+Syuniq!I82+Tavush!I82+Lori!I82)</f>
        <v>2</v>
      </c>
      <c r="J82" s="247">
        <f>SUM(AJAPNYAK!J82+ARABKIR!J82+EREBUNI!J82+MALATYA!J82+SHENGAVIT!J82+KENTRON!J82+AVAN!J82+Aragacotn!J82+Ararat!J82+Armavir!J82+Gexarquniq!J82+Kotayk!J82+Shirak!J82+Syuniq!J82+Tavush!J82+Lori!J82)</f>
        <v>1</v>
      </c>
      <c r="K82" s="247">
        <v>19</v>
      </c>
      <c r="L82" s="247">
        <v>3</v>
      </c>
      <c r="M82" s="247">
        <f>SUM(AJAPNYAK!M82+ARABKIR!M82+EREBUNI!M82+MALATYA!M82+SHENGAVIT!M82+KENTRON!M82+AVAN!M82+Aragacotn!M82+Ararat!M82+Armavir!M82+Gexarquniq!M82+Kotayk!M82+Shirak!M82+Syuniq!M82+Tavush!M82+Lori!M82)</f>
        <v>3</v>
      </c>
      <c r="N82" s="247">
        <f>SUM(AJAPNYAK!N82+ARABKIR!N82+EREBUNI!N82+MALATYA!N82+SHENGAVIT!N82+KENTRON!N82+AVAN!N82+Aragacotn!N82+Ararat!N82+Armavir!N82+Gexarquniq!N82+Kotayk!N82+Shirak!N82+Syuniq!N82+Tavush!N82+Lori!N82)</f>
        <v>10</v>
      </c>
      <c r="O82" s="247">
        <f>SUM(AJAPNYAK!O82+ARABKIR!O82+EREBUNI!O82+MALATYA!O82+SHENGAVIT!O82+KENTRON!O82+AVAN!O82+Aragacotn!O82+Ararat!O82+Armavir!O82+Gexarquniq!O82+Kotayk!O82+Shirak!O82+Syuniq!O82+Tavush!O82+Lori!O82)</f>
        <v>3</v>
      </c>
      <c r="P82" s="247">
        <f>SUM(AJAPNYAK!P82+ARABKIR!P82+EREBUNI!P82+MALATYA!P82+SHENGAVIT!P82+KENTRON!P82+AVAN!P82+Aragacotn!P82+Ararat!P82+Armavir!P82+Gexarquniq!P82+Kotayk!P82+Shirak!P82+Syuniq!P82+Tavush!P82+Lori!P82)</f>
        <v>0</v>
      </c>
      <c r="Q82" s="247">
        <f>SUM(AJAPNYAK!Q82+ARABKIR!Q82+EREBUNI!Q82+MALATYA!Q82+SHENGAVIT!Q82+KENTRON!Q82+AVAN!Q82+Aragacotn!Q82+Ararat!Q82+Armavir!Q82+Gexarquniq!Q82+Kotayk!Q82+Shirak!Q82+Syuniq!Q82+Tavush!Q82+Lori!Q82)</f>
        <v>3</v>
      </c>
      <c r="R82" s="247">
        <f>SUM(AJAPNYAK!R82+ARABKIR!R82+EREBUNI!R82+MALATYA!R82+SHENGAVIT!R82+KENTRON!R82+AVAN!R82+Aragacotn!R82+Ararat!R82+Armavir!R82+Gexarquniq!R82+Kotayk!R82+Shirak!R82+Syuniq!R82+Tavush!R82+Lori!R82)</f>
        <v>0</v>
      </c>
      <c r="S82" s="247">
        <f>SUM(AJAPNYAK!S82+ARABKIR!S82+EREBUNI!S82+MALATYA!S82+SHENGAVIT!S82+KENTRON!S82+AVAN!S82+Aragacotn!S82+Ararat!S82+Armavir!S82+Gexarquniq!S82+Kotayk!S82+Shirak!S82+Syuniq!S82+Tavush!S82+Lori!S82)</f>
        <v>0</v>
      </c>
      <c r="T82" s="282">
        <v>19</v>
      </c>
      <c r="U82" s="247">
        <f>SUM(AJAPNYAK!U82+ARABKIR!U82+EREBUNI!U82+MALATYA!U82+SHENGAVIT!U82+KENTRON!U82+AVAN!U82+Aragacotn!U82+Ararat!U82+Armavir!U82+Gexarquniq!U82+Kotayk!U82+Shirak!U82+Syuniq!U82+Tavush!U82+Lori!U82)</f>
        <v>4</v>
      </c>
      <c r="V82" s="247">
        <f>SUM(AJAPNYAK!V82+ARABKIR!V82+EREBUNI!V82+MALATYA!V82+SHENGAVIT!V82+KENTRON!V82+AVAN!V82+Aragacotn!V82+Ararat!V82+Armavir!V82+Gexarquniq!V82+Kotayk!V82+Shirak!V82+Syuniq!V82+Tavush!V82+Lori!V82)</f>
        <v>9</v>
      </c>
      <c r="W82" s="247">
        <f>SUM(AJAPNYAK!W82+ARABKIR!W82+EREBUNI!W82+MALATYA!W82+SHENGAVIT!W82+KENTRON!W82+AVAN!W82+Aragacotn!W82+Ararat!W82+Armavir!W82+Gexarquniq!W82+Kotayk!W82+Shirak!W82+Syuniq!W82+Tavush!W82+Lori!W82)</f>
        <v>6</v>
      </c>
      <c r="X82" s="247">
        <f>SUM(AJAPNYAK!X82+ARABKIR!X82+EREBUNI!X82+MALATYA!X82+SHENGAVIT!X82+KENTRON!X82+AVAN!X82+Aragacotn!X82+Ararat!X82+Armavir!X82+Gexarquniq!X82+Kotayk!X82+Shirak!X82+Syuniq!X82+Tavush!X82+Lori!X82)</f>
        <v>0</v>
      </c>
      <c r="Y82" s="247">
        <f>SUM(AJAPNYAK!Y82+ARABKIR!Y82+EREBUNI!Y82+MALATYA!Y82+SHENGAVIT!Y82+KENTRON!Y82+AVAN!Y82+Aragacotn!Y82+Ararat!Y82+Armavir!Y82+Gexarquniq!Y82+Kotayk!Y82+Shirak!Y82+Syuniq!Y82+Tavush!Y82+Lori!Y82)</f>
        <v>1</v>
      </c>
      <c r="Z82" s="261">
        <f>SUM(AJAPNYAK!Z82+ARABKIR!Z82+EREBUNI!Z82+MALATYA!Z82+SHENGAVIT!Z82+KENTRON!Z82+AVAN!Z82+Aragacotn!Z82+Ararat!Z82+Armavir!Z82+Gexarquniq!Z82+Kotayk!Z82+Shirak!Z82+Syuniq!Z82+Tavush!Z82+Lori!Z82)</f>
        <v>6</v>
      </c>
      <c r="AA82" s="275">
        <f>SUM(AJAPNYAK!AA82+ARABKIR!AA82+EREBUNI!AA82+MALATYA!AA82+SHENGAVIT!AA82+KENTRON!AA82+AVAN!AA82+Aragacotn!AA82+Ararat!AA82+Armavir!AA82+Gexarquniq!AA82+Kotayk!AA82+Shirak!AA82+Syuniq!AA82+Tavush!AA82+Lori!AA82)</f>
        <v>1</v>
      </c>
    </row>
    <row r="83" spans="1:27" s="48" customFormat="1">
      <c r="A83" s="190" t="s">
        <v>153</v>
      </c>
      <c r="B83" s="258"/>
      <c r="C83" s="575" t="s">
        <v>154</v>
      </c>
      <c r="D83" s="576"/>
      <c r="E83" s="654"/>
      <c r="F83" s="261">
        <f>SUM(AJAPNYAK!F83+ARABKIR!F83+EREBUNI!F83+MALATYA!F83+SHENGAVIT!F83+KENTRON!F83+AVAN!F83+Aragacotn!F83+Ararat!F83+Armavir!F83+Gexarquniq!F83+Kotayk!F83+Shirak!F83+Syuniq!F83+Tavush!F83+Lori!F83)</f>
        <v>44</v>
      </c>
      <c r="G83" s="247">
        <f>SUM(AJAPNYAK!G83+ARABKIR!G83+EREBUNI!G83+MALATYA!G83+SHENGAVIT!G83+KENTRON!G83+AVAN!G83+Aragacotn!G83+Ararat!G83+Armavir!G83+Gexarquniq!G83+Kotayk!G83+Shirak!G83+Syuniq!G83+Tavush!G83+Lori!G83)</f>
        <v>95</v>
      </c>
      <c r="H83" s="247">
        <f>SUM(AJAPNYAK!H83+ARABKIR!H83+EREBUNI!H83+MALATYA!H83+SHENGAVIT!H83+KENTRON!H83+AVAN!H83+Aragacotn!H83+Ararat!H83+Armavir!H83+Gexarquniq!H83+Kotayk!H83+Shirak!H83+Syuniq!H83+Tavush!H83+Lori!H83)</f>
        <v>81</v>
      </c>
      <c r="I83" s="247">
        <f>SUM(AJAPNYAK!I83+ARABKIR!I83+EREBUNI!I83+MALATYA!I83+SHENGAVIT!I83+KENTRON!I83+AVAN!I83+Aragacotn!I83+Ararat!I83+Armavir!I83+Gexarquniq!I83+Kotayk!I83+Shirak!I83+Syuniq!I83+Tavush!I83+Lori!I83)</f>
        <v>14</v>
      </c>
      <c r="J83" s="247">
        <f>SUM(AJAPNYAK!J83+ARABKIR!J83+EREBUNI!J83+MALATYA!J83+SHENGAVIT!J83+KENTRON!J83+AVAN!J83+Aragacotn!J83+Ararat!J83+Armavir!J83+Gexarquniq!J83+Kotayk!J83+Shirak!J83+Syuniq!J83+Tavush!J83+Lori!J83)</f>
        <v>0</v>
      </c>
      <c r="K83" s="247">
        <v>90</v>
      </c>
      <c r="L83" s="247">
        <v>26</v>
      </c>
      <c r="M83" s="247">
        <f>SUM(AJAPNYAK!M83+ARABKIR!M83+EREBUNI!M83+MALATYA!M83+SHENGAVIT!M83+KENTRON!M83+AVAN!M83+Aragacotn!M83+Ararat!M83+Armavir!M83+Gexarquniq!M83+Kotayk!M83+Shirak!M83+Syuniq!M83+Tavush!M83+Lori!M83)</f>
        <v>15</v>
      </c>
      <c r="N83" s="247">
        <f>SUM(AJAPNYAK!N83+ARABKIR!N83+EREBUNI!N83+MALATYA!N83+SHENGAVIT!N83+KENTRON!N83+AVAN!N83+Aragacotn!N83+Ararat!N83+Armavir!N83+Gexarquniq!N83+Kotayk!N83+Shirak!N83+Syuniq!N83+Tavush!N83+Lori!N83)</f>
        <v>24</v>
      </c>
      <c r="O83" s="247">
        <f>SUM(AJAPNYAK!O83+ARABKIR!O83+EREBUNI!O83+MALATYA!O83+SHENGAVIT!O83+KENTRON!O83+AVAN!O83+Aragacotn!O83+Ararat!O83+Armavir!O83+Gexarquniq!O83+Kotayk!O83+Shirak!O83+Syuniq!O83+Tavush!O83+Lori!O83)</f>
        <v>25</v>
      </c>
      <c r="P83" s="247">
        <f>SUM(AJAPNYAK!P83+ARABKIR!P83+EREBUNI!P83+MALATYA!P83+SHENGAVIT!P83+KENTRON!P83+AVAN!P83+Aragacotn!P83+Ararat!P83+Armavir!P83+Gexarquniq!P83+Kotayk!P83+Shirak!P83+Syuniq!P83+Tavush!P83+Lori!P83)</f>
        <v>10</v>
      </c>
      <c r="Q83" s="247">
        <f>SUM(AJAPNYAK!Q83+ARABKIR!Q83+EREBUNI!Q83+MALATYA!Q83+SHENGAVIT!Q83+KENTRON!Q83+AVAN!Q83+Aragacotn!Q83+Ararat!Q83+Armavir!Q83+Gexarquniq!Q83+Kotayk!Q83+Shirak!Q83+Syuniq!Q83+Tavush!Q83+Lori!Q83)</f>
        <v>14</v>
      </c>
      <c r="R83" s="247">
        <f>SUM(AJAPNYAK!R83+ARABKIR!R83+EREBUNI!R83+MALATYA!R83+SHENGAVIT!R83+KENTRON!R83+AVAN!R83+Aragacotn!R83+Ararat!R83+Armavir!R83+Gexarquniq!R83+Kotayk!R83+Shirak!R83+Syuniq!R83+Tavush!R83+Lori!R83)</f>
        <v>1</v>
      </c>
      <c r="S83" s="247">
        <f>SUM(AJAPNYAK!S83+ARABKIR!S83+EREBUNI!S83+MALATYA!S83+SHENGAVIT!S83+KENTRON!S83+AVAN!S83+Aragacotn!S83+Ararat!S83+Armavir!S83+Gexarquniq!S83+Kotayk!S83+Shirak!S83+Syuniq!S83+Tavush!S83+Lori!S83)</f>
        <v>0</v>
      </c>
      <c r="T83" s="282">
        <v>90</v>
      </c>
      <c r="U83" s="247">
        <f>SUM(AJAPNYAK!U83+ARABKIR!U83+EREBUNI!U83+MALATYA!U83+SHENGAVIT!U83+KENTRON!U83+AVAN!U83+Aragacotn!U83+Ararat!U83+Armavir!U83+Gexarquniq!U83+Kotayk!U83+Shirak!U83+Syuniq!U83+Tavush!U83+Lori!U83)</f>
        <v>2</v>
      </c>
      <c r="V83" s="247">
        <f>SUM(AJAPNYAK!V83+ARABKIR!V83+EREBUNI!V83+MALATYA!V83+SHENGAVIT!V83+KENTRON!V83+AVAN!V83+Aragacotn!V83+Ararat!V83+Armavir!V83+Gexarquniq!V83+Kotayk!V83+Shirak!V83+Syuniq!V83+Tavush!V83+Lori!V83)</f>
        <v>50</v>
      </c>
      <c r="W83" s="247">
        <f>SUM(AJAPNYAK!W83+ARABKIR!W83+EREBUNI!W83+MALATYA!W83+SHENGAVIT!W83+KENTRON!W83+AVAN!W83+Aragacotn!W83+Ararat!W83+Armavir!W83+Gexarquniq!W83+Kotayk!W83+Shirak!W83+Syuniq!W83+Tavush!W83+Lori!W83)</f>
        <v>38</v>
      </c>
      <c r="X83" s="247">
        <f>SUM(AJAPNYAK!X83+ARABKIR!X83+EREBUNI!X83+MALATYA!X83+SHENGAVIT!X83+KENTRON!X83+AVAN!X83+Aragacotn!X83+Ararat!X83+Armavir!X83+Gexarquniq!X83+Kotayk!X83+Shirak!X83+Syuniq!X83+Tavush!X83+Lori!X83)</f>
        <v>0</v>
      </c>
      <c r="Y83" s="247">
        <f>SUM(AJAPNYAK!Y83+ARABKIR!Y83+EREBUNI!Y83+MALATYA!Y83+SHENGAVIT!Y83+KENTRON!Y83+AVAN!Y83+Aragacotn!Y83+Ararat!Y83+Armavir!Y83+Gexarquniq!Y83+Kotayk!Y83+Shirak!Y83+Syuniq!Y83+Tavush!Y83+Lori!Y83)</f>
        <v>0</v>
      </c>
      <c r="Z83" s="261">
        <f>SUM(AJAPNYAK!Z83+ARABKIR!Z83+EREBUNI!Z83+MALATYA!Z83+SHENGAVIT!Z83+KENTRON!Z83+AVAN!Z83+Aragacotn!Z83+Ararat!Z83+Armavir!Z83+Gexarquniq!Z83+Kotayk!Z83+Shirak!Z83+Syuniq!Z83+Tavush!Z83+Lori!Z83)</f>
        <v>33</v>
      </c>
      <c r="AA83" s="275">
        <f>SUM(AJAPNYAK!AA83+ARABKIR!AA83+EREBUNI!AA83+MALATYA!AA83+SHENGAVIT!AA83+KENTRON!AA83+AVAN!AA83+Aragacotn!AA83+Ararat!AA83+Armavir!AA83+Gexarquniq!AA83+Kotayk!AA83+Shirak!AA83+Syuniq!AA83+Tavush!AA83+Lori!AA83)</f>
        <v>2</v>
      </c>
    </row>
    <row r="84" spans="1:27" s="48" customFormat="1">
      <c r="A84" s="190" t="s">
        <v>155</v>
      </c>
      <c r="B84" s="258"/>
      <c r="C84" s="575" t="s">
        <v>156</v>
      </c>
      <c r="D84" s="576"/>
      <c r="E84" s="654"/>
      <c r="F84" s="261">
        <f>SUM(AJAPNYAK!F84+ARABKIR!F84+EREBUNI!F84+MALATYA!F84+SHENGAVIT!F84+KENTRON!F84+AVAN!F84+Aragacotn!F84+Ararat!F84+Armavir!F84+Gexarquniq!F84+Kotayk!F84+Shirak!F84+Syuniq!F84+Tavush!F84+Lori!F84)</f>
        <v>1</v>
      </c>
      <c r="G84" s="247">
        <f>SUM(AJAPNYAK!G84+ARABKIR!G84+EREBUNI!G84+MALATYA!G84+SHENGAVIT!G84+KENTRON!G84+AVAN!G84+Aragacotn!G84+Ararat!G84+Armavir!G84+Gexarquniq!G84+Kotayk!G84+Shirak!G84+Syuniq!G84+Tavush!G84+Lori!G84)</f>
        <v>2</v>
      </c>
      <c r="H84" s="247">
        <f>SUM(AJAPNYAK!H84+ARABKIR!H84+EREBUNI!H84+MALATYA!H84+SHENGAVIT!H84+KENTRON!H84+AVAN!H84+Aragacotn!H84+Ararat!H84+Armavir!H84+Gexarquniq!H84+Kotayk!H84+Shirak!H84+Syuniq!H84+Tavush!H84+Lori!H84)</f>
        <v>2</v>
      </c>
      <c r="I84" s="247">
        <f>SUM(AJAPNYAK!I84+ARABKIR!I84+EREBUNI!I84+MALATYA!I84+SHENGAVIT!I84+KENTRON!I84+AVAN!I84+Aragacotn!I84+Ararat!I84+Armavir!I84+Gexarquniq!I84+Kotayk!I84+Shirak!I84+Syuniq!I84+Tavush!I84+Lori!I84)</f>
        <v>0</v>
      </c>
      <c r="J84" s="247">
        <f>SUM(AJAPNYAK!J84+ARABKIR!J84+EREBUNI!J84+MALATYA!J84+SHENGAVIT!J84+KENTRON!J84+AVAN!J84+Aragacotn!J84+Ararat!J84+Armavir!J84+Gexarquniq!J84+Kotayk!J84+Shirak!J84+Syuniq!J84+Tavush!J84+Lori!J84)</f>
        <v>0</v>
      </c>
      <c r="K84" s="247">
        <f>SUM(AJAPNYAK!K84+ARABKIR!K84+EREBUNI!K84+MALATYA!K84+SHENGAVIT!K84+KENTRON!K84+AVAN!K84+Aragacotn!K84+Ararat!K84+Armavir!K84+Gexarquniq!K84+Kotayk!K84+Shirak!K84+Syuniq!K84+Tavush!K84+Lori!K84)</f>
        <v>3</v>
      </c>
      <c r="L84" s="247">
        <f>SUM(AJAPNYAK!L84+ARABKIR!L84+EREBUNI!L84+MALATYA!L84+SHENGAVIT!L84+KENTRON!L84+AVAN!L84+Aragacotn!L84+Ararat!L84+Armavir!L84+Gexarquniq!L84+Kotayk!L84+Shirak!L84+Syuniq!L84+Tavush!L84+Lori!L84)</f>
        <v>2</v>
      </c>
      <c r="M84" s="247">
        <f>SUM(AJAPNYAK!M84+ARABKIR!M84+EREBUNI!M84+MALATYA!M84+SHENGAVIT!M84+KENTRON!M84+AVAN!M84+Aragacotn!M84+Ararat!M84+Armavir!M84+Gexarquniq!M84+Kotayk!M84+Shirak!M84+Syuniq!M84+Tavush!M84+Lori!M84)</f>
        <v>0</v>
      </c>
      <c r="N84" s="247">
        <f>SUM(AJAPNYAK!N84+ARABKIR!N84+EREBUNI!N84+MALATYA!N84+SHENGAVIT!N84+KENTRON!N84+AVAN!N84+Aragacotn!N84+Ararat!N84+Armavir!N84+Gexarquniq!N84+Kotayk!N84+Shirak!N84+Syuniq!N84+Tavush!N84+Lori!N84)</f>
        <v>0</v>
      </c>
      <c r="O84" s="247">
        <f>SUM(AJAPNYAK!O84+ARABKIR!O84+EREBUNI!O84+MALATYA!O84+SHENGAVIT!O84+KENTRON!O84+AVAN!O84+Aragacotn!O84+Ararat!O84+Armavir!O84+Gexarquniq!O84+Kotayk!O84+Shirak!O84+Syuniq!O84+Tavush!O84+Lori!O84)</f>
        <v>1</v>
      </c>
      <c r="P84" s="247">
        <f>SUM(AJAPNYAK!P84+ARABKIR!P84+EREBUNI!P84+MALATYA!P84+SHENGAVIT!P84+KENTRON!P84+AVAN!P84+Aragacotn!P84+Ararat!P84+Armavir!P84+Gexarquniq!P84+Kotayk!P84+Shirak!P84+Syuniq!P84+Tavush!P84+Lori!P84)</f>
        <v>1</v>
      </c>
      <c r="Q84" s="247">
        <f>SUM(AJAPNYAK!Q84+ARABKIR!Q84+EREBUNI!Q84+MALATYA!Q84+SHENGAVIT!Q84+KENTRON!Q84+AVAN!Q84+Aragacotn!Q84+Ararat!Q84+Armavir!Q84+Gexarquniq!Q84+Kotayk!Q84+Shirak!Q84+Syuniq!Q84+Tavush!Q84+Lori!Q84)</f>
        <v>0</v>
      </c>
      <c r="R84" s="247">
        <f>SUM(AJAPNYAK!R84+ARABKIR!R84+EREBUNI!R84+MALATYA!R84+SHENGAVIT!R84+KENTRON!R84+AVAN!R84+Aragacotn!R84+Ararat!R84+Armavir!R84+Gexarquniq!R84+Kotayk!R84+Shirak!R84+Syuniq!R84+Tavush!R84+Lori!R84)</f>
        <v>0</v>
      </c>
      <c r="S84" s="247">
        <f>SUM(AJAPNYAK!S84+ARABKIR!S84+EREBUNI!S84+MALATYA!S84+SHENGAVIT!S84+KENTRON!S84+AVAN!S84+Aragacotn!S84+Ararat!S84+Armavir!S84+Gexarquniq!S84+Kotayk!S84+Shirak!S84+Syuniq!S84+Tavush!S84+Lori!S84)</f>
        <v>0</v>
      </c>
      <c r="T84" s="282">
        <f>SUM(AJAPNYAK!T84+ARABKIR!T84+EREBUNI!T84+MALATYA!T84+SHENGAVIT!T84+KENTRON!T84+AVAN!T84+Aragacotn!T84+Ararat!T84+Armavir!T84+Gexarquniq!T84+Kotayk!T84+Shirak!T84+Syuniq!T84+Tavush!T84+Lori!T84)</f>
        <v>3</v>
      </c>
      <c r="U84" s="247">
        <f>SUM(AJAPNYAK!U84+ARABKIR!U84+EREBUNI!U84+MALATYA!U84+SHENGAVIT!U84+KENTRON!U84+AVAN!U84+Aragacotn!U84+Ararat!U84+Armavir!U84+Gexarquniq!U84+Kotayk!U84+Shirak!U84+Syuniq!U84+Tavush!U84+Lori!U84)</f>
        <v>0</v>
      </c>
      <c r="V84" s="247">
        <f>SUM(AJAPNYAK!V84+ARABKIR!V84+EREBUNI!V84+MALATYA!V84+SHENGAVIT!V84+KENTRON!V84+AVAN!V84+Aragacotn!V84+Ararat!V84+Armavir!V84+Gexarquniq!V84+Kotayk!V84+Shirak!V84+Syuniq!V84+Tavush!V84+Lori!V84)</f>
        <v>0</v>
      </c>
      <c r="W84" s="247">
        <f>SUM(AJAPNYAK!W84+ARABKIR!W84+EREBUNI!W84+MALATYA!W84+SHENGAVIT!W84+KENTRON!W84+AVAN!W84+Aragacotn!W84+Ararat!W84+Armavir!W84+Gexarquniq!W84+Kotayk!W84+Shirak!W84+Syuniq!W84+Tavush!W84+Lori!W84)</f>
        <v>0</v>
      </c>
      <c r="X84" s="247">
        <f>SUM(AJAPNYAK!X84+ARABKIR!X84+EREBUNI!X84+MALATYA!X84+SHENGAVIT!X84+KENTRON!X84+AVAN!X84+Aragacotn!X84+Ararat!X84+Armavir!X84+Gexarquniq!X84+Kotayk!X84+Shirak!X84+Syuniq!X84+Tavush!X84+Lori!X84)</f>
        <v>0</v>
      </c>
      <c r="Y84" s="247">
        <f>SUM(AJAPNYAK!Y84+ARABKIR!Y84+EREBUNI!Y84+MALATYA!Y84+SHENGAVIT!Y84+KENTRON!Y84+AVAN!Y84+Aragacotn!Y84+Ararat!Y84+Armavir!Y84+Gexarquniq!Y84+Kotayk!Y84+Shirak!Y84+Syuniq!Y84+Tavush!Y84+Lori!Y84)</f>
        <v>0</v>
      </c>
      <c r="Z84" s="261">
        <f>SUM(AJAPNYAK!Z84+ARABKIR!Z84+EREBUNI!Z84+MALATYA!Z84+SHENGAVIT!Z84+KENTRON!Z84+AVAN!Z84+Aragacotn!Z84+Ararat!Z84+Armavir!Z84+Gexarquniq!Z84+Kotayk!Z84+Shirak!Z84+Syuniq!Z84+Tavush!Z84+Lori!Z84)</f>
        <v>0</v>
      </c>
      <c r="AA84" s="275">
        <f>SUM(AJAPNYAK!AA84+ARABKIR!AA84+EREBUNI!AA84+MALATYA!AA84+SHENGAVIT!AA84+KENTRON!AA84+AVAN!AA84+Aragacotn!AA84+Ararat!AA84+Armavir!AA84+Gexarquniq!AA84+Kotayk!AA84+Shirak!AA84+Syuniq!AA84+Tavush!AA84+Lori!AA84)</f>
        <v>0</v>
      </c>
    </row>
    <row r="85" spans="1:27" s="48" customFormat="1">
      <c r="A85" s="190" t="s">
        <v>157</v>
      </c>
      <c r="B85" s="258"/>
      <c r="C85" s="575" t="s">
        <v>158</v>
      </c>
      <c r="D85" s="576"/>
      <c r="E85" s="654"/>
      <c r="F85" s="261">
        <f>SUM(AJAPNYAK!F85+ARABKIR!F85+EREBUNI!F85+MALATYA!F85+SHENGAVIT!F85+KENTRON!F85+AVAN!F85+Aragacotn!F85+Ararat!F85+Armavir!F85+Gexarquniq!F85+Kotayk!F85+Shirak!F85+Syuniq!F85+Tavush!F85+Lori!F85)</f>
        <v>2</v>
      </c>
      <c r="G85" s="247">
        <f>SUM(AJAPNYAK!G85+ARABKIR!G85+EREBUNI!G85+MALATYA!G85+SHENGAVIT!G85+KENTRON!G85+AVAN!G85+Aragacotn!G85+Ararat!G85+Armavir!G85+Gexarquniq!G85+Kotayk!G85+Shirak!G85+Syuniq!G85+Tavush!G85+Lori!G85)</f>
        <v>4</v>
      </c>
      <c r="H85" s="247">
        <f>SUM(AJAPNYAK!H85+ARABKIR!H85+EREBUNI!H85+MALATYA!H85+SHENGAVIT!H85+KENTRON!H85+AVAN!H85+Aragacotn!H85+Ararat!H85+Armavir!H85+Gexarquniq!H85+Kotayk!H85+Shirak!H85+Syuniq!H85+Tavush!H85+Lori!H85)</f>
        <v>3</v>
      </c>
      <c r="I85" s="247">
        <f>SUM(AJAPNYAK!I85+ARABKIR!I85+EREBUNI!I85+MALATYA!I85+SHENGAVIT!I85+KENTRON!I85+AVAN!I85+Aragacotn!I85+Ararat!I85+Armavir!I85+Gexarquniq!I85+Kotayk!I85+Shirak!I85+Syuniq!I85+Tavush!I85+Lori!I85)</f>
        <v>1</v>
      </c>
      <c r="J85" s="247">
        <f>SUM(AJAPNYAK!J85+ARABKIR!J85+EREBUNI!J85+MALATYA!J85+SHENGAVIT!J85+KENTRON!J85+AVAN!J85+Aragacotn!J85+Ararat!J85+Armavir!J85+Gexarquniq!J85+Kotayk!J85+Shirak!J85+Syuniq!J85+Tavush!J85+Lori!J85)</f>
        <v>0</v>
      </c>
      <c r="K85" s="247">
        <f>SUM(AJAPNYAK!K85+ARABKIR!K85+EREBUNI!K85+MALATYA!K85+SHENGAVIT!K85+KENTRON!K85+AVAN!K85+Aragacotn!K85+Ararat!K85+Armavir!K85+Gexarquniq!K85+Kotayk!K85+Shirak!K85+Syuniq!K85+Tavush!K85+Lori!K85)</f>
        <v>2</v>
      </c>
      <c r="L85" s="247">
        <f>SUM(AJAPNYAK!L85+ARABKIR!L85+EREBUNI!L85+MALATYA!L85+SHENGAVIT!L85+KENTRON!L85+AVAN!L85+Aragacotn!L85+Ararat!L85+Armavir!L85+Gexarquniq!L85+Kotayk!L85+Shirak!L85+Syuniq!L85+Tavush!L85+Lori!L85)</f>
        <v>1</v>
      </c>
      <c r="M85" s="247">
        <f>SUM(AJAPNYAK!M85+ARABKIR!M85+EREBUNI!M85+MALATYA!M85+SHENGAVIT!M85+KENTRON!M85+AVAN!M85+Aragacotn!M85+Ararat!M85+Armavir!M85+Gexarquniq!M85+Kotayk!M85+Shirak!M85+Syuniq!M85+Tavush!M85+Lori!M85)</f>
        <v>1</v>
      </c>
      <c r="N85" s="247">
        <f>SUM(AJAPNYAK!N85+ARABKIR!N85+EREBUNI!N85+MALATYA!N85+SHENGAVIT!N85+KENTRON!N85+AVAN!N85+Aragacotn!N85+Ararat!N85+Armavir!N85+Gexarquniq!N85+Kotayk!N85+Shirak!N85+Syuniq!N85+Tavush!N85+Lori!N85)</f>
        <v>0</v>
      </c>
      <c r="O85" s="247">
        <f>SUM(AJAPNYAK!O85+ARABKIR!O85+EREBUNI!O85+MALATYA!O85+SHENGAVIT!O85+KENTRON!O85+AVAN!O85+Aragacotn!O85+Ararat!O85+Armavir!O85+Gexarquniq!O85+Kotayk!O85+Shirak!O85+Syuniq!O85+Tavush!O85+Lori!O85)</f>
        <v>0</v>
      </c>
      <c r="P85" s="247">
        <f>SUM(AJAPNYAK!P85+ARABKIR!P85+EREBUNI!P85+MALATYA!P85+SHENGAVIT!P85+KENTRON!P85+AVAN!P85+Aragacotn!P85+Ararat!P85+Armavir!P85+Gexarquniq!P85+Kotayk!P85+Shirak!P85+Syuniq!P85+Tavush!P85+Lori!P85)</f>
        <v>0</v>
      </c>
      <c r="Q85" s="247">
        <f>SUM(AJAPNYAK!Q85+ARABKIR!Q85+EREBUNI!Q85+MALATYA!Q85+SHENGAVIT!Q85+KENTRON!Q85+AVAN!Q85+Aragacotn!Q85+Ararat!Q85+Armavir!Q85+Gexarquniq!Q85+Kotayk!Q85+Shirak!Q85+Syuniq!Q85+Tavush!Q85+Lori!Q85)</f>
        <v>0</v>
      </c>
      <c r="R85" s="247">
        <f>SUM(AJAPNYAK!R85+ARABKIR!R85+EREBUNI!R85+MALATYA!R85+SHENGAVIT!R85+KENTRON!R85+AVAN!R85+Aragacotn!R85+Ararat!R85+Armavir!R85+Gexarquniq!R85+Kotayk!R85+Shirak!R85+Syuniq!R85+Tavush!R85+Lori!R85)</f>
        <v>0</v>
      </c>
      <c r="S85" s="247">
        <f>SUM(AJAPNYAK!S85+ARABKIR!S85+EREBUNI!S85+MALATYA!S85+SHENGAVIT!S85+KENTRON!S85+AVAN!S85+Aragacotn!S85+Ararat!S85+Armavir!S85+Gexarquniq!S85+Kotayk!S85+Shirak!S85+Syuniq!S85+Tavush!S85+Lori!S85)</f>
        <v>0</v>
      </c>
      <c r="T85" s="282">
        <f>SUM(AJAPNYAK!T85+ARABKIR!T85+EREBUNI!T85+MALATYA!T85+SHENGAVIT!T85+KENTRON!T85+AVAN!T85+Aragacotn!T85+Ararat!T85+Armavir!T85+Gexarquniq!T85+Kotayk!T85+Shirak!T85+Syuniq!T85+Tavush!T85+Lori!T85)</f>
        <v>2</v>
      </c>
      <c r="U85" s="247">
        <f>SUM(AJAPNYAK!U85+ARABKIR!U85+EREBUNI!U85+MALATYA!U85+SHENGAVIT!U85+KENTRON!U85+AVAN!U85+Aragacotn!U85+Ararat!U85+Armavir!U85+Gexarquniq!U85+Kotayk!U85+Shirak!U85+Syuniq!U85+Tavush!U85+Lori!U85)</f>
        <v>0</v>
      </c>
      <c r="V85" s="247">
        <f>SUM(AJAPNYAK!V85+ARABKIR!V85+EREBUNI!V85+MALATYA!V85+SHENGAVIT!V85+KENTRON!V85+AVAN!V85+Aragacotn!V85+Ararat!V85+Armavir!V85+Gexarquniq!V85+Kotayk!V85+Shirak!V85+Syuniq!V85+Tavush!V85+Lori!V85)</f>
        <v>1</v>
      </c>
      <c r="W85" s="247">
        <f>SUM(AJAPNYAK!W85+ARABKIR!W85+EREBUNI!W85+MALATYA!W85+SHENGAVIT!W85+KENTRON!W85+AVAN!W85+Aragacotn!W85+Ararat!W85+Armavir!W85+Gexarquniq!W85+Kotayk!W85+Shirak!W85+Syuniq!W85+Tavush!W85+Lori!W85)</f>
        <v>0</v>
      </c>
      <c r="X85" s="247">
        <f>SUM(AJAPNYAK!X85+ARABKIR!X85+EREBUNI!X85+MALATYA!X85+SHENGAVIT!X85+KENTRON!X85+AVAN!X85+Aragacotn!X85+Ararat!X85+Armavir!X85+Gexarquniq!X85+Kotayk!X85+Shirak!X85+Syuniq!X85+Tavush!X85+Lori!X85)</f>
        <v>0</v>
      </c>
      <c r="Y85" s="247">
        <f>SUM(AJAPNYAK!Y85+ARABKIR!Y85+EREBUNI!Y85+MALATYA!Y85+SHENGAVIT!Y85+KENTRON!Y85+AVAN!Y85+Aragacotn!Y85+Ararat!Y85+Armavir!Y85+Gexarquniq!Y85+Kotayk!Y85+Shirak!Y85+Syuniq!Y85+Tavush!Y85+Lori!Y85)</f>
        <v>0</v>
      </c>
      <c r="Z85" s="261">
        <f>SUM(AJAPNYAK!Z85+ARABKIR!Z85+EREBUNI!Z85+MALATYA!Z85+SHENGAVIT!Z85+KENTRON!Z85+AVAN!Z85+Aragacotn!Z85+Ararat!Z85+Armavir!Z85+Gexarquniq!Z85+Kotayk!Z85+Shirak!Z85+Syuniq!Z85+Tavush!Z85+Lori!Z85)</f>
        <v>3</v>
      </c>
      <c r="AA85" s="275">
        <f>SUM(AJAPNYAK!AA85+ARABKIR!AA85+EREBUNI!AA85+MALATYA!AA85+SHENGAVIT!AA85+KENTRON!AA85+AVAN!AA85+Aragacotn!AA85+Ararat!AA85+Armavir!AA85+Gexarquniq!AA85+Kotayk!AA85+Shirak!AA85+Syuniq!AA85+Tavush!AA85+Lori!AA85)</f>
        <v>1</v>
      </c>
    </row>
    <row r="86" spans="1:27" s="48" customFormat="1">
      <c r="A86" s="190" t="s">
        <v>159</v>
      </c>
      <c r="B86" s="258"/>
      <c r="C86" s="575" t="s">
        <v>160</v>
      </c>
      <c r="D86" s="576"/>
      <c r="E86" s="654"/>
      <c r="F86" s="261">
        <f>SUM(AJAPNYAK!F86+ARABKIR!F86+EREBUNI!F86+MALATYA!F86+SHENGAVIT!F86+KENTRON!F86+AVAN!F86+Aragacotn!F86+Ararat!F86+Armavir!F86+Gexarquniq!F86+Kotayk!F86+Shirak!F86+Syuniq!F86+Tavush!F86+Lori!F86)</f>
        <v>68</v>
      </c>
      <c r="G86" s="247">
        <f>SUM(AJAPNYAK!G86+ARABKIR!G86+EREBUNI!G86+MALATYA!G86+SHENGAVIT!G86+KENTRON!G86+AVAN!G86+Aragacotn!G86+Ararat!G86+Armavir!G86+Gexarquniq!G86+Kotayk!G86+Shirak!G86+Syuniq!G86+Tavush!G86+Lori!G86)</f>
        <v>265</v>
      </c>
      <c r="H86" s="247">
        <f>SUM(AJAPNYAK!H86+ARABKIR!H86+EREBUNI!H86+MALATYA!H86+SHENGAVIT!H86+KENTRON!H86+AVAN!H86+Aragacotn!H86+Ararat!H86+Armavir!H86+Gexarquniq!H86+Kotayk!H86+Shirak!H86+Syuniq!H86+Tavush!H86+Lori!H86)</f>
        <v>247</v>
      </c>
      <c r="I86" s="247">
        <f>SUM(AJAPNYAK!I86+ARABKIR!I86+EREBUNI!I86+MALATYA!I86+SHENGAVIT!I86+KENTRON!I86+AVAN!I86+Aragacotn!I86+Ararat!I86+Armavir!I86+Gexarquniq!I86+Kotayk!I86+Shirak!I86+Syuniq!I86+Tavush!I86+Lori!I86)</f>
        <v>17</v>
      </c>
      <c r="J86" s="247">
        <f>SUM(AJAPNYAK!J86+ARABKIR!J86+EREBUNI!J86+MALATYA!J86+SHENGAVIT!J86+KENTRON!J86+AVAN!J86+Aragacotn!J86+Ararat!J86+Armavir!J86+Gexarquniq!J86+Kotayk!J86+Shirak!J86+Syuniq!J86+Tavush!J86+Lori!J86)</f>
        <v>1</v>
      </c>
      <c r="K86" s="247">
        <v>205</v>
      </c>
      <c r="L86" s="247">
        <v>58</v>
      </c>
      <c r="M86" s="247">
        <f>SUM(AJAPNYAK!M86+ARABKIR!M86+EREBUNI!M86+MALATYA!M86+SHENGAVIT!M86+KENTRON!M86+AVAN!M86+Aragacotn!M86+Ararat!M86+Armavir!M86+Gexarquniq!M86+Kotayk!M86+Shirak!M86+Syuniq!M86+Tavush!M86+Lori!M86)</f>
        <v>36</v>
      </c>
      <c r="N86" s="247">
        <f>SUM(AJAPNYAK!N86+ARABKIR!N86+EREBUNI!N86+MALATYA!N86+SHENGAVIT!N86+KENTRON!N86+AVAN!N86+Aragacotn!N86+Ararat!N86+Armavir!N86+Gexarquniq!N86+Kotayk!N86+Shirak!N86+Syuniq!N86+Tavush!N86+Lori!N86)</f>
        <v>19</v>
      </c>
      <c r="O86" s="247">
        <f>SUM(AJAPNYAK!O86+ARABKIR!O86+EREBUNI!O86+MALATYA!O86+SHENGAVIT!O86+KENTRON!O86+AVAN!O86+Aragacotn!O86+Ararat!O86+Armavir!O86+Gexarquniq!O86+Kotayk!O86+Shirak!O86+Syuniq!O86+Tavush!O86+Lori!O86)</f>
        <v>92</v>
      </c>
      <c r="P86" s="247">
        <f>SUM(AJAPNYAK!P86+ARABKIR!P86+EREBUNI!P86+MALATYA!P86+SHENGAVIT!P86+KENTRON!P86+AVAN!P86+Aragacotn!P86+Ararat!P86+Armavir!P86+Gexarquniq!P86+Kotayk!P86+Shirak!P86+Syuniq!P86+Tavush!P86+Lori!P86)</f>
        <v>39</v>
      </c>
      <c r="Q86" s="247">
        <f>SUM(AJAPNYAK!Q86+ARABKIR!Q86+EREBUNI!Q86+MALATYA!Q86+SHENGAVIT!Q86+KENTRON!Q86+AVAN!Q86+Aragacotn!Q86+Ararat!Q86+Armavir!Q86+Gexarquniq!Q86+Kotayk!Q86+Shirak!Q86+Syuniq!Q86+Tavush!Q86+Lori!Q86)</f>
        <v>42</v>
      </c>
      <c r="R86" s="247">
        <f>SUM(AJAPNYAK!R86+ARABKIR!R86+EREBUNI!R86+MALATYA!R86+SHENGAVIT!R86+KENTRON!R86+AVAN!R86+Aragacotn!R86+Ararat!R86+Armavir!R86+Gexarquniq!R86+Kotayk!R86+Shirak!R86+Syuniq!R86+Tavush!R86+Lori!R86)</f>
        <v>11</v>
      </c>
      <c r="S86" s="247">
        <f>SUM(AJAPNYAK!S86+ARABKIR!S86+EREBUNI!S86+MALATYA!S86+SHENGAVIT!S86+KENTRON!S86+AVAN!S86+Aragacotn!S86+Ararat!S86+Armavir!S86+Gexarquniq!S86+Kotayk!S86+Shirak!S86+Syuniq!S86+Tavush!S86+Lori!S86)</f>
        <v>0</v>
      </c>
      <c r="T86" s="282">
        <v>205</v>
      </c>
      <c r="U86" s="247">
        <f>SUM(AJAPNYAK!U86+ARABKIR!U86+EREBUNI!U86+MALATYA!U86+SHENGAVIT!U86+KENTRON!U86+AVAN!U86+Aragacotn!U86+Ararat!U86+Armavir!U86+Gexarquniq!U86+Kotayk!U86+Shirak!U86+Syuniq!U86+Tavush!U86+Lori!U86)</f>
        <v>3</v>
      </c>
      <c r="V86" s="247">
        <f>SUM(AJAPNYAK!V86+ARABKIR!V86+EREBUNI!V86+MALATYA!V86+SHENGAVIT!V86+KENTRON!V86+AVAN!V86+Aragacotn!V86+Ararat!V86+Armavir!V86+Gexarquniq!V86+Kotayk!V86+Shirak!V86+Syuniq!V86+Tavush!V86+Lori!V86)</f>
        <v>146</v>
      </c>
      <c r="W86" s="247">
        <f>SUM(AJAPNYAK!W86+ARABKIR!W86+EREBUNI!W86+MALATYA!W86+SHENGAVIT!W86+KENTRON!W86+AVAN!W86+Aragacotn!W86+Ararat!W86+Armavir!W86+Gexarquniq!W86+Kotayk!W86+Shirak!W86+Syuniq!W86+Tavush!W86+Lori!W86)</f>
        <v>17</v>
      </c>
      <c r="X86" s="247">
        <f>SUM(AJAPNYAK!X86+ARABKIR!X86+EREBUNI!X86+MALATYA!X86+SHENGAVIT!X86+KENTRON!X86+AVAN!X86+Aragacotn!X86+Ararat!X86+Armavir!X86+Gexarquniq!X86+Kotayk!X86+Shirak!X86+Syuniq!X86+Tavush!X86+Lori!X86)</f>
        <v>0</v>
      </c>
      <c r="Y86" s="247">
        <f>SUM(AJAPNYAK!Y86+ARABKIR!Y86+EREBUNI!Y86+MALATYA!Y86+SHENGAVIT!Y86+KENTRON!Y86+AVAN!Y86+Aragacotn!Y86+Ararat!Y86+Armavir!Y86+Gexarquniq!Y86+Kotayk!Y86+Shirak!Y86+Syuniq!Y86+Tavush!Y86+Lori!Y86)</f>
        <v>0</v>
      </c>
      <c r="Z86" s="261">
        <f>SUM(AJAPNYAK!Z86+ARABKIR!Z86+EREBUNI!Z86+MALATYA!Z86+SHENGAVIT!Z86+KENTRON!Z86+AVAN!Z86+Aragacotn!Z86+Ararat!Z86+Armavir!Z86+Gexarquniq!Z86+Kotayk!Z86+Shirak!Z86+Syuniq!Z86+Tavush!Z86+Lori!Z86)</f>
        <v>107</v>
      </c>
      <c r="AA86" s="275">
        <f>SUM(AJAPNYAK!AA86+ARABKIR!AA86+EREBUNI!AA86+MALATYA!AA86+SHENGAVIT!AA86+KENTRON!AA86+AVAN!AA86+Aragacotn!AA86+Ararat!AA86+Armavir!AA86+Gexarquniq!AA86+Kotayk!AA86+Shirak!AA86+Syuniq!AA86+Tavush!AA86+Lori!AA86)</f>
        <v>13</v>
      </c>
    </row>
    <row r="87" spans="1:27" s="48" customFormat="1">
      <c r="A87" s="190" t="s">
        <v>161</v>
      </c>
      <c r="B87" s="258"/>
      <c r="C87" s="648" t="s">
        <v>70</v>
      </c>
      <c r="D87" s="649"/>
      <c r="E87" s="650"/>
      <c r="F87" s="261">
        <f>SUM(AJAPNYAK!F87+ARABKIR!F87+EREBUNI!F87+MALATYA!F87+SHENGAVIT!F87+KENTRON!F87+AVAN!F87+Aragacotn!F87+Ararat!F87+Armavir!F87+Gexarquniq!F87+Kotayk!F87+Shirak!F87+Syuniq!F87+Tavush!F87+Lori!F87)</f>
        <v>29</v>
      </c>
      <c r="G87" s="247">
        <f>SUM(AJAPNYAK!G87+ARABKIR!G87+EREBUNI!G87+MALATYA!G87+SHENGAVIT!G87+KENTRON!G87+AVAN!G87+Aragacotn!G87+Ararat!G87+Armavir!G87+Gexarquniq!G87+Kotayk!G87+Shirak!G87+Syuniq!G87+Tavush!G87+Lori!G87)</f>
        <v>77</v>
      </c>
      <c r="H87" s="247">
        <f>SUM(AJAPNYAK!H87+ARABKIR!H87+EREBUNI!H87+MALATYA!H87+SHENGAVIT!H87+KENTRON!H87+AVAN!H87+Aragacotn!H87+Ararat!H87+Armavir!H87+Gexarquniq!H87+Kotayk!H87+Shirak!H87+Syuniq!H87+Tavush!H87+Lori!H87)</f>
        <v>62</v>
      </c>
      <c r="I87" s="247">
        <f>SUM(AJAPNYAK!I87+ARABKIR!I87+EREBUNI!I87+MALATYA!I87+SHENGAVIT!I87+KENTRON!I87+AVAN!I87+Aragacotn!I87+Ararat!I87+Armavir!I87+Gexarquniq!I87+Kotayk!I87+Shirak!I87+Syuniq!I87+Tavush!I87+Lori!I87)</f>
        <v>13</v>
      </c>
      <c r="J87" s="247">
        <f>SUM(AJAPNYAK!J87+ARABKIR!J87+EREBUNI!J87+MALATYA!J87+SHENGAVIT!J87+KENTRON!J87+AVAN!J87+Aragacotn!J87+Ararat!J87+Armavir!J87+Gexarquniq!J87+Kotayk!J87+Shirak!J87+Syuniq!J87+Tavush!J87+Lori!J87)</f>
        <v>2</v>
      </c>
      <c r="K87" s="247">
        <f>SUM(AJAPNYAK!K87+ARABKIR!K87+EREBUNI!K87+MALATYA!K87+SHENGAVIT!K87+KENTRON!K87+AVAN!K87+Aragacotn!K87+Ararat!K87+Armavir!K87+Gexarquniq!K87+Kotayk!K87+Shirak!K87+Syuniq!K87+Tavush!K87+Lori!K87)</f>
        <v>61</v>
      </c>
      <c r="L87" s="247">
        <f>SUM(AJAPNYAK!L87+ARABKIR!L87+EREBUNI!L87+MALATYA!L87+SHENGAVIT!L87+KENTRON!L87+AVAN!L87+Aragacotn!L87+Ararat!L87+Armavir!L87+Gexarquniq!L87+Kotayk!L87+Shirak!L87+Syuniq!L87+Tavush!L87+Lori!L87)</f>
        <v>23</v>
      </c>
      <c r="M87" s="247">
        <f>SUM(AJAPNYAK!M87+ARABKIR!M87+EREBUNI!M87+MALATYA!M87+SHENGAVIT!M87+KENTRON!M87+AVAN!M87+Aragacotn!M87+Ararat!M87+Armavir!M87+Gexarquniq!M87+Kotayk!M87+Shirak!M87+Syuniq!M87+Tavush!M87+Lori!M87)</f>
        <v>7</v>
      </c>
      <c r="N87" s="247">
        <f>SUM(AJAPNYAK!N87+ARABKIR!N87+EREBUNI!N87+MALATYA!N87+SHENGAVIT!N87+KENTRON!N87+AVAN!N87+Aragacotn!N87+Ararat!N87+Armavir!N87+Gexarquniq!N87+Kotayk!N87+Shirak!N87+Syuniq!N87+Tavush!N87+Lori!N87)</f>
        <v>15</v>
      </c>
      <c r="O87" s="247">
        <f>SUM(AJAPNYAK!O87+ARABKIR!O87+EREBUNI!O87+MALATYA!O87+SHENGAVIT!O87+KENTRON!O87+AVAN!O87+Aragacotn!O87+Ararat!O87+Armavir!O87+Gexarquniq!O87+Kotayk!O87+Shirak!O87+Syuniq!O87+Tavush!O87+Lori!O87)</f>
        <v>16</v>
      </c>
      <c r="P87" s="247">
        <f>SUM(AJAPNYAK!P87+ARABKIR!P87+EREBUNI!P87+MALATYA!P87+SHENGAVIT!P87+KENTRON!P87+AVAN!P87+Aragacotn!P87+Ararat!P87+Armavir!P87+Gexarquniq!P87+Kotayk!P87+Shirak!P87+Syuniq!P87+Tavush!P87+Lori!P87)</f>
        <v>3</v>
      </c>
      <c r="Q87" s="247">
        <f>SUM(AJAPNYAK!Q87+ARABKIR!Q87+EREBUNI!Q87+MALATYA!Q87+SHENGAVIT!Q87+KENTRON!Q87+AVAN!Q87+Aragacotn!Q87+Ararat!Q87+Armavir!Q87+Gexarquniq!Q87+Kotayk!Q87+Shirak!Q87+Syuniq!Q87+Tavush!Q87+Lori!Q87)</f>
        <v>10</v>
      </c>
      <c r="R87" s="247">
        <f>SUM(AJAPNYAK!R87+ARABKIR!R87+EREBUNI!R87+MALATYA!R87+SHENGAVIT!R87+KENTRON!R87+AVAN!R87+Aragacotn!R87+Ararat!R87+Armavir!R87+Gexarquniq!R87+Kotayk!R87+Shirak!R87+Syuniq!R87+Tavush!R87+Lori!R87)</f>
        <v>3</v>
      </c>
      <c r="S87" s="247">
        <f>SUM(AJAPNYAK!S87+ARABKIR!S87+EREBUNI!S87+MALATYA!S87+SHENGAVIT!S87+KENTRON!S87+AVAN!S87+Aragacotn!S87+Ararat!S87+Armavir!S87+Gexarquniq!S87+Kotayk!S87+Shirak!S87+Syuniq!S87+Tavush!S87+Lori!S87)</f>
        <v>0</v>
      </c>
      <c r="T87" s="282">
        <f>SUM(AJAPNYAK!T87+ARABKIR!T87+EREBUNI!T87+MALATYA!T87+SHENGAVIT!T87+KENTRON!T87+AVAN!T87+Aragacotn!T87+Ararat!T87+Armavir!T87+Gexarquniq!T87+Kotayk!T87+Shirak!T87+Syuniq!T87+Tavush!T87+Lori!T87)</f>
        <v>61</v>
      </c>
      <c r="U87" s="247">
        <f>SUM(AJAPNYAK!U87+ARABKIR!U87+EREBUNI!U87+MALATYA!U87+SHENGAVIT!U87+KENTRON!U87+AVAN!U87+Aragacotn!U87+Ararat!U87+Armavir!U87+Gexarquniq!U87+Kotayk!U87+Shirak!U87+Syuniq!U87+Tavush!U87+Lori!U87)</f>
        <v>0</v>
      </c>
      <c r="V87" s="247">
        <f>SUM(AJAPNYAK!V87+ARABKIR!V87+EREBUNI!V87+MALATYA!V87+SHENGAVIT!V87+KENTRON!V87+AVAN!V87+Aragacotn!V87+Ararat!V87+Armavir!V87+Gexarquniq!V87+Kotayk!V87+Shirak!V87+Syuniq!V87+Tavush!V87+Lori!V87)</f>
        <v>40</v>
      </c>
      <c r="W87" s="247">
        <f>SUM(AJAPNYAK!W87+ARABKIR!W87+EREBUNI!W87+MALATYA!W87+SHENGAVIT!W87+KENTRON!W87+AVAN!W87+Aragacotn!W87+Ararat!W87+Armavir!W87+Gexarquniq!W87+Kotayk!W87+Shirak!W87+Syuniq!W87+Tavush!W87+Lori!W87)</f>
        <v>13</v>
      </c>
      <c r="X87" s="247">
        <f>SUM(AJAPNYAK!X87+ARABKIR!X87+EREBUNI!X87+MALATYA!X87+SHENGAVIT!X87+KENTRON!X87+AVAN!X87+Aragacotn!X87+Ararat!X87+Armavir!X87+Gexarquniq!X87+Kotayk!X87+Shirak!X87+Syuniq!X87+Tavush!X87+Lori!X87)</f>
        <v>0</v>
      </c>
      <c r="Y87" s="247">
        <f>SUM(AJAPNYAK!Y87+ARABKIR!Y87+EREBUNI!Y87+MALATYA!Y87+SHENGAVIT!Y87+KENTRON!Y87+AVAN!Y87+Aragacotn!Y87+Ararat!Y87+Armavir!Y87+Gexarquniq!Y87+Kotayk!Y87+Shirak!Y87+Syuniq!Y87+Tavush!Y87+Lori!Y87)</f>
        <v>1</v>
      </c>
      <c r="Z87" s="261">
        <f>SUM(AJAPNYAK!Z87+ARABKIR!Z87+EREBUNI!Z87+MALATYA!Z87+SHENGAVIT!Z87+KENTRON!Z87+AVAN!Z87+Aragacotn!Z87+Ararat!Z87+Armavir!Z87+Gexarquniq!Z87+Kotayk!Z87+Shirak!Z87+Syuniq!Z87+Tavush!Z87+Lori!Z87)</f>
        <v>30</v>
      </c>
      <c r="AA87" s="275">
        <f>SUM(AJAPNYAK!AA87+ARABKIR!AA87+EREBUNI!AA87+MALATYA!AA87+SHENGAVIT!AA87+KENTRON!AA87+AVAN!AA87+Aragacotn!AA87+Ararat!AA87+Armavir!AA87+Gexarquniq!AA87+Kotayk!AA87+Shirak!AA87+Syuniq!AA87+Tavush!AA87+Lori!AA87)</f>
        <v>2</v>
      </c>
    </row>
    <row r="88" spans="1:27" s="264" customFormat="1">
      <c r="A88" s="266" t="s">
        <v>162</v>
      </c>
      <c r="B88" s="267"/>
      <c r="C88" s="651" t="s">
        <v>163</v>
      </c>
      <c r="D88" s="655"/>
      <c r="E88" s="656"/>
      <c r="F88" s="261">
        <f>SUM(F89:F90)</f>
        <v>10</v>
      </c>
      <c r="G88" s="261">
        <f t="shared" ref="G88:AA88" si="6">SUM(G89:G90)</f>
        <v>7</v>
      </c>
      <c r="H88" s="261">
        <f t="shared" si="6"/>
        <v>5</v>
      </c>
      <c r="I88" s="261">
        <f t="shared" si="6"/>
        <v>2</v>
      </c>
      <c r="J88" s="261">
        <f t="shared" si="6"/>
        <v>0</v>
      </c>
      <c r="K88" s="261">
        <f t="shared" si="6"/>
        <v>5</v>
      </c>
      <c r="L88" s="261">
        <f t="shared" si="6"/>
        <v>2</v>
      </c>
      <c r="M88" s="261">
        <f t="shared" si="6"/>
        <v>0</v>
      </c>
      <c r="N88" s="261">
        <f t="shared" si="6"/>
        <v>0</v>
      </c>
      <c r="O88" s="261">
        <f t="shared" si="6"/>
        <v>3</v>
      </c>
      <c r="P88" s="261">
        <f t="shared" si="6"/>
        <v>0</v>
      </c>
      <c r="Q88" s="261">
        <f t="shared" si="6"/>
        <v>2</v>
      </c>
      <c r="R88" s="261">
        <f t="shared" si="6"/>
        <v>1</v>
      </c>
      <c r="S88" s="261">
        <f t="shared" si="6"/>
        <v>0</v>
      </c>
      <c r="T88" s="282">
        <f t="shared" si="6"/>
        <v>5</v>
      </c>
      <c r="U88" s="261">
        <f t="shared" si="6"/>
        <v>0</v>
      </c>
      <c r="V88" s="261">
        <f t="shared" si="6"/>
        <v>6</v>
      </c>
      <c r="W88" s="261">
        <f t="shared" si="6"/>
        <v>0</v>
      </c>
      <c r="X88" s="261">
        <f t="shared" si="6"/>
        <v>0</v>
      </c>
      <c r="Y88" s="261">
        <f t="shared" si="6"/>
        <v>1</v>
      </c>
      <c r="Z88" s="261">
        <f t="shared" si="6"/>
        <v>10</v>
      </c>
      <c r="AA88" s="261">
        <f t="shared" si="6"/>
        <v>5</v>
      </c>
    </row>
    <row r="89" spans="1:27" s="48" customFormat="1">
      <c r="A89" s="190" t="s">
        <v>164</v>
      </c>
      <c r="B89" s="258"/>
      <c r="C89" s="575" t="s">
        <v>165</v>
      </c>
      <c r="D89" s="576"/>
      <c r="E89" s="654"/>
      <c r="F89" s="261">
        <f>SUM(AJAPNYAK!F89+ARABKIR!F89+EREBUNI!F89+MALATYA!F89+SHENGAVIT!F89+KENTRON!F89+AVAN!F89+Aragacotn!F89+Ararat!F89+Armavir!F89+Gexarquniq!F89+Kotayk!F89+Shirak!F89+Syuniq!F89+Tavush!F89+Lori!F89)</f>
        <v>6</v>
      </c>
      <c r="G89" s="247">
        <f>SUM(AJAPNYAK!G89+ARABKIR!G89+EREBUNI!G89+MALATYA!G89+SHENGAVIT!G89+KENTRON!G89+AVAN!G89+Aragacotn!G89+Ararat!G89+Armavir!G89+Gexarquniq!G89+Kotayk!G89+Shirak!G89+Syuniq!G89+Tavush!G89+Lori!G89)</f>
        <v>0</v>
      </c>
      <c r="H89" s="247">
        <f>SUM(AJAPNYAK!H89+ARABKIR!H89+EREBUNI!H89+MALATYA!H89+SHENGAVIT!H89+KENTRON!H89+AVAN!H89+Aragacotn!H89+Ararat!H89+Armavir!H89+Gexarquniq!H89+Kotayk!H89+Shirak!H89+Syuniq!H89+Tavush!H89+Lori!H89)</f>
        <v>0</v>
      </c>
      <c r="I89" s="247">
        <f>SUM(AJAPNYAK!I89+ARABKIR!I89+EREBUNI!I89+MALATYA!I89+SHENGAVIT!I89+KENTRON!I89+AVAN!I89+Aragacotn!I89+Ararat!I89+Armavir!I89+Gexarquniq!I89+Kotayk!I89+Shirak!I89+Syuniq!I89+Tavush!I89+Lori!I89)</f>
        <v>0</v>
      </c>
      <c r="J89" s="247">
        <f>SUM(AJAPNYAK!J89+ARABKIR!J89+EREBUNI!J89+MALATYA!J89+SHENGAVIT!J89+KENTRON!J89+AVAN!J89+Aragacotn!J89+Ararat!J89+Armavir!J89+Gexarquniq!J89+Kotayk!J89+Shirak!J89+Syuniq!J89+Tavush!J89+Lori!J89)</f>
        <v>0</v>
      </c>
      <c r="K89" s="247">
        <v>3</v>
      </c>
      <c r="L89" s="247">
        <v>1</v>
      </c>
      <c r="M89" s="247">
        <f>SUM(AJAPNYAK!M89+ARABKIR!M89+EREBUNI!M89+MALATYA!M89+SHENGAVIT!M89+KENTRON!M89+AVAN!M89+Aragacotn!M89+Ararat!M89+Armavir!M89+Gexarquniq!M89+Kotayk!M89+Shirak!M89+Syuniq!M89+Tavush!M89+Lori!M89)</f>
        <v>0</v>
      </c>
      <c r="N89" s="247">
        <f>SUM(AJAPNYAK!N89+ARABKIR!N89+EREBUNI!N89+MALATYA!N89+SHENGAVIT!N89+KENTRON!N89+AVAN!N89+Aragacotn!N89+Ararat!N89+Armavir!N89+Gexarquniq!N89+Kotayk!N89+Shirak!N89+Syuniq!N89+Tavush!N89+Lori!N89)</f>
        <v>0</v>
      </c>
      <c r="O89" s="247">
        <f>SUM(AJAPNYAK!O89+ARABKIR!O89+EREBUNI!O89+MALATYA!O89+SHENGAVIT!O89+KENTRON!O89+AVAN!O89+Aragacotn!O89+Ararat!O89+Armavir!O89+Gexarquniq!O89+Kotayk!O89+Shirak!O89+Syuniq!O89+Tavush!O89+Lori!O89)</f>
        <v>2</v>
      </c>
      <c r="P89" s="247">
        <f>SUM(AJAPNYAK!P89+ARABKIR!P89+EREBUNI!P89+MALATYA!P89+SHENGAVIT!P89+KENTRON!P89+AVAN!P89+Aragacotn!P89+Ararat!P89+Armavir!P89+Gexarquniq!P89+Kotayk!P89+Shirak!P89+Syuniq!P89+Tavush!P89+Lori!P89)</f>
        <v>0</v>
      </c>
      <c r="Q89" s="247">
        <f>SUM(AJAPNYAK!Q89+ARABKIR!Q89+EREBUNI!Q89+MALATYA!Q89+SHENGAVIT!Q89+KENTRON!Q89+AVAN!Q89+Aragacotn!Q89+Ararat!Q89+Armavir!Q89+Gexarquniq!Q89+Kotayk!Q89+Shirak!Q89+Syuniq!Q89+Tavush!Q89+Lori!Q89)</f>
        <v>1</v>
      </c>
      <c r="R89" s="247">
        <f>SUM(AJAPNYAK!R89+ARABKIR!R89+EREBUNI!R89+MALATYA!R89+SHENGAVIT!R89+KENTRON!R89+AVAN!R89+Aragacotn!R89+Ararat!R89+Armavir!R89+Gexarquniq!R89+Kotayk!R89+Shirak!R89+Syuniq!R89+Tavush!R89+Lori!R89)</f>
        <v>1</v>
      </c>
      <c r="S89" s="247">
        <f>SUM(AJAPNYAK!S89+ARABKIR!S89+EREBUNI!S89+MALATYA!S89+SHENGAVIT!S89+KENTRON!S89+AVAN!S89+Aragacotn!S89+Ararat!S89+Armavir!S89+Gexarquniq!S89+Kotayk!S89+Shirak!S89+Syuniq!S89+Tavush!S89+Lori!S89)</f>
        <v>0</v>
      </c>
      <c r="T89" s="282">
        <v>3</v>
      </c>
      <c r="U89" s="247">
        <f>SUM(AJAPNYAK!U89+ARABKIR!U89+EREBUNI!U89+MALATYA!U89+SHENGAVIT!U89+KENTRON!U89+AVAN!U89+Aragacotn!U89+Ararat!U89+Armavir!U89+Gexarquniq!U89+Kotayk!U89+Shirak!U89+Syuniq!U89+Tavush!U89+Lori!U89)</f>
        <v>0</v>
      </c>
      <c r="V89" s="247">
        <f>SUM(AJAPNYAK!V89+ARABKIR!V89+EREBUNI!V89+MALATYA!V89+SHENGAVIT!V89+KENTRON!V89+AVAN!V89+Aragacotn!V89+Ararat!V89+Armavir!V89+Gexarquniq!V89+Kotayk!V89+Shirak!V89+Syuniq!V89+Tavush!V89+Lori!V89)</f>
        <v>4</v>
      </c>
      <c r="W89" s="247">
        <f>SUM(AJAPNYAK!W89+ARABKIR!W89+EREBUNI!W89+MALATYA!W89+SHENGAVIT!W89+KENTRON!W89+AVAN!W89+Aragacotn!W89+Ararat!W89+Armavir!W89+Gexarquniq!W89+Kotayk!W89+Shirak!W89+Syuniq!W89+Tavush!W89+Lori!W89)</f>
        <v>0</v>
      </c>
      <c r="X89" s="247">
        <f>SUM(AJAPNYAK!X89+ARABKIR!X89+EREBUNI!X89+MALATYA!X89+SHENGAVIT!X89+KENTRON!X89+AVAN!X89+Aragacotn!X89+Ararat!X89+Armavir!X89+Gexarquniq!X89+Kotayk!X89+Shirak!X89+Syuniq!X89+Tavush!X89+Lori!X89)</f>
        <v>0</v>
      </c>
      <c r="Y89" s="247">
        <f>SUM(AJAPNYAK!Y89+ARABKIR!Y89+EREBUNI!Y89+MALATYA!Y89+SHENGAVIT!Y89+KENTRON!Y89+AVAN!Y89+Aragacotn!Y89+Ararat!Y89+Armavir!Y89+Gexarquniq!Y89+Kotayk!Y89+Shirak!Y89+Syuniq!Y89+Tavush!Y89+Lori!Y89)</f>
        <v>1</v>
      </c>
      <c r="Z89" s="261">
        <f>SUM(AJAPNYAK!Z89+ARABKIR!Z89+EREBUNI!Z89+MALATYA!Z89+SHENGAVIT!Z89+KENTRON!Z89+AVAN!Z89+Aragacotn!Z89+Ararat!Z89+Armavir!Z89+Gexarquniq!Z89+Kotayk!Z89+Shirak!Z89+Syuniq!Z89+Tavush!Z89+Lori!Z89)</f>
        <v>3</v>
      </c>
      <c r="AA89" s="275">
        <f>SUM(AJAPNYAK!AA89+ARABKIR!AA89+EREBUNI!AA89+MALATYA!AA89+SHENGAVIT!AA89+KENTRON!AA89+AVAN!AA89+Aragacotn!AA89+Ararat!AA89+Armavir!AA89+Gexarquniq!AA89+Kotayk!AA89+Shirak!AA89+Syuniq!AA89+Tavush!AA89+Lori!AA89)</f>
        <v>2</v>
      </c>
    </row>
    <row r="90" spans="1:27" s="48" customFormat="1">
      <c r="A90" s="190" t="s">
        <v>166</v>
      </c>
      <c r="B90" s="258"/>
      <c r="C90" s="648" t="s">
        <v>70</v>
      </c>
      <c r="D90" s="649"/>
      <c r="E90" s="650"/>
      <c r="F90" s="261">
        <f>SUM(AJAPNYAK!F90+ARABKIR!F90+EREBUNI!F90+MALATYA!F90+SHENGAVIT!F90+KENTRON!F90+AVAN!F90+Aragacotn!F90+Ararat!F90+Armavir!F90+Gexarquniq!F90+Kotayk!F90+Shirak!F90+Syuniq!F90+Tavush!F90+Lori!F90)</f>
        <v>4</v>
      </c>
      <c r="G90" s="247">
        <f>SUM(AJAPNYAK!G90+ARABKIR!G90+EREBUNI!G90+MALATYA!G90+SHENGAVIT!G90+KENTRON!G90+AVAN!G90+Aragacotn!G90+Ararat!G90+Armavir!G90+Gexarquniq!G90+Kotayk!G90+Shirak!G90+Syuniq!G90+Tavush!G90+Lori!G90)</f>
        <v>7</v>
      </c>
      <c r="H90" s="247">
        <f>SUM(AJAPNYAK!H90+ARABKIR!H90+EREBUNI!H90+MALATYA!H90+SHENGAVIT!H90+KENTRON!H90+AVAN!H90+Aragacotn!H90+Ararat!H90+Armavir!H90+Gexarquniq!H90+Kotayk!H90+Shirak!H90+Syuniq!H90+Tavush!H90+Lori!H90)</f>
        <v>5</v>
      </c>
      <c r="I90" s="247">
        <f>SUM(AJAPNYAK!I90+ARABKIR!I90+EREBUNI!I90+MALATYA!I90+SHENGAVIT!I90+KENTRON!I90+AVAN!I90+Aragacotn!I90+Ararat!I90+Armavir!I90+Gexarquniq!I90+Kotayk!I90+Shirak!I90+Syuniq!I90+Tavush!I90+Lori!I90)</f>
        <v>2</v>
      </c>
      <c r="J90" s="247">
        <f>SUM(AJAPNYAK!J90+ARABKIR!J90+EREBUNI!J90+MALATYA!J90+SHENGAVIT!J90+KENTRON!J90+AVAN!J90+Aragacotn!J90+Ararat!J90+Armavir!J90+Gexarquniq!J90+Kotayk!J90+Shirak!J90+Syuniq!J90+Tavush!J90+Lori!J90)</f>
        <v>0</v>
      </c>
      <c r="K90" s="247">
        <f>SUM(AJAPNYAK!K90+ARABKIR!K90+EREBUNI!K90+MALATYA!K90+SHENGAVIT!K90+KENTRON!K90+AVAN!K90+Aragacotn!K90+Ararat!K90+Armavir!K90+Gexarquniq!K90+Kotayk!K90+Shirak!K90+Syuniq!K90+Tavush!K90+Lori!K90)</f>
        <v>2</v>
      </c>
      <c r="L90" s="247">
        <f>SUM(AJAPNYAK!L90+ARABKIR!L90+EREBUNI!L90+MALATYA!L90+SHENGAVIT!L90+KENTRON!L90+AVAN!L90+Aragacotn!L90+Ararat!L90+Armavir!L90+Gexarquniq!L90+Kotayk!L90+Shirak!L90+Syuniq!L90+Tavush!L90+Lori!L90)</f>
        <v>1</v>
      </c>
      <c r="M90" s="247">
        <f>SUM(AJAPNYAK!M90+ARABKIR!M90+EREBUNI!M90+MALATYA!M90+SHENGAVIT!M90+KENTRON!M90+AVAN!M90+Aragacotn!M90+Ararat!M90+Armavir!M90+Gexarquniq!M90+Kotayk!M90+Shirak!M90+Syuniq!M90+Tavush!M90+Lori!M90)</f>
        <v>0</v>
      </c>
      <c r="N90" s="247">
        <f>SUM(AJAPNYAK!N90+ARABKIR!N90+EREBUNI!N90+MALATYA!N90+SHENGAVIT!N90+KENTRON!N90+AVAN!N90+Aragacotn!N90+Ararat!N90+Armavir!N90+Gexarquniq!N90+Kotayk!N90+Shirak!N90+Syuniq!N90+Tavush!N90+Lori!N90)</f>
        <v>0</v>
      </c>
      <c r="O90" s="247">
        <f>SUM(AJAPNYAK!O90+ARABKIR!O90+EREBUNI!O90+MALATYA!O90+SHENGAVIT!O90+KENTRON!O90+AVAN!O90+Aragacotn!O90+Ararat!O90+Armavir!O90+Gexarquniq!O90+Kotayk!O90+Shirak!O90+Syuniq!O90+Tavush!O90+Lori!O90)</f>
        <v>1</v>
      </c>
      <c r="P90" s="247">
        <f>SUM(AJAPNYAK!P90+ARABKIR!P90+EREBUNI!P90+MALATYA!P90+SHENGAVIT!P90+KENTRON!P90+AVAN!P90+Aragacotn!P90+Ararat!P90+Armavir!P90+Gexarquniq!P90+Kotayk!P90+Shirak!P90+Syuniq!P90+Tavush!P90+Lori!P90)</f>
        <v>0</v>
      </c>
      <c r="Q90" s="247">
        <f>SUM(AJAPNYAK!Q90+ARABKIR!Q90+EREBUNI!Q90+MALATYA!Q90+SHENGAVIT!Q90+KENTRON!Q90+AVAN!Q90+Aragacotn!Q90+Ararat!Q90+Armavir!Q90+Gexarquniq!Q90+Kotayk!Q90+Shirak!Q90+Syuniq!Q90+Tavush!Q90+Lori!Q90)</f>
        <v>1</v>
      </c>
      <c r="R90" s="247">
        <f>SUM(AJAPNYAK!R90+ARABKIR!R90+EREBUNI!R90+MALATYA!R90+SHENGAVIT!R90+KENTRON!R90+AVAN!R90+Aragacotn!R90+Ararat!R90+Armavir!R90+Gexarquniq!R90+Kotayk!R90+Shirak!R90+Syuniq!R90+Tavush!R90+Lori!R90)</f>
        <v>0</v>
      </c>
      <c r="S90" s="247">
        <f>SUM(AJAPNYAK!S90+ARABKIR!S90+EREBUNI!S90+MALATYA!S90+SHENGAVIT!S90+KENTRON!S90+AVAN!S90+Aragacotn!S90+Ararat!S90+Armavir!S90+Gexarquniq!S90+Kotayk!S90+Shirak!S90+Syuniq!S90+Tavush!S90+Lori!S90)</f>
        <v>0</v>
      </c>
      <c r="T90" s="282">
        <f>SUM(AJAPNYAK!T90+ARABKIR!T90+EREBUNI!T90+MALATYA!T90+SHENGAVIT!T90+KENTRON!T90+AVAN!T90+Aragacotn!T90+Ararat!T90+Armavir!T90+Gexarquniq!T90+Kotayk!T90+Shirak!T90+Syuniq!T90+Tavush!T90+Lori!T90)</f>
        <v>2</v>
      </c>
      <c r="U90" s="247">
        <f>SUM(AJAPNYAK!U90+ARABKIR!U90+EREBUNI!U90+MALATYA!U90+SHENGAVIT!U90+KENTRON!U90+AVAN!U90+Aragacotn!U90+Ararat!U90+Armavir!U90+Gexarquniq!U90+Kotayk!U90+Shirak!U90+Syuniq!U90+Tavush!U90+Lori!U90)</f>
        <v>0</v>
      </c>
      <c r="V90" s="247">
        <f>SUM(AJAPNYAK!V90+ARABKIR!V90+EREBUNI!V90+MALATYA!V90+SHENGAVIT!V90+KENTRON!V90+AVAN!V90+Aragacotn!V90+Ararat!V90+Armavir!V90+Gexarquniq!V90+Kotayk!V90+Shirak!V90+Syuniq!V90+Tavush!V90+Lori!V90)</f>
        <v>2</v>
      </c>
      <c r="W90" s="247">
        <f>SUM(AJAPNYAK!W90+ARABKIR!W90+EREBUNI!W90+MALATYA!W90+SHENGAVIT!W90+KENTRON!W90+AVAN!W90+Aragacotn!W90+Ararat!W90+Armavir!W90+Gexarquniq!W90+Kotayk!W90+Shirak!W90+Syuniq!W90+Tavush!W90+Lori!W90)</f>
        <v>0</v>
      </c>
      <c r="X90" s="247">
        <f>SUM(AJAPNYAK!X90+ARABKIR!X90+EREBUNI!X90+MALATYA!X90+SHENGAVIT!X90+KENTRON!X90+AVAN!X90+Aragacotn!X90+Ararat!X90+Armavir!X90+Gexarquniq!X90+Kotayk!X90+Shirak!X90+Syuniq!X90+Tavush!X90+Lori!X90)</f>
        <v>0</v>
      </c>
      <c r="Y90" s="247">
        <f>SUM(AJAPNYAK!Y90+ARABKIR!Y90+EREBUNI!Y90+MALATYA!Y90+SHENGAVIT!Y90+KENTRON!Y90+AVAN!Y90+Aragacotn!Y90+Ararat!Y90+Armavir!Y90+Gexarquniq!Y90+Kotayk!Y90+Shirak!Y90+Syuniq!Y90+Tavush!Y90+Lori!Y90)</f>
        <v>0</v>
      </c>
      <c r="Z90" s="261">
        <f>SUM(AJAPNYAK!Z90+ARABKIR!Z90+EREBUNI!Z90+MALATYA!Z90+SHENGAVIT!Z90+KENTRON!Z90+AVAN!Z90+Aragacotn!Z90+Ararat!Z90+Armavir!Z90+Gexarquniq!Z90+Kotayk!Z90+Shirak!Z90+Syuniq!Z90+Tavush!Z90+Lori!Z90)</f>
        <v>7</v>
      </c>
      <c r="AA90" s="275">
        <f>SUM(AJAPNYAK!AA90+ARABKIR!AA90+EREBUNI!AA90+MALATYA!AA90+SHENGAVIT!AA90+KENTRON!AA90+AVAN!AA90+Aragacotn!AA90+Ararat!AA90+Armavir!AA90+Gexarquniq!AA90+Kotayk!AA90+Shirak!AA90+Syuniq!AA90+Tavush!AA90+Lori!AA90)</f>
        <v>3</v>
      </c>
    </row>
    <row r="91" spans="1:27" s="264" customFormat="1" ht="42.75" customHeight="1">
      <c r="A91" s="262" t="s">
        <v>167</v>
      </c>
      <c r="B91" s="263"/>
      <c r="C91" s="651" t="s">
        <v>168</v>
      </c>
      <c r="D91" s="655"/>
      <c r="E91" s="656"/>
      <c r="F91" s="261">
        <f>SUM(F92:F113)</f>
        <v>516</v>
      </c>
      <c r="G91" s="261">
        <f t="shared" ref="G91:AA91" si="7">SUM(G92:G113)</f>
        <v>3978</v>
      </c>
      <c r="H91" s="261">
        <f t="shared" si="7"/>
        <v>3535</v>
      </c>
      <c r="I91" s="261">
        <f t="shared" si="7"/>
        <v>365</v>
      </c>
      <c r="J91" s="261">
        <f t="shared" si="7"/>
        <v>78</v>
      </c>
      <c r="K91" s="261">
        <f t="shared" si="7"/>
        <v>3401</v>
      </c>
      <c r="L91" s="261">
        <f t="shared" si="7"/>
        <v>2881</v>
      </c>
      <c r="M91" s="261">
        <f t="shared" si="7"/>
        <v>71</v>
      </c>
      <c r="N91" s="261">
        <f t="shared" si="7"/>
        <v>223</v>
      </c>
      <c r="O91" s="261">
        <f t="shared" si="7"/>
        <v>226</v>
      </c>
      <c r="P91" s="261">
        <f t="shared" si="7"/>
        <v>5</v>
      </c>
      <c r="Q91" s="261">
        <f t="shared" si="7"/>
        <v>197</v>
      </c>
      <c r="R91" s="261">
        <f t="shared" si="7"/>
        <v>24</v>
      </c>
      <c r="S91" s="261">
        <f t="shared" si="7"/>
        <v>27</v>
      </c>
      <c r="T91" s="282">
        <f t="shared" si="7"/>
        <v>3428</v>
      </c>
      <c r="U91" s="261">
        <f t="shared" si="7"/>
        <v>5</v>
      </c>
      <c r="V91" s="261">
        <f t="shared" si="7"/>
        <v>2825</v>
      </c>
      <c r="W91" s="261">
        <f t="shared" si="7"/>
        <v>101</v>
      </c>
      <c r="X91" s="261">
        <f t="shared" si="7"/>
        <v>0</v>
      </c>
      <c r="Y91" s="261">
        <f t="shared" si="7"/>
        <v>12</v>
      </c>
      <c r="Z91" s="261">
        <f t="shared" si="7"/>
        <v>618</v>
      </c>
      <c r="AA91" s="261">
        <f t="shared" si="7"/>
        <v>112</v>
      </c>
    </row>
    <row r="92" spans="1:27" s="48" customFormat="1">
      <c r="A92" s="190" t="s">
        <v>169</v>
      </c>
      <c r="B92" s="258"/>
      <c r="C92" s="575" t="s">
        <v>170</v>
      </c>
      <c r="D92" s="576"/>
      <c r="E92" s="654"/>
      <c r="F92" s="261">
        <f>SUM(AJAPNYAK!F92+ARABKIR!F92+EREBUNI!F92+MALATYA!F92+SHENGAVIT!F92+KENTRON!F92+AVAN!F92+Aragacotn!F92+Ararat!F92+Armavir!F92+Gexarquniq!F92+Kotayk!F92+Shirak!F92+Syuniq!F92+Tavush!F92+Lori!F92)</f>
        <v>0</v>
      </c>
      <c r="G92" s="247">
        <f>SUM(AJAPNYAK!G92+ARABKIR!G92+EREBUNI!G92+MALATYA!G92+SHENGAVIT!G92+KENTRON!G92+AVAN!G92+Aragacotn!G92+Ararat!G92+Armavir!G92+Gexarquniq!G92+Kotayk!G92+Shirak!G92+Syuniq!G92+Tavush!G92+Lori!G92)</f>
        <v>0</v>
      </c>
      <c r="H92" s="247">
        <f>SUM(AJAPNYAK!H92+ARABKIR!H92+EREBUNI!H92+MALATYA!H92+SHENGAVIT!H92+KENTRON!H92+AVAN!H92+Aragacotn!H92+Ararat!H92+Armavir!H92+Gexarquniq!H92+Kotayk!H92+Shirak!H92+Syuniq!H92+Tavush!H92+Lori!H92)</f>
        <v>0</v>
      </c>
      <c r="I92" s="247">
        <f>SUM(AJAPNYAK!I92+ARABKIR!I92+EREBUNI!I92+MALATYA!I92+SHENGAVIT!I92+KENTRON!I92+AVAN!I92+Aragacotn!I92+Ararat!I92+Armavir!I92+Gexarquniq!I92+Kotayk!I92+Shirak!I92+Syuniq!I92+Tavush!I92+Lori!I92)</f>
        <v>0</v>
      </c>
      <c r="J92" s="247">
        <f>SUM(AJAPNYAK!J92+ARABKIR!J92+EREBUNI!J92+MALATYA!J92+SHENGAVIT!J92+KENTRON!J92+AVAN!J92+Aragacotn!J92+Ararat!J92+Armavir!J92+Gexarquniq!J92+Kotayk!J92+Shirak!J92+Syuniq!J92+Tavush!J92+Lori!J92)</f>
        <v>0</v>
      </c>
      <c r="K92" s="247">
        <f>SUM(AJAPNYAK!K92+ARABKIR!K92+EREBUNI!K92+MALATYA!K92+SHENGAVIT!K92+KENTRON!K92+AVAN!K92+Aragacotn!K92+Ararat!K92+Armavir!K92+Gexarquniq!K92+Kotayk!K92+Shirak!K92+Syuniq!K92+Tavush!K92+Lori!K92)</f>
        <v>0</v>
      </c>
      <c r="L92" s="247">
        <f>SUM(AJAPNYAK!L92+ARABKIR!L92+EREBUNI!L92+MALATYA!L92+SHENGAVIT!L92+KENTRON!L92+AVAN!L92+Aragacotn!L92+Ararat!L92+Armavir!L92+Gexarquniq!L92+Kotayk!L92+Shirak!L92+Syuniq!L92+Tavush!L92+Lori!L92)</f>
        <v>0</v>
      </c>
      <c r="M92" s="247">
        <f>SUM(AJAPNYAK!M92+ARABKIR!M92+EREBUNI!M92+MALATYA!M92+SHENGAVIT!M92+KENTRON!M92+AVAN!M92+Aragacotn!M92+Ararat!M92+Armavir!M92+Gexarquniq!M92+Kotayk!M92+Shirak!M92+Syuniq!M92+Tavush!M92+Lori!M92)</f>
        <v>0</v>
      </c>
      <c r="N92" s="247">
        <f>SUM(AJAPNYAK!N92+ARABKIR!N92+EREBUNI!N92+MALATYA!N92+SHENGAVIT!N92+KENTRON!N92+AVAN!N92+Aragacotn!N92+Ararat!N92+Armavir!N92+Gexarquniq!N92+Kotayk!N92+Shirak!N92+Syuniq!N92+Tavush!N92+Lori!N92)</f>
        <v>0</v>
      </c>
      <c r="O92" s="247">
        <f>SUM(AJAPNYAK!O92+ARABKIR!O92+EREBUNI!O92+MALATYA!O92+SHENGAVIT!O92+KENTRON!O92+AVAN!O92+Aragacotn!O92+Ararat!O92+Armavir!O92+Gexarquniq!O92+Kotayk!O92+Shirak!O92+Syuniq!O92+Tavush!O92+Lori!O92)</f>
        <v>0</v>
      </c>
      <c r="P92" s="247">
        <f>SUM(AJAPNYAK!P92+ARABKIR!P92+EREBUNI!P92+MALATYA!P92+SHENGAVIT!P92+KENTRON!P92+AVAN!P92+Aragacotn!P92+Ararat!P92+Armavir!P92+Gexarquniq!P92+Kotayk!P92+Shirak!P92+Syuniq!P92+Tavush!P92+Lori!P92)</f>
        <v>0</v>
      </c>
      <c r="Q92" s="247">
        <f>SUM(AJAPNYAK!Q92+ARABKIR!Q92+EREBUNI!Q92+MALATYA!Q92+SHENGAVIT!Q92+KENTRON!Q92+AVAN!Q92+Aragacotn!Q92+Ararat!Q92+Armavir!Q92+Gexarquniq!Q92+Kotayk!Q92+Shirak!Q92+Syuniq!Q92+Tavush!Q92+Lori!Q92)</f>
        <v>0</v>
      </c>
      <c r="R92" s="247">
        <f>SUM(AJAPNYAK!R92+ARABKIR!R92+EREBUNI!R92+MALATYA!R92+SHENGAVIT!R92+KENTRON!R92+AVAN!R92+Aragacotn!R92+Ararat!R92+Armavir!R92+Gexarquniq!R92+Kotayk!R92+Shirak!R92+Syuniq!R92+Tavush!R92+Lori!R92)</f>
        <v>0</v>
      </c>
      <c r="S92" s="247">
        <f>SUM(AJAPNYAK!S92+ARABKIR!S92+EREBUNI!S92+MALATYA!S92+SHENGAVIT!S92+KENTRON!S92+AVAN!S92+Aragacotn!S92+Ararat!S92+Armavir!S92+Gexarquniq!S92+Kotayk!S92+Shirak!S92+Syuniq!S92+Tavush!S92+Lori!S92)</f>
        <v>0</v>
      </c>
      <c r="T92" s="282">
        <f>SUM(AJAPNYAK!T92+ARABKIR!T92+EREBUNI!T92+MALATYA!T92+SHENGAVIT!T92+KENTRON!T92+AVAN!T92+Aragacotn!T92+Ararat!T92+Armavir!T92+Gexarquniq!T92+Kotayk!T92+Shirak!T92+Syuniq!T92+Tavush!T92+Lori!T92)</f>
        <v>0</v>
      </c>
      <c r="U92" s="247">
        <f>SUM(AJAPNYAK!U92+ARABKIR!U92+EREBUNI!U92+MALATYA!U92+SHENGAVIT!U92+KENTRON!U92+AVAN!U92+Aragacotn!U92+Ararat!U92+Armavir!U92+Gexarquniq!U92+Kotayk!U92+Shirak!U92+Syuniq!U92+Tavush!U92+Lori!U92)</f>
        <v>0</v>
      </c>
      <c r="V92" s="247">
        <f>SUM(AJAPNYAK!V92+ARABKIR!V92+EREBUNI!V92+MALATYA!V92+SHENGAVIT!V92+KENTRON!V92+AVAN!V92+Aragacotn!V92+Ararat!V92+Armavir!V92+Gexarquniq!V92+Kotayk!V92+Shirak!V92+Syuniq!V92+Tavush!V92+Lori!V92)</f>
        <v>0</v>
      </c>
      <c r="W92" s="247">
        <f>SUM(AJAPNYAK!W92+ARABKIR!W92+EREBUNI!W92+MALATYA!W92+SHENGAVIT!W92+KENTRON!W92+AVAN!W92+Aragacotn!W92+Ararat!W92+Armavir!W92+Gexarquniq!W92+Kotayk!W92+Shirak!W92+Syuniq!W92+Tavush!W92+Lori!W92)</f>
        <v>0</v>
      </c>
      <c r="X92" s="247">
        <f>SUM(AJAPNYAK!X92+ARABKIR!X92+EREBUNI!X92+MALATYA!X92+SHENGAVIT!X92+KENTRON!X92+AVAN!X92+Aragacotn!X92+Ararat!X92+Armavir!X92+Gexarquniq!X92+Kotayk!X92+Shirak!X92+Syuniq!X92+Tavush!X92+Lori!X92)</f>
        <v>0</v>
      </c>
      <c r="Y92" s="247">
        <f>SUM(AJAPNYAK!Y92+ARABKIR!Y92+EREBUNI!Y92+MALATYA!Y92+SHENGAVIT!Y92+KENTRON!Y92+AVAN!Y92+Aragacotn!Y92+Ararat!Y92+Armavir!Y92+Gexarquniq!Y92+Kotayk!Y92+Shirak!Y92+Syuniq!Y92+Tavush!Y92+Lori!Y92)</f>
        <v>0</v>
      </c>
      <c r="Z92" s="261">
        <f>SUM(AJAPNYAK!Z92+ARABKIR!Z92+EREBUNI!Z92+MALATYA!Z92+SHENGAVIT!Z92+KENTRON!Z92+AVAN!Z92+Aragacotn!Z92+Ararat!Z92+Armavir!Z92+Gexarquniq!Z92+Kotayk!Z92+Shirak!Z92+Syuniq!Z92+Tavush!Z92+Lori!Z92)</f>
        <v>0</v>
      </c>
      <c r="AA92" s="275">
        <f>SUM(AJAPNYAK!AA92+ARABKIR!AA92+EREBUNI!AA92+MALATYA!AA92+SHENGAVIT!AA92+KENTRON!AA92+AVAN!AA92+Aragacotn!AA92+Ararat!AA92+Armavir!AA92+Gexarquniq!AA92+Kotayk!AA92+Shirak!AA92+Syuniq!AA92+Tavush!AA92+Lori!AA92)</f>
        <v>0</v>
      </c>
    </row>
    <row r="93" spans="1:27" s="48" customFormat="1">
      <c r="A93" s="190" t="s">
        <v>171</v>
      </c>
      <c r="B93" s="258"/>
      <c r="C93" s="575" t="s">
        <v>172</v>
      </c>
      <c r="D93" s="576"/>
      <c r="E93" s="654"/>
      <c r="F93" s="261">
        <f>SUM(AJAPNYAK!F93+ARABKIR!F93+EREBUNI!F93+MALATYA!F93+SHENGAVIT!F93+KENTRON!F93+AVAN!F93+Aragacotn!F93+Ararat!F93+Armavir!F93+Gexarquniq!F93+Kotayk!F93+Shirak!F93+Syuniq!F93+Tavush!F93+Lori!F93)</f>
        <v>113</v>
      </c>
      <c r="G93" s="247">
        <f>SUM(AJAPNYAK!G93+ARABKIR!G93+EREBUNI!G93+MALATYA!G93+SHENGAVIT!G93+KENTRON!G93+AVAN!G93+Aragacotn!G93+Ararat!G93+Armavir!G93+Gexarquniq!G93+Kotayk!G93+Shirak!G93+Syuniq!G93+Tavush!G93+Lori!G93)</f>
        <v>286</v>
      </c>
      <c r="H93" s="247">
        <f>SUM(AJAPNYAK!H93+ARABKIR!H93+EREBUNI!H93+MALATYA!H93+SHENGAVIT!H93+KENTRON!H93+AVAN!H93+Aragacotn!H93+Ararat!H93+Armavir!H93+Gexarquniq!H93+Kotayk!H93+Shirak!H93+Syuniq!H93+Tavush!H93+Lori!H93)</f>
        <v>261</v>
      </c>
      <c r="I93" s="247">
        <f>SUM(AJAPNYAK!I93+ARABKIR!I93+EREBUNI!I93+MALATYA!I93+SHENGAVIT!I93+KENTRON!I93+AVAN!I93+Aragacotn!I93+Ararat!I93+Armavir!I93+Gexarquniq!I93+Kotayk!I93+Shirak!I93+Syuniq!I93+Tavush!I93+Lori!I93)</f>
        <v>19</v>
      </c>
      <c r="J93" s="247">
        <f>SUM(AJAPNYAK!J93+ARABKIR!J93+EREBUNI!J93+MALATYA!J93+SHENGAVIT!J93+KENTRON!J93+AVAN!J93+Aragacotn!J93+Ararat!J93+Armavir!J93+Gexarquniq!J93+Kotayk!J93+Shirak!J93+Syuniq!J93+Tavush!J93+Lori!J93)</f>
        <v>6</v>
      </c>
      <c r="K93" s="247">
        <f>SUM(AJAPNYAK!K93+ARABKIR!K93+EREBUNI!K93+MALATYA!K93+SHENGAVIT!K93+KENTRON!K93+AVAN!K93+Aragacotn!K93+Ararat!K93+Armavir!K93+Gexarquniq!K93+Kotayk!K93+Shirak!K93+Syuniq!K93+Tavush!K93+Lori!K93)</f>
        <v>215</v>
      </c>
      <c r="L93" s="247">
        <f>SUM(AJAPNYAK!L93+ARABKIR!L93+EREBUNI!L93+MALATYA!L93+SHENGAVIT!L93+KENTRON!L93+AVAN!L93+Aragacotn!L93+Ararat!L93+Armavir!L93+Gexarquniq!L93+Kotayk!L93+Shirak!L93+Syuniq!L93+Tavush!L93+Lori!L93)</f>
        <v>177</v>
      </c>
      <c r="M93" s="247">
        <f>SUM(AJAPNYAK!M93+ARABKIR!M93+EREBUNI!M93+MALATYA!M93+SHENGAVIT!M93+KENTRON!M93+AVAN!M93+Aragacotn!M93+Ararat!M93+Armavir!M93+Gexarquniq!M93+Kotayk!M93+Shirak!M93+Syuniq!M93+Tavush!M93+Lori!M93)</f>
        <v>4</v>
      </c>
      <c r="N93" s="247">
        <f>SUM(AJAPNYAK!N93+ARABKIR!N93+EREBUNI!N93+MALATYA!N93+SHENGAVIT!N93+KENTRON!N93+AVAN!N93+Aragacotn!N93+Ararat!N93+Armavir!N93+Gexarquniq!N93+Kotayk!N93+Shirak!N93+Syuniq!N93+Tavush!N93+Lori!N93)</f>
        <v>9</v>
      </c>
      <c r="O93" s="247">
        <f>SUM(AJAPNYAK!O93+ARABKIR!O93+EREBUNI!O93+MALATYA!O93+SHENGAVIT!O93+KENTRON!O93+AVAN!O93+Aragacotn!O93+Ararat!O93+Armavir!O93+Gexarquniq!O93+Kotayk!O93+Shirak!O93+Syuniq!O93+Tavush!O93+Lori!O93)</f>
        <v>25</v>
      </c>
      <c r="P93" s="247">
        <f>SUM(AJAPNYAK!P93+ARABKIR!P93+EREBUNI!P93+MALATYA!P93+SHENGAVIT!P93+KENTRON!P93+AVAN!P93+Aragacotn!P93+Ararat!P93+Armavir!P93+Gexarquniq!P93+Kotayk!P93+Shirak!P93+Syuniq!P93+Tavush!P93+Lori!P93)</f>
        <v>0</v>
      </c>
      <c r="Q93" s="247">
        <f>SUM(AJAPNYAK!Q93+ARABKIR!Q93+EREBUNI!Q93+MALATYA!Q93+SHENGAVIT!Q93+KENTRON!Q93+AVAN!Q93+Aragacotn!Q93+Ararat!Q93+Armavir!Q93+Gexarquniq!Q93+Kotayk!Q93+Shirak!Q93+Syuniq!Q93+Tavush!Q93+Lori!Q93)</f>
        <v>22</v>
      </c>
      <c r="R93" s="247">
        <f>SUM(AJAPNYAK!R93+ARABKIR!R93+EREBUNI!R93+MALATYA!R93+SHENGAVIT!R93+KENTRON!R93+AVAN!R93+Aragacotn!R93+Ararat!R93+Armavir!R93+Gexarquniq!R93+Kotayk!R93+Shirak!R93+Syuniq!R93+Tavush!R93+Lori!R93)</f>
        <v>3</v>
      </c>
      <c r="S93" s="247">
        <f>SUM(AJAPNYAK!S93+ARABKIR!S93+EREBUNI!S93+MALATYA!S93+SHENGAVIT!S93+KENTRON!S93+AVAN!S93+Aragacotn!S93+Ararat!S93+Armavir!S93+Gexarquniq!S93+Kotayk!S93+Shirak!S93+Syuniq!S93+Tavush!S93+Lori!S93)</f>
        <v>0</v>
      </c>
      <c r="T93" s="282">
        <f>SUM(AJAPNYAK!T93+ARABKIR!T93+EREBUNI!T93+MALATYA!T93+SHENGAVIT!T93+KENTRON!T93+AVAN!T93+Aragacotn!T93+Ararat!T93+Armavir!T93+Gexarquniq!T93+Kotayk!T93+Shirak!T93+Syuniq!T93+Tavush!T93+Lori!T93)</f>
        <v>215</v>
      </c>
      <c r="U93" s="247">
        <f>SUM(AJAPNYAK!U93+ARABKIR!U93+EREBUNI!U93+MALATYA!U93+SHENGAVIT!U93+KENTRON!U93+AVAN!U93+Aragacotn!U93+Ararat!U93+Armavir!U93+Gexarquniq!U93+Kotayk!U93+Shirak!U93+Syuniq!U93+Tavush!U93+Lori!U93)</f>
        <v>0</v>
      </c>
      <c r="V93" s="247">
        <f>SUM(AJAPNYAK!V93+ARABKIR!V93+EREBUNI!V93+MALATYA!V93+SHENGAVIT!V93+KENTRON!V93+AVAN!V93+Aragacotn!V93+Ararat!V93+Armavir!V93+Gexarquniq!V93+Kotayk!V93+Shirak!V93+Syuniq!V93+Tavush!V93+Lori!V93)</f>
        <v>192</v>
      </c>
      <c r="W93" s="247">
        <f>SUM(AJAPNYAK!W93+ARABKIR!W93+EREBUNI!W93+MALATYA!W93+SHENGAVIT!W93+KENTRON!W93+AVAN!W93+Aragacotn!W93+Ararat!W93+Armavir!W93+Gexarquniq!W93+Kotayk!W93+Shirak!W93+Syuniq!W93+Tavush!W93+Lori!W93)</f>
        <v>3</v>
      </c>
      <c r="X93" s="247">
        <f>SUM(AJAPNYAK!X93+ARABKIR!X93+EREBUNI!X93+MALATYA!X93+SHENGAVIT!X93+KENTRON!X93+AVAN!X93+Aragacotn!X93+Ararat!X93+Armavir!X93+Gexarquniq!X93+Kotayk!X93+Shirak!X93+Syuniq!X93+Tavush!X93+Lori!X93)</f>
        <v>0</v>
      </c>
      <c r="Y93" s="247">
        <f>SUM(AJAPNYAK!Y93+ARABKIR!Y93+EREBUNI!Y93+MALATYA!Y93+SHENGAVIT!Y93+KENTRON!Y93+AVAN!Y93+Aragacotn!Y93+Ararat!Y93+Armavir!Y93+Gexarquniq!Y93+Kotayk!Y93+Shirak!Y93+Syuniq!Y93+Tavush!Y93+Lori!Y93)</f>
        <v>0</v>
      </c>
      <c r="Z93" s="261">
        <f>SUM(AJAPNYAK!Z93+ARABKIR!Z93+EREBUNI!Z93+MALATYA!Z93+SHENGAVIT!Z93+KENTRON!Z93+AVAN!Z93+Aragacotn!Z93+Ararat!Z93+Armavir!Z93+Gexarquniq!Z93+Kotayk!Z93+Shirak!Z93+Syuniq!Z93+Tavush!Z93+Lori!Z93)</f>
        <v>159</v>
      </c>
      <c r="AA93" s="275">
        <f>SUM(AJAPNYAK!AA93+ARABKIR!AA93+EREBUNI!AA93+MALATYA!AA93+SHENGAVIT!AA93+KENTRON!AA93+AVAN!AA93+Aragacotn!AA93+Ararat!AA93+Armavir!AA93+Gexarquniq!AA93+Kotayk!AA93+Shirak!AA93+Syuniq!AA93+Tavush!AA93+Lori!AA93)</f>
        <v>93</v>
      </c>
    </row>
    <row r="94" spans="1:27" s="48" customFormat="1">
      <c r="A94" s="190" t="s">
        <v>173</v>
      </c>
      <c r="B94" s="258"/>
      <c r="C94" s="575" t="s">
        <v>174</v>
      </c>
      <c r="D94" s="576"/>
      <c r="E94" s="654"/>
      <c r="F94" s="261">
        <f>SUM(AJAPNYAK!F94+ARABKIR!F94+EREBUNI!F94+MALATYA!F94+SHENGAVIT!F94+KENTRON!F94+AVAN!F94+Aragacotn!F94+Ararat!F94+Armavir!F94+Gexarquniq!F94+Kotayk!F94+Shirak!F94+Syuniq!F94+Tavush!F94+Lori!F94)</f>
        <v>0</v>
      </c>
      <c r="G94" s="247">
        <f>SUM(AJAPNYAK!G94+ARABKIR!G94+EREBUNI!G94+MALATYA!G94+SHENGAVIT!G94+KENTRON!G94+AVAN!G94+Aragacotn!G94+Ararat!G94+Armavir!G94+Gexarquniq!G94+Kotayk!G94+Shirak!G94+Syuniq!G94+Tavush!G94+Lori!G94)</f>
        <v>34</v>
      </c>
      <c r="H94" s="247">
        <f>SUM(AJAPNYAK!H94+ARABKIR!H94+EREBUNI!H94+MALATYA!H94+SHENGAVIT!H94+KENTRON!H94+AVAN!H94+Aragacotn!H94+Ararat!H94+Armavir!H94+Gexarquniq!H94+Kotayk!H94+Shirak!H94+Syuniq!H94+Tavush!H94+Lori!H94)</f>
        <v>33</v>
      </c>
      <c r="I94" s="247">
        <f>SUM(AJAPNYAK!I94+ARABKIR!I94+EREBUNI!I94+MALATYA!I94+SHENGAVIT!I94+KENTRON!I94+AVAN!I94+Aragacotn!I94+Ararat!I94+Armavir!I94+Gexarquniq!I94+Kotayk!I94+Shirak!I94+Syuniq!I94+Tavush!I94+Lori!I94)</f>
        <v>1</v>
      </c>
      <c r="J94" s="247">
        <f>SUM(AJAPNYAK!J94+ARABKIR!J94+EREBUNI!J94+MALATYA!J94+SHENGAVIT!J94+KENTRON!J94+AVAN!J94+Aragacotn!J94+Ararat!J94+Armavir!J94+Gexarquniq!J94+Kotayk!J94+Shirak!J94+Syuniq!J94+Tavush!J94+Lori!J94)</f>
        <v>0</v>
      </c>
      <c r="K94" s="247">
        <f>SUM(AJAPNYAK!K94+ARABKIR!K94+EREBUNI!K94+MALATYA!K94+SHENGAVIT!K94+KENTRON!K94+AVAN!K94+Aragacotn!K94+Ararat!K94+Armavir!K94+Gexarquniq!K94+Kotayk!K94+Shirak!K94+Syuniq!K94+Tavush!K94+Lori!K94)</f>
        <v>33</v>
      </c>
      <c r="L94" s="247">
        <f>SUM(AJAPNYAK!L94+ARABKIR!L94+EREBUNI!L94+MALATYA!L94+SHENGAVIT!L94+KENTRON!L94+AVAN!L94+Aragacotn!L94+Ararat!L94+Armavir!L94+Gexarquniq!L94+Kotayk!L94+Shirak!L94+Syuniq!L94+Tavush!L94+Lori!L94)</f>
        <v>28</v>
      </c>
      <c r="M94" s="247">
        <f>SUM(AJAPNYAK!M94+ARABKIR!M94+EREBUNI!M94+MALATYA!M94+SHENGAVIT!M94+KENTRON!M94+AVAN!M94+Aragacotn!M94+Ararat!M94+Armavir!M94+Gexarquniq!M94+Kotayk!M94+Shirak!M94+Syuniq!M94+Tavush!M94+Lori!M94)</f>
        <v>0</v>
      </c>
      <c r="N94" s="247">
        <f>SUM(AJAPNYAK!N94+ARABKIR!N94+EREBUNI!N94+MALATYA!N94+SHENGAVIT!N94+KENTRON!N94+AVAN!N94+Aragacotn!N94+Ararat!N94+Armavir!N94+Gexarquniq!N94+Kotayk!N94+Shirak!N94+Syuniq!N94+Tavush!N94+Lori!N94)</f>
        <v>1</v>
      </c>
      <c r="O94" s="247">
        <f>SUM(AJAPNYAK!O94+ARABKIR!O94+EREBUNI!O94+MALATYA!O94+SHENGAVIT!O94+KENTRON!O94+AVAN!O94+Aragacotn!O94+Ararat!O94+Armavir!O94+Gexarquniq!O94+Kotayk!O94+Shirak!O94+Syuniq!O94+Tavush!O94+Lori!O94)</f>
        <v>4</v>
      </c>
      <c r="P94" s="247">
        <f>SUM(AJAPNYAK!P94+ARABKIR!P94+EREBUNI!P94+MALATYA!P94+SHENGAVIT!P94+KENTRON!P94+AVAN!P94+Aragacotn!P94+Ararat!P94+Armavir!P94+Gexarquniq!P94+Kotayk!P94+Shirak!P94+Syuniq!P94+Tavush!P94+Lori!P94)</f>
        <v>0</v>
      </c>
      <c r="Q94" s="247">
        <f>SUM(AJAPNYAK!Q94+ARABKIR!Q94+EREBUNI!Q94+MALATYA!Q94+SHENGAVIT!Q94+KENTRON!Q94+AVAN!Q94+Aragacotn!Q94+Ararat!Q94+Armavir!Q94+Gexarquniq!Q94+Kotayk!Q94+Shirak!Q94+Syuniq!Q94+Tavush!Q94+Lori!Q94)</f>
        <v>4</v>
      </c>
      <c r="R94" s="247">
        <f>SUM(AJAPNYAK!R94+ARABKIR!R94+EREBUNI!R94+MALATYA!R94+SHENGAVIT!R94+KENTRON!R94+AVAN!R94+Aragacotn!R94+Ararat!R94+Armavir!R94+Gexarquniq!R94+Kotayk!R94+Shirak!R94+Syuniq!R94+Tavush!R94+Lori!R94)</f>
        <v>0</v>
      </c>
      <c r="S94" s="247">
        <f>SUM(AJAPNYAK!S94+ARABKIR!S94+EREBUNI!S94+MALATYA!S94+SHENGAVIT!S94+KENTRON!S94+AVAN!S94+Aragacotn!S94+Ararat!S94+Armavir!S94+Gexarquniq!S94+Kotayk!S94+Shirak!S94+Syuniq!S94+Tavush!S94+Lori!S94)</f>
        <v>0</v>
      </c>
      <c r="T94" s="282">
        <f>SUM(AJAPNYAK!T94+ARABKIR!T94+EREBUNI!T94+MALATYA!T94+SHENGAVIT!T94+KENTRON!T94+AVAN!T94+Aragacotn!T94+Ararat!T94+Armavir!T94+Gexarquniq!T94+Kotayk!T94+Shirak!T94+Syuniq!T94+Tavush!T94+Lori!T94)</f>
        <v>33</v>
      </c>
      <c r="U94" s="247">
        <f>SUM(AJAPNYAK!U94+ARABKIR!U94+EREBUNI!U94+MALATYA!U94+SHENGAVIT!U94+KENTRON!U94+AVAN!U94+Aragacotn!U94+Ararat!U94+Armavir!U94+Gexarquniq!U94+Kotayk!U94+Shirak!U94+Syuniq!U94+Tavush!U94+Lori!U94)</f>
        <v>0</v>
      </c>
      <c r="V94" s="247">
        <f>SUM(AJAPNYAK!V94+ARABKIR!V94+EREBUNI!V94+MALATYA!V94+SHENGAVIT!V94+KENTRON!V94+AVAN!V94+Aragacotn!V94+Ararat!V94+Armavir!V94+Gexarquniq!V94+Kotayk!V94+Shirak!V94+Syuniq!V94+Tavush!V94+Lori!V94)</f>
        <v>31</v>
      </c>
      <c r="W94" s="247">
        <f>SUM(AJAPNYAK!W94+ARABKIR!W94+EREBUNI!W94+MALATYA!W94+SHENGAVIT!W94+KENTRON!W94+AVAN!W94+Aragacotn!W94+Ararat!W94+Armavir!W94+Gexarquniq!W94+Kotayk!W94+Shirak!W94+Syuniq!W94+Tavush!W94+Lori!W94)</f>
        <v>0</v>
      </c>
      <c r="X94" s="247">
        <f>SUM(AJAPNYAK!X94+ARABKIR!X94+EREBUNI!X94+MALATYA!X94+SHENGAVIT!X94+KENTRON!X94+AVAN!X94+Aragacotn!X94+Ararat!X94+Armavir!X94+Gexarquniq!X94+Kotayk!X94+Shirak!X94+Syuniq!X94+Tavush!X94+Lori!X94)</f>
        <v>0</v>
      </c>
      <c r="Y94" s="247">
        <f>SUM(AJAPNYAK!Y94+ARABKIR!Y94+EREBUNI!Y94+MALATYA!Y94+SHENGAVIT!Y94+KENTRON!Y94+AVAN!Y94+Aragacotn!Y94+Ararat!Y94+Armavir!Y94+Gexarquniq!Y94+Kotayk!Y94+Shirak!Y94+Syuniq!Y94+Tavush!Y94+Lori!Y94)</f>
        <v>0</v>
      </c>
      <c r="Z94" s="261">
        <f>SUM(AJAPNYAK!Z94+ARABKIR!Z94+EREBUNI!Z94+MALATYA!Z94+SHENGAVIT!Z94+KENTRON!Z94+AVAN!Z94+Aragacotn!Z94+Ararat!Z94+Armavir!Z94+Gexarquniq!Z94+Kotayk!Z94+Shirak!Z94+Syuniq!Z94+Tavush!Z94+Lori!Z94)</f>
        <v>0</v>
      </c>
      <c r="AA94" s="275">
        <f>SUM(AJAPNYAK!AA94+ARABKIR!AA94+EREBUNI!AA94+MALATYA!AA94+SHENGAVIT!AA94+KENTRON!AA94+AVAN!AA94+Aragacotn!AA94+Ararat!AA94+Armavir!AA94+Gexarquniq!AA94+Kotayk!AA94+Shirak!AA94+Syuniq!AA94+Tavush!AA94+Lori!AA94)</f>
        <v>0</v>
      </c>
    </row>
    <row r="95" spans="1:27" s="48" customFormat="1">
      <c r="A95" s="190" t="s">
        <v>175</v>
      </c>
      <c r="B95" s="258"/>
      <c r="C95" s="575" t="s">
        <v>176</v>
      </c>
      <c r="D95" s="576"/>
      <c r="E95" s="654"/>
      <c r="F95" s="261">
        <f>SUM(AJAPNYAK!F95+ARABKIR!F95+EREBUNI!F95+MALATYA!F95+SHENGAVIT!F95+KENTRON!F95+AVAN!F95+Aragacotn!F95+Ararat!F95+Armavir!F95+Gexarquniq!F95+Kotayk!F95+Shirak!F95+Syuniq!F95+Tavush!F95+Lori!F95)</f>
        <v>95</v>
      </c>
      <c r="G95" s="247">
        <f>SUM(AJAPNYAK!G95+ARABKIR!G95+EREBUNI!G95+MALATYA!G95+SHENGAVIT!G95+KENTRON!G95+AVAN!G95+Aragacotn!G95+Ararat!G95+Armavir!G95+Gexarquniq!G95+Kotayk!G95+Shirak!G95+Syuniq!G95+Tavush!G95+Lori!G95)</f>
        <v>529</v>
      </c>
      <c r="H95" s="247">
        <f>SUM(AJAPNYAK!H95+ARABKIR!H95+EREBUNI!H95+MALATYA!H95+SHENGAVIT!H95+KENTRON!H95+AVAN!H95+Aragacotn!H95+Ararat!H95+Armavir!H95+Gexarquniq!H95+Kotayk!H95+Shirak!H95+Syuniq!H95+Tavush!H95+Lori!H95)</f>
        <v>467</v>
      </c>
      <c r="I95" s="247">
        <f>SUM(AJAPNYAK!I95+ARABKIR!I95+EREBUNI!I95+MALATYA!I95+SHENGAVIT!I95+KENTRON!I95+AVAN!I95+Aragacotn!I95+Ararat!I95+Armavir!I95+Gexarquniq!I95+Kotayk!I95+Shirak!I95+Syuniq!I95+Tavush!I95+Lori!I95)</f>
        <v>61</v>
      </c>
      <c r="J95" s="247">
        <f>SUM(AJAPNYAK!J95+ARABKIR!J95+EREBUNI!J95+MALATYA!J95+SHENGAVIT!J95+KENTRON!J95+AVAN!J95+Aragacotn!J95+Ararat!J95+Armavir!J95+Gexarquniq!J95+Kotayk!J95+Shirak!J95+Syuniq!J95+Tavush!J95+Lori!J95)</f>
        <v>1</v>
      </c>
      <c r="K95" s="247">
        <f>SUM(AJAPNYAK!K95+ARABKIR!K95+EREBUNI!K95+MALATYA!K95+SHENGAVIT!K95+KENTRON!K95+AVAN!K95+Aragacotn!K95+Ararat!K95+Armavir!K95+Gexarquniq!K95+Kotayk!K95+Shirak!K95+Syuniq!K95+Tavush!K95+Lori!K95)</f>
        <v>463</v>
      </c>
      <c r="L95" s="247">
        <f>SUM(AJAPNYAK!L95+ARABKIR!L95+EREBUNI!L95+MALATYA!L95+SHENGAVIT!L95+KENTRON!L95+AVAN!L95+Aragacotn!L95+Ararat!L95+Armavir!L95+Gexarquniq!L95+Kotayk!L95+Shirak!L95+Syuniq!L95+Tavush!L95+Lori!L95)</f>
        <v>385</v>
      </c>
      <c r="M95" s="247">
        <f>SUM(AJAPNYAK!M95+ARABKIR!M95+EREBUNI!M95+MALATYA!M95+SHENGAVIT!M95+KENTRON!M95+AVAN!M95+Aragacotn!M95+Ararat!M95+Armavir!M95+Gexarquniq!M95+Kotayk!M95+Shirak!M95+Syuniq!M95+Tavush!M95+Lori!M95)</f>
        <v>5</v>
      </c>
      <c r="N95" s="247">
        <f>SUM(AJAPNYAK!N95+ARABKIR!N95+EREBUNI!N95+MALATYA!N95+SHENGAVIT!N95+KENTRON!N95+AVAN!N95+Aragacotn!N95+Ararat!N95+Armavir!N95+Gexarquniq!N95+Kotayk!N95+Shirak!N95+Syuniq!N95+Tavush!N95+Lori!N95)</f>
        <v>42</v>
      </c>
      <c r="O95" s="247">
        <f>SUM(AJAPNYAK!O95+ARABKIR!O95+EREBUNI!O95+MALATYA!O95+SHENGAVIT!O95+KENTRON!O95+AVAN!O95+Aragacotn!O95+Ararat!O95+Armavir!O95+Gexarquniq!O95+Kotayk!O95+Shirak!O95+Syuniq!O95+Tavush!O95+Lori!O95)</f>
        <v>31</v>
      </c>
      <c r="P95" s="247">
        <f>SUM(AJAPNYAK!P95+ARABKIR!P95+EREBUNI!P95+MALATYA!P95+SHENGAVIT!P95+KENTRON!P95+AVAN!P95+Aragacotn!P95+Ararat!P95+Armavir!P95+Gexarquniq!P95+Kotayk!P95+Shirak!P95+Syuniq!P95+Tavush!P95+Lori!P95)</f>
        <v>0</v>
      </c>
      <c r="Q95" s="247">
        <f>SUM(AJAPNYAK!Q95+ARABKIR!Q95+EREBUNI!Q95+MALATYA!Q95+SHENGAVIT!Q95+KENTRON!Q95+AVAN!Q95+Aragacotn!Q95+Ararat!Q95+Armavir!Q95+Gexarquniq!Q95+Kotayk!Q95+Shirak!Q95+Syuniq!Q95+Tavush!Q95+Lori!Q95)</f>
        <v>31</v>
      </c>
      <c r="R95" s="247">
        <f>SUM(AJAPNYAK!R95+ARABKIR!R95+EREBUNI!R95+MALATYA!R95+SHENGAVIT!R95+KENTRON!R95+AVAN!R95+Aragacotn!R95+Ararat!R95+Armavir!R95+Gexarquniq!R95+Kotayk!R95+Shirak!R95+Syuniq!R95+Tavush!R95+Lori!R95)</f>
        <v>0</v>
      </c>
      <c r="S95" s="247">
        <f>SUM(AJAPNYAK!S95+ARABKIR!S95+EREBUNI!S95+MALATYA!S95+SHENGAVIT!S95+KENTRON!S95+AVAN!S95+Aragacotn!S95+Ararat!S95+Armavir!S95+Gexarquniq!S95+Kotayk!S95+Shirak!S95+Syuniq!S95+Tavush!S95+Lori!S95)</f>
        <v>0</v>
      </c>
      <c r="T95" s="282">
        <f>SUM(AJAPNYAK!T95+ARABKIR!T95+EREBUNI!T95+MALATYA!T95+SHENGAVIT!T95+KENTRON!T95+AVAN!T95+Aragacotn!T95+Ararat!T95+Armavir!T95+Gexarquniq!T95+Kotayk!T95+Shirak!T95+Syuniq!T95+Tavush!T95+Lori!T95)</f>
        <v>463</v>
      </c>
      <c r="U95" s="247">
        <f>SUM(AJAPNYAK!U95+ARABKIR!U95+EREBUNI!U95+MALATYA!U95+SHENGAVIT!U95+KENTRON!U95+AVAN!U95+Aragacotn!U95+Ararat!U95+Armavir!U95+Gexarquniq!U95+Kotayk!U95+Shirak!U95+Syuniq!U95+Tavush!U95+Lori!U95)</f>
        <v>0</v>
      </c>
      <c r="V95" s="247">
        <f>SUM(AJAPNYAK!V95+ARABKIR!V95+EREBUNI!V95+MALATYA!V95+SHENGAVIT!V95+KENTRON!V95+AVAN!V95+Aragacotn!V95+Ararat!V95+Armavir!V95+Gexarquniq!V95+Kotayk!V95+Shirak!V95+Syuniq!V95+Tavush!V95+Lori!V95)</f>
        <v>350</v>
      </c>
      <c r="W95" s="247">
        <f>SUM(AJAPNYAK!W95+ARABKIR!W95+EREBUNI!W95+MALATYA!W95+SHENGAVIT!W95+KENTRON!W95+AVAN!W95+Aragacotn!W95+Ararat!W95+Armavir!W95+Gexarquniq!W95+Kotayk!W95+Shirak!W95+Syuniq!W95+Tavush!W95+Lori!W95)</f>
        <v>13</v>
      </c>
      <c r="X95" s="247">
        <f>SUM(AJAPNYAK!X95+ARABKIR!X95+EREBUNI!X95+MALATYA!X95+SHENGAVIT!X95+KENTRON!X95+AVAN!X95+Aragacotn!X95+Ararat!X95+Armavir!X95+Gexarquniq!X95+Kotayk!X95+Shirak!X95+Syuniq!X95+Tavush!X95+Lori!X95)</f>
        <v>0</v>
      </c>
      <c r="Y95" s="247">
        <f>SUM(AJAPNYAK!Y95+ARABKIR!Y95+EREBUNI!Y95+MALATYA!Y95+SHENGAVIT!Y95+KENTRON!Y95+AVAN!Y95+Aragacotn!Y95+Ararat!Y95+Armavir!Y95+Gexarquniq!Y95+Kotayk!Y95+Shirak!Y95+Syuniq!Y95+Tavush!Y95+Lori!Y95)</f>
        <v>0</v>
      </c>
      <c r="Z95" s="261">
        <f>SUM(AJAPNYAK!Z95+ARABKIR!Z95+EREBUNI!Z95+MALATYA!Z95+SHENGAVIT!Z95+KENTRON!Z95+AVAN!Z95+Aragacotn!Z95+Ararat!Z95+Armavir!Z95+Gexarquniq!Z95+Kotayk!Z95+Shirak!Z95+Syuniq!Z95+Tavush!Z95+Lori!Z95)</f>
        <v>99</v>
      </c>
      <c r="AA95" s="275">
        <f>SUM(AJAPNYAK!AA95+ARABKIR!AA95+EREBUNI!AA95+MALATYA!AA95+SHENGAVIT!AA95+KENTRON!AA95+AVAN!AA95+Aragacotn!AA95+Ararat!AA95+Armavir!AA95+Gexarquniq!AA95+Kotayk!AA95+Shirak!AA95+Syuniq!AA95+Tavush!AA95+Lori!AA95)</f>
        <v>3</v>
      </c>
    </row>
    <row r="96" spans="1:27" s="48" customFormat="1">
      <c r="A96" s="190" t="s">
        <v>177</v>
      </c>
      <c r="B96" s="258"/>
      <c r="C96" s="575" t="s">
        <v>178</v>
      </c>
      <c r="D96" s="576"/>
      <c r="E96" s="654"/>
      <c r="F96" s="261">
        <f>SUM(AJAPNYAK!F96+ARABKIR!F96+EREBUNI!F96+MALATYA!F96+SHENGAVIT!F96+KENTRON!F96+AVAN!F96+Aragacotn!F96+Ararat!F96+Armavir!F96+Gexarquniq!F96+Kotayk!F96+Shirak!F96+Syuniq!F96+Tavush!F96+Lori!F96)</f>
        <v>1</v>
      </c>
      <c r="G96" s="247">
        <f>SUM(AJAPNYAK!G96+ARABKIR!G96+EREBUNI!G96+MALATYA!G96+SHENGAVIT!G96+KENTRON!G96+AVAN!G96+Aragacotn!G96+Ararat!G96+Armavir!G96+Gexarquniq!G96+Kotayk!G96+Shirak!G96+Syuniq!G96+Tavush!G96+Lori!G96)</f>
        <v>13</v>
      </c>
      <c r="H96" s="247">
        <f>SUM(AJAPNYAK!H96+ARABKIR!H96+EREBUNI!H96+MALATYA!H96+SHENGAVIT!H96+KENTRON!H96+AVAN!H96+Aragacotn!H96+Ararat!H96+Armavir!H96+Gexarquniq!H96+Kotayk!H96+Shirak!H96+Syuniq!H96+Tavush!H96+Lori!H96)</f>
        <v>9</v>
      </c>
      <c r="I96" s="247">
        <f>SUM(AJAPNYAK!I96+ARABKIR!I96+EREBUNI!I96+MALATYA!I96+SHENGAVIT!I96+KENTRON!I96+AVAN!I96+Aragacotn!I96+Ararat!I96+Armavir!I96+Gexarquniq!I96+Kotayk!I96+Shirak!I96+Syuniq!I96+Tavush!I96+Lori!I96)</f>
        <v>4</v>
      </c>
      <c r="J96" s="247">
        <f>SUM(AJAPNYAK!J96+ARABKIR!J96+EREBUNI!J96+MALATYA!J96+SHENGAVIT!J96+KENTRON!J96+AVAN!J96+Aragacotn!J96+Ararat!J96+Armavir!J96+Gexarquniq!J96+Kotayk!J96+Shirak!J96+Syuniq!J96+Tavush!J96+Lori!J96)</f>
        <v>0</v>
      </c>
      <c r="K96" s="247">
        <f>SUM(AJAPNYAK!K96+ARABKIR!K96+EREBUNI!K96+MALATYA!K96+SHENGAVIT!K96+KENTRON!K96+AVAN!K96+Aragacotn!K96+Ararat!K96+Armavir!K96+Gexarquniq!K96+Kotayk!K96+Shirak!K96+Syuniq!K96+Tavush!K96+Lori!K96)</f>
        <v>8</v>
      </c>
      <c r="L96" s="247">
        <f>SUM(AJAPNYAK!L96+ARABKIR!L96+EREBUNI!L96+MALATYA!L96+SHENGAVIT!L96+KENTRON!L96+AVAN!L96+Aragacotn!L96+Ararat!L96+Armavir!L96+Gexarquniq!L96+Kotayk!L96+Shirak!L96+Syuniq!L96+Tavush!L96+Lori!L96)</f>
        <v>6</v>
      </c>
      <c r="M96" s="247">
        <f>SUM(AJAPNYAK!M96+ARABKIR!M96+EREBUNI!M96+MALATYA!M96+SHENGAVIT!M96+KENTRON!M96+AVAN!M96+Aragacotn!M96+Ararat!M96+Armavir!M96+Gexarquniq!M96+Kotayk!M96+Shirak!M96+Syuniq!M96+Tavush!M96+Lori!M96)</f>
        <v>0</v>
      </c>
      <c r="N96" s="247">
        <f>SUM(AJAPNYAK!N96+ARABKIR!N96+EREBUNI!N96+MALATYA!N96+SHENGAVIT!N96+KENTRON!N96+AVAN!N96+Aragacotn!N96+Ararat!N96+Armavir!N96+Gexarquniq!N96+Kotayk!N96+Shirak!N96+Syuniq!N96+Tavush!N96+Lori!N96)</f>
        <v>2</v>
      </c>
      <c r="O96" s="247">
        <f>SUM(AJAPNYAK!O96+ARABKIR!O96+EREBUNI!O96+MALATYA!O96+SHENGAVIT!O96+KENTRON!O96+AVAN!O96+Aragacotn!O96+Ararat!O96+Armavir!O96+Gexarquniq!O96+Kotayk!O96+Shirak!O96+Syuniq!O96+Tavush!O96+Lori!O96)</f>
        <v>0</v>
      </c>
      <c r="P96" s="247">
        <f>SUM(AJAPNYAK!P96+ARABKIR!P96+EREBUNI!P96+MALATYA!P96+SHENGAVIT!P96+KENTRON!P96+AVAN!P96+Aragacotn!P96+Ararat!P96+Armavir!P96+Gexarquniq!P96+Kotayk!P96+Shirak!P96+Syuniq!P96+Tavush!P96+Lori!P96)</f>
        <v>0</v>
      </c>
      <c r="Q96" s="247">
        <f>SUM(AJAPNYAK!Q96+ARABKIR!Q96+EREBUNI!Q96+MALATYA!Q96+SHENGAVIT!Q96+KENTRON!Q96+AVAN!Q96+Aragacotn!Q96+Ararat!Q96+Armavir!Q96+Gexarquniq!Q96+Kotayk!Q96+Shirak!Q96+Syuniq!Q96+Tavush!Q96+Lori!Q96)</f>
        <v>0</v>
      </c>
      <c r="R96" s="247">
        <f>SUM(AJAPNYAK!R96+ARABKIR!R96+EREBUNI!R96+MALATYA!R96+SHENGAVIT!R96+KENTRON!R96+AVAN!R96+Aragacotn!R96+Ararat!R96+Armavir!R96+Gexarquniq!R96+Kotayk!R96+Shirak!R96+Syuniq!R96+Tavush!R96+Lori!R96)</f>
        <v>0</v>
      </c>
      <c r="S96" s="247">
        <f>SUM(AJAPNYAK!S96+ARABKIR!S96+EREBUNI!S96+MALATYA!S96+SHENGAVIT!S96+KENTRON!S96+AVAN!S96+Aragacotn!S96+Ararat!S96+Armavir!S96+Gexarquniq!S96+Kotayk!S96+Shirak!S96+Syuniq!S96+Tavush!S96+Lori!S96)</f>
        <v>0</v>
      </c>
      <c r="T96" s="282">
        <f>SUM(AJAPNYAK!T96+ARABKIR!T96+EREBUNI!T96+MALATYA!T96+SHENGAVIT!T96+KENTRON!T96+AVAN!T96+Aragacotn!T96+Ararat!T96+Armavir!T96+Gexarquniq!T96+Kotayk!T96+Shirak!T96+Syuniq!T96+Tavush!T96+Lori!T96)</f>
        <v>8</v>
      </c>
      <c r="U96" s="247">
        <f>SUM(AJAPNYAK!U96+ARABKIR!U96+EREBUNI!U96+MALATYA!U96+SHENGAVIT!U96+KENTRON!U96+AVAN!U96+Aragacotn!U96+Ararat!U96+Armavir!U96+Gexarquniq!U96+Kotayk!U96+Shirak!U96+Syuniq!U96+Tavush!U96+Lori!U96)</f>
        <v>0</v>
      </c>
      <c r="V96" s="247">
        <f>SUM(AJAPNYAK!V96+ARABKIR!V96+EREBUNI!V96+MALATYA!V96+SHENGAVIT!V96+KENTRON!V96+AVAN!V96+Aragacotn!V96+Ararat!V96+Armavir!V96+Gexarquniq!V96+Kotayk!V96+Shirak!V96+Syuniq!V96+Tavush!V96+Lori!V96)</f>
        <v>6</v>
      </c>
      <c r="W96" s="247">
        <f>SUM(AJAPNYAK!W96+ARABKIR!W96+EREBUNI!W96+MALATYA!W96+SHENGAVIT!W96+KENTRON!W96+AVAN!W96+Aragacotn!W96+Ararat!W96+Armavir!W96+Gexarquniq!W96+Kotayk!W96+Shirak!W96+Syuniq!W96+Tavush!W96+Lori!W96)</f>
        <v>1</v>
      </c>
      <c r="X96" s="247">
        <f>SUM(AJAPNYAK!X96+ARABKIR!X96+EREBUNI!X96+MALATYA!X96+SHENGAVIT!X96+KENTRON!X96+AVAN!X96+Aragacotn!X96+Ararat!X96+Armavir!X96+Gexarquniq!X96+Kotayk!X96+Shirak!X96+Syuniq!X96+Tavush!X96+Lori!X96)</f>
        <v>0</v>
      </c>
      <c r="Y96" s="247">
        <f>SUM(AJAPNYAK!Y96+ARABKIR!Y96+EREBUNI!Y96+MALATYA!Y96+SHENGAVIT!Y96+KENTRON!Y96+AVAN!Y96+Aragacotn!Y96+Ararat!Y96+Armavir!Y96+Gexarquniq!Y96+Kotayk!Y96+Shirak!Y96+Syuniq!Y96+Tavush!Y96+Lori!Y96)</f>
        <v>0</v>
      </c>
      <c r="Z96" s="261">
        <f>SUM(AJAPNYAK!Z96+ARABKIR!Z96+EREBUNI!Z96+MALATYA!Z96+SHENGAVIT!Z96+KENTRON!Z96+AVAN!Z96+Aragacotn!Z96+Ararat!Z96+Armavir!Z96+Gexarquniq!Z96+Kotayk!Z96+Shirak!Z96+Syuniq!Z96+Tavush!Z96+Lori!Z96)</f>
        <v>2</v>
      </c>
      <c r="AA96" s="275">
        <f>SUM(AJAPNYAK!AA96+ARABKIR!AA96+EREBUNI!AA96+MALATYA!AA96+SHENGAVIT!AA96+KENTRON!AA96+AVAN!AA96+Aragacotn!AA96+Ararat!AA96+Armavir!AA96+Gexarquniq!AA96+Kotayk!AA96+Shirak!AA96+Syuniq!AA96+Tavush!AA96+Lori!AA96)</f>
        <v>0</v>
      </c>
    </row>
    <row r="97" spans="1:38" s="48" customFormat="1">
      <c r="A97" s="251" t="s">
        <v>179</v>
      </c>
      <c r="B97" s="255"/>
      <c r="C97" s="644" t="s">
        <v>180</v>
      </c>
      <c r="D97" s="645"/>
      <c r="E97" s="646"/>
      <c r="F97" s="261">
        <f>SUM(AJAPNYAK!F97+ARABKIR!F97+EREBUNI!F97+MALATYA!F97+SHENGAVIT!F97+KENTRON!F97+AVAN!F97+Aragacotn!F97+Ararat!F97+Armavir!F97+Gexarquniq!F97+Kotayk!F97+Shirak!F97+Syuniq!F97+Tavush!F97+Lori!F97)</f>
        <v>11</v>
      </c>
      <c r="G97" s="247">
        <f>SUM(AJAPNYAK!G97+ARABKIR!G97+EREBUNI!G97+MALATYA!G97+SHENGAVIT!G97+KENTRON!G97+AVAN!G97+Aragacotn!G97+Ararat!G97+Armavir!G97+Gexarquniq!G97+Kotayk!G97+Shirak!G97+Syuniq!G97+Tavush!G97+Lori!G97)</f>
        <v>45</v>
      </c>
      <c r="H97" s="247">
        <f>SUM(AJAPNYAK!H97+ARABKIR!H97+EREBUNI!H97+MALATYA!H97+SHENGAVIT!H97+KENTRON!H97+AVAN!H97+Aragacotn!H97+Ararat!H97+Armavir!H97+Gexarquniq!H97+Kotayk!H97+Shirak!H97+Syuniq!H97+Tavush!H97+Lori!H97)</f>
        <v>37</v>
      </c>
      <c r="I97" s="247">
        <f>SUM(AJAPNYAK!I97+ARABKIR!I97+EREBUNI!I97+MALATYA!I97+SHENGAVIT!I97+KENTRON!I97+AVAN!I97+Aragacotn!I97+Ararat!I97+Armavir!I97+Gexarquniq!I97+Kotayk!I97+Shirak!I97+Syuniq!I97+Tavush!I97+Lori!I97)</f>
        <v>8</v>
      </c>
      <c r="J97" s="247">
        <f>SUM(AJAPNYAK!J97+ARABKIR!J97+EREBUNI!J97+MALATYA!J97+SHENGAVIT!J97+KENTRON!J97+AVAN!J97+Aragacotn!J97+Ararat!J97+Armavir!J97+Gexarquniq!J97+Kotayk!J97+Shirak!J97+Syuniq!J97+Tavush!J97+Lori!J97)</f>
        <v>0</v>
      </c>
      <c r="K97" s="247">
        <f>SUM(AJAPNYAK!K97+ARABKIR!K97+EREBUNI!K97+MALATYA!K97+SHENGAVIT!K97+KENTRON!K97+AVAN!K97+Aragacotn!K97+Ararat!K97+Armavir!K97+Gexarquniq!K97+Kotayk!K97+Shirak!K97+Syuniq!K97+Tavush!K97+Lori!K97)</f>
        <v>34</v>
      </c>
      <c r="L97" s="247">
        <f>SUM(AJAPNYAK!L97+ARABKIR!L97+EREBUNI!L97+MALATYA!L97+SHENGAVIT!L97+KENTRON!L97+AVAN!L97+Aragacotn!L97+Ararat!L97+Armavir!L97+Gexarquniq!L97+Kotayk!L97+Shirak!L97+Syuniq!L97+Tavush!L97+Lori!L97)</f>
        <v>21</v>
      </c>
      <c r="M97" s="247">
        <f>SUM(AJAPNYAK!M97+ARABKIR!M97+EREBUNI!M97+MALATYA!M97+SHENGAVIT!M97+KENTRON!M97+AVAN!M97+Aragacotn!M97+Ararat!M97+Armavir!M97+Gexarquniq!M97+Kotayk!M97+Shirak!M97+Syuniq!M97+Tavush!M97+Lori!M97)</f>
        <v>0</v>
      </c>
      <c r="N97" s="247">
        <f>SUM(AJAPNYAK!N97+ARABKIR!N97+EREBUNI!N97+MALATYA!N97+SHENGAVIT!N97+KENTRON!N97+AVAN!N97+Aragacotn!N97+Ararat!N97+Armavir!N97+Gexarquniq!N97+Kotayk!N97+Shirak!N97+Syuniq!N97+Tavush!N97+Lori!N97)</f>
        <v>9</v>
      </c>
      <c r="O97" s="247">
        <f>SUM(AJAPNYAK!O97+ARABKIR!O97+EREBUNI!O97+MALATYA!O97+SHENGAVIT!O97+KENTRON!O97+AVAN!O97+Aragacotn!O97+Ararat!O97+Armavir!O97+Gexarquniq!O97+Kotayk!O97+Shirak!O97+Syuniq!O97+Tavush!O97+Lori!O97)</f>
        <v>4</v>
      </c>
      <c r="P97" s="247">
        <f>SUM(AJAPNYAK!P97+ARABKIR!P97+EREBUNI!P97+MALATYA!P97+SHENGAVIT!P97+KENTRON!P97+AVAN!P97+Aragacotn!P97+Ararat!P97+Armavir!P97+Gexarquniq!P97+Kotayk!P97+Shirak!P97+Syuniq!P97+Tavush!P97+Lori!P97)</f>
        <v>0</v>
      </c>
      <c r="Q97" s="247">
        <f>SUM(AJAPNYAK!Q97+ARABKIR!Q97+EREBUNI!Q97+MALATYA!Q97+SHENGAVIT!Q97+KENTRON!Q97+AVAN!Q97+Aragacotn!Q97+Ararat!Q97+Armavir!Q97+Gexarquniq!Q97+Kotayk!Q97+Shirak!Q97+Syuniq!Q97+Tavush!Q97+Lori!Q97)</f>
        <v>4</v>
      </c>
      <c r="R97" s="247">
        <f>SUM(AJAPNYAK!R97+ARABKIR!R97+EREBUNI!R97+MALATYA!R97+SHENGAVIT!R97+KENTRON!R97+AVAN!R97+Aragacotn!R97+Ararat!R97+Armavir!R97+Gexarquniq!R97+Kotayk!R97+Shirak!R97+Syuniq!R97+Tavush!R97+Lori!R97)</f>
        <v>0</v>
      </c>
      <c r="S97" s="247">
        <f>SUM(AJAPNYAK!S97+ARABKIR!S97+EREBUNI!S97+MALATYA!S97+SHENGAVIT!S97+KENTRON!S97+AVAN!S97+Aragacotn!S97+Ararat!S97+Armavir!S97+Gexarquniq!S97+Kotayk!S97+Shirak!S97+Syuniq!S97+Tavush!S97+Lori!S97)</f>
        <v>1</v>
      </c>
      <c r="T97" s="282">
        <f>SUM(AJAPNYAK!T97+ARABKIR!T97+EREBUNI!T97+MALATYA!T97+SHENGAVIT!T97+KENTRON!T97+AVAN!T97+Aragacotn!T97+Ararat!T97+Armavir!T97+Gexarquniq!T97+Kotayk!T97+Shirak!T97+Syuniq!T97+Tavush!T97+Lori!T97)</f>
        <v>35</v>
      </c>
      <c r="U97" s="247">
        <f>SUM(AJAPNYAK!U97+ARABKIR!U97+EREBUNI!U97+MALATYA!U97+SHENGAVIT!U97+KENTRON!U97+AVAN!U97+Aragacotn!U97+Ararat!U97+Armavir!U97+Gexarquniq!U97+Kotayk!U97+Shirak!U97+Syuniq!U97+Tavush!U97+Lori!U97)</f>
        <v>0</v>
      </c>
      <c r="V97" s="247">
        <f>SUM(AJAPNYAK!V97+ARABKIR!V97+EREBUNI!V97+MALATYA!V97+SHENGAVIT!V97+KENTRON!V97+AVAN!V97+Aragacotn!V97+Ararat!V97+Armavir!V97+Gexarquniq!V97+Kotayk!V97+Shirak!V97+Syuniq!V97+Tavush!V97+Lori!V97)</f>
        <v>29</v>
      </c>
      <c r="W97" s="247">
        <f>SUM(AJAPNYAK!W97+ARABKIR!W97+EREBUNI!W97+MALATYA!W97+SHENGAVIT!W97+KENTRON!W97+AVAN!W97+Aragacotn!W97+Ararat!W97+Armavir!W97+Gexarquniq!W97+Kotayk!W97+Shirak!W97+Syuniq!W97+Tavush!W97+Lori!W97)</f>
        <v>3</v>
      </c>
      <c r="X97" s="247">
        <f>SUM(AJAPNYAK!X97+ARABKIR!X97+EREBUNI!X97+MALATYA!X97+SHENGAVIT!X97+KENTRON!X97+AVAN!X97+Aragacotn!X97+Ararat!X97+Armavir!X97+Gexarquniq!X97+Kotayk!X97+Shirak!X97+Syuniq!X97+Tavush!X97+Lori!X97)</f>
        <v>0</v>
      </c>
      <c r="Y97" s="247">
        <f>SUM(AJAPNYAK!Y97+ARABKIR!Y97+EREBUNI!Y97+MALATYA!Y97+SHENGAVIT!Y97+KENTRON!Y97+AVAN!Y97+Aragacotn!Y97+Ararat!Y97+Armavir!Y97+Gexarquniq!Y97+Kotayk!Y97+Shirak!Y97+Syuniq!Y97+Tavush!Y97+Lori!Y97)</f>
        <v>0</v>
      </c>
      <c r="Z97" s="261">
        <f>SUM(AJAPNYAK!Z97+ARABKIR!Z97+EREBUNI!Z97+MALATYA!Z97+SHENGAVIT!Z97+KENTRON!Z97+AVAN!Z97+Aragacotn!Z97+Ararat!Z97+Armavir!Z97+Gexarquniq!Z97+Kotayk!Z97+Shirak!Z97+Syuniq!Z97+Tavush!Z97+Lori!Z97)</f>
        <v>13</v>
      </c>
      <c r="AA97" s="275">
        <f>SUM(AJAPNYAK!AA97+ARABKIR!AA97+EREBUNI!AA97+MALATYA!AA97+SHENGAVIT!AA97+KENTRON!AA97+AVAN!AA97+Aragacotn!AA97+Ararat!AA97+Armavir!AA97+Gexarquniq!AA97+Kotayk!AA97+Shirak!AA97+Syuniq!AA97+Tavush!AA97+Lori!AA97)</f>
        <v>2</v>
      </c>
    </row>
    <row r="98" spans="1:38" s="48" customFormat="1">
      <c r="A98" s="251" t="s">
        <v>181</v>
      </c>
      <c r="B98" s="255"/>
      <c r="C98" s="641" t="s">
        <v>182</v>
      </c>
      <c r="D98" s="642"/>
      <c r="E98" s="643"/>
      <c r="F98" s="261">
        <f>SUM(AJAPNYAK!F98+ARABKIR!F98+EREBUNI!F98+MALATYA!F98+SHENGAVIT!F98+KENTRON!F98+AVAN!F98+Aragacotn!F98+Ararat!F98+Armavir!F98+Gexarquniq!F98+Kotayk!F98+Shirak!F98+Syuniq!F98+Tavush!F98+Lori!F98)</f>
        <v>9</v>
      </c>
      <c r="G98" s="247">
        <f>SUM(AJAPNYAK!G98+ARABKIR!G98+EREBUNI!G98+MALATYA!G98+SHENGAVIT!G98+KENTRON!G98+AVAN!G98+Aragacotn!G98+Ararat!G98+Armavir!G98+Gexarquniq!G98+Kotayk!G98+Shirak!G98+Syuniq!G98+Tavush!G98+Lori!G98)</f>
        <v>37</v>
      </c>
      <c r="H98" s="247">
        <f>SUM(AJAPNYAK!H98+ARABKIR!H98+EREBUNI!H98+MALATYA!H98+SHENGAVIT!H98+KENTRON!H98+AVAN!H98+Aragacotn!H98+Ararat!H98+Armavir!H98+Gexarquniq!H98+Kotayk!H98+Shirak!H98+Syuniq!H98+Tavush!H98+Lori!H98)</f>
        <v>32</v>
      </c>
      <c r="I98" s="247">
        <f>SUM(AJAPNYAK!I98+ARABKIR!I98+EREBUNI!I98+MALATYA!I98+SHENGAVIT!I98+KENTRON!I98+AVAN!I98+Aragacotn!I98+Ararat!I98+Armavir!I98+Gexarquniq!I98+Kotayk!I98+Shirak!I98+Syuniq!I98+Tavush!I98+Lori!I98)</f>
        <v>5</v>
      </c>
      <c r="J98" s="247">
        <f>SUM(AJAPNYAK!J98+ARABKIR!J98+EREBUNI!J98+MALATYA!J98+SHENGAVIT!J98+KENTRON!J98+AVAN!J98+Aragacotn!J98+Ararat!J98+Armavir!J98+Gexarquniq!J98+Kotayk!J98+Shirak!J98+Syuniq!J98+Tavush!J98+Lori!J98)</f>
        <v>0</v>
      </c>
      <c r="K98" s="247">
        <f>SUM(AJAPNYAK!K98+ARABKIR!K98+EREBUNI!K98+MALATYA!K98+SHENGAVIT!K98+KENTRON!K98+AVAN!K98+Aragacotn!K98+Ararat!K98+Armavir!K98+Gexarquniq!K98+Kotayk!K98+Shirak!K98+Syuniq!K98+Tavush!K98+Lori!K98)</f>
        <v>29</v>
      </c>
      <c r="L98" s="247">
        <f>SUM(AJAPNYAK!L98+ARABKIR!L98+EREBUNI!L98+MALATYA!L98+SHENGAVIT!L98+KENTRON!L98+AVAN!L98+Aragacotn!L98+Ararat!L98+Armavir!L98+Gexarquniq!L98+Kotayk!L98+Shirak!L98+Syuniq!L98+Tavush!L98+Lori!L98)</f>
        <v>15</v>
      </c>
      <c r="M98" s="247">
        <f>SUM(AJAPNYAK!M98+ARABKIR!M98+EREBUNI!M98+MALATYA!M98+SHENGAVIT!M98+KENTRON!M98+AVAN!M98+Aragacotn!M98+Ararat!M98+Armavir!M98+Gexarquniq!M98+Kotayk!M98+Shirak!M98+Syuniq!M98+Tavush!M98+Lori!M98)</f>
        <v>0</v>
      </c>
      <c r="N98" s="247">
        <f>SUM(AJAPNYAK!N98+ARABKIR!N98+EREBUNI!N98+MALATYA!N98+SHENGAVIT!N98+KENTRON!N98+AVAN!N98+Aragacotn!N98+Ararat!N98+Armavir!N98+Gexarquniq!N98+Kotayk!N98+Shirak!N98+Syuniq!N98+Tavush!N98+Lori!N98)</f>
        <v>5</v>
      </c>
      <c r="O98" s="247">
        <f>SUM(AJAPNYAK!O98+ARABKIR!O98+EREBUNI!O98+MALATYA!O98+SHENGAVIT!O98+KENTRON!O98+AVAN!O98+Aragacotn!O98+Ararat!O98+Armavir!O98+Gexarquniq!O98+Kotayk!O98+Shirak!O98+Syuniq!O98+Tavush!O98+Lori!O98)</f>
        <v>9</v>
      </c>
      <c r="P98" s="247">
        <f>SUM(AJAPNYAK!P98+ARABKIR!P98+EREBUNI!P98+MALATYA!P98+SHENGAVIT!P98+KENTRON!P98+AVAN!P98+Aragacotn!P98+Ararat!P98+Armavir!P98+Gexarquniq!P98+Kotayk!P98+Shirak!P98+Syuniq!P98+Tavush!P98+Lori!P98)</f>
        <v>0</v>
      </c>
      <c r="Q98" s="247">
        <f>SUM(AJAPNYAK!Q98+ARABKIR!Q98+EREBUNI!Q98+MALATYA!Q98+SHENGAVIT!Q98+KENTRON!Q98+AVAN!Q98+Aragacotn!Q98+Ararat!Q98+Armavir!Q98+Gexarquniq!Q98+Kotayk!Q98+Shirak!Q98+Syuniq!Q98+Tavush!Q98+Lori!Q98)</f>
        <v>8</v>
      </c>
      <c r="R98" s="247">
        <f>SUM(AJAPNYAK!R98+ARABKIR!R98+EREBUNI!R98+MALATYA!R98+SHENGAVIT!R98+KENTRON!R98+AVAN!R98+Aragacotn!R98+Ararat!R98+Armavir!R98+Gexarquniq!R98+Kotayk!R98+Shirak!R98+Syuniq!R98+Tavush!R98+Lori!R98)</f>
        <v>1</v>
      </c>
      <c r="S98" s="247">
        <f>SUM(AJAPNYAK!S98+ARABKIR!S98+EREBUNI!S98+MALATYA!S98+SHENGAVIT!S98+KENTRON!S98+AVAN!S98+Aragacotn!S98+Ararat!S98+Armavir!S98+Gexarquniq!S98+Kotayk!S98+Shirak!S98+Syuniq!S98+Tavush!S98+Lori!S98)</f>
        <v>1</v>
      </c>
      <c r="T98" s="282">
        <f>SUM(AJAPNYAK!T98+ARABKIR!T98+EREBUNI!T98+MALATYA!T98+SHENGAVIT!T98+KENTRON!T98+AVAN!T98+Aragacotn!T98+Ararat!T98+Armavir!T98+Gexarquniq!T98+Kotayk!T98+Shirak!T98+Syuniq!T98+Tavush!T98+Lori!T98)</f>
        <v>30</v>
      </c>
      <c r="U98" s="247">
        <f>SUM(AJAPNYAK!U98+ARABKIR!U98+EREBUNI!U98+MALATYA!U98+SHENGAVIT!U98+KENTRON!U98+AVAN!U98+Aragacotn!U98+Ararat!U98+Armavir!U98+Gexarquniq!U98+Kotayk!U98+Shirak!U98+Syuniq!U98+Tavush!U98+Lori!U98)</f>
        <v>0</v>
      </c>
      <c r="V98" s="247">
        <f>SUM(AJAPNYAK!V98+ARABKIR!V98+EREBUNI!V98+MALATYA!V98+SHENGAVIT!V98+KENTRON!V98+AVAN!V98+Aragacotn!V98+Ararat!V98+Armavir!V98+Gexarquniq!V98+Kotayk!V98+Shirak!V98+Syuniq!V98+Tavush!V98+Lori!V98)</f>
        <v>27</v>
      </c>
      <c r="W98" s="247">
        <f>SUM(AJAPNYAK!W98+ARABKIR!W98+EREBUNI!W98+MALATYA!W98+SHENGAVIT!W98+KENTRON!W98+AVAN!W98+Aragacotn!W98+Ararat!W98+Armavir!W98+Gexarquniq!W98+Kotayk!W98+Shirak!W98+Syuniq!W98+Tavush!W98+Lori!W98)</f>
        <v>1</v>
      </c>
      <c r="X98" s="247">
        <f>SUM(AJAPNYAK!X98+ARABKIR!X98+EREBUNI!X98+MALATYA!X98+SHENGAVIT!X98+KENTRON!X98+AVAN!X98+Aragacotn!X98+Ararat!X98+Armavir!X98+Gexarquniq!X98+Kotayk!X98+Shirak!X98+Syuniq!X98+Tavush!X98+Lori!X98)</f>
        <v>0</v>
      </c>
      <c r="Y98" s="247">
        <f>SUM(AJAPNYAK!Y98+ARABKIR!Y98+EREBUNI!Y98+MALATYA!Y98+SHENGAVIT!Y98+KENTRON!Y98+AVAN!Y98+Aragacotn!Y98+Ararat!Y98+Armavir!Y98+Gexarquniq!Y98+Kotayk!Y98+Shirak!Y98+Syuniq!Y98+Tavush!Y98+Lori!Y98)</f>
        <v>1</v>
      </c>
      <c r="Z98" s="261">
        <f>SUM(AJAPNYAK!Z98+ARABKIR!Z98+EREBUNI!Z98+MALATYA!Z98+SHENGAVIT!Z98+KENTRON!Z98+AVAN!Z98+Aragacotn!Z98+Ararat!Z98+Armavir!Z98+Gexarquniq!Z98+Kotayk!Z98+Shirak!Z98+Syuniq!Z98+Tavush!Z98+Lori!Z98)</f>
        <v>11</v>
      </c>
      <c r="AA98" s="275">
        <f>SUM(AJAPNYAK!AA98+ARABKIR!AA98+EREBUNI!AA98+MALATYA!AA98+SHENGAVIT!AA98+KENTRON!AA98+AVAN!AA98+Aragacotn!AA98+Ararat!AA98+Armavir!AA98+Gexarquniq!AA98+Kotayk!AA98+Shirak!AA98+Syuniq!AA98+Tavush!AA98+Lori!AA98)</f>
        <v>1</v>
      </c>
    </row>
    <row r="99" spans="1:38" s="48" customFormat="1">
      <c r="A99" s="251" t="s">
        <v>183</v>
      </c>
      <c r="B99" s="255"/>
      <c r="C99" s="641" t="s">
        <v>184</v>
      </c>
      <c r="D99" s="642"/>
      <c r="E99" s="643"/>
      <c r="F99" s="261">
        <f>SUM(AJAPNYAK!F99+ARABKIR!F99+EREBUNI!F99+MALATYA!F99+SHENGAVIT!F99+KENTRON!F99+AVAN!F99+Aragacotn!F99+Ararat!F99+Armavir!F99+Gexarquniq!F99+Kotayk!F99+Shirak!F99+Syuniq!F99+Tavush!F99+Lori!F99)</f>
        <v>4</v>
      </c>
      <c r="G99" s="247">
        <f>SUM(AJAPNYAK!G99+ARABKIR!G99+EREBUNI!G99+MALATYA!G99+SHENGAVIT!G99+KENTRON!G99+AVAN!G99+Aragacotn!G99+Ararat!G99+Armavir!G99+Gexarquniq!G99+Kotayk!G99+Shirak!G99+Syuniq!G99+Tavush!G99+Lori!G99)</f>
        <v>17</v>
      </c>
      <c r="H99" s="247">
        <f>SUM(AJAPNYAK!H99+ARABKIR!H99+EREBUNI!H99+MALATYA!H99+SHENGAVIT!H99+KENTRON!H99+AVAN!H99+Aragacotn!H99+Ararat!H99+Armavir!H99+Gexarquniq!H99+Kotayk!H99+Shirak!H99+Syuniq!H99+Tavush!H99+Lori!H99)</f>
        <v>17</v>
      </c>
      <c r="I99" s="247">
        <f>SUM(AJAPNYAK!I99+ARABKIR!I99+EREBUNI!I99+MALATYA!I99+SHENGAVIT!I99+KENTRON!I99+AVAN!I99+Aragacotn!I99+Ararat!I99+Armavir!I99+Gexarquniq!I99+Kotayk!I99+Shirak!I99+Syuniq!I99+Tavush!I99+Lori!I99)</f>
        <v>0</v>
      </c>
      <c r="J99" s="247">
        <f>SUM(AJAPNYAK!J99+ARABKIR!J99+EREBUNI!J99+MALATYA!J99+SHENGAVIT!J99+KENTRON!J99+AVAN!J99+Aragacotn!J99+Ararat!J99+Armavir!J99+Gexarquniq!J99+Kotayk!J99+Shirak!J99+Syuniq!J99+Tavush!J99+Lori!J99)</f>
        <v>0</v>
      </c>
      <c r="K99" s="247">
        <f>SUM(AJAPNYAK!K99+ARABKIR!K99+EREBUNI!K99+MALATYA!K99+SHENGAVIT!K99+KENTRON!K99+AVAN!K99+Aragacotn!K99+Ararat!K99+Armavir!K99+Gexarquniq!K99+Kotayk!K99+Shirak!K99+Syuniq!K99+Tavush!K99+Lori!K99)</f>
        <v>16</v>
      </c>
      <c r="L99" s="247">
        <f>SUM(AJAPNYAK!L99+ARABKIR!L99+EREBUNI!L99+MALATYA!L99+SHENGAVIT!L99+KENTRON!L99+AVAN!L99+Aragacotn!L99+Ararat!L99+Armavir!L99+Gexarquniq!L99+Kotayk!L99+Shirak!L99+Syuniq!L99+Tavush!L99+Lori!L99)</f>
        <v>10</v>
      </c>
      <c r="M99" s="247">
        <f>SUM(AJAPNYAK!M99+ARABKIR!M99+EREBUNI!M99+MALATYA!M99+SHENGAVIT!M99+KENTRON!M99+AVAN!M99+Aragacotn!M99+Ararat!M99+Armavir!M99+Gexarquniq!M99+Kotayk!M99+Shirak!M99+Syuniq!M99+Tavush!M99+Lori!M99)</f>
        <v>0</v>
      </c>
      <c r="N99" s="247">
        <f>SUM(AJAPNYAK!N99+ARABKIR!N99+EREBUNI!N99+MALATYA!N99+SHENGAVIT!N99+KENTRON!N99+AVAN!N99+Aragacotn!N99+Ararat!N99+Armavir!N99+Gexarquniq!N99+Kotayk!N99+Shirak!N99+Syuniq!N99+Tavush!N99+Lori!N99)</f>
        <v>1</v>
      </c>
      <c r="O99" s="247">
        <f>SUM(AJAPNYAK!O99+ARABKIR!O99+EREBUNI!O99+MALATYA!O99+SHENGAVIT!O99+KENTRON!O99+AVAN!O99+Aragacotn!O99+Ararat!O99+Armavir!O99+Gexarquniq!O99+Kotayk!O99+Shirak!O99+Syuniq!O99+Tavush!O99+Lori!O99)</f>
        <v>5</v>
      </c>
      <c r="P99" s="247">
        <f>SUM(AJAPNYAK!P99+ARABKIR!P99+EREBUNI!P99+MALATYA!P99+SHENGAVIT!P99+KENTRON!P99+AVAN!P99+Aragacotn!P99+Ararat!P99+Armavir!P99+Gexarquniq!P99+Kotayk!P99+Shirak!P99+Syuniq!P99+Tavush!P99+Lori!P99)</f>
        <v>0</v>
      </c>
      <c r="Q99" s="247">
        <f>SUM(AJAPNYAK!Q99+ARABKIR!Q99+EREBUNI!Q99+MALATYA!Q99+SHENGAVIT!Q99+KENTRON!Q99+AVAN!Q99+Aragacotn!Q99+Ararat!Q99+Armavir!Q99+Gexarquniq!Q99+Kotayk!Q99+Shirak!Q99+Syuniq!Q99+Tavush!Q99+Lori!Q99)</f>
        <v>5</v>
      </c>
      <c r="R99" s="247">
        <f>SUM(AJAPNYAK!R99+ARABKIR!R99+EREBUNI!R99+MALATYA!R99+SHENGAVIT!R99+KENTRON!R99+AVAN!R99+Aragacotn!R99+Ararat!R99+Armavir!R99+Gexarquniq!R99+Kotayk!R99+Shirak!R99+Syuniq!R99+Tavush!R99+Lori!R99)</f>
        <v>0</v>
      </c>
      <c r="S99" s="247">
        <f>SUM(AJAPNYAK!S99+ARABKIR!S99+EREBUNI!S99+MALATYA!S99+SHENGAVIT!S99+KENTRON!S99+AVAN!S99+Aragacotn!S99+Ararat!S99+Armavir!S99+Gexarquniq!S99+Kotayk!S99+Shirak!S99+Syuniq!S99+Tavush!S99+Lori!S99)</f>
        <v>0</v>
      </c>
      <c r="T99" s="282">
        <f>SUM(AJAPNYAK!T99+ARABKIR!T99+EREBUNI!T99+MALATYA!T99+SHENGAVIT!T99+KENTRON!T99+AVAN!T99+Aragacotn!T99+Ararat!T99+Armavir!T99+Gexarquniq!T99+Kotayk!T99+Shirak!T99+Syuniq!T99+Tavush!T99+Lori!T99)</f>
        <v>16</v>
      </c>
      <c r="U99" s="247">
        <f>SUM(AJAPNYAK!U99+ARABKIR!U99+EREBUNI!U99+MALATYA!U99+SHENGAVIT!U99+KENTRON!U99+AVAN!U99+Aragacotn!U99+Ararat!U99+Armavir!U99+Gexarquniq!U99+Kotayk!U99+Shirak!U99+Syuniq!U99+Tavush!U99+Lori!U99)</f>
        <v>0</v>
      </c>
      <c r="V99" s="247">
        <f>SUM(AJAPNYAK!V99+ARABKIR!V99+EREBUNI!V99+MALATYA!V99+SHENGAVIT!V99+KENTRON!V99+AVAN!V99+Aragacotn!V99+Ararat!V99+Armavir!V99+Gexarquniq!V99+Kotayk!V99+Shirak!V99+Syuniq!V99+Tavush!V99+Lori!V99)</f>
        <v>16</v>
      </c>
      <c r="W99" s="247">
        <f>SUM(AJAPNYAK!W99+ARABKIR!W99+EREBUNI!W99+MALATYA!W99+SHENGAVIT!W99+KENTRON!W99+AVAN!W99+Aragacotn!W99+Ararat!W99+Armavir!W99+Gexarquniq!W99+Kotayk!W99+Shirak!W99+Syuniq!W99+Tavush!W99+Lori!W99)</f>
        <v>1</v>
      </c>
      <c r="X99" s="247">
        <f>SUM(AJAPNYAK!X99+ARABKIR!X99+EREBUNI!X99+MALATYA!X99+SHENGAVIT!X99+KENTRON!X99+AVAN!X99+Aragacotn!X99+Ararat!X99+Armavir!X99+Gexarquniq!X99+Kotayk!X99+Shirak!X99+Syuniq!X99+Tavush!X99+Lori!X99)</f>
        <v>0</v>
      </c>
      <c r="Y99" s="247">
        <f>SUM(AJAPNYAK!Y99+ARABKIR!Y99+EREBUNI!Y99+MALATYA!Y99+SHENGAVIT!Y99+KENTRON!Y99+AVAN!Y99+Aragacotn!Y99+Ararat!Y99+Armavir!Y99+Gexarquniq!Y99+Kotayk!Y99+Shirak!Y99+Syuniq!Y99+Tavush!Y99+Lori!Y99)</f>
        <v>0</v>
      </c>
      <c r="Z99" s="261">
        <f>SUM(AJAPNYAK!Z99+ARABKIR!Z99+EREBUNI!Z99+MALATYA!Z99+SHENGAVIT!Z99+KENTRON!Z99+AVAN!Z99+Aragacotn!Z99+Ararat!Z99+Armavir!Z99+Gexarquniq!Z99+Kotayk!Z99+Shirak!Z99+Syuniq!Z99+Tavush!Z99+Lori!Z99)</f>
        <v>5</v>
      </c>
      <c r="AA99" s="275">
        <f>SUM(AJAPNYAK!AA99+ARABKIR!AA99+EREBUNI!AA99+MALATYA!AA99+SHENGAVIT!AA99+KENTRON!AA99+AVAN!AA99+Aragacotn!AA99+Ararat!AA99+Armavir!AA99+Gexarquniq!AA99+Kotayk!AA99+Shirak!AA99+Syuniq!AA99+Tavush!AA99+Lori!AA99)</f>
        <v>1</v>
      </c>
    </row>
    <row r="100" spans="1:38" s="48" customFormat="1">
      <c r="A100" s="251" t="s">
        <v>185</v>
      </c>
      <c r="B100" s="255"/>
      <c r="C100" s="644" t="s">
        <v>186</v>
      </c>
      <c r="D100" s="645"/>
      <c r="E100" s="646"/>
      <c r="F100" s="261">
        <f>SUM(AJAPNYAK!F100+ARABKIR!F100+EREBUNI!F100+MALATYA!F100+SHENGAVIT!F100+KENTRON!F100+AVAN!F100+Aragacotn!F100+Ararat!F100+Armavir!F100+Gexarquniq!F100+Kotayk!F100+Shirak!F100+Syuniq!F100+Tavush!F100+Lori!F100)</f>
        <v>78</v>
      </c>
      <c r="G100" s="247">
        <f>SUM(AJAPNYAK!G100+ARABKIR!G100+EREBUNI!G100+MALATYA!G100+SHENGAVIT!G100+KENTRON!G100+AVAN!G100+Aragacotn!G100+Ararat!G100+Armavir!G100+Gexarquniq!G100+Kotayk!G100+Shirak!G100+Syuniq!G100+Tavush!G100+Lori!G100)</f>
        <v>683</v>
      </c>
      <c r="H100" s="247">
        <f>SUM(AJAPNYAK!H100+ARABKIR!H100+EREBUNI!H100+MALATYA!H100+SHENGAVIT!H100+KENTRON!H100+AVAN!H100+Aragacotn!H100+Ararat!H100+Armavir!H100+Gexarquniq!H100+Kotayk!H100+Shirak!H100+Syuniq!H100+Tavush!H100+Lori!H100)</f>
        <v>595</v>
      </c>
      <c r="I100" s="247">
        <f>SUM(AJAPNYAK!I100+ARABKIR!I100+EREBUNI!I100+MALATYA!I100+SHENGAVIT!I100+KENTRON!I100+AVAN!I100+Aragacotn!I100+Ararat!I100+Armavir!I100+Gexarquniq!I100+Kotayk!I100+Shirak!I100+Syuniq!I100+Tavush!I100+Lori!I100)</f>
        <v>65</v>
      </c>
      <c r="J100" s="247">
        <f>SUM(AJAPNYAK!J100+ARABKIR!J100+EREBUNI!J100+MALATYA!J100+SHENGAVIT!J100+KENTRON!J100+AVAN!J100+Aragacotn!J100+Ararat!J100+Armavir!J100+Gexarquniq!J100+Kotayk!J100+Shirak!J100+Syuniq!J100+Tavush!J100+Lori!J100)</f>
        <v>23</v>
      </c>
      <c r="K100" s="247">
        <f>SUM(AJAPNYAK!K100+ARABKIR!K100+EREBUNI!K100+MALATYA!K100+SHENGAVIT!K100+KENTRON!K100+AVAN!K100+Aragacotn!K100+Ararat!K100+Armavir!K100+Gexarquniq!K100+Kotayk!K100+Shirak!K100+Syuniq!K100+Tavush!K100+Lori!K100)</f>
        <v>573</v>
      </c>
      <c r="L100" s="247">
        <f>SUM(AJAPNYAK!L100+ARABKIR!L100+EREBUNI!L100+MALATYA!L100+SHENGAVIT!L100+KENTRON!L100+AVAN!L100+Aragacotn!L100+Ararat!L100+Armavir!L100+Gexarquniq!L100+Kotayk!L100+Shirak!L100+Syuniq!L100+Tavush!L100+Lori!L100)</f>
        <v>467</v>
      </c>
      <c r="M100" s="247">
        <f>SUM(AJAPNYAK!M100+ARABKIR!M100+EREBUNI!M100+MALATYA!M100+SHENGAVIT!M100+KENTRON!M100+AVAN!M100+Aragacotn!M100+Ararat!M100+Armavir!M100+Gexarquniq!M100+Kotayk!M100+Shirak!M100+Syuniq!M100+Tavush!M100+Lori!M100)</f>
        <v>13</v>
      </c>
      <c r="N100" s="247">
        <f>SUM(AJAPNYAK!N100+ARABKIR!N100+EREBUNI!N100+MALATYA!N100+SHENGAVIT!N100+KENTRON!N100+AVAN!N100+Aragacotn!N100+Ararat!N100+Armavir!N100+Gexarquniq!N100+Kotayk!N100+Shirak!N100+Syuniq!N100+Tavush!N100+Lori!N100)</f>
        <v>50</v>
      </c>
      <c r="O100" s="247">
        <f>SUM(AJAPNYAK!O100+ARABKIR!O100+EREBUNI!O100+MALATYA!O100+SHENGAVIT!O100+KENTRON!O100+AVAN!O100+Aragacotn!O100+Ararat!O100+Armavir!O100+Gexarquniq!O100+Kotayk!O100+Shirak!O100+Syuniq!O100+Tavush!O100+Lori!O100)</f>
        <v>43</v>
      </c>
      <c r="P100" s="247">
        <f>SUM(AJAPNYAK!P100+ARABKIR!P100+EREBUNI!P100+MALATYA!P100+SHENGAVIT!P100+KENTRON!P100+AVAN!P100+Aragacotn!P100+Ararat!P100+Armavir!P100+Gexarquniq!P100+Kotayk!P100+Shirak!P100+Syuniq!P100+Tavush!P100+Lori!P100)</f>
        <v>3</v>
      </c>
      <c r="Q100" s="247">
        <f>SUM(AJAPNYAK!Q100+ARABKIR!Q100+EREBUNI!Q100+MALATYA!Q100+SHENGAVIT!Q100+KENTRON!Q100+AVAN!Q100+Aragacotn!Q100+Ararat!Q100+Armavir!Q100+Gexarquniq!Q100+Kotayk!Q100+Shirak!Q100+Syuniq!Q100+Tavush!Q100+Lori!Q100)</f>
        <v>39</v>
      </c>
      <c r="R100" s="247">
        <f>SUM(AJAPNYAK!R100+ARABKIR!R100+EREBUNI!R100+MALATYA!R100+SHENGAVIT!R100+KENTRON!R100+AVAN!R100+Aragacotn!R100+Ararat!R100+Armavir!R100+Gexarquniq!R100+Kotayk!R100+Shirak!R100+Syuniq!R100+Tavush!R100+Lori!R100)</f>
        <v>1</v>
      </c>
      <c r="S100" s="247">
        <f>SUM(AJAPNYAK!S100+ARABKIR!S100+EREBUNI!S100+MALATYA!S100+SHENGAVIT!S100+KENTRON!S100+AVAN!S100+Aragacotn!S100+Ararat!S100+Armavir!S100+Gexarquniq!S100+Kotayk!S100+Shirak!S100+Syuniq!S100+Tavush!S100+Lori!S100)</f>
        <v>3</v>
      </c>
      <c r="T100" s="282">
        <f>SUM(AJAPNYAK!T100+ARABKIR!T100+EREBUNI!T100+MALATYA!T100+SHENGAVIT!T100+KENTRON!T100+AVAN!T100+Aragacotn!T100+Ararat!T100+Armavir!T100+Gexarquniq!T100+Kotayk!T100+Shirak!T100+Syuniq!T100+Tavush!T100+Lori!T100)</f>
        <v>576</v>
      </c>
      <c r="U100" s="247">
        <f>SUM(AJAPNYAK!U100+ARABKIR!U100+EREBUNI!U100+MALATYA!U100+SHENGAVIT!U100+KENTRON!U100+AVAN!U100+Aragacotn!U100+Ararat!U100+Armavir!U100+Gexarquniq!U100+Kotayk!U100+Shirak!U100+Syuniq!U100+Tavush!U100+Lori!U100)</f>
        <v>0</v>
      </c>
      <c r="V100" s="247">
        <f>SUM(AJAPNYAK!V100+ARABKIR!V100+EREBUNI!V100+MALATYA!V100+SHENGAVIT!V100+KENTRON!V100+AVAN!V100+Aragacotn!V100+Ararat!V100+Armavir!V100+Gexarquniq!V100+Kotayk!V100+Shirak!V100+Syuniq!V100+Tavush!V100+Lori!V100)</f>
        <v>516</v>
      </c>
      <c r="W100" s="247">
        <f>SUM(AJAPNYAK!W100+ARABKIR!W100+EREBUNI!W100+MALATYA!W100+SHENGAVIT!W100+KENTRON!W100+AVAN!W100+Aragacotn!W100+Ararat!W100+Armavir!W100+Gexarquniq!W100+Kotayk!W100+Shirak!W100+Syuniq!W100+Tavush!W100+Lori!W100)</f>
        <v>32</v>
      </c>
      <c r="X100" s="247">
        <f>SUM(AJAPNYAK!X100+ARABKIR!X100+EREBUNI!X100+MALATYA!X100+SHENGAVIT!X100+KENTRON!X100+AVAN!X100+Aragacotn!X100+Ararat!X100+Armavir!X100+Gexarquniq!X100+Kotayk!X100+Shirak!X100+Syuniq!X100+Tavush!X100+Lori!X100)</f>
        <v>0</v>
      </c>
      <c r="Y100" s="247">
        <f>SUM(AJAPNYAK!Y100+ARABKIR!Y100+EREBUNI!Y100+MALATYA!Y100+SHENGAVIT!Y100+KENTRON!Y100+AVAN!Y100+Aragacotn!Y100+Ararat!Y100+Armavir!Y100+Gexarquniq!Y100+Kotayk!Y100+Shirak!Y100+Syuniq!Y100+Tavush!Y100+Lori!Y100)</f>
        <v>2</v>
      </c>
      <c r="Z100" s="261">
        <f>SUM(AJAPNYAK!Z100+ARABKIR!Z100+EREBUNI!Z100+MALATYA!Z100+SHENGAVIT!Z100+KENTRON!Z100+AVAN!Z100+Aragacotn!Z100+Ararat!Z100+Armavir!Z100+Gexarquniq!Z100+Kotayk!Z100+Shirak!Z100+Syuniq!Z100+Tavush!Z100+Lori!Z100)</f>
        <v>97</v>
      </c>
      <c r="AA100" s="275">
        <f>SUM(AJAPNYAK!AA100+ARABKIR!AA100+EREBUNI!AA100+MALATYA!AA100+SHENGAVIT!AA100+KENTRON!AA100+AVAN!AA100+Aragacotn!AA100+Ararat!AA100+Armavir!AA100+Gexarquniq!AA100+Kotayk!AA100+Shirak!AA100+Syuniq!AA100+Tavush!AA100+Lori!AA100)</f>
        <v>2</v>
      </c>
    </row>
    <row r="101" spans="1:38" s="48" customFormat="1">
      <c r="A101" s="251" t="s">
        <v>187</v>
      </c>
      <c r="B101" s="255"/>
      <c r="C101" s="641" t="s">
        <v>188</v>
      </c>
      <c r="D101" s="642"/>
      <c r="E101" s="643"/>
      <c r="F101" s="261">
        <f>SUM(AJAPNYAK!F101+ARABKIR!F101+EREBUNI!F101+MALATYA!F101+SHENGAVIT!F101+KENTRON!F101+AVAN!F101+Aragacotn!F101+Ararat!F101+Armavir!F101+Gexarquniq!F101+Kotayk!F101+Shirak!F101+Syuniq!F101+Tavush!F101+Lori!F101)</f>
        <v>38</v>
      </c>
      <c r="G101" s="247">
        <f>SUM(AJAPNYAK!G101+ARABKIR!G101+EREBUNI!G101+MALATYA!G101+SHENGAVIT!G101+KENTRON!G101+AVAN!G101+Aragacotn!G101+Ararat!G101+Armavir!G101+Gexarquniq!G101+Kotayk!G101+Shirak!G101+Syuniq!G101+Tavush!G101+Lori!G101)</f>
        <v>463</v>
      </c>
      <c r="H101" s="247">
        <f>SUM(AJAPNYAK!H101+ARABKIR!H101+EREBUNI!H101+MALATYA!H101+SHENGAVIT!H101+KENTRON!H101+AVAN!H101+Aragacotn!H101+Ararat!H101+Armavir!H101+Gexarquniq!H101+Kotayk!H101+Shirak!H101+Syuniq!H101+Tavush!H101+Lori!H101)</f>
        <v>418</v>
      </c>
      <c r="I101" s="247">
        <f>SUM(AJAPNYAK!I101+ARABKIR!I101+EREBUNI!I101+MALATYA!I101+SHENGAVIT!I101+KENTRON!I101+AVAN!I101+Aragacotn!I101+Ararat!I101+Armavir!I101+Gexarquniq!I101+Kotayk!I101+Shirak!I101+Syuniq!I101+Tavush!I101+Lori!I101)</f>
        <v>39</v>
      </c>
      <c r="J101" s="247">
        <f>SUM(AJAPNYAK!J101+ARABKIR!J101+EREBUNI!J101+MALATYA!J101+SHENGAVIT!J101+KENTRON!J101+AVAN!J101+Aragacotn!J101+Ararat!J101+Armavir!J101+Gexarquniq!J101+Kotayk!J101+Shirak!J101+Syuniq!J101+Tavush!J101+Lori!J101)</f>
        <v>6</v>
      </c>
      <c r="K101" s="247">
        <f>SUM(AJAPNYAK!K101+ARABKIR!K101+EREBUNI!K101+MALATYA!K101+SHENGAVIT!K101+KENTRON!K101+AVAN!K101+Aragacotn!K101+Ararat!K101+Armavir!K101+Gexarquniq!K101+Kotayk!K101+Shirak!K101+Syuniq!K101+Tavush!K101+Lori!K101)</f>
        <v>396</v>
      </c>
      <c r="L101" s="247">
        <f>SUM(AJAPNYAK!L101+ARABKIR!L101+EREBUNI!L101+MALATYA!L101+SHENGAVIT!L101+KENTRON!L101+AVAN!L101+Aragacotn!L101+Ararat!L101+Armavir!L101+Gexarquniq!L101+Kotayk!L101+Shirak!L101+Syuniq!L101+Tavush!L101+Lori!L101)</f>
        <v>352</v>
      </c>
      <c r="M101" s="247">
        <f>SUM(AJAPNYAK!M101+ARABKIR!M101+EREBUNI!M101+MALATYA!M101+SHENGAVIT!M101+KENTRON!M101+AVAN!M101+Aragacotn!M101+Ararat!M101+Armavir!M101+Gexarquniq!M101+Kotayk!M101+Shirak!M101+Syuniq!M101+Tavush!M101+Lori!M101)</f>
        <v>8</v>
      </c>
      <c r="N101" s="247">
        <f>SUM(AJAPNYAK!N101+ARABKIR!N101+EREBUNI!N101+MALATYA!N101+SHENGAVIT!N101+KENTRON!N101+AVAN!N101+Aragacotn!N101+Ararat!N101+Armavir!N101+Gexarquniq!N101+Kotayk!N101+Shirak!N101+Syuniq!N101+Tavush!N101+Lori!N101)</f>
        <v>19</v>
      </c>
      <c r="O101" s="247">
        <f>SUM(AJAPNYAK!O101+ARABKIR!O101+EREBUNI!O101+MALATYA!O101+SHENGAVIT!O101+KENTRON!O101+AVAN!O101+Aragacotn!O101+Ararat!O101+Armavir!O101+Gexarquniq!O101+Kotayk!O101+Shirak!O101+Syuniq!O101+Tavush!O101+Lori!O101)</f>
        <v>17</v>
      </c>
      <c r="P101" s="247">
        <f>SUM(AJAPNYAK!P101+ARABKIR!P101+EREBUNI!P101+MALATYA!P101+SHENGAVIT!P101+KENTRON!P101+AVAN!P101+Aragacotn!P101+Ararat!P101+Armavir!P101+Gexarquniq!P101+Kotayk!P101+Shirak!P101+Syuniq!P101+Tavush!P101+Lori!P101)</f>
        <v>0</v>
      </c>
      <c r="Q101" s="247">
        <f>SUM(AJAPNYAK!Q101+ARABKIR!Q101+EREBUNI!Q101+MALATYA!Q101+SHENGAVIT!Q101+KENTRON!Q101+AVAN!Q101+Aragacotn!Q101+Ararat!Q101+Armavir!Q101+Gexarquniq!Q101+Kotayk!Q101+Shirak!Q101+Syuniq!Q101+Tavush!Q101+Lori!Q101)</f>
        <v>14</v>
      </c>
      <c r="R101" s="247">
        <f>SUM(AJAPNYAK!R101+ARABKIR!R101+EREBUNI!R101+MALATYA!R101+SHENGAVIT!R101+KENTRON!R101+AVAN!R101+Aragacotn!R101+Ararat!R101+Armavir!R101+Gexarquniq!R101+Kotayk!R101+Shirak!R101+Syuniq!R101+Tavush!R101+Lori!R101)</f>
        <v>3</v>
      </c>
      <c r="S101" s="247">
        <f>SUM(AJAPNYAK!S101+ARABKIR!S101+EREBUNI!S101+MALATYA!S101+SHENGAVIT!S101+KENTRON!S101+AVAN!S101+Aragacotn!S101+Ararat!S101+Armavir!S101+Gexarquniq!S101+Kotayk!S101+Shirak!S101+Syuniq!S101+Tavush!S101+Lori!S101)</f>
        <v>1</v>
      </c>
      <c r="T101" s="282">
        <f>SUM(AJAPNYAK!T101+ARABKIR!T101+EREBUNI!T101+MALATYA!T101+SHENGAVIT!T101+KENTRON!T101+AVAN!T101+Aragacotn!T101+Ararat!T101+Armavir!T101+Gexarquniq!T101+Kotayk!T101+Shirak!T101+Syuniq!T101+Tavush!T101+Lori!T101)</f>
        <v>397</v>
      </c>
      <c r="U101" s="247">
        <f>SUM(AJAPNYAK!U101+ARABKIR!U101+EREBUNI!U101+MALATYA!U101+SHENGAVIT!U101+KENTRON!U101+AVAN!U101+Aragacotn!U101+Ararat!U101+Armavir!U101+Gexarquniq!U101+Kotayk!U101+Shirak!U101+Syuniq!U101+Tavush!U101+Lori!U101)</f>
        <v>0</v>
      </c>
      <c r="V101" s="247">
        <f>SUM(AJAPNYAK!V101+ARABKIR!V101+EREBUNI!V101+MALATYA!V101+SHENGAVIT!V101+KENTRON!V101+AVAN!V101+Aragacotn!V101+Ararat!V101+Armavir!V101+Gexarquniq!V101+Kotayk!V101+Shirak!V101+Syuniq!V101+Tavush!V101+Lori!V101)</f>
        <v>317</v>
      </c>
      <c r="W101" s="247">
        <f>SUM(AJAPNYAK!W101+ARABKIR!W101+EREBUNI!W101+MALATYA!W101+SHENGAVIT!W101+KENTRON!W101+AVAN!W101+Aragacotn!W101+Ararat!W101+Armavir!W101+Gexarquniq!W101+Kotayk!W101+Shirak!W101+Syuniq!W101+Tavush!W101+Lori!W101)</f>
        <v>8</v>
      </c>
      <c r="X101" s="247">
        <f>SUM(AJAPNYAK!X101+ARABKIR!X101+EREBUNI!X101+MALATYA!X101+SHENGAVIT!X101+KENTRON!X101+AVAN!X101+Aragacotn!X101+Ararat!X101+Armavir!X101+Gexarquniq!X101+Kotayk!X101+Shirak!X101+Syuniq!X101+Tavush!X101+Lori!X101)</f>
        <v>0</v>
      </c>
      <c r="Y101" s="247">
        <f>SUM(AJAPNYAK!Y101+ARABKIR!Y101+EREBUNI!Y101+MALATYA!Y101+SHENGAVIT!Y101+KENTRON!Y101+AVAN!Y101+Aragacotn!Y101+Ararat!Y101+Armavir!Y101+Gexarquniq!Y101+Kotayk!Y101+Shirak!Y101+Syuniq!Y101+Tavush!Y101+Lori!Y101)</f>
        <v>2</v>
      </c>
      <c r="Z101" s="261">
        <f>SUM(AJAPNYAK!Z101+ARABKIR!Z101+EREBUNI!Z101+MALATYA!Z101+SHENGAVIT!Z101+KENTRON!Z101+AVAN!Z101+Aragacotn!Z101+Ararat!Z101+Armavir!Z101+Gexarquniq!Z101+Kotayk!Z101+Shirak!Z101+Syuniq!Z101+Tavush!Z101+Lori!Z101)</f>
        <v>59</v>
      </c>
      <c r="AA101" s="275">
        <f>SUM(AJAPNYAK!AA101+ARABKIR!AA101+EREBUNI!AA101+MALATYA!AA101+SHENGAVIT!AA101+KENTRON!AA101+AVAN!AA101+Aragacotn!AA101+Ararat!AA101+Armavir!AA101+Gexarquniq!AA101+Kotayk!AA101+Shirak!AA101+Syuniq!AA101+Tavush!AA101+Lori!AA101)</f>
        <v>1</v>
      </c>
    </row>
    <row r="102" spans="1:38" s="48" customFormat="1">
      <c r="A102" s="251" t="s">
        <v>189</v>
      </c>
      <c r="B102" s="255"/>
      <c r="C102" s="641" t="s">
        <v>190</v>
      </c>
      <c r="D102" s="642"/>
      <c r="E102" s="643"/>
      <c r="F102" s="261">
        <f>SUM(AJAPNYAK!F102+ARABKIR!F102+EREBUNI!F102+MALATYA!F102+SHENGAVIT!F102+KENTRON!F102+AVAN!F102+Aragacotn!F102+Ararat!F102+Armavir!F102+Gexarquniq!F102+Kotayk!F102+Shirak!F102+Syuniq!F102+Tavush!F102+Lori!F102)</f>
        <v>1</v>
      </c>
      <c r="G102" s="247">
        <f>SUM(AJAPNYAK!G102+ARABKIR!G102+EREBUNI!G102+MALATYA!G102+SHENGAVIT!G102+KENTRON!G102+AVAN!G102+Aragacotn!G102+Ararat!G102+Armavir!G102+Gexarquniq!G102+Kotayk!G102+Shirak!G102+Syuniq!G102+Tavush!G102+Lori!G102)</f>
        <v>18</v>
      </c>
      <c r="H102" s="247">
        <f>SUM(AJAPNYAK!H102+ARABKIR!H102+EREBUNI!H102+MALATYA!H102+SHENGAVIT!H102+KENTRON!H102+AVAN!H102+Aragacotn!H102+Ararat!H102+Armavir!H102+Gexarquniq!H102+Kotayk!H102+Shirak!H102+Syuniq!H102+Tavush!H102+Lori!H102)</f>
        <v>16</v>
      </c>
      <c r="I102" s="247">
        <f>SUM(AJAPNYAK!I102+ARABKIR!I102+EREBUNI!I102+MALATYA!I102+SHENGAVIT!I102+KENTRON!I102+AVAN!I102+Aragacotn!I102+Ararat!I102+Armavir!I102+Gexarquniq!I102+Kotayk!I102+Shirak!I102+Syuniq!I102+Tavush!I102+Lori!I102)</f>
        <v>2</v>
      </c>
      <c r="J102" s="247">
        <f>SUM(AJAPNYAK!J102+ARABKIR!J102+EREBUNI!J102+MALATYA!J102+SHENGAVIT!J102+KENTRON!J102+AVAN!J102+Aragacotn!J102+Ararat!J102+Armavir!J102+Gexarquniq!J102+Kotayk!J102+Shirak!J102+Syuniq!J102+Tavush!J102+Lori!J102)</f>
        <v>0</v>
      </c>
      <c r="K102" s="247">
        <f>SUM(AJAPNYAK!K102+ARABKIR!K102+EREBUNI!K102+MALATYA!K102+SHENGAVIT!K102+KENTRON!K102+AVAN!K102+Aragacotn!K102+Ararat!K102+Armavir!K102+Gexarquniq!K102+Kotayk!K102+Shirak!K102+Syuniq!K102+Tavush!K102+Lori!K102)</f>
        <v>17</v>
      </c>
      <c r="L102" s="247">
        <f>SUM(AJAPNYAK!L102+ARABKIR!L102+EREBUNI!L102+MALATYA!L102+SHENGAVIT!L102+KENTRON!L102+AVAN!L102+Aragacotn!L102+Ararat!L102+Armavir!L102+Gexarquniq!L102+Kotayk!L102+Shirak!L102+Syuniq!L102+Tavush!L102+Lori!L102)</f>
        <v>17</v>
      </c>
      <c r="M102" s="247">
        <f>SUM(AJAPNYAK!M102+ARABKIR!M102+EREBUNI!M102+MALATYA!M102+SHENGAVIT!M102+KENTRON!M102+AVAN!M102+Aragacotn!M102+Ararat!M102+Armavir!M102+Gexarquniq!M102+Kotayk!M102+Shirak!M102+Syuniq!M102+Tavush!M102+Lori!M102)</f>
        <v>0</v>
      </c>
      <c r="N102" s="247">
        <f>SUM(AJAPNYAK!N102+ARABKIR!N102+EREBUNI!N102+MALATYA!N102+SHENGAVIT!N102+KENTRON!N102+AVAN!N102+Aragacotn!N102+Ararat!N102+Armavir!N102+Gexarquniq!N102+Kotayk!N102+Shirak!N102+Syuniq!N102+Tavush!N102+Lori!N102)</f>
        <v>0</v>
      </c>
      <c r="O102" s="247">
        <f>SUM(AJAPNYAK!O102+ARABKIR!O102+EREBUNI!O102+MALATYA!O102+SHENGAVIT!O102+KENTRON!O102+AVAN!O102+Aragacotn!O102+Ararat!O102+Armavir!O102+Gexarquniq!O102+Kotayk!O102+Shirak!O102+Syuniq!O102+Tavush!O102+Lori!O102)</f>
        <v>0</v>
      </c>
      <c r="P102" s="247">
        <f>SUM(AJAPNYAK!P102+ARABKIR!P102+EREBUNI!P102+MALATYA!P102+SHENGAVIT!P102+KENTRON!P102+AVAN!P102+Aragacotn!P102+Ararat!P102+Armavir!P102+Gexarquniq!P102+Kotayk!P102+Shirak!P102+Syuniq!P102+Tavush!P102+Lori!P102)</f>
        <v>0</v>
      </c>
      <c r="Q102" s="247">
        <f>SUM(AJAPNYAK!Q102+ARABKIR!Q102+EREBUNI!Q102+MALATYA!Q102+SHENGAVIT!Q102+KENTRON!Q102+AVAN!Q102+Aragacotn!Q102+Ararat!Q102+Armavir!Q102+Gexarquniq!Q102+Kotayk!Q102+Shirak!Q102+Syuniq!Q102+Tavush!Q102+Lori!Q102)</f>
        <v>0</v>
      </c>
      <c r="R102" s="247">
        <f>SUM(AJAPNYAK!R102+ARABKIR!R102+EREBUNI!R102+MALATYA!R102+SHENGAVIT!R102+KENTRON!R102+AVAN!R102+Aragacotn!R102+Ararat!R102+Armavir!R102+Gexarquniq!R102+Kotayk!R102+Shirak!R102+Syuniq!R102+Tavush!R102+Lori!R102)</f>
        <v>0</v>
      </c>
      <c r="S102" s="247">
        <f>SUM(AJAPNYAK!S102+ARABKIR!S102+EREBUNI!S102+MALATYA!S102+SHENGAVIT!S102+KENTRON!S102+AVAN!S102+Aragacotn!S102+Ararat!S102+Armavir!S102+Gexarquniq!S102+Kotayk!S102+Shirak!S102+Syuniq!S102+Tavush!S102+Lori!S102)</f>
        <v>0</v>
      </c>
      <c r="T102" s="282">
        <f>SUM(AJAPNYAK!T102+ARABKIR!T102+EREBUNI!T102+MALATYA!T102+SHENGAVIT!T102+KENTRON!T102+AVAN!T102+Aragacotn!T102+Ararat!T102+Armavir!T102+Gexarquniq!T102+Kotayk!T102+Shirak!T102+Syuniq!T102+Tavush!T102+Lori!T102)</f>
        <v>17</v>
      </c>
      <c r="U102" s="247">
        <f>SUM(AJAPNYAK!U102+ARABKIR!U102+EREBUNI!U102+MALATYA!U102+SHENGAVIT!U102+KENTRON!U102+AVAN!U102+Aragacotn!U102+Ararat!U102+Armavir!U102+Gexarquniq!U102+Kotayk!U102+Shirak!U102+Syuniq!U102+Tavush!U102+Lori!U102)</f>
        <v>0</v>
      </c>
      <c r="V102" s="247">
        <f>SUM(AJAPNYAK!V102+ARABKIR!V102+EREBUNI!V102+MALATYA!V102+SHENGAVIT!V102+KENTRON!V102+AVAN!V102+Aragacotn!V102+Ararat!V102+Armavir!V102+Gexarquniq!V102+Kotayk!V102+Shirak!V102+Syuniq!V102+Tavush!V102+Lori!V102)</f>
        <v>2</v>
      </c>
      <c r="W102" s="247">
        <f>SUM(AJAPNYAK!W102+ARABKIR!W102+EREBUNI!W102+MALATYA!W102+SHENGAVIT!W102+KENTRON!W102+AVAN!W102+Aragacotn!W102+Ararat!W102+Armavir!W102+Gexarquniq!W102+Kotayk!W102+Shirak!W102+Syuniq!W102+Tavush!W102+Lori!W102)</f>
        <v>0</v>
      </c>
      <c r="X102" s="247">
        <f>SUM(AJAPNYAK!X102+ARABKIR!X102+EREBUNI!X102+MALATYA!X102+SHENGAVIT!X102+KENTRON!X102+AVAN!X102+Aragacotn!X102+Ararat!X102+Armavir!X102+Gexarquniq!X102+Kotayk!X102+Shirak!X102+Syuniq!X102+Tavush!X102+Lori!X102)</f>
        <v>0</v>
      </c>
      <c r="Y102" s="247">
        <f>SUM(AJAPNYAK!Y102+ARABKIR!Y102+EREBUNI!Y102+MALATYA!Y102+SHENGAVIT!Y102+KENTRON!Y102+AVAN!Y102+Aragacotn!Y102+Ararat!Y102+Armavir!Y102+Gexarquniq!Y102+Kotayk!Y102+Shirak!Y102+Syuniq!Y102+Tavush!Y102+Lori!Y102)</f>
        <v>0</v>
      </c>
      <c r="Z102" s="261">
        <f>SUM(AJAPNYAK!Z102+ARABKIR!Z102+EREBUNI!Z102+MALATYA!Z102+SHENGAVIT!Z102+KENTRON!Z102+AVAN!Z102+Aragacotn!Z102+Ararat!Z102+Armavir!Z102+Gexarquniq!Z102+Kotayk!Z102+Shirak!Z102+Syuniq!Z102+Tavush!Z102+Lori!Z102)</f>
        <v>0</v>
      </c>
      <c r="AA102" s="275">
        <f>SUM(AJAPNYAK!AA102+ARABKIR!AA102+EREBUNI!AA102+MALATYA!AA102+SHENGAVIT!AA102+KENTRON!AA102+AVAN!AA102+Aragacotn!AA102+Ararat!AA102+Armavir!AA102+Gexarquniq!AA102+Kotayk!AA102+Shirak!AA102+Syuniq!AA102+Tavush!AA102+Lori!AA102)</f>
        <v>0</v>
      </c>
    </row>
    <row r="103" spans="1:38" s="48" customFormat="1">
      <c r="A103" s="251" t="s">
        <v>191</v>
      </c>
      <c r="B103" s="255"/>
      <c r="C103" s="641" t="s">
        <v>192</v>
      </c>
      <c r="D103" s="642"/>
      <c r="E103" s="643"/>
      <c r="F103" s="261">
        <f>SUM(AJAPNYAK!F103+ARABKIR!F103+EREBUNI!F103+MALATYA!F103+SHENGAVIT!F103+KENTRON!F103+AVAN!F103+Aragacotn!F103+Ararat!F103+Armavir!F103+Gexarquniq!F103+Kotayk!F103+Shirak!F103+Syuniq!F103+Tavush!F103+Lori!F103)</f>
        <v>19</v>
      </c>
      <c r="G103" s="247">
        <f>SUM(AJAPNYAK!G103+ARABKIR!G103+EREBUNI!G103+MALATYA!G103+SHENGAVIT!G103+KENTRON!G103+AVAN!G103+Aragacotn!G103+Ararat!G103+Armavir!G103+Gexarquniq!G103+Kotayk!G103+Shirak!G103+Syuniq!G103+Tavush!G103+Lori!G103)</f>
        <v>360</v>
      </c>
      <c r="H103" s="247">
        <f>SUM(AJAPNYAK!H103+ARABKIR!H103+EREBUNI!H103+MALATYA!H103+SHENGAVIT!H103+KENTRON!H103+AVAN!H103+Aragacotn!H103+Ararat!H103+Armavir!H103+Gexarquniq!H103+Kotayk!H103+Shirak!H103+Syuniq!H103+Tavush!H103+Lori!H103)</f>
        <v>325</v>
      </c>
      <c r="I103" s="247">
        <f>SUM(AJAPNYAK!I103+ARABKIR!I103+EREBUNI!I103+MALATYA!I103+SHENGAVIT!I103+KENTRON!I103+AVAN!I103+Aragacotn!I103+Ararat!I103+Armavir!I103+Gexarquniq!I103+Kotayk!I103+Shirak!I103+Syuniq!I103+Tavush!I103+Lori!I103)</f>
        <v>27</v>
      </c>
      <c r="J103" s="247">
        <f>SUM(AJAPNYAK!J103+ARABKIR!J103+EREBUNI!J103+MALATYA!J103+SHENGAVIT!J103+KENTRON!J103+AVAN!J103+Aragacotn!J103+Ararat!J103+Armavir!J103+Gexarquniq!J103+Kotayk!J103+Shirak!J103+Syuniq!J103+Tavush!J103+Lori!J103)</f>
        <v>8</v>
      </c>
      <c r="K103" s="247">
        <f>SUM(AJAPNYAK!K103+ARABKIR!K103+EREBUNI!K103+MALATYA!K103+SHENGAVIT!K103+KENTRON!K103+AVAN!K103+Aragacotn!K103+Ararat!K103+Armavir!K103+Gexarquniq!K103+Kotayk!K103+Shirak!K103+Syuniq!K103+Tavush!K103+Lori!K103)</f>
        <v>316</v>
      </c>
      <c r="L103" s="247">
        <f>SUM(AJAPNYAK!L103+ARABKIR!L103+EREBUNI!L103+MALATYA!L103+SHENGAVIT!L103+KENTRON!L103+AVAN!L103+Aragacotn!L103+Ararat!L103+Armavir!L103+Gexarquniq!L103+Kotayk!L103+Shirak!L103+Syuniq!L103+Tavush!L103+Lori!L103)</f>
        <v>275</v>
      </c>
      <c r="M103" s="247">
        <f>SUM(AJAPNYAK!M103+ARABKIR!M103+EREBUNI!M103+MALATYA!M103+SHENGAVIT!M103+KENTRON!M103+AVAN!M103+Aragacotn!M103+Ararat!M103+Armavir!M103+Gexarquniq!M103+Kotayk!M103+Shirak!M103+Syuniq!M103+Tavush!M103+Lori!M103)</f>
        <v>8</v>
      </c>
      <c r="N103" s="247">
        <f>SUM(AJAPNYAK!N103+ARABKIR!N103+EREBUNI!N103+MALATYA!N103+SHENGAVIT!N103+KENTRON!N103+AVAN!N103+Aragacotn!N103+Ararat!N103+Armavir!N103+Gexarquniq!N103+Kotayk!N103+Shirak!N103+Syuniq!N103+Tavush!N103+Lori!N103)</f>
        <v>13</v>
      </c>
      <c r="O103" s="247">
        <f>SUM(AJAPNYAK!O103+ARABKIR!O103+EREBUNI!O103+MALATYA!O103+SHENGAVIT!O103+KENTRON!O103+AVAN!O103+Aragacotn!O103+Ararat!O103+Armavir!O103+Gexarquniq!O103+Kotayk!O103+Shirak!O103+Syuniq!O103+Tavush!O103+Lori!O103)</f>
        <v>20</v>
      </c>
      <c r="P103" s="247">
        <f>SUM(AJAPNYAK!P103+ARABKIR!P103+EREBUNI!P103+MALATYA!P103+SHENGAVIT!P103+KENTRON!P103+AVAN!P103+Aragacotn!P103+Ararat!P103+Armavir!P103+Gexarquniq!P103+Kotayk!P103+Shirak!P103+Syuniq!P103+Tavush!P103+Lori!P103)</f>
        <v>0</v>
      </c>
      <c r="Q103" s="247">
        <f>SUM(AJAPNYAK!Q103+ARABKIR!Q103+EREBUNI!Q103+MALATYA!Q103+SHENGAVIT!Q103+KENTRON!Q103+AVAN!Q103+Aragacotn!Q103+Ararat!Q103+Armavir!Q103+Gexarquniq!Q103+Kotayk!Q103+Shirak!Q103+Syuniq!Q103+Tavush!Q103+Lori!Q103)</f>
        <v>14</v>
      </c>
      <c r="R103" s="247">
        <f>SUM(AJAPNYAK!R103+ARABKIR!R103+EREBUNI!R103+MALATYA!R103+SHENGAVIT!R103+KENTRON!R103+AVAN!R103+Aragacotn!R103+Ararat!R103+Armavir!R103+Gexarquniq!R103+Kotayk!R103+Shirak!R103+Syuniq!R103+Tavush!R103+Lori!R103)</f>
        <v>6</v>
      </c>
      <c r="S103" s="247">
        <f>SUM(AJAPNYAK!S103+ARABKIR!S103+EREBUNI!S103+MALATYA!S103+SHENGAVIT!S103+KENTRON!S103+AVAN!S103+Aragacotn!S103+Ararat!S103+Armavir!S103+Gexarquniq!S103+Kotayk!S103+Shirak!S103+Syuniq!S103+Tavush!S103+Lori!S103)</f>
        <v>2</v>
      </c>
      <c r="T103" s="282">
        <f>SUM(AJAPNYAK!T103+ARABKIR!T103+EREBUNI!T103+MALATYA!T103+SHENGAVIT!T103+KENTRON!T103+AVAN!T103+Aragacotn!T103+Ararat!T103+Armavir!T103+Gexarquniq!T103+Kotayk!T103+Shirak!T103+Syuniq!T103+Tavush!T103+Lori!T103)</f>
        <v>318</v>
      </c>
      <c r="U103" s="247">
        <f>SUM(AJAPNYAK!U103+ARABKIR!U103+EREBUNI!U103+MALATYA!U103+SHENGAVIT!U103+KENTRON!U103+AVAN!U103+Aragacotn!U103+Ararat!U103+Armavir!U103+Gexarquniq!U103+Kotayk!U103+Shirak!U103+Syuniq!U103+Tavush!U103+Lori!U103)</f>
        <v>0</v>
      </c>
      <c r="V103" s="247">
        <f>SUM(AJAPNYAK!V103+ARABKIR!V103+EREBUNI!V103+MALATYA!V103+SHENGAVIT!V103+KENTRON!V103+AVAN!V103+Aragacotn!V103+Ararat!V103+Armavir!V103+Gexarquniq!V103+Kotayk!V103+Shirak!V103+Syuniq!V103+Tavush!V103+Lori!V103)</f>
        <v>266</v>
      </c>
      <c r="W103" s="247">
        <f>SUM(AJAPNYAK!W103+ARABKIR!W103+EREBUNI!W103+MALATYA!W103+SHENGAVIT!W103+KENTRON!W103+AVAN!W103+Aragacotn!W103+Ararat!W103+Armavir!W103+Gexarquniq!W103+Kotayk!W103+Shirak!W103+Syuniq!W103+Tavush!W103+Lori!W103)</f>
        <v>5</v>
      </c>
      <c r="X103" s="247">
        <f>SUM(AJAPNYAK!X103+ARABKIR!X103+EREBUNI!X103+MALATYA!X103+SHENGAVIT!X103+KENTRON!X103+AVAN!X103+Aragacotn!X103+Ararat!X103+Armavir!X103+Gexarquniq!X103+Kotayk!X103+Shirak!X103+Syuniq!X103+Tavush!X103+Lori!X103)</f>
        <v>0</v>
      </c>
      <c r="Y103" s="247">
        <f>SUM(AJAPNYAK!Y103+ARABKIR!Y103+EREBUNI!Y103+MALATYA!Y103+SHENGAVIT!Y103+KENTRON!Y103+AVAN!Y103+Aragacotn!Y103+Ararat!Y103+Armavir!Y103+Gexarquniq!Y103+Kotayk!Y103+Shirak!Y103+Syuniq!Y103+Tavush!Y103+Lori!Y103)</f>
        <v>2</v>
      </c>
      <c r="Z103" s="261">
        <f>SUM(AJAPNYAK!Z103+ARABKIR!Z103+EREBUNI!Z103+MALATYA!Z103+SHENGAVIT!Z103+KENTRON!Z103+AVAN!Z103+Aragacotn!Z103+Ararat!Z103+Armavir!Z103+Gexarquniq!Z103+Kotayk!Z103+Shirak!Z103+Syuniq!Z103+Tavush!Z103+Lori!Z103)</f>
        <v>26</v>
      </c>
      <c r="AA103" s="275">
        <f>SUM(AJAPNYAK!AA103+ARABKIR!AA103+EREBUNI!AA103+MALATYA!AA103+SHENGAVIT!AA103+KENTRON!AA103+AVAN!AA103+Aragacotn!AA103+Ararat!AA103+Armavir!AA103+Gexarquniq!AA103+Kotayk!AA103+Shirak!AA103+Syuniq!AA103+Tavush!AA103+Lori!AA103)</f>
        <v>0</v>
      </c>
    </row>
    <row r="104" spans="1:38" s="48" customFormat="1">
      <c r="A104" s="251" t="s">
        <v>193</v>
      </c>
      <c r="B104" s="255"/>
      <c r="C104" s="641" t="s">
        <v>194</v>
      </c>
      <c r="D104" s="642"/>
      <c r="E104" s="643"/>
      <c r="F104" s="261">
        <f>SUM(AJAPNYAK!F104+ARABKIR!F104+EREBUNI!F104+MALATYA!F104+SHENGAVIT!F104+KENTRON!F104+AVAN!F104+Aragacotn!F104+Ararat!F104+Armavir!F104+Gexarquniq!F104+Kotayk!F104+Shirak!F104+Syuniq!F104+Tavush!F104+Lori!F104)</f>
        <v>6</v>
      </c>
      <c r="G104" s="247">
        <f>SUM(AJAPNYAK!G104+ARABKIR!G104+EREBUNI!G104+MALATYA!G104+SHENGAVIT!G104+KENTRON!G104+AVAN!G104+Aragacotn!G104+Ararat!G104+Armavir!G104+Gexarquniq!G104+Kotayk!G104+Shirak!G104+Syuniq!G104+Tavush!G104+Lori!G104)</f>
        <v>193</v>
      </c>
      <c r="H104" s="247">
        <f>SUM(AJAPNYAK!H104+ARABKIR!H104+EREBUNI!H104+MALATYA!H104+SHENGAVIT!H104+KENTRON!H104+AVAN!H104+Aragacotn!H104+Ararat!H104+Armavir!H104+Gexarquniq!H104+Kotayk!H104+Shirak!H104+Syuniq!H104+Tavush!H104+Lori!H104)</f>
        <v>190</v>
      </c>
      <c r="I104" s="247">
        <f>SUM(AJAPNYAK!I104+ARABKIR!I104+EREBUNI!I104+MALATYA!I104+SHENGAVIT!I104+KENTRON!I104+AVAN!I104+Aragacotn!I104+Ararat!I104+Armavir!I104+Gexarquniq!I104+Kotayk!I104+Shirak!I104+Syuniq!I104+Tavush!I104+Lori!I104)</f>
        <v>0</v>
      </c>
      <c r="J104" s="247">
        <f>SUM(AJAPNYAK!J104+ARABKIR!J104+EREBUNI!J104+MALATYA!J104+SHENGAVIT!J104+KENTRON!J104+AVAN!J104+Aragacotn!J104+Ararat!J104+Armavir!J104+Gexarquniq!J104+Kotayk!J104+Shirak!J104+Syuniq!J104+Tavush!J104+Lori!J104)</f>
        <v>3</v>
      </c>
      <c r="K104" s="247">
        <f>SUM(AJAPNYAK!K104+ARABKIR!K104+EREBUNI!K104+MALATYA!K104+SHENGAVIT!K104+KENTRON!K104+AVAN!K104+Aragacotn!K104+Ararat!K104+Armavir!K104+Gexarquniq!K104+Kotayk!K104+Shirak!K104+Syuniq!K104+Tavush!K104+Lori!K104)</f>
        <v>184</v>
      </c>
      <c r="L104" s="247">
        <f>SUM(AJAPNYAK!L104+ARABKIR!L104+EREBUNI!L104+MALATYA!L104+SHENGAVIT!L104+KENTRON!L104+AVAN!L104+Aragacotn!L104+Ararat!L104+Armavir!L104+Gexarquniq!L104+Kotayk!L104+Shirak!L104+Syuniq!L104+Tavush!L104+Lori!L104)</f>
        <v>182</v>
      </c>
      <c r="M104" s="247">
        <f>SUM(AJAPNYAK!M104+ARABKIR!M104+EREBUNI!M104+MALATYA!M104+SHENGAVIT!M104+KENTRON!M104+AVAN!M104+Aragacotn!M104+Ararat!M104+Armavir!M104+Gexarquniq!M104+Kotayk!M104+Shirak!M104+Syuniq!M104+Tavush!M104+Lori!M104)</f>
        <v>1</v>
      </c>
      <c r="N104" s="247">
        <f>SUM(AJAPNYAK!N104+ARABKIR!N104+EREBUNI!N104+MALATYA!N104+SHENGAVIT!N104+KENTRON!N104+AVAN!N104+Aragacotn!N104+Ararat!N104+Armavir!N104+Gexarquniq!N104+Kotayk!N104+Shirak!N104+Syuniq!N104+Tavush!N104+Lori!N104)</f>
        <v>1</v>
      </c>
      <c r="O104" s="247">
        <f>SUM(AJAPNYAK!O104+ARABKIR!O104+EREBUNI!O104+MALATYA!O104+SHENGAVIT!O104+KENTRON!O104+AVAN!O104+Aragacotn!O104+Ararat!O104+Armavir!O104+Gexarquniq!O104+Kotayk!O104+Shirak!O104+Syuniq!O104+Tavush!O104+Lori!O104)</f>
        <v>0</v>
      </c>
      <c r="P104" s="247">
        <f>SUM(AJAPNYAK!P104+ARABKIR!P104+EREBUNI!P104+MALATYA!P104+SHENGAVIT!P104+KENTRON!P104+AVAN!P104+Aragacotn!P104+Ararat!P104+Armavir!P104+Gexarquniq!P104+Kotayk!P104+Shirak!P104+Syuniq!P104+Tavush!P104+Lori!P104)</f>
        <v>0</v>
      </c>
      <c r="Q104" s="247">
        <f>SUM(AJAPNYAK!Q104+ARABKIR!Q104+EREBUNI!Q104+MALATYA!Q104+SHENGAVIT!Q104+KENTRON!Q104+AVAN!Q104+Aragacotn!Q104+Ararat!Q104+Armavir!Q104+Gexarquniq!Q104+Kotayk!Q104+Shirak!Q104+Syuniq!Q104+Tavush!Q104+Lori!Q104)</f>
        <v>0</v>
      </c>
      <c r="R104" s="247">
        <f>SUM(AJAPNYAK!R104+ARABKIR!R104+EREBUNI!R104+MALATYA!R104+SHENGAVIT!R104+KENTRON!R104+AVAN!R104+Aragacotn!R104+Ararat!R104+Armavir!R104+Gexarquniq!R104+Kotayk!R104+Shirak!R104+Syuniq!R104+Tavush!R104+Lori!R104)</f>
        <v>0</v>
      </c>
      <c r="S104" s="247">
        <f>SUM(AJAPNYAK!S104+ARABKIR!S104+EREBUNI!S104+MALATYA!S104+SHENGAVIT!S104+KENTRON!S104+AVAN!S104+Aragacotn!S104+Ararat!S104+Armavir!S104+Gexarquniq!S104+Kotayk!S104+Shirak!S104+Syuniq!S104+Tavush!S104+Lori!S104)</f>
        <v>0</v>
      </c>
      <c r="T104" s="282">
        <f>SUM(AJAPNYAK!T104+ARABKIR!T104+EREBUNI!T104+MALATYA!T104+SHENGAVIT!T104+KENTRON!T104+AVAN!T104+Aragacotn!T104+Ararat!T104+Armavir!T104+Gexarquniq!T104+Kotayk!T104+Shirak!T104+Syuniq!T104+Tavush!T104+Lori!T104)</f>
        <v>184</v>
      </c>
      <c r="U104" s="247">
        <f>SUM(AJAPNYAK!U104+ARABKIR!U104+EREBUNI!U104+MALATYA!U104+SHENGAVIT!U104+KENTRON!U104+AVAN!U104+Aragacotn!U104+Ararat!U104+Armavir!U104+Gexarquniq!U104+Kotayk!U104+Shirak!U104+Syuniq!U104+Tavush!U104+Lori!U104)</f>
        <v>0</v>
      </c>
      <c r="V104" s="247">
        <f>SUM(AJAPNYAK!V104+ARABKIR!V104+EREBUNI!V104+MALATYA!V104+SHENGAVIT!V104+KENTRON!V104+AVAN!V104+Aragacotn!V104+Ararat!V104+Armavir!V104+Gexarquniq!V104+Kotayk!V104+Shirak!V104+Syuniq!V104+Tavush!V104+Lori!V104)</f>
        <v>172</v>
      </c>
      <c r="W104" s="247">
        <f>SUM(AJAPNYAK!W104+ARABKIR!W104+EREBUNI!W104+MALATYA!W104+SHENGAVIT!W104+KENTRON!W104+AVAN!W104+Aragacotn!W104+Ararat!W104+Armavir!W104+Gexarquniq!W104+Kotayk!W104+Shirak!W104+Syuniq!W104+Tavush!W104+Lori!W104)</f>
        <v>0</v>
      </c>
      <c r="X104" s="247">
        <f>SUM(AJAPNYAK!X104+ARABKIR!X104+EREBUNI!X104+MALATYA!X104+SHENGAVIT!X104+KENTRON!X104+AVAN!X104+Aragacotn!X104+Ararat!X104+Armavir!X104+Gexarquniq!X104+Kotayk!X104+Shirak!X104+Syuniq!X104+Tavush!X104+Lori!X104)</f>
        <v>0</v>
      </c>
      <c r="Y104" s="247">
        <f>SUM(AJAPNYAK!Y104+ARABKIR!Y104+EREBUNI!Y104+MALATYA!Y104+SHENGAVIT!Y104+KENTRON!Y104+AVAN!Y104+Aragacotn!Y104+Ararat!Y104+Armavir!Y104+Gexarquniq!Y104+Kotayk!Y104+Shirak!Y104+Syuniq!Y104+Tavush!Y104+Lori!Y104)</f>
        <v>0</v>
      </c>
      <c r="Z104" s="261">
        <f>SUM(AJAPNYAK!Z104+ARABKIR!Z104+EREBUNI!Z104+MALATYA!Z104+SHENGAVIT!Z104+KENTRON!Z104+AVAN!Z104+Aragacotn!Z104+Ararat!Z104+Armavir!Z104+Gexarquniq!Z104+Kotayk!Z104+Shirak!Z104+Syuniq!Z104+Tavush!Z104+Lori!Z104)</f>
        <v>12</v>
      </c>
      <c r="AA104" s="275">
        <f>SUM(AJAPNYAK!AA104+ARABKIR!AA104+EREBUNI!AA104+MALATYA!AA104+SHENGAVIT!AA104+KENTRON!AA104+AVAN!AA104+Aragacotn!AA104+Ararat!AA104+Armavir!AA104+Gexarquniq!AA104+Kotayk!AA104+Shirak!AA104+Syuniq!AA104+Tavush!AA104+Lori!AA104)</f>
        <v>0</v>
      </c>
    </row>
    <row r="105" spans="1:38" s="48" customFormat="1">
      <c r="A105" s="251" t="s">
        <v>195</v>
      </c>
      <c r="B105" s="255"/>
      <c r="C105" s="641" t="s">
        <v>196</v>
      </c>
      <c r="D105" s="642"/>
      <c r="E105" s="643"/>
      <c r="F105" s="261">
        <f>SUM(AJAPNYAK!F105+ARABKIR!F105+EREBUNI!F105+MALATYA!F105+SHENGAVIT!F105+KENTRON!F105+AVAN!F105+Aragacotn!F105+Ararat!F105+Armavir!F105+Gexarquniq!F105+Kotayk!F105+Shirak!F105+Syuniq!F105+Tavush!F105+Lori!F105)</f>
        <v>26</v>
      </c>
      <c r="G105" s="247">
        <f>SUM(AJAPNYAK!G105+ARABKIR!G105+EREBUNI!G105+MALATYA!G105+SHENGAVIT!G105+KENTRON!G105+AVAN!G105+Aragacotn!G105+Ararat!G105+Armavir!G105+Gexarquniq!G105+Kotayk!G105+Shirak!G105+Syuniq!G105+Tavush!G105+Lori!G105)</f>
        <v>120</v>
      </c>
      <c r="H105" s="247">
        <f>SUM(AJAPNYAK!H105+ARABKIR!H105+EREBUNI!H105+MALATYA!H105+SHENGAVIT!H105+KENTRON!H105+AVAN!H105+Aragacotn!H105+Ararat!H105+Armavir!H105+Gexarquniq!H105+Kotayk!H105+Shirak!H105+Syuniq!H105+Tavush!H105+Lori!H105)</f>
        <v>105</v>
      </c>
      <c r="I105" s="247">
        <f>SUM(AJAPNYAK!I105+ARABKIR!I105+EREBUNI!I105+MALATYA!I105+SHENGAVIT!I105+KENTRON!I105+AVAN!I105+Aragacotn!I105+Ararat!I105+Armavir!I105+Gexarquniq!I105+Kotayk!I105+Shirak!I105+Syuniq!I105+Tavush!I105+Lori!I105)</f>
        <v>13</v>
      </c>
      <c r="J105" s="247">
        <f>SUM(AJAPNYAK!J105+ARABKIR!J105+EREBUNI!J105+MALATYA!J105+SHENGAVIT!J105+KENTRON!J105+AVAN!J105+Aragacotn!J105+Ararat!J105+Armavir!J105+Gexarquniq!J105+Kotayk!J105+Shirak!J105+Syuniq!J105+Tavush!J105+Lori!J105)</f>
        <v>2</v>
      </c>
      <c r="K105" s="247">
        <f>SUM(AJAPNYAK!K105+ARABKIR!K105+EREBUNI!K105+MALATYA!K105+SHENGAVIT!K105+KENTRON!K105+AVAN!K105+Aragacotn!K105+Ararat!K105+Armavir!K105+Gexarquniq!K105+Kotayk!K105+Shirak!K105+Syuniq!K105+Tavush!K105+Lori!K105)</f>
        <v>100</v>
      </c>
      <c r="L105" s="247">
        <f>SUM(AJAPNYAK!L105+ARABKIR!L105+EREBUNI!L105+MALATYA!L105+SHENGAVIT!L105+KENTRON!L105+AVAN!L105+Aragacotn!L105+Ararat!L105+Armavir!L105+Gexarquniq!L105+Kotayk!L105+Shirak!L105+Syuniq!L105+Tavush!L105+Lori!L105)</f>
        <v>67</v>
      </c>
      <c r="M105" s="247">
        <f>SUM(AJAPNYAK!M105+ARABKIR!M105+EREBUNI!M105+MALATYA!M105+SHENGAVIT!M105+KENTRON!M105+AVAN!M105+Aragacotn!M105+Ararat!M105+Armavir!M105+Gexarquniq!M105+Kotayk!M105+Shirak!M105+Syuniq!M105+Tavush!M105+Lori!M105)</f>
        <v>5</v>
      </c>
      <c r="N105" s="247">
        <f>SUM(AJAPNYAK!N105+ARABKIR!N105+EREBUNI!N105+MALATYA!N105+SHENGAVIT!N105+KENTRON!N105+AVAN!N105+Aragacotn!N105+Ararat!N105+Armavir!N105+Gexarquniq!N105+Kotayk!N105+Shirak!N105+Syuniq!N105+Tavush!N105+Lori!N105)</f>
        <v>15</v>
      </c>
      <c r="O105" s="247">
        <f>SUM(AJAPNYAK!O105+ARABKIR!O105+EREBUNI!O105+MALATYA!O105+SHENGAVIT!O105+KENTRON!O105+AVAN!O105+Aragacotn!O105+Ararat!O105+Armavir!O105+Gexarquniq!O105+Kotayk!O105+Shirak!O105+Syuniq!O105+Tavush!O105+Lori!O105)</f>
        <v>13</v>
      </c>
      <c r="P105" s="247">
        <f>SUM(AJAPNYAK!P105+ARABKIR!P105+EREBUNI!P105+MALATYA!P105+SHENGAVIT!P105+KENTRON!P105+AVAN!P105+Aragacotn!P105+Ararat!P105+Armavir!P105+Gexarquniq!P105+Kotayk!P105+Shirak!P105+Syuniq!P105+Tavush!P105+Lori!P105)</f>
        <v>1</v>
      </c>
      <c r="Q105" s="247">
        <f>SUM(AJAPNYAK!Q105+ARABKIR!Q105+EREBUNI!Q105+MALATYA!Q105+SHENGAVIT!Q105+KENTRON!Q105+AVAN!Q105+Aragacotn!Q105+Ararat!Q105+Armavir!Q105+Gexarquniq!Q105+Kotayk!Q105+Shirak!Q105+Syuniq!Q105+Tavush!Q105+Lori!Q105)</f>
        <v>10</v>
      </c>
      <c r="R105" s="247">
        <f>SUM(AJAPNYAK!R105+ARABKIR!R105+EREBUNI!R105+MALATYA!R105+SHENGAVIT!R105+KENTRON!R105+AVAN!R105+Aragacotn!R105+Ararat!R105+Armavir!R105+Gexarquniq!R105+Kotayk!R105+Shirak!R105+Syuniq!R105+Tavush!R105+Lori!R105)</f>
        <v>2</v>
      </c>
      <c r="S105" s="247">
        <f>SUM(AJAPNYAK!S105+ARABKIR!S105+EREBUNI!S105+MALATYA!S105+SHENGAVIT!S105+KENTRON!S105+AVAN!S105+Aragacotn!S105+Ararat!S105+Armavir!S105+Gexarquniq!S105+Kotayk!S105+Shirak!S105+Syuniq!S105+Tavush!S105+Lori!S105)</f>
        <v>8</v>
      </c>
      <c r="T105" s="282">
        <f>SUM(AJAPNYAK!T105+ARABKIR!T105+EREBUNI!T105+MALATYA!T105+SHENGAVIT!T105+KENTRON!T105+AVAN!T105+Aragacotn!T105+Ararat!T105+Armavir!T105+Gexarquniq!T105+Kotayk!T105+Shirak!T105+Syuniq!T105+Tavush!T105+Lori!T105)</f>
        <v>108</v>
      </c>
      <c r="U105" s="247">
        <f>SUM(AJAPNYAK!U105+ARABKIR!U105+EREBUNI!U105+MALATYA!U105+SHENGAVIT!U105+KENTRON!U105+AVAN!U105+Aragacotn!U105+Ararat!U105+Armavir!U105+Gexarquniq!U105+Kotayk!U105+Shirak!U105+Syuniq!U105+Tavush!U105+Lori!U105)</f>
        <v>1</v>
      </c>
      <c r="V105" s="247">
        <f>SUM(AJAPNYAK!V105+ARABKIR!V105+EREBUNI!V105+MALATYA!V105+SHENGAVIT!V105+KENTRON!V105+AVAN!V105+Aragacotn!V105+Ararat!V105+Armavir!V105+Gexarquniq!V105+Kotayk!V105+Shirak!V105+Syuniq!V105+Tavush!V105+Lori!V105)</f>
        <v>88</v>
      </c>
      <c r="W105" s="247">
        <f>SUM(AJAPNYAK!W105+ARABKIR!W105+EREBUNI!W105+MALATYA!W105+SHENGAVIT!W105+KENTRON!W105+AVAN!W105+Aragacotn!W105+Ararat!W105+Armavir!W105+Gexarquniq!W105+Kotayk!W105+Shirak!W105+Syuniq!W105+Tavush!W105+Lori!W105)</f>
        <v>11</v>
      </c>
      <c r="X105" s="247">
        <f>SUM(AJAPNYAK!X105+ARABKIR!X105+EREBUNI!X105+MALATYA!X105+SHENGAVIT!X105+KENTRON!X105+AVAN!X105+Aragacotn!X105+Ararat!X105+Armavir!X105+Gexarquniq!X105+Kotayk!X105+Shirak!X105+Syuniq!X105+Tavush!X105+Lori!X105)</f>
        <v>0</v>
      </c>
      <c r="Y105" s="247">
        <f>SUM(AJAPNYAK!Y105+ARABKIR!Y105+EREBUNI!Y105+MALATYA!Y105+SHENGAVIT!Y105+KENTRON!Y105+AVAN!Y105+Aragacotn!Y105+Ararat!Y105+Armavir!Y105+Gexarquniq!Y105+Kotayk!Y105+Shirak!Y105+Syuniq!Y105+Tavush!Y105+Lori!Y105)</f>
        <v>0</v>
      </c>
      <c r="Z105" s="261">
        <f>SUM(AJAPNYAK!Z105+ARABKIR!Z105+EREBUNI!Z105+MALATYA!Z105+SHENGAVIT!Z105+KENTRON!Z105+AVAN!Z105+Aragacotn!Z105+Ararat!Z105+Armavir!Z105+Gexarquniq!Z105+Kotayk!Z105+Shirak!Z105+Syuniq!Z105+Tavush!Z105+Lori!Z105)</f>
        <v>22</v>
      </c>
      <c r="AA105" s="275">
        <f>SUM(AJAPNYAK!AA105+ARABKIR!AA105+EREBUNI!AA105+MALATYA!AA105+SHENGAVIT!AA105+KENTRON!AA105+AVAN!AA105+Aragacotn!AA105+Ararat!AA105+Armavir!AA105+Gexarquniq!AA105+Kotayk!AA105+Shirak!AA105+Syuniq!AA105+Tavush!AA105+Lori!AA105)</f>
        <v>3</v>
      </c>
    </row>
    <row r="106" spans="1:38" s="48" customFormat="1">
      <c r="A106" s="251" t="s">
        <v>197</v>
      </c>
      <c r="B106" s="255"/>
      <c r="C106" s="641" t="s">
        <v>198</v>
      </c>
      <c r="D106" s="642"/>
      <c r="E106" s="643"/>
      <c r="F106" s="261">
        <f>SUM(AJAPNYAK!F106+ARABKIR!F106+EREBUNI!F106+MALATYA!F106+SHENGAVIT!F106+KENTRON!F106+AVAN!F106+Aragacotn!F106+Ararat!F106+Armavir!F106+Gexarquniq!F106+Kotayk!F106+Shirak!F106+Syuniq!F106+Tavush!F106+Lori!F106)</f>
        <v>0</v>
      </c>
      <c r="G106" s="247">
        <f>SUM(AJAPNYAK!G106+ARABKIR!G106+EREBUNI!G106+MALATYA!G106+SHENGAVIT!G106+KENTRON!G106+AVAN!G106+Aragacotn!G106+Ararat!G106+Armavir!G106+Gexarquniq!G106+Kotayk!G106+Shirak!G106+Syuniq!G106+Tavush!G106+Lori!G106)</f>
        <v>0</v>
      </c>
      <c r="H106" s="247">
        <f>SUM(AJAPNYAK!H106+ARABKIR!H106+EREBUNI!H106+MALATYA!H106+SHENGAVIT!H106+KENTRON!H106+AVAN!H106+Aragacotn!H106+Ararat!H106+Armavir!H106+Gexarquniq!H106+Kotayk!H106+Shirak!H106+Syuniq!H106+Tavush!H106+Lori!H106)</f>
        <v>0</v>
      </c>
      <c r="I106" s="247">
        <f>SUM(AJAPNYAK!I106+ARABKIR!I106+EREBUNI!I106+MALATYA!I106+SHENGAVIT!I106+KENTRON!I106+AVAN!I106+Aragacotn!I106+Ararat!I106+Armavir!I106+Gexarquniq!I106+Kotayk!I106+Shirak!I106+Syuniq!I106+Tavush!I106+Lori!I106)</f>
        <v>0</v>
      </c>
      <c r="J106" s="247">
        <f>SUM(AJAPNYAK!J106+ARABKIR!J106+EREBUNI!J106+MALATYA!J106+SHENGAVIT!J106+KENTRON!J106+AVAN!J106+Aragacotn!J106+Ararat!J106+Armavir!J106+Gexarquniq!J106+Kotayk!J106+Shirak!J106+Syuniq!J106+Tavush!J106+Lori!J106)</f>
        <v>0</v>
      </c>
      <c r="K106" s="247">
        <f>SUM(AJAPNYAK!K106+ARABKIR!K106+EREBUNI!K106+MALATYA!K106+SHENGAVIT!K106+KENTRON!K106+AVAN!K106+Aragacotn!K106+Ararat!K106+Armavir!K106+Gexarquniq!K106+Kotayk!K106+Shirak!K106+Syuniq!K106+Tavush!K106+Lori!K106)</f>
        <v>0</v>
      </c>
      <c r="L106" s="247">
        <f>SUM(AJAPNYAK!L106+ARABKIR!L106+EREBUNI!L106+MALATYA!L106+SHENGAVIT!L106+KENTRON!L106+AVAN!L106+Aragacotn!L106+Ararat!L106+Armavir!L106+Gexarquniq!L106+Kotayk!L106+Shirak!L106+Syuniq!L106+Tavush!L106+Lori!L106)</f>
        <v>0</v>
      </c>
      <c r="M106" s="247">
        <f>SUM(AJAPNYAK!M106+ARABKIR!M106+EREBUNI!M106+MALATYA!M106+SHENGAVIT!M106+KENTRON!M106+AVAN!M106+Aragacotn!M106+Ararat!M106+Armavir!M106+Gexarquniq!M106+Kotayk!M106+Shirak!M106+Syuniq!M106+Tavush!M106+Lori!M106)</f>
        <v>0</v>
      </c>
      <c r="N106" s="247">
        <f>SUM(AJAPNYAK!N106+ARABKIR!N106+EREBUNI!N106+MALATYA!N106+SHENGAVIT!N106+KENTRON!N106+AVAN!N106+Aragacotn!N106+Ararat!N106+Armavir!N106+Gexarquniq!N106+Kotayk!N106+Shirak!N106+Syuniq!N106+Tavush!N106+Lori!N106)</f>
        <v>0</v>
      </c>
      <c r="O106" s="247">
        <f>SUM(AJAPNYAK!O106+ARABKIR!O106+EREBUNI!O106+MALATYA!O106+SHENGAVIT!O106+KENTRON!O106+AVAN!O106+Aragacotn!O106+Ararat!O106+Armavir!O106+Gexarquniq!O106+Kotayk!O106+Shirak!O106+Syuniq!O106+Tavush!O106+Lori!O106)</f>
        <v>0</v>
      </c>
      <c r="P106" s="247">
        <f>SUM(AJAPNYAK!P106+ARABKIR!P106+EREBUNI!P106+MALATYA!P106+SHENGAVIT!P106+KENTRON!P106+AVAN!P106+Aragacotn!P106+Ararat!P106+Armavir!P106+Gexarquniq!P106+Kotayk!P106+Shirak!P106+Syuniq!P106+Tavush!P106+Lori!P106)</f>
        <v>0</v>
      </c>
      <c r="Q106" s="247">
        <f>SUM(AJAPNYAK!Q106+ARABKIR!Q106+EREBUNI!Q106+MALATYA!Q106+SHENGAVIT!Q106+KENTRON!Q106+AVAN!Q106+Aragacotn!Q106+Ararat!Q106+Armavir!Q106+Gexarquniq!Q106+Kotayk!Q106+Shirak!Q106+Syuniq!Q106+Tavush!Q106+Lori!Q106)</f>
        <v>0</v>
      </c>
      <c r="R106" s="247">
        <f>SUM(AJAPNYAK!R106+ARABKIR!R106+EREBUNI!R106+MALATYA!R106+SHENGAVIT!R106+KENTRON!R106+AVAN!R106+Aragacotn!R106+Ararat!R106+Armavir!R106+Gexarquniq!R106+Kotayk!R106+Shirak!R106+Syuniq!R106+Tavush!R106+Lori!R106)</f>
        <v>0</v>
      </c>
      <c r="S106" s="247">
        <f>SUM(AJAPNYAK!S106+ARABKIR!S106+EREBUNI!S106+MALATYA!S106+SHENGAVIT!S106+KENTRON!S106+AVAN!S106+Aragacotn!S106+Ararat!S106+Armavir!S106+Gexarquniq!S106+Kotayk!S106+Shirak!S106+Syuniq!S106+Tavush!S106+Lori!S106)</f>
        <v>0</v>
      </c>
      <c r="T106" s="282">
        <f>SUM(AJAPNYAK!T106+ARABKIR!T106+EREBUNI!T106+MALATYA!T106+SHENGAVIT!T106+KENTRON!T106+AVAN!T106+Aragacotn!T106+Ararat!T106+Armavir!T106+Gexarquniq!T106+Kotayk!T106+Shirak!T106+Syuniq!T106+Tavush!T106+Lori!T106)</f>
        <v>0</v>
      </c>
      <c r="U106" s="247">
        <f>SUM(AJAPNYAK!U106+ARABKIR!U106+EREBUNI!U106+MALATYA!U106+SHENGAVIT!U106+KENTRON!U106+AVAN!U106+Aragacotn!U106+Ararat!U106+Armavir!U106+Gexarquniq!U106+Kotayk!U106+Shirak!U106+Syuniq!U106+Tavush!U106+Lori!U106)</f>
        <v>0</v>
      </c>
      <c r="V106" s="247">
        <f>SUM(AJAPNYAK!V106+ARABKIR!V106+EREBUNI!V106+MALATYA!V106+SHENGAVIT!V106+KENTRON!V106+AVAN!V106+Aragacotn!V106+Ararat!V106+Armavir!V106+Gexarquniq!V106+Kotayk!V106+Shirak!V106+Syuniq!V106+Tavush!V106+Lori!V106)</f>
        <v>0</v>
      </c>
      <c r="W106" s="247">
        <f>SUM(AJAPNYAK!W106+ARABKIR!W106+EREBUNI!W106+MALATYA!W106+SHENGAVIT!W106+KENTRON!W106+AVAN!W106+Aragacotn!W106+Ararat!W106+Armavir!W106+Gexarquniq!W106+Kotayk!W106+Shirak!W106+Syuniq!W106+Tavush!W106+Lori!W106)</f>
        <v>0</v>
      </c>
      <c r="X106" s="247">
        <f>SUM(AJAPNYAK!X106+ARABKIR!X106+EREBUNI!X106+MALATYA!X106+SHENGAVIT!X106+KENTRON!X106+AVAN!X106+Aragacotn!X106+Ararat!X106+Armavir!X106+Gexarquniq!X106+Kotayk!X106+Shirak!X106+Syuniq!X106+Tavush!X106+Lori!X106)</f>
        <v>0</v>
      </c>
      <c r="Y106" s="247">
        <f>SUM(AJAPNYAK!Y106+ARABKIR!Y106+EREBUNI!Y106+MALATYA!Y106+SHENGAVIT!Y106+KENTRON!Y106+AVAN!Y106+Aragacotn!Y106+Ararat!Y106+Armavir!Y106+Gexarquniq!Y106+Kotayk!Y106+Shirak!Y106+Syuniq!Y106+Tavush!Y106+Lori!Y106)</f>
        <v>0</v>
      </c>
      <c r="Z106" s="261">
        <f>SUM(AJAPNYAK!Z106+ARABKIR!Z106+EREBUNI!Z106+MALATYA!Z106+SHENGAVIT!Z106+KENTRON!Z106+AVAN!Z106+Aragacotn!Z106+Ararat!Z106+Armavir!Z106+Gexarquniq!Z106+Kotayk!Z106+Shirak!Z106+Syuniq!Z106+Tavush!Z106+Lori!Z106)</f>
        <v>0</v>
      </c>
      <c r="AA106" s="275">
        <f>SUM(AJAPNYAK!AA106+ARABKIR!AA106+EREBUNI!AA106+MALATYA!AA106+SHENGAVIT!AA106+KENTRON!AA106+AVAN!AA106+Aragacotn!AA106+Ararat!AA106+Armavir!AA106+Gexarquniq!AA106+Kotayk!AA106+Shirak!AA106+Syuniq!AA106+Tavush!AA106+Lori!AA106)</f>
        <v>0</v>
      </c>
    </row>
    <row r="107" spans="1:38" s="48" customFormat="1">
      <c r="A107" s="251" t="s">
        <v>199</v>
      </c>
      <c r="B107" s="255"/>
      <c r="C107" s="641" t="s">
        <v>200</v>
      </c>
      <c r="D107" s="642"/>
      <c r="E107" s="643"/>
      <c r="F107" s="261">
        <f>SUM(AJAPNYAK!F107+ARABKIR!F107+EREBUNI!F107+MALATYA!F107+SHENGAVIT!F107+KENTRON!F107+AVAN!F107+Aragacotn!F107+Ararat!F107+Armavir!F107+Gexarquniq!F107+Kotayk!F107+Shirak!F107+Syuniq!F107+Tavush!F107+Lori!F107)</f>
        <v>62</v>
      </c>
      <c r="G107" s="247">
        <f>SUM(AJAPNYAK!G107+ARABKIR!G107+EREBUNI!G107+MALATYA!G107+SHENGAVIT!G107+KENTRON!G107+AVAN!G107+Aragacotn!G107+Ararat!G107+Armavir!G107+Gexarquniq!G107+Kotayk!G107+Shirak!G107+Syuniq!G107+Tavush!G107+Lori!G107)</f>
        <v>767</v>
      </c>
      <c r="H107" s="247">
        <f>SUM(AJAPNYAK!H107+ARABKIR!H107+EREBUNI!H107+MALATYA!H107+SHENGAVIT!H107+KENTRON!H107+AVAN!H107+Aragacotn!H107+Ararat!H107+Armavir!H107+Gexarquniq!H107+Kotayk!H107+Shirak!H107+Syuniq!H107+Tavush!H107+Lori!H107)</f>
        <v>679</v>
      </c>
      <c r="I107" s="247">
        <f>SUM(AJAPNYAK!I107+ARABKIR!I107+EREBUNI!I107+MALATYA!I107+SHENGAVIT!I107+KENTRON!I107+AVAN!I107+Aragacotn!I107+Ararat!I107+Armavir!I107+Gexarquniq!I107+Kotayk!I107+Shirak!I107+Syuniq!I107+Tavush!I107+Lori!I107)</f>
        <v>70</v>
      </c>
      <c r="J107" s="247">
        <f>SUM(AJAPNYAK!J107+ARABKIR!J107+EREBUNI!J107+MALATYA!J107+SHENGAVIT!J107+KENTRON!J107+AVAN!J107+Aragacotn!J107+Ararat!J107+Armavir!J107+Gexarquniq!J107+Kotayk!J107+Shirak!J107+Syuniq!J107+Tavush!J107+Lori!J107)</f>
        <v>18</v>
      </c>
      <c r="K107" s="247">
        <f>SUM(AJAPNYAK!K107+ARABKIR!K107+EREBUNI!K107+MALATYA!K107+SHENGAVIT!K107+KENTRON!K107+AVAN!K107+Aragacotn!K107+Ararat!K107+Armavir!K107+Gexarquniq!K107+Kotayk!K107+Shirak!K107+Syuniq!K107+Tavush!K107+Lori!K107)</f>
        <v>677</v>
      </c>
      <c r="L107" s="247">
        <f>SUM(AJAPNYAK!L107+ARABKIR!L107+EREBUNI!L107+MALATYA!L107+SHENGAVIT!L107+KENTRON!L107+AVAN!L107+Aragacotn!L107+Ararat!L107+Armavir!L107+Gexarquniq!L107+Kotayk!L107+Shirak!L107+Syuniq!L107+Tavush!L107+Lori!L107)</f>
        <v>616</v>
      </c>
      <c r="M107" s="247">
        <v>15</v>
      </c>
      <c r="N107" s="247">
        <f>SUM(AJAPNYAK!N107+ARABKIR!N107+EREBUNI!N107+MALATYA!N107+SHENGAVIT!N107+KENTRON!N107+AVAN!N107+Aragacotn!N107+Ararat!N107+Armavir!N107+Gexarquniq!N107+Kotayk!N107+Shirak!N107+Syuniq!N107+Tavush!N107+Lori!N107)</f>
        <v>25</v>
      </c>
      <c r="O107" s="247">
        <f>SUM(AJAPNYAK!O107+ARABKIR!O107+EREBUNI!O107+MALATYA!O107+SHENGAVIT!O107+KENTRON!O107+AVAN!O107+Aragacotn!O107+Ararat!O107+Armavir!O107+Gexarquniq!O107+Kotayk!O107+Shirak!O107+Syuniq!O107+Tavush!O107+Lori!O107)</f>
        <v>21</v>
      </c>
      <c r="P107" s="247">
        <f>SUM(AJAPNYAK!P107+ARABKIR!P107+EREBUNI!P107+MALATYA!P107+SHENGAVIT!P107+KENTRON!P107+AVAN!P107+Aragacotn!P107+Ararat!P107+Armavir!P107+Gexarquniq!P107+Kotayk!P107+Shirak!P107+Syuniq!P107+Tavush!P107+Lori!P107)</f>
        <v>1</v>
      </c>
      <c r="Q107" s="247">
        <f>SUM(AJAPNYAK!Q107+ARABKIR!Q107+EREBUNI!Q107+MALATYA!Q107+SHENGAVIT!Q107+KENTRON!Q107+AVAN!Q107+Aragacotn!Q107+Ararat!Q107+Armavir!Q107+Gexarquniq!Q107+Kotayk!Q107+Shirak!Q107+Syuniq!Q107+Tavush!Q107+Lori!Q107)</f>
        <v>18</v>
      </c>
      <c r="R107" s="247">
        <f>SUM(AJAPNYAK!R107+ARABKIR!R107+EREBUNI!R107+MALATYA!R107+SHENGAVIT!R107+KENTRON!R107+AVAN!R107+Aragacotn!R107+Ararat!R107+Armavir!R107+Gexarquniq!R107+Kotayk!R107+Shirak!R107+Syuniq!R107+Tavush!R107+Lori!R107)</f>
        <v>2</v>
      </c>
      <c r="S107" s="247">
        <f>SUM(AJAPNYAK!S107+ARABKIR!S107+EREBUNI!S107+MALATYA!S107+SHENGAVIT!S107+KENTRON!S107+AVAN!S107+Aragacotn!S107+Ararat!S107+Armavir!S107+Gexarquniq!S107+Kotayk!S107+Shirak!S107+Syuniq!S107+Tavush!S107+Lori!S107)</f>
        <v>2</v>
      </c>
      <c r="T107" s="282">
        <f>SUM(AJAPNYAK!T107+ARABKIR!T107+EREBUNI!T107+MALATYA!T107+SHENGAVIT!T107+KENTRON!T107+AVAN!T107+Aragacotn!T107+Ararat!T107+Armavir!T107+Gexarquniq!T107+Kotayk!T107+Shirak!T107+Syuniq!T107+Tavush!T107+Lori!T107)</f>
        <v>679</v>
      </c>
      <c r="U107" s="247">
        <f>SUM(AJAPNYAK!U107+ARABKIR!U107+EREBUNI!U107+MALATYA!U107+SHENGAVIT!U107+KENTRON!U107+AVAN!U107+Aragacotn!U107+Ararat!U107+Armavir!U107+Gexarquniq!U107+Kotayk!U107+Shirak!U107+Syuniq!U107+Tavush!U107+Lori!U107)</f>
        <v>2</v>
      </c>
      <c r="V107" s="247">
        <f>SUM(AJAPNYAK!V107+ARABKIR!V107+EREBUNI!V107+MALATYA!V107+SHENGAVIT!V107+KENTRON!V107+AVAN!V107+Aragacotn!V107+Ararat!V107+Armavir!V107+Gexarquniq!V107+Kotayk!V107+Shirak!V107+Syuniq!V107+Tavush!V107+Lori!V107)</f>
        <v>541</v>
      </c>
      <c r="W107" s="247">
        <f>SUM(AJAPNYAK!W107+ARABKIR!W107+EREBUNI!W107+MALATYA!W107+SHENGAVIT!W107+KENTRON!W107+AVAN!W107+Aragacotn!W107+Ararat!W107+Armavir!W107+Gexarquniq!W107+Kotayk!W107+Shirak!W107+Syuniq!W107+Tavush!W107+Lori!W107)</f>
        <v>5</v>
      </c>
      <c r="X107" s="247">
        <f>SUM(AJAPNYAK!X107+ARABKIR!X107+EREBUNI!X107+MALATYA!X107+SHENGAVIT!X107+KENTRON!X107+AVAN!X107+Aragacotn!X107+Ararat!X107+Armavir!X107+Gexarquniq!X107+Kotayk!X107+Shirak!X107+Syuniq!X107+Tavush!X107+Lori!X107)</f>
        <v>0</v>
      </c>
      <c r="Y107" s="247">
        <f>SUM(AJAPNYAK!Y107+ARABKIR!Y107+EREBUNI!Y107+MALATYA!Y107+SHENGAVIT!Y107+KENTRON!Y107+AVAN!Y107+Aragacotn!Y107+Ararat!Y107+Armavir!Y107+Gexarquniq!Y107+Kotayk!Y107+Shirak!Y107+Syuniq!Y107+Tavush!Y107+Lori!Y107)</f>
        <v>4</v>
      </c>
      <c r="Z107" s="261">
        <f>SUM(AJAPNYAK!Z107+ARABKIR!Z107+EREBUNI!Z107+MALATYA!Z107+SHENGAVIT!Z107+KENTRON!Z107+AVAN!Z107+Aragacotn!Z107+Ararat!Z107+Armavir!Z107+Gexarquniq!Z107+Kotayk!Z107+Shirak!Z107+Syuniq!Z107+Tavush!Z107+Lori!Z107)</f>
        <v>60</v>
      </c>
      <c r="AA107" s="275">
        <f>SUM(AJAPNYAK!AA107+ARABKIR!AA107+EREBUNI!AA107+MALATYA!AA107+SHENGAVIT!AA107+KENTRON!AA107+AVAN!AA107+Aragacotn!AA107+Ararat!AA107+Armavir!AA107+Gexarquniq!AA107+Kotayk!AA107+Shirak!AA107+Syuniq!AA107+Tavush!AA107+Lori!AA107)</f>
        <v>2</v>
      </c>
    </row>
    <row r="108" spans="1:38" s="48" customFormat="1">
      <c r="A108" s="251" t="s">
        <v>201</v>
      </c>
      <c r="B108" s="255"/>
      <c r="C108" s="641" t="s">
        <v>202</v>
      </c>
      <c r="D108" s="642"/>
      <c r="E108" s="643"/>
      <c r="F108" s="261">
        <f>SUM(AJAPNYAK!F108+ARABKIR!F108+EREBUNI!F108+MALATYA!F108+SHENGAVIT!F108+KENTRON!F108+AVAN!F108+Aragacotn!F108+Ararat!F108+Armavir!F108+Gexarquniq!F108+Kotayk!F108+Shirak!F108+Syuniq!F108+Tavush!F108+Lori!F108)</f>
        <v>24</v>
      </c>
      <c r="G108" s="247">
        <f>SUM(AJAPNYAK!G108+ARABKIR!G108+EREBUNI!G108+MALATYA!G108+SHENGAVIT!G108+KENTRON!G108+AVAN!G108+Aragacotn!G108+Ararat!G108+Armavir!G108+Gexarquniq!G108+Kotayk!G108+Shirak!G108+Syuniq!G108+Tavush!G108+Lori!G108)</f>
        <v>99</v>
      </c>
      <c r="H108" s="247">
        <f>SUM(AJAPNYAK!H108+ARABKIR!H108+EREBUNI!H108+MALATYA!H108+SHENGAVIT!H108+KENTRON!H108+AVAN!H108+Aragacotn!H108+Ararat!H108+Armavir!H108+Gexarquniq!H108+Kotayk!H108+Shirak!H108+Syuniq!H108+Tavush!H108+Lori!H108)</f>
        <v>92</v>
      </c>
      <c r="I108" s="247">
        <f>SUM(AJAPNYAK!I108+ARABKIR!I108+EREBUNI!I108+MALATYA!I108+SHENGAVIT!I108+KENTRON!I108+AVAN!I108+Aragacotn!I108+Ararat!I108+Armavir!I108+Gexarquniq!I108+Kotayk!I108+Shirak!I108+Syuniq!I108+Tavush!I108+Lori!I108)</f>
        <v>5</v>
      </c>
      <c r="J108" s="247">
        <f>SUM(AJAPNYAK!J108+ARABKIR!J108+EREBUNI!J108+MALATYA!J108+SHENGAVIT!J108+KENTRON!J108+AVAN!J108+Aragacotn!J108+Ararat!J108+Armavir!J108+Gexarquniq!J108+Kotayk!J108+Shirak!J108+Syuniq!J108+Tavush!J108+Lori!J108)</f>
        <v>2</v>
      </c>
      <c r="K108" s="247">
        <f>SUM(AJAPNYAK!K108+ARABKIR!K108+EREBUNI!K108+MALATYA!K108+SHENGAVIT!K108+KENTRON!K108+AVAN!K108+Aragacotn!K108+Ararat!K108+Armavir!K108+Gexarquniq!K108+Kotayk!K108+Shirak!K108+Syuniq!K108+Tavush!K108+Lori!K108)</f>
        <v>90</v>
      </c>
      <c r="L108" s="247">
        <f>SUM(AJAPNYAK!L108+ARABKIR!L108+EREBUNI!L108+MALATYA!L108+SHENGAVIT!L108+KENTRON!L108+AVAN!L108+Aragacotn!L108+Ararat!L108+Armavir!L108+Gexarquniq!L108+Kotayk!L108+Shirak!L108+Syuniq!L108+Tavush!L108+Lori!L108)</f>
        <v>57</v>
      </c>
      <c r="M108" s="247">
        <f>SUM(AJAPNYAK!M108+ARABKIR!M108+EREBUNI!M108+MALATYA!M108+SHENGAVIT!M108+KENTRON!M108+AVAN!M108+Aragacotn!M108+Ararat!M108+Armavir!M108+Gexarquniq!M108+Kotayk!M108+Shirak!M108+Syuniq!M108+Tavush!M108+Lori!M108)</f>
        <v>3</v>
      </c>
      <c r="N108" s="247">
        <f>SUM(AJAPNYAK!N108+ARABKIR!N108+EREBUNI!N108+MALATYA!N108+SHENGAVIT!N108+KENTRON!N108+AVAN!N108+Aragacotn!N108+Ararat!N108+Armavir!N108+Gexarquniq!N108+Kotayk!N108+Shirak!N108+Syuniq!N108+Tavush!N108+Lori!N108)</f>
        <v>9</v>
      </c>
      <c r="O108" s="247">
        <f>SUM(AJAPNYAK!O108+ARABKIR!O108+EREBUNI!O108+MALATYA!O108+SHENGAVIT!O108+KENTRON!O108+AVAN!O108+Aragacotn!O108+Ararat!O108+Armavir!O108+Gexarquniq!O108+Kotayk!O108+Shirak!O108+Syuniq!O108+Tavush!O108+Lori!O108)</f>
        <v>21</v>
      </c>
      <c r="P108" s="247">
        <f>SUM(AJAPNYAK!P108+ARABKIR!P108+EREBUNI!P108+MALATYA!P108+SHENGAVIT!P108+KENTRON!P108+AVAN!P108+Aragacotn!P108+Ararat!P108+Armavir!P108+Gexarquniq!P108+Kotayk!P108+Shirak!P108+Syuniq!P108+Tavush!P108+Lori!P108)</f>
        <v>0</v>
      </c>
      <c r="Q108" s="247">
        <f>SUM(AJAPNYAK!Q108+ARABKIR!Q108+EREBUNI!Q108+MALATYA!Q108+SHENGAVIT!Q108+KENTRON!Q108+AVAN!Q108+Aragacotn!Q108+Ararat!Q108+Armavir!Q108+Gexarquniq!Q108+Kotayk!Q108+Shirak!Q108+Syuniq!Q108+Tavush!Q108+Lori!Q108)</f>
        <v>18</v>
      </c>
      <c r="R108" s="247">
        <f>SUM(AJAPNYAK!R108+ARABKIR!R108+EREBUNI!R108+MALATYA!R108+SHENGAVIT!R108+KENTRON!R108+AVAN!R108+Aragacotn!R108+Ararat!R108+Armavir!R108+Gexarquniq!R108+Kotayk!R108+Shirak!R108+Syuniq!R108+Tavush!R108+Lori!R108)</f>
        <v>3</v>
      </c>
      <c r="S108" s="247">
        <f>SUM(AJAPNYAK!S108+ARABKIR!S108+EREBUNI!S108+MALATYA!S108+SHENGAVIT!S108+KENTRON!S108+AVAN!S108+Aragacotn!S108+Ararat!S108+Armavir!S108+Gexarquniq!S108+Kotayk!S108+Shirak!S108+Syuniq!S108+Tavush!S108+Lori!S108)</f>
        <v>6</v>
      </c>
      <c r="T108" s="282">
        <f>SUM(AJAPNYAK!T108+ARABKIR!T108+EREBUNI!T108+MALATYA!T108+SHENGAVIT!T108+KENTRON!T108+AVAN!T108+Aragacotn!T108+Ararat!T108+Armavir!T108+Gexarquniq!T108+Kotayk!T108+Shirak!T108+Syuniq!T108+Tavush!T108+Lori!T108)</f>
        <v>96</v>
      </c>
      <c r="U108" s="247">
        <f>SUM(AJAPNYAK!U108+ARABKIR!U108+EREBUNI!U108+MALATYA!U108+SHENGAVIT!U108+KENTRON!U108+AVAN!U108+Aragacotn!U108+Ararat!U108+Armavir!U108+Gexarquniq!U108+Kotayk!U108+Shirak!U108+Syuniq!U108+Tavush!U108+Lori!U108)</f>
        <v>0</v>
      </c>
      <c r="V108" s="247">
        <f>SUM(AJAPNYAK!V108+ARABKIR!V108+EREBUNI!V108+MALATYA!V108+SHENGAVIT!V108+KENTRON!V108+AVAN!V108+Aragacotn!V108+Ararat!V108+Armavir!V108+Gexarquniq!V108+Kotayk!V108+Shirak!V108+Syuniq!V108+Tavush!V108+Lori!V108)</f>
        <v>72</v>
      </c>
      <c r="W108" s="247">
        <f>SUM(AJAPNYAK!W108+ARABKIR!W108+EREBUNI!W108+MALATYA!W108+SHENGAVIT!W108+KENTRON!W108+AVAN!W108+Aragacotn!W108+Ararat!W108+Armavir!W108+Gexarquniq!W108+Kotayk!W108+Shirak!W108+Syuniq!W108+Tavush!W108+Lori!W108)</f>
        <v>7</v>
      </c>
      <c r="X108" s="247">
        <f>SUM(AJAPNYAK!X108+ARABKIR!X108+EREBUNI!X108+MALATYA!X108+SHENGAVIT!X108+KENTRON!X108+AVAN!X108+Aragacotn!X108+Ararat!X108+Armavir!X108+Gexarquniq!X108+Kotayk!X108+Shirak!X108+Syuniq!X108+Tavush!X108+Lori!X108)</f>
        <v>0</v>
      </c>
      <c r="Y108" s="247">
        <f>SUM(AJAPNYAK!Y108+ARABKIR!Y108+EREBUNI!Y108+MALATYA!Y108+SHENGAVIT!Y108+KENTRON!Y108+AVAN!Y108+Aragacotn!Y108+Ararat!Y108+Armavir!Y108+Gexarquniq!Y108+Kotayk!Y108+Shirak!Y108+Syuniq!Y108+Tavush!Y108+Lori!Y108)</f>
        <v>0</v>
      </c>
      <c r="Z108" s="261">
        <f>SUM(AJAPNYAK!Z108+ARABKIR!Z108+EREBUNI!Z108+MALATYA!Z108+SHENGAVIT!Z108+KENTRON!Z108+AVAN!Z108+Aragacotn!Z108+Ararat!Z108+Armavir!Z108+Gexarquniq!Z108+Kotayk!Z108+Shirak!Z108+Syuniq!Z108+Tavush!Z108+Lori!Z108)</f>
        <v>20</v>
      </c>
      <c r="AA108" s="275">
        <f>SUM(AJAPNYAK!AA108+ARABKIR!AA108+EREBUNI!AA108+MALATYA!AA108+SHENGAVIT!AA108+KENTRON!AA108+AVAN!AA108+Aragacotn!AA108+Ararat!AA108+Armavir!AA108+Gexarquniq!AA108+Kotayk!AA108+Shirak!AA108+Syuniq!AA108+Tavush!AA108+Lori!AA108)</f>
        <v>3</v>
      </c>
    </row>
    <row r="109" spans="1:38" s="48" customFormat="1">
      <c r="A109" s="251" t="s">
        <v>203</v>
      </c>
      <c r="B109" s="255"/>
      <c r="C109" s="641" t="s">
        <v>204</v>
      </c>
      <c r="D109" s="642"/>
      <c r="E109" s="643"/>
      <c r="F109" s="261">
        <f>SUM(AJAPNYAK!F109+ARABKIR!F109+EREBUNI!F109+MALATYA!F109+SHENGAVIT!F109+KENTRON!F109+AVAN!F109+Aragacotn!F109+Ararat!F109+Armavir!F109+Gexarquniq!F109+Kotayk!F109+Shirak!F109+Syuniq!F109+Tavush!F109+Lori!F109)</f>
        <v>0</v>
      </c>
      <c r="G109" s="247">
        <f>SUM(AJAPNYAK!G109+ARABKIR!G109+EREBUNI!G109+MALATYA!G109+SHENGAVIT!G109+KENTRON!G109+AVAN!G109+Aragacotn!G109+Ararat!G109+Armavir!G109+Gexarquniq!G109+Kotayk!G109+Shirak!G109+Syuniq!G109+Tavush!G109+Lori!G109)</f>
        <v>0</v>
      </c>
      <c r="H109" s="247">
        <f>SUM(AJAPNYAK!H109+ARABKIR!H109+EREBUNI!H109+MALATYA!H109+SHENGAVIT!H109+KENTRON!H109+AVAN!H109+Aragacotn!H109+Ararat!H109+Armavir!H109+Gexarquniq!H109+Kotayk!H109+Shirak!H109+Syuniq!H109+Tavush!H109+Lori!H109)</f>
        <v>0</v>
      </c>
      <c r="I109" s="247">
        <f>SUM(AJAPNYAK!I109+ARABKIR!I109+EREBUNI!I109+MALATYA!I109+SHENGAVIT!I109+KENTRON!I109+AVAN!I109+Aragacotn!I109+Ararat!I109+Armavir!I109+Gexarquniq!I109+Kotayk!I109+Shirak!I109+Syuniq!I109+Tavush!I109+Lori!I109)</f>
        <v>0</v>
      </c>
      <c r="J109" s="247">
        <f>SUM(AJAPNYAK!J109+ARABKIR!J109+EREBUNI!J109+MALATYA!J109+SHENGAVIT!J109+KENTRON!J109+AVAN!J109+Aragacotn!J109+Ararat!J109+Armavir!J109+Gexarquniq!J109+Kotayk!J109+Shirak!J109+Syuniq!J109+Tavush!J109+Lori!J109)</f>
        <v>0</v>
      </c>
      <c r="K109" s="247">
        <f>SUM(AJAPNYAK!K109+ARABKIR!K109+EREBUNI!K109+MALATYA!K109+SHENGAVIT!K109+KENTRON!K109+AVAN!K109+Aragacotn!K109+Ararat!K109+Armavir!K109+Gexarquniq!K109+Kotayk!K109+Shirak!K109+Syuniq!K109+Tavush!K109+Lori!K109)</f>
        <v>0</v>
      </c>
      <c r="L109" s="247">
        <f>SUM(AJAPNYAK!L109+ARABKIR!L109+EREBUNI!L109+MALATYA!L109+SHENGAVIT!L109+KENTRON!L109+AVAN!L109+Aragacotn!L109+Ararat!L109+Armavir!L109+Gexarquniq!L109+Kotayk!L109+Shirak!L109+Syuniq!L109+Tavush!L109+Lori!L109)</f>
        <v>0</v>
      </c>
      <c r="M109" s="247">
        <f>SUM(AJAPNYAK!M109+ARABKIR!M109+EREBUNI!M109+MALATYA!M109+SHENGAVIT!M109+KENTRON!M109+AVAN!M109+Aragacotn!M109+Ararat!M109+Armavir!M109+Gexarquniq!M109+Kotayk!M109+Shirak!M109+Syuniq!M109+Tavush!M109+Lori!M109)</f>
        <v>0</v>
      </c>
      <c r="N109" s="247">
        <f>SUM(AJAPNYAK!N109+ARABKIR!N109+EREBUNI!N109+MALATYA!N109+SHENGAVIT!N109+KENTRON!N109+AVAN!N109+Aragacotn!N109+Ararat!N109+Armavir!N109+Gexarquniq!N109+Kotayk!N109+Shirak!N109+Syuniq!N109+Tavush!N109+Lori!N109)</f>
        <v>0</v>
      </c>
      <c r="O109" s="247">
        <f>SUM(AJAPNYAK!O109+ARABKIR!O109+EREBUNI!O109+MALATYA!O109+SHENGAVIT!O109+KENTRON!O109+AVAN!O109+Aragacotn!O109+Ararat!O109+Armavir!O109+Gexarquniq!O109+Kotayk!O109+Shirak!O109+Syuniq!O109+Tavush!O109+Lori!O109)</f>
        <v>0</v>
      </c>
      <c r="P109" s="247">
        <f>SUM(AJAPNYAK!P109+ARABKIR!P109+EREBUNI!P109+MALATYA!P109+SHENGAVIT!P109+KENTRON!P109+AVAN!P109+Aragacotn!P109+Ararat!P109+Armavir!P109+Gexarquniq!P109+Kotayk!P109+Shirak!P109+Syuniq!P109+Tavush!P109+Lori!P109)</f>
        <v>0</v>
      </c>
      <c r="Q109" s="247">
        <f>SUM(AJAPNYAK!Q109+ARABKIR!Q109+EREBUNI!Q109+MALATYA!Q109+SHENGAVIT!Q109+KENTRON!Q109+AVAN!Q109+Aragacotn!Q109+Ararat!Q109+Armavir!Q109+Gexarquniq!Q109+Kotayk!Q109+Shirak!Q109+Syuniq!Q109+Tavush!Q109+Lori!Q109)</f>
        <v>0</v>
      </c>
      <c r="R109" s="247">
        <f>SUM(AJAPNYAK!R109+ARABKIR!R109+EREBUNI!R109+MALATYA!R109+SHENGAVIT!R109+KENTRON!R109+AVAN!R109+Aragacotn!R109+Ararat!R109+Armavir!R109+Gexarquniq!R109+Kotayk!R109+Shirak!R109+Syuniq!R109+Tavush!R109+Lori!R109)</f>
        <v>0</v>
      </c>
      <c r="S109" s="247">
        <f>SUM(AJAPNYAK!S109+ARABKIR!S109+EREBUNI!S109+MALATYA!S109+SHENGAVIT!S109+KENTRON!S109+AVAN!S109+Aragacotn!S109+Ararat!S109+Armavir!S109+Gexarquniq!S109+Kotayk!S109+Shirak!S109+Syuniq!S109+Tavush!S109+Lori!S109)</f>
        <v>0</v>
      </c>
      <c r="T109" s="282">
        <f>SUM(AJAPNYAK!T109+ARABKIR!T109+EREBUNI!T109+MALATYA!T109+SHENGAVIT!T109+KENTRON!T109+AVAN!T109+Aragacotn!T109+Ararat!T109+Armavir!T109+Gexarquniq!T109+Kotayk!T109+Shirak!T109+Syuniq!T109+Tavush!T109+Lori!T109)</f>
        <v>0</v>
      </c>
      <c r="U109" s="247">
        <f>SUM(AJAPNYAK!U109+ARABKIR!U109+EREBUNI!U109+MALATYA!U109+SHENGAVIT!U109+KENTRON!U109+AVAN!U109+Aragacotn!U109+Ararat!U109+Armavir!U109+Gexarquniq!U109+Kotayk!U109+Shirak!U109+Syuniq!U109+Tavush!U109+Lori!U109)</f>
        <v>0</v>
      </c>
      <c r="V109" s="247">
        <f>SUM(AJAPNYAK!V109+ARABKIR!V109+EREBUNI!V109+MALATYA!V109+SHENGAVIT!V109+KENTRON!V109+AVAN!V109+Aragacotn!V109+Ararat!V109+Armavir!V109+Gexarquniq!V109+Kotayk!V109+Shirak!V109+Syuniq!V109+Tavush!V109+Lori!V109)</f>
        <v>0</v>
      </c>
      <c r="W109" s="247">
        <f>SUM(AJAPNYAK!W109+ARABKIR!W109+EREBUNI!W109+MALATYA!W109+SHENGAVIT!W109+KENTRON!W109+AVAN!W109+Aragacotn!W109+Ararat!W109+Armavir!W109+Gexarquniq!W109+Kotayk!W109+Shirak!W109+Syuniq!W109+Tavush!W109+Lori!W109)</f>
        <v>0</v>
      </c>
      <c r="X109" s="247">
        <f>SUM(AJAPNYAK!X109+ARABKIR!X109+EREBUNI!X109+MALATYA!X109+SHENGAVIT!X109+KENTRON!X109+AVAN!X109+Aragacotn!X109+Ararat!X109+Armavir!X109+Gexarquniq!X109+Kotayk!X109+Shirak!X109+Syuniq!X109+Tavush!X109+Lori!X109)</f>
        <v>0</v>
      </c>
      <c r="Y109" s="247">
        <f>SUM(AJAPNYAK!Y109+ARABKIR!Y109+EREBUNI!Y109+MALATYA!Y109+SHENGAVIT!Y109+KENTRON!Y109+AVAN!Y109+Aragacotn!Y109+Ararat!Y109+Armavir!Y109+Gexarquniq!Y109+Kotayk!Y109+Shirak!Y109+Syuniq!Y109+Tavush!Y109+Lori!Y109)</f>
        <v>0</v>
      </c>
      <c r="Z109" s="261">
        <f>SUM(AJAPNYAK!Z109+ARABKIR!Z109+EREBUNI!Z109+MALATYA!Z109+SHENGAVIT!Z109+KENTRON!Z109+AVAN!Z109+Aragacotn!Z109+Ararat!Z109+Armavir!Z109+Gexarquniq!Z109+Kotayk!Z109+Shirak!Z109+Syuniq!Z109+Tavush!Z109+Lori!Z109)</f>
        <v>0</v>
      </c>
      <c r="AA109" s="275">
        <f>SUM(AJAPNYAK!AA109+ARABKIR!AA109+EREBUNI!AA109+MALATYA!AA109+SHENGAVIT!AA109+KENTRON!AA109+AVAN!AA109+Aragacotn!AA109+Ararat!AA109+Armavir!AA109+Gexarquniq!AA109+Kotayk!AA109+Shirak!AA109+Syuniq!AA109+Tavush!AA109+Lori!AA109)</f>
        <v>0</v>
      </c>
    </row>
    <row r="110" spans="1:38" s="48" customFormat="1">
      <c r="A110" s="68" t="s">
        <v>205</v>
      </c>
      <c r="B110" s="100" t="s">
        <v>206</v>
      </c>
      <c r="C110" s="437" t="s">
        <v>207</v>
      </c>
      <c r="D110" s="438"/>
      <c r="E110" s="438"/>
      <c r="F110" s="261">
        <f>SUM(AJAPNYAK!F110+ARABKIR!F110+EREBUNI!F110+MALATYA!F110+SHENGAVIT!F110+KENTRON!F110+AVAN!F110+Aragacotn!F110+Ararat!F110+Armavir!F110+Gexarquniq!F110+Kotayk!F110+Shirak!F110+Syuniq!F110+Tavush!F110+Lori!F110)</f>
        <v>0</v>
      </c>
      <c r="G110" s="247">
        <f>SUM(AJAPNYAK!G110+ARABKIR!G110+EREBUNI!G110+MALATYA!G110+SHENGAVIT!G110+KENTRON!G110+AVAN!G110+Aragacotn!G110+Ararat!G110+Armavir!G110+Gexarquniq!G110+Kotayk!G110+Shirak!G110+Syuniq!G110+Tavush!G110+Lori!G110)</f>
        <v>177</v>
      </c>
      <c r="H110" s="247">
        <f>SUM(AJAPNYAK!H110+ARABKIR!H110+EREBUNI!H110+MALATYA!H110+SHENGAVIT!H110+KENTRON!H110+AVAN!H110+Aragacotn!H110+Ararat!H110+Armavir!H110+Gexarquniq!H110+Kotayk!H110+Shirak!H110+Syuniq!H110+Tavush!H110+Lori!H110)</f>
        <v>140</v>
      </c>
      <c r="I110" s="247">
        <f>SUM(AJAPNYAK!I110+ARABKIR!I110+EREBUNI!I110+MALATYA!I110+SHENGAVIT!I110+KENTRON!I110+AVAN!I110+Aragacotn!I110+Ararat!I110+Armavir!I110+Gexarquniq!I110+Kotayk!I110+Shirak!I110+Syuniq!I110+Tavush!I110+Lori!I110)</f>
        <v>30</v>
      </c>
      <c r="J110" s="247">
        <f>SUM(AJAPNYAK!J110+ARABKIR!J110+EREBUNI!J110+MALATYA!J110+SHENGAVIT!J110+KENTRON!J110+AVAN!J110+Aragacotn!J110+Ararat!J110+Armavir!J110+Gexarquniq!J110+Kotayk!J110+Shirak!J110+Syuniq!J110+Tavush!J110+Lori!J110)</f>
        <v>7</v>
      </c>
      <c r="K110" s="247">
        <f>SUM(AJAPNYAK!K110+ARABKIR!K110+EREBUNI!K110+MALATYA!K110+SHENGAVIT!K110+KENTRON!K110+AVAN!K110+Aragacotn!K110+Ararat!K110+Armavir!K110+Gexarquniq!K110+Kotayk!K110+Shirak!K110+Syuniq!K110+Tavush!K110+Lori!K110)</f>
        <v>120</v>
      </c>
      <c r="L110" s="247">
        <f>SUM(AJAPNYAK!L110+ARABKIR!L110+EREBUNI!L110+MALATYA!L110+SHENGAVIT!L110+KENTRON!L110+AVAN!L110+Aragacotn!L110+Ararat!L110+Armavir!L110+Gexarquniq!L110+Kotayk!L110+Shirak!L110+Syuniq!L110+Tavush!L110+Lori!L110)</f>
        <v>99</v>
      </c>
      <c r="M110" s="247">
        <f>SUM(AJAPNYAK!M110+ARABKIR!M110+EREBUNI!M110+MALATYA!M110+SHENGAVIT!M110+KENTRON!M110+AVAN!M110+Aragacotn!M110+Ararat!M110+Armavir!M110+Gexarquniq!M110+Kotayk!M110+Shirak!M110+Syuniq!M110+Tavush!M110+Lori!M110)</f>
        <v>4</v>
      </c>
      <c r="N110" s="247">
        <f>SUM(AJAPNYAK!N110+ARABKIR!N110+EREBUNI!N110+MALATYA!N110+SHENGAVIT!N110+KENTRON!N110+AVAN!N110+Aragacotn!N110+Ararat!N110+Armavir!N110+Gexarquniq!N110+Kotayk!N110+Shirak!N110+Syuniq!N110+Tavush!N110+Lori!N110)</f>
        <v>15</v>
      </c>
      <c r="O110" s="247">
        <f>SUM(AJAPNYAK!O110+ARABKIR!O110+EREBUNI!O110+MALATYA!O110+SHENGAVIT!O110+KENTRON!O110+AVAN!O110+Aragacotn!O110+Ararat!O110+Armavir!O110+Gexarquniq!O110+Kotayk!O110+Shirak!O110+Syuniq!O110+Tavush!O110+Lori!O110)</f>
        <v>2</v>
      </c>
      <c r="P110" s="247">
        <f>SUM(AJAPNYAK!P110+ARABKIR!P110+EREBUNI!P110+MALATYA!P110+SHENGAVIT!P110+KENTRON!P110+AVAN!P110+Aragacotn!P110+Ararat!P110+Armavir!P110+Gexarquniq!P110+Kotayk!P110+Shirak!P110+Syuniq!P110+Tavush!P110+Lori!P110)</f>
        <v>0</v>
      </c>
      <c r="Q110" s="247">
        <f>SUM(AJAPNYAK!Q110+ARABKIR!Q110+EREBUNI!Q110+MALATYA!Q110+SHENGAVIT!Q110+KENTRON!Q110+AVAN!Q110+Aragacotn!Q110+Ararat!Q110+Armavir!Q110+Gexarquniq!Q110+Kotayk!Q110+Shirak!Q110+Syuniq!Q110+Tavush!Q110+Lori!Q110)</f>
        <v>1</v>
      </c>
      <c r="R110" s="247">
        <f>SUM(AJAPNYAK!R110+ARABKIR!R110+EREBUNI!R110+MALATYA!R110+SHENGAVIT!R110+KENTRON!R110+AVAN!R110+Aragacotn!R110+Ararat!R110+Armavir!R110+Gexarquniq!R110+Kotayk!R110+Shirak!R110+Syuniq!R110+Tavush!R110+Lori!R110)</f>
        <v>1</v>
      </c>
      <c r="S110" s="247">
        <f>SUM(AJAPNYAK!S110+ARABKIR!S110+EREBUNI!S110+MALATYA!S110+SHENGAVIT!S110+KENTRON!S110+AVAN!S110+Aragacotn!S110+Ararat!S110+Armavir!S110+Gexarquniq!S110+Kotayk!S110+Shirak!S110+Syuniq!S110+Tavush!S110+Lori!S110)</f>
        <v>0</v>
      </c>
      <c r="T110" s="282">
        <f>SUM(AJAPNYAK!T110+ARABKIR!T110+EREBUNI!T110+MALATYA!T110+SHENGAVIT!T110+KENTRON!T110+AVAN!T110+Aragacotn!T110+Ararat!T110+Armavir!T110+Gexarquniq!T110+Kotayk!T110+Shirak!T110+Syuniq!T110+Tavush!T110+Lori!T110)</f>
        <v>120</v>
      </c>
      <c r="U110" s="247">
        <f>SUM(AJAPNYAK!U110+ARABKIR!U110+EREBUNI!U110+MALATYA!U110+SHENGAVIT!U110+KENTRON!U110+AVAN!U110+Aragacotn!U110+Ararat!U110+Armavir!U110+Gexarquniq!U110+Kotayk!U110+Shirak!U110+Syuniq!U110+Tavush!U110+Lori!U110)</f>
        <v>0</v>
      </c>
      <c r="V110" s="247">
        <f>SUM(AJAPNYAK!V110+ARABKIR!V110+EREBUNI!V110+MALATYA!V110+SHENGAVIT!V110+KENTRON!V110+AVAN!V110+Aragacotn!V110+Ararat!V110+Armavir!V110+Gexarquniq!V110+Kotayk!V110+Shirak!V110+Syuniq!V110+Tavush!V110+Lori!V110)</f>
        <v>100</v>
      </c>
      <c r="W110" s="247">
        <f>SUM(AJAPNYAK!W110+ARABKIR!W110+EREBUNI!W110+MALATYA!W110+SHENGAVIT!W110+KENTRON!W110+AVAN!W110+Aragacotn!W110+Ararat!W110+Armavir!W110+Gexarquniq!W110+Kotayk!W110+Shirak!W110+Syuniq!W110+Tavush!W110+Lori!W110)</f>
        <v>3</v>
      </c>
      <c r="X110" s="247">
        <f>SUM(AJAPNYAK!X110+ARABKIR!X110+EREBUNI!X110+MALATYA!X110+SHENGAVIT!X110+KENTRON!X110+AVAN!X110+Aragacotn!X110+Ararat!X110+Armavir!X110+Gexarquniq!X110+Kotayk!X110+Shirak!X110+Syuniq!X110+Tavush!X110+Lori!X110)</f>
        <v>0</v>
      </c>
      <c r="Y110" s="247">
        <f>SUM(AJAPNYAK!Y110+ARABKIR!Y110+EREBUNI!Y110+MALATYA!Y110+SHENGAVIT!Y110+KENTRON!Y110+AVAN!Y110+Aragacotn!Y110+Ararat!Y110+Armavir!Y110+Gexarquniq!Y110+Kotayk!Y110+Shirak!Y110+Syuniq!Y110+Tavush!Y110+Lori!Y110)</f>
        <v>1</v>
      </c>
      <c r="Z110" s="261">
        <f>SUM(AJAPNYAK!Z110+ARABKIR!Z110+EREBUNI!Z110+MALATYA!Z110+SHENGAVIT!Z110+KENTRON!Z110+AVAN!Z110+Aragacotn!Z110+Ararat!Z110+Armavir!Z110+Gexarquniq!Z110+Kotayk!Z110+Shirak!Z110+Syuniq!Z110+Tavush!Z110+Lori!Z110)</f>
        <v>20</v>
      </c>
      <c r="AA110" s="275">
        <f>SUM(AJAPNYAK!AA110+ARABKIR!AA110+EREBUNI!AA110+MALATYA!AA110+SHENGAVIT!AA110+KENTRON!AA110+AVAN!AA110+Aragacotn!AA110+Ararat!AA110+Armavir!AA110+Gexarquniq!AA110+Kotayk!AA110+Shirak!AA110+Syuniq!AA110+Tavush!AA110+Lori!AA110)</f>
        <v>0</v>
      </c>
      <c r="AJ110" s="248"/>
      <c r="AK110" s="248"/>
      <c r="AL110" s="248"/>
    </row>
    <row r="111" spans="1:38" s="48" customFormat="1">
      <c r="A111" s="251" t="s">
        <v>208</v>
      </c>
      <c r="B111" s="255"/>
      <c r="C111" s="644" t="s">
        <v>209</v>
      </c>
      <c r="D111" s="645"/>
      <c r="E111" s="646"/>
      <c r="F111" s="261">
        <f>SUM(AJAPNYAK!F111+ARABKIR!F111+EREBUNI!F111+MALATYA!F111+SHENGAVIT!F111+KENTRON!F111+AVAN!F111+Aragacotn!F111+Ararat!F111+Armavir!F111+Gexarquniq!F111+Kotayk!F111+Shirak!F111+Syuniq!F111+Tavush!F111+Lori!F111)</f>
        <v>0</v>
      </c>
      <c r="G111" s="247">
        <f>SUM(AJAPNYAK!G111+ARABKIR!G111+EREBUNI!G111+MALATYA!G111+SHENGAVIT!G111+KENTRON!G111+AVAN!G111+Aragacotn!G111+Ararat!G111+Armavir!G111+Gexarquniq!G111+Kotayk!G111+Shirak!G111+Syuniq!G111+Tavush!G111+Lori!G111)</f>
        <v>1</v>
      </c>
      <c r="H111" s="247">
        <f>SUM(AJAPNYAK!H111+ARABKIR!H111+EREBUNI!H111+MALATYA!H111+SHENGAVIT!H111+KENTRON!H111+AVAN!H111+Aragacotn!H111+Ararat!H111+Armavir!H111+Gexarquniq!H111+Kotayk!H111+Shirak!H111+Syuniq!H111+Tavush!H111+Lori!H111)</f>
        <v>1</v>
      </c>
      <c r="I111" s="247">
        <f>SUM(AJAPNYAK!I111+ARABKIR!I111+EREBUNI!I111+MALATYA!I111+SHENGAVIT!I111+KENTRON!I111+AVAN!I111+Aragacotn!I111+Ararat!I111+Armavir!I111+Gexarquniq!I111+Kotayk!I111+Shirak!I111+Syuniq!I111+Tavush!I111+Lori!I111)</f>
        <v>0</v>
      </c>
      <c r="J111" s="247">
        <f>SUM(AJAPNYAK!J111+ARABKIR!J111+EREBUNI!J111+MALATYA!J111+SHENGAVIT!J111+KENTRON!J111+AVAN!J111+Aragacotn!J111+Ararat!J111+Armavir!J111+Gexarquniq!J111+Kotayk!J111+Shirak!J111+Syuniq!J111+Tavush!J111+Lori!J111)</f>
        <v>0</v>
      </c>
      <c r="K111" s="247">
        <f>SUM(AJAPNYAK!K111+ARABKIR!K111+EREBUNI!K111+MALATYA!K111+SHENGAVIT!K111+KENTRON!K111+AVAN!K111+Aragacotn!K111+Ararat!K111+Armavir!K111+Gexarquniq!K111+Kotayk!K111+Shirak!K111+Syuniq!K111+Tavush!K111+Lori!K111)</f>
        <v>1</v>
      </c>
      <c r="L111" s="247">
        <f>SUM(AJAPNYAK!L111+ARABKIR!L111+EREBUNI!L111+MALATYA!L111+SHENGAVIT!L111+KENTRON!L111+AVAN!L111+Aragacotn!L111+Ararat!L111+Armavir!L111+Gexarquniq!L111+Kotayk!L111+Shirak!L111+Syuniq!L111+Tavush!L111+Lori!L111)</f>
        <v>1</v>
      </c>
      <c r="M111" s="247">
        <f>SUM(AJAPNYAK!M111+ARABKIR!M111+EREBUNI!M111+MALATYA!M111+SHENGAVIT!M111+KENTRON!M111+AVAN!M111+Aragacotn!M111+Ararat!M111+Armavir!M111+Gexarquniq!M111+Kotayk!M111+Shirak!M111+Syuniq!M111+Tavush!M111+Lori!M111)</f>
        <v>0</v>
      </c>
      <c r="N111" s="247">
        <f>SUM(AJAPNYAK!N111+ARABKIR!N111+EREBUNI!N111+MALATYA!N111+SHENGAVIT!N111+KENTRON!N111+AVAN!N111+Aragacotn!N111+Ararat!N111+Armavir!N111+Gexarquniq!N111+Kotayk!N111+Shirak!N111+Syuniq!N111+Tavush!N111+Lori!N111)</f>
        <v>0</v>
      </c>
      <c r="O111" s="247">
        <f>SUM(AJAPNYAK!O111+ARABKIR!O111+EREBUNI!O111+MALATYA!O111+SHENGAVIT!O111+KENTRON!O111+AVAN!O111+Aragacotn!O111+Ararat!O111+Armavir!O111+Gexarquniq!O111+Kotayk!O111+Shirak!O111+Syuniq!O111+Tavush!O111+Lori!O111)</f>
        <v>0</v>
      </c>
      <c r="P111" s="247">
        <f>SUM(AJAPNYAK!P111+ARABKIR!P111+EREBUNI!P111+MALATYA!P111+SHENGAVIT!P111+KENTRON!P111+AVAN!P111+Aragacotn!P111+Ararat!P111+Armavir!P111+Gexarquniq!P111+Kotayk!P111+Shirak!P111+Syuniq!P111+Tavush!P111+Lori!P111)</f>
        <v>0</v>
      </c>
      <c r="Q111" s="247">
        <f>SUM(AJAPNYAK!Q111+ARABKIR!Q111+EREBUNI!Q111+MALATYA!Q111+SHENGAVIT!Q111+KENTRON!Q111+AVAN!Q111+Aragacotn!Q111+Ararat!Q111+Armavir!Q111+Gexarquniq!Q111+Kotayk!Q111+Shirak!Q111+Syuniq!Q111+Tavush!Q111+Lori!Q111)</f>
        <v>0</v>
      </c>
      <c r="R111" s="247">
        <f>SUM(AJAPNYAK!R111+ARABKIR!R111+EREBUNI!R111+MALATYA!R111+SHENGAVIT!R111+KENTRON!R111+AVAN!R111+Aragacotn!R111+Ararat!R111+Armavir!R111+Gexarquniq!R111+Kotayk!R111+Shirak!R111+Syuniq!R111+Tavush!R111+Lori!R111)</f>
        <v>0</v>
      </c>
      <c r="S111" s="247">
        <f>SUM(AJAPNYAK!S111+ARABKIR!S111+EREBUNI!S111+MALATYA!S111+SHENGAVIT!S111+KENTRON!S111+AVAN!S111+Aragacotn!S111+Ararat!S111+Armavir!S111+Gexarquniq!S111+Kotayk!S111+Shirak!S111+Syuniq!S111+Tavush!S111+Lori!S111)</f>
        <v>0</v>
      </c>
      <c r="T111" s="282">
        <f>SUM(AJAPNYAK!T111+ARABKIR!T111+EREBUNI!T111+MALATYA!T111+SHENGAVIT!T111+KENTRON!T111+AVAN!T111+Aragacotn!T111+Ararat!T111+Armavir!T111+Gexarquniq!T111+Kotayk!T111+Shirak!T111+Syuniq!T111+Tavush!T111+Lori!T111)</f>
        <v>1</v>
      </c>
      <c r="U111" s="247">
        <f>SUM(AJAPNYAK!U111+ARABKIR!U111+EREBUNI!U111+MALATYA!U111+SHENGAVIT!U111+KENTRON!U111+AVAN!U111+Aragacotn!U111+Ararat!U111+Armavir!U111+Gexarquniq!U111+Kotayk!U111+Shirak!U111+Syuniq!U111+Tavush!U111+Lori!U111)</f>
        <v>0</v>
      </c>
      <c r="V111" s="247">
        <f>SUM(AJAPNYAK!V111+ARABKIR!V111+EREBUNI!V111+MALATYA!V111+SHENGAVIT!V111+KENTRON!V111+AVAN!V111+Aragacotn!V111+Ararat!V111+Armavir!V111+Gexarquniq!V111+Kotayk!V111+Shirak!V111+Syuniq!V111+Tavush!V111+Lori!V111)</f>
        <v>1</v>
      </c>
      <c r="W111" s="247">
        <f>SUM(AJAPNYAK!W111+ARABKIR!W111+EREBUNI!W111+MALATYA!W111+SHENGAVIT!W111+KENTRON!W111+AVAN!W111+Aragacotn!W111+Ararat!W111+Armavir!W111+Gexarquniq!W111+Kotayk!W111+Shirak!W111+Syuniq!W111+Tavush!W111+Lori!W111)</f>
        <v>1</v>
      </c>
      <c r="X111" s="247">
        <f>SUM(AJAPNYAK!X111+ARABKIR!X111+EREBUNI!X111+MALATYA!X111+SHENGAVIT!X111+KENTRON!X111+AVAN!X111+Aragacotn!X111+Ararat!X111+Armavir!X111+Gexarquniq!X111+Kotayk!X111+Shirak!X111+Syuniq!X111+Tavush!X111+Lori!X111)</f>
        <v>0</v>
      </c>
      <c r="Y111" s="247">
        <f>SUM(AJAPNYAK!Y111+ARABKIR!Y111+EREBUNI!Y111+MALATYA!Y111+SHENGAVIT!Y111+KENTRON!Y111+AVAN!Y111+Aragacotn!Y111+Ararat!Y111+Armavir!Y111+Gexarquniq!Y111+Kotayk!Y111+Shirak!Y111+Syuniq!Y111+Tavush!Y111+Lori!Y111)</f>
        <v>0</v>
      </c>
      <c r="Z111" s="261">
        <f>SUM(AJAPNYAK!Z111+ARABKIR!Z111+EREBUNI!Z111+MALATYA!Z111+SHENGAVIT!Z111+KENTRON!Z111+AVAN!Z111+Aragacotn!Z111+Ararat!Z111+Armavir!Z111+Gexarquniq!Z111+Kotayk!Z111+Shirak!Z111+Syuniq!Z111+Tavush!Z111+Lori!Z111)</f>
        <v>0</v>
      </c>
      <c r="AA111" s="275">
        <f>SUM(AJAPNYAK!AA111+ARABKIR!AA111+EREBUNI!AA111+MALATYA!AA111+SHENGAVIT!AA111+KENTRON!AA111+AVAN!AA111+Aragacotn!AA111+Ararat!AA111+Armavir!AA111+Gexarquniq!AA111+Kotayk!AA111+Shirak!AA111+Syuniq!AA111+Tavush!AA111+Lori!AA111)</f>
        <v>0</v>
      </c>
    </row>
    <row r="112" spans="1:38" s="48" customFormat="1" ht="15.75" customHeight="1">
      <c r="A112" s="218" t="s">
        <v>210</v>
      </c>
      <c r="B112" s="257" t="s">
        <v>264</v>
      </c>
      <c r="C112" s="626" t="s">
        <v>211</v>
      </c>
      <c r="D112" s="625"/>
      <c r="E112" s="647"/>
      <c r="F112" s="261">
        <f>SUM(AJAPNYAK!F112+ARABKIR!F112+EREBUNI!F112+MALATYA!F112+SHENGAVIT!F112+KENTRON!F112+AVAN!F112+Aragacotn!F112+Ararat!F112+Armavir!F112+Gexarquniq!F112+Kotayk!F112+Shirak!F112+Syuniq!F112+Tavush!F112+Lori!F112)</f>
        <v>0</v>
      </c>
      <c r="G112" s="247">
        <f>SUM(AJAPNYAK!G112+ARABKIR!G112+EREBUNI!G112+MALATYA!G112+SHENGAVIT!G112+KENTRON!G112+AVAN!G112+Aragacotn!G112+Ararat!G112+Armavir!G112+Gexarquniq!G112+Kotayk!G112+Shirak!G112+Syuniq!G112+Tavush!G112+Lori!G112)</f>
        <v>0</v>
      </c>
      <c r="H112" s="247">
        <f>SUM(AJAPNYAK!H112+ARABKIR!H112+EREBUNI!H112+MALATYA!H112+SHENGAVIT!H112+KENTRON!H112+AVAN!H112+Aragacotn!H112+Ararat!H112+Armavir!H112+Gexarquniq!H112+Kotayk!H112+Shirak!H112+Syuniq!H112+Tavush!H112+Lori!H112)</f>
        <v>0</v>
      </c>
      <c r="I112" s="247">
        <f>SUM(AJAPNYAK!I112+ARABKIR!I112+EREBUNI!I112+MALATYA!I112+SHENGAVIT!I112+KENTRON!I112+AVAN!I112+Aragacotn!I112+Ararat!I112+Armavir!I112+Gexarquniq!I112+Kotayk!I112+Shirak!I112+Syuniq!I112+Tavush!I112+Lori!I112)</f>
        <v>0</v>
      </c>
      <c r="J112" s="247">
        <f>SUM(AJAPNYAK!J112+ARABKIR!J112+EREBUNI!J112+MALATYA!J112+SHENGAVIT!J112+KENTRON!J112+AVAN!J112+Aragacotn!J112+Ararat!J112+Armavir!J112+Gexarquniq!J112+Kotayk!J112+Shirak!J112+Syuniq!J112+Tavush!J112+Lori!J112)</f>
        <v>0</v>
      </c>
      <c r="K112" s="247">
        <f>SUM(AJAPNYAK!K112+ARABKIR!K112+EREBUNI!K112+MALATYA!K112+SHENGAVIT!K112+KENTRON!K112+AVAN!K112+Aragacotn!K112+Ararat!K112+Armavir!K112+Gexarquniq!K112+Kotayk!K112+Shirak!K112+Syuniq!K112+Tavush!K112+Lori!K112)</f>
        <v>0</v>
      </c>
      <c r="L112" s="247">
        <f>SUM(AJAPNYAK!L112+ARABKIR!L112+EREBUNI!L112+MALATYA!L112+SHENGAVIT!L112+KENTRON!L112+AVAN!L112+Aragacotn!L112+Ararat!L112+Armavir!L112+Gexarquniq!L112+Kotayk!L112+Shirak!L112+Syuniq!L112+Tavush!L112+Lori!L112)</f>
        <v>0</v>
      </c>
      <c r="M112" s="247">
        <f>SUM(AJAPNYAK!M112+ARABKIR!M112+EREBUNI!M112+MALATYA!M112+SHENGAVIT!M112+KENTRON!M112+AVAN!M112+Aragacotn!M112+Ararat!M112+Armavir!M112+Gexarquniq!M112+Kotayk!M112+Shirak!M112+Syuniq!M112+Tavush!M112+Lori!M112)</f>
        <v>0</v>
      </c>
      <c r="N112" s="247">
        <f>SUM(AJAPNYAK!N112+ARABKIR!N112+EREBUNI!N112+MALATYA!N112+SHENGAVIT!N112+KENTRON!N112+AVAN!N112+Aragacotn!N112+Ararat!N112+Armavir!N112+Gexarquniq!N112+Kotayk!N112+Shirak!N112+Syuniq!N112+Tavush!N112+Lori!N112)</f>
        <v>0</v>
      </c>
      <c r="O112" s="247">
        <f>SUM(AJAPNYAK!O112+ARABKIR!O112+EREBUNI!O112+MALATYA!O112+SHENGAVIT!O112+KENTRON!O112+AVAN!O112+Aragacotn!O112+Ararat!O112+Armavir!O112+Gexarquniq!O112+Kotayk!O112+Shirak!O112+Syuniq!O112+Tavush!O112+Lori!O112)</f>
        <v>0</v>
      </c>
      <c r="P112" s="247">
        <f>SUM(AJAPNYAK!P112+ARABKIR!P112+EREBUNI!P112+MALATYA!P112+SHENGAVIT!P112+KENTRON!P112+AVAN!P112+Aragacotn!P112+Ararat!P112+Armavir!P112+Gexarquniq!P112+Kotayk!P112+Shirak!P112+Syuniq!P112+Tavush!P112+Lori!P112)</f>
        <v>0</v>
      </c>
      <c r="Q112" s="247">
        <f>SUM(AJAPNYAK!Q112+ARABKIR!Q112+EREBUNI!Q112+MALATYA!Q112+SHENGAVIT!Q112+KENTRON!Q112+AVAN!Q112+Aragacotn!Q112+Ararat!Q112+Armavir!Q112+Gexarquniq!Q112+Kotayk!Q112+Shirak!Q112+Syuniq!Q112+Tavush!Q112+Lori!Q112)</f>
        <v>0</v>
      </c>
      <c r="R112" s="247">
        <f>SUM(AJAPNYAK!R112+ARABKIR!R112+EREBUNI!R112+MALATYA!R112+SHENGAVIT!R112+KENTRON!R112+AVAN!R112+Aragacotn!R112+Ararat!R112+Armavir!R112+Gexarquniq!R112+Kotayk!R112+Shirak!R112+Syuniq!R112+Tavush!R112+Lori!R112)</f>
        <v>0</v>
      </c>
      <c r="S112" s="247">
        <f>SUM(AJAPNYAK!S112+ARABKIR!S112+EREBUNI!S112+MALATYA!S112+SHENGAVIT!S112+KENTRON!S112+AVAN!S112+Aragacotn!S112+Ararat!S112+Armavir!S112+Gexarquniq!S112+Kotayk!S112+Shirak!S112+Syuniq!S112+Tavush!S112+Lori!S112)</f>
        <v>0</v>
      </c>
      <c r="T112" s="282">
        <f>SUM(AJAPNYAK!T112+ARABKIR!T112+EREBUNI!T112+MALATYA!T112+SHENGAVIT!T112+KENTRON!T112+AVAN!T112+Aragacotn!T112+Ararat!T112+Armavir!T112+Gexarquniq!T112+Kotayk!T112+Shirak!T112+Syuniq!T112+Tavush!T112+Lori!T112)</f>
        <v>0</v>
      </c>
      <c r="U112" s="247">
        <f>SUM(AJAPNYAK!U112+ARABKIR!U112+EREBUNI!U112+MALATYA!U112+SHENGAVIT!U112+KENTRON!U112+AVAN!U112+Aragacotn!U112+Ararat!U112+Armavir!U112+Gexarquniq!U112+Kotayk!U112+Shirak!U112+Syuniq!U112+Tavush!U112+Lori!U112)</f>
        <v>0</v>
      </c>
      <c r="V112" s="247">
        <f>SUM(AJAPNYAK!V112+ARABKIR!V112+EREBUNI!V112+MALATYA!V112+SHENGAVIT!V112+KENTRON!V112+AVAN!V112+Aragacotn!V112+Ararat!V112+Armavir!V112+Gexarquniq!V112+Kotayk!V112+Shirak!V112+Syuniq!V112+Tavush!V112+Lori!V112)</f>
        <v>0</v>
      </c>
      <c r="W112" s="247">
        <f>SUM(AJAPNYAK!W112+ARABKIR!W112+EREBUNI!W112+MALATYA!W112+SHENGAVIT!W112+KENTRON!W112+AVAN!W112+Aragacotn!W112+Ararat!W112+Armavir!W112+Gexarquniq!W112+Kotayk!W112+Shirak!W112+Syuniq!W112+Tavush!W112+Lori!W112)</f>
        <v>0</v>
      </c>
      <c r="X112" s="247">
        <f>SUM(AJAPNYAK!X112+ARABKIR!X112+EREBUNI!X112+MALATYA!X112+SHENGAVIT!X112+KENTRON!X112+AVAN!X112+Aragacotn!X112+Ararat!X112+Armavir!X112+Gexarquniq!X112+Kotayk!X112+Shirak!X112+Syuniq!X112+Tavush!X112+Lori!X112)</f>
        <v>0</v>
      </c>
      <c r="Y112" s="247">
        <f>SUM(AJAPNYAK!Y112+ARABKIR!Y112+EREBUNI!Y112+MALATYA!Y112+SHENGAVIT!Y112+KENTRON!Y112+AVAN!Y112+Aragacotn!Y112+Ararat!Y112+Armavir!Y112+Gexarquniq!Y112+Kotayk!Y112+Shirak!Y112+Syuniq!Y112+Tavush!Y112+Lori!Y112)</f>
        <v>0</v>
      </c>
      <c r="Z112" s="261">
        <f>SUM(AJAPNYAK!Z112+ARABKIR!Z112+EREBUNI!Z112+MALATYA!Z112+SHENGAVIT!Z112+KENTRON!Z112+AVAN!Z112+Aragacotn!Z112+Ararat!Z112+Armavir!Z112+Gexarquniq!Z112+Kotayk!Z112+Shirak!Z112+Syuniq!Z112+Tavush!Z112+Lori!Z112)</f>
        <v>0</v>
      </c>
      <c r="AA112" s="275">
        <f>SUM(AJAPNYAK!AA112+ARABKIR!AA112+EREBUNI!AA112+MALATYA!AA112+SHENGAVIT!AA112+KENTRON!AA112+AVAN!AA112+Aragacotn!AA112+Ararat!AA112+Armavir!AA112+Gexarquniq!AA112+Kotayk!AA112+Shirak!AA112+Syuniq!AA112+Tavush!AA112+Lori!AA112)</f>
        <v>0</v>
      </c>
    </row>
    <row r="113" spans="1:47" s="48" customFormat="1">
      <c r="A113" s="190" t="s">
        <v>212</v>
      </c>
      <c r="B113" s="258"/>
      <c r="C113" s="648" t="s">
        <v>70</v>
      </c>
      <c r="D113" s="649"/>
      <c r="E113" s="650"/>
      <c r="F113" s="261">
        <f>SUM(AJAPNYAK!F113+ARABKIR!F113+EREBUNI!F113+MALATYA!F113+SHENGAVIT!F113+KENTRON!F113+AVAN!F113+Aragacotn!F113+Ararat!F113+Armavir!F113+Gexarquniq!F113+Kotayk!F113+Shirak!F113+Syuniq!F113+Tavush!F113+Lori!F113)</f>
        <v>29</v>
      </c>
      <c r="G113" s="247">
        <f>SUM(AJAPNYAK!G113+ARABKIR!G113+EREBUNI!G113+MALATYA!G113+SHENGAVIT!G113+KENTRON!G113+AVAN!G113+Aragacotn!G113+Ararat!G113+Armavir!G113+Gexarquniq!G113+Kotayk!G113+Shirak!G113+Syuniq!G113+Tavush!G113+Lori!G113)</f>
        <v>136</v>
      </c>
      <c r="H113" s="247">
        <f>SUM(AJAPNYAK!H113+ARABKIR!H113+EREBUNI!H113+MALATYA!H113+SHENGAVIT!H113+KENTRON!H113+AVAN!H113+Aragacotn!H113+Ararat!H113+Armavir!H113+Gexarquniq!H113+Kotayk!H113+Shirak!H113+Syuniq!H113+Tavush!H113+Lori!H113)</f>
        <v>118</v>
      </c>
      <c r="I113" s="247">
        <f>SUM(AJAPNYAK!I113+ARABKIR!I113+EREBUNI!I113+MALATYA!I113+SHENGAVIT!I113+KENTRON!I113+AVAN!I113+Aragacotn!I113+Ararat!I113+Armavir!I113+Gexarquniq!I113+Kotayk!I113+Shirak!I113+Syuniq!I113+Tavush!I113+Lori!I113)</f>
        <v>16</v>
      </c>
      <c r="J113" s="247">
        <f>SUM(AJAPNYAK!J113+ARABKIR!J113+EREBUNI!J113+MALATYA!J113+SHENGAVIT!J113+KENTRON!J113+AVAN!J113+Aragacotn!J113+Ararat!J113+Armavir!J113+Gexarquniq!J113+Kotayk!J113+Shirak!J113+Syuniq!J113+Tavush!J113+Lori!J113)</f>
        <v>2</v>
      </c>
      <c r="K113" s="247">
        <f>SUM(AJAPNYAK!K113+ARABKIR!K113+EREBUNI!K113+MALATYA!K113+SHENGAVIT!K113+KENTRON!K113+AVAN!K113+Aragacotn!K113+Ararat!K113+Armavir!K113+Gexarquniq!K113+Kotayk!K113+Shirak!K113+Syuniq!K113+Tavush!K113+Lori!K113)</f>
        <v>129</v>
      </c>
      <c r="L113" s="247">
        <f>SUM(AJAPNYAK!L113+ARABKIR!L113+EREBUNI!L113+MALATYA!L113+SHENGAVIT!L113+KENTRON!L113+AVAN!L113+Aragacotn!L113+Ararat!L113+Armavir!L113+Gexarquniq!L113+Kotayk!L113+Shirak!L113+Syuniq!L113+Tavush!L113+Lori!L113)</f>
        <v>106</v>
      </c>
      <c r="M113" s="247">
        <f>SUM(AJAPNYAK!M113+ARABKIR!M113+EREBUNI!M113+MALATYA!M113+SHENGAVIT!M113+KENTRON!M113+AVAN!M113+Aragacotn!M113+Ararat!M113+Armavir!M113+Gexarquniq!M113+Kotayk!M113+Shirak!M113+Syuniq!M113+Tavush!M113+Lori!M113)</f>
        <v>5</v>
      </c>
      <c r="N113" s="247">
        <f>SUM(AJAPNYAK!N113+ARABKIR!N113+EREBUNI!N113+MALATYA!N113+SHENGAVIT!N113+KENTRON!N113+AVAN!N113+Aragacotn!N113+Ararat!N113+Armavir!N113+Gexarquniq!N113+Kotayk!N113+Shirak!N113+Syuniq!N113+Tavush!N113+Lori!N113)</f>
        <v>7</v>
      </c>
      <c r="O113" s="247">
        <f>SUM(AJAPNYAK!O113+ARABKIR!O113+EREBUNI!O113+MALATYA!O113+SHENGAVIT!O113+KENTRON!O113+AVAN!O113+Aragacotn!O113+Ararat!O113+Armavir!O113+Gexarquniq!O113+Kotayk!O113+Shirak!O113+Syuniq!O113+Tavush!O113+Lori!O113)</f>
        <v>11</v>
      </c>
      <c r="P113" s="247">
        <f>SUM(AJAPNYAK!P113+ARABKIR!P113+EREBUNI!P113+MALATYA!P113+SHENGAVIT!P113+KENTRON!P113+AVAN!P113+Aragacotn!P113+Ararat!P113+Armavir!P113+Gexarquniq!P113+Kotayk!P113+Shirak!P113+Syuniq!P113+Tavush!P113+Lori!P113)</f>
        <v>0</v>
      </c>
      <c r="Q113" s="247">
        <f>SUM(AJAPNYAK!Q113+ARABKIR!Q113+EREBUNI!Q113+MALATYA!Q113+SHENGAVIT!Q113+KENTRON!Q113+AVAN!Q113+Aragacotn!Q113+Ararat!Q113+Armavir!Q113+Gexarquniq!Q113+Kotayk!Q113+Shirak!Q113+Syuniq!Q113+Tavush!Q113+Lori!Q113)</f>
        <v>9</v>
      </c>
      <c r="R113" s="247">
        <f>SUM(AJAPNYAK!R113+ARABKIR!R113+EREBUNI!R113+MALATYA!R113+SHENGAVIT!R113+KENTRON!R113+AVAN!R113+Aragacotn!R113+Ararat!R113+Armavir!R113+Gexarquniq!R113+Kotayk!R113+Shirak!R113+Syuniq!R113+Tavush!R113+Lori!R113)</f>
        <v>2</v>
      </c>
      <c r="S113" s="247">
        <f>SUM(AJAPNYAK!S113+ARABKIR!S113+EREBUNI!S113+MALATYA!S113+SHENGAVIT!S113+KENTRON!S113+AVAN!S113+Aragacotn!S113+Ararat!S113+Armavir!S113+Gexarquniq!S113+Kotayk!S113+Shirak!S113+Syuniq!S113+Tavush!S113+Lori!S113)</f>
        <v>3</v>
      </c>
      <c r="T113" s="282">
        <f>SUM(AJAPNYAK!T113+ARABKIR!T113+EREBUNI!T113+MALATYA!T113+SHENGAVIT!T113+KENTRON!T113+AVAN!T113+Aragacotn!T113+Ararat!T113+Armavir!T113+Gexarquniq!T113+Kotayk!T113+Shirak!T113+Syuniq!T113+Tavush!T113+Lori!T113)</f>
        <v>132</v>
      </c>
      <c r="U113" s="247">
        <f>SUM(AJAPNYAK!U113+ARABKIR!U113+EREBUNI!U113+MALATYA!U113+SHENGAVIT!U113+KENTRON!U113+AVAN!U113+Aragacotn!U113+Ararat!U113+Armavir!U113+Gexarquniq!U113+Kotayk!U113+Shirak!U113+Syuniq!U113+Tavush!U113+Lori!U113)</f>
        <v>2</v>
      </c>
      <c r="V113" s="247">
        <f>SUM(AJAPNYAK!V113+ARABKIR!V113+EREBUNI!V113+MALATYA!V113+SHENGAVIT!V113+KENTRON!V113+AVAN!V113+Aragacotn!V113+Ararat!V113+Armavir!V113+Gexarquniq!V113+Kotayk!V113+Shirak!V113+Syuniq!V113+Tavush!V113+Lori!V113)</f>
        <v>99</v>
      </c>
      <c r="W113" s="247">
        <f>SUM(AJAPNYAK!W113+ARABKIR!W113+EREBUNI!W113+MALATYA!W113+SHENGAVIT!W113+KENTRON!W113+AVAN!W113+Aragacotn!W113+Ararat!W113+Armavir!W113+Gexarquniq!W113+Kotayk!W113+Shirak!W113+Syuniq!W113+Tavush!W113+Lori!W113)</f>
        <v>7</v>
      </c>
      <c r="X113" s="247">
        <f>SUM(AJAPNYAK!X113+ARABKIR!X113+EREBUNI!X113+MALATYA!X113+SHENGAVIT!X113+KENTRON!X113+AVAN!X113+Aragacotn!X113+Ararat!X113+Armavir!X113+Gexarquniq!X113+Kotayk!X113+Shirak!X113+Syuniq!X113+Tavush!X113+Lori!X113)</f>
        <v>0</v>
      </c>
      <c r="Y113" s="247">
        <f>SUM(AJAPNYAK!Y113+ARABKIR!Y113+EREBUNI!Y113+MALATYA!Y113+SHENGAVIT!Y113+KENTRON!Y113+AVAN!Y113+Aragacotn!Y113+Ararat!Y113+Armavir!Y113+Gexarquniq!Y113+Kotayk!Y113+Shirak!Y113+Syuniq!Y113+Tavush!Y113+Lori!Y113)</f>
        <v>0</v>
      </c>
      <c r="Z113" s="261">
        <f>SUM(AJAPNYAK!Z113+ARABKIR!Z113+EREBUNI!Z113+MALATYA!Z113+SHENGAVIT!Z113+KENTRON!Z113+AVAN!Z113+Aragacotn!Z113+Ararat!Z113+Armavir!Z113+Gexarquniq!Z113+Kotayk!Z113+Shirak!Z113+Syuniq!Z113+Tavush!Z113+Lori!Z113)</f>
        <v>13</v>
      </c>
      <c r="AA113" s="275">
        <f>SUM(AJAPNYAK!AA113+ARABKIR!AA113+EREBUNI!AA113+MALATYA!AA113+SHENGAVIT!AA113+KENTRON!AA113+AVAN!AA113+Aragacotn!AA113+Ararat!AA113+Armavir!AA113+Gexarquniq!AA113+Kotayk!AA113+Shirak!AA113+Syuniq!AA113+Tavush!AA113+Lori!AA113)</f>
        <v>1</v>
      </c>
    </row>
    <row r="114" spans="1:47" s="264" customFormat="1" ht="15.75" customHeight="1">
      <c r="A114" s="262" t="s">
        <v>213</v>
      </c>
      <c r="B114" s="263"/>
      <c r="C114" s="651" t="s">
        <v>214</v>
      </c>
      <c r="D114" s="652"/>
      <c r="E114" s="653"/>
      <c r="F114" s="261">
        <f>SUM(F115:F117)</f>
        <v>3</v>
      </c>
      <c r="G114" s="261">
        <f t="shared" ref="G114:AA114" si="8">SUM(G115:G117)</f>
        <v>9</v>
      </c>
      <c r="H114" s="261">
        <f t="shared" si="8"/>
        <v>4</v>
      </c>
      <c r="I114" s="261">
        <f t="shared" si="8"/>
        <v>4</v>
      </c>
      <c r="J114" s="261">
        <f t="shared" si="8"/>
        <v>1</v>
      </c>
      <c r="K114" s="261">
        <f t="shared" si="8"/>
        <v>5</v>
      </c>
      <c r="L114" s="261">
        <f t="shared" si="8"/>
        <v>0</v>
      </c>
      <c r="M114" s="261">
        <f t="shared" si="8"/>
        <v>0</v>
      </c>
      <c r="N114" s="261">
        <f t="shared" si="8"/>
        <v>4</v>
      </c>
      <c r="O114" s="261">
        <f t="shared" si="8"/>
        <v>1</v>
      </c>
      <c r="P114" s="261">
        <f t="shared" si="8"/>
        <v>1</v>
      </c>
      <c r="Q114" s="261">
        <f t="shared" si="8"/>
        <v>0</v>
      </c>
      <c r="R114" s="261">
        <f t="shared" si="8"/>
        <v>0</v>
      </c>
      <c r="S114" s="261">
        <f t="shared" si="8"/>
        <v>0</v>
      </c>
      <c r="T114" s="261">
        <f t="shared" si="8"/>
        <v>5</v>
      </c>
      <c r="U114" s="261">
        <f t="shared" si="8"/>
        <v>0</v>
      </c>
      <c r="V114" s="261">
        <f t="shared" si="8"/>
        <v>4</v>
      </c>
      <c r="W114" s="261">
        <f t="shared" si="8"/>
        <v>0</v>
      </c>
      <c r="X114" s="261">
        <f t="shared" si="8"/>
        <v>0</v>
      </c>
      <c r="Y114" s="261">
        <f t="shared" si="8"/>
        <v>0</v>
      </c>
      <c r="Z114" s="261">
        <f t="shared" si="8"/>
        <v>2</v>
      </c>
      <c r="AA114" s="261">
        <f t="shared" si="8"/>
        <v>2</v>
      </c>
    </row>
    <row r="115" spans="1:47" s="48" customFormat="1">
      <c r="A115" s="190" t="s">
        <v>215</v>
      </c>
      <c r="B115" s="258"/>
      <c r="C115" s="575" t="s">
        <v>216</v>
      </c>
      <c r="D115" s="576"/>
      <c r="E115" s="654"/>
      <c r="F115" s="261">
        <f>SUM(AJAPNYAK!F115+ARABKIR!F115+EREBUNI!F115+MALATYA!F115+SHENGAVIT!F115+KENTRON!F115+AVAN!F115+Aragacotn!F115+Ararat!F115+Armavir!F115+Gexarquniq!F115+Kotayk!F115+Shirak!F115+Syuniq!F115+Tavush!F115+Lori!F115)</f>
        <v>1</v>
      </c>
      <c r="G115" s="247">
        <f>SUM(AJAPNYAK!G115+ARABKIR!G115+EREBUNI!G115+MALATYA!G115+SHENGAVIT!G115+KENTRON!G115+AVAN!G115+Aragacotn!G115+Ararat!G115+Armavir!G115+Gexarquniq!G115+Kotayk!G115+Shirak!G115+Syuniq!G115+Tavush!G115+Lori!G115)</f>
        <v>5</v>
      </c>
      <c r="H115" s="247">
        <f>SUM(AJAPNYAK!H115+ARABKIR!H115+EREBUNI!H115+MALATYA!H115+SHENGAVIT!H115+KENTRON!H115+AVAN!H115+Aragacotn!H115+Ararat!H115+Armavir!H115+Gexarquniq!H115+Kotayk!H115+Shirak!H115+Syuniq!H115+Tavush!H115+Lori!H115)</f>
        <v>2</v>
      </c>
      <c r="I115" s="247">
        <f>SUM(AJAPNYAK!I115+ARABKIR!I115+EREBUNI!I115+MALATYA!I115+SHENGAVIT!I115+KENTRON!I115+AVAN!I115+Aragacotn!I115+Ararat!I115+Armavir!I115+Gexarquniq!I115+Kotayk!I115+Shirak!I115+Syuniq!I115+Tavush!I115+Lori!I115)</f>
        <v>2</v>
      </c>
      <c r="J115" s="247">
        <f>SUM(AJAPNYAK!J115+ARABKIR!J115+EREBUNI!J115+MALATYA!J115+SHENGAVIT!J115+KENTRON!J115+AVAN!J115+Aragacotn!J115+Ararat!J115+Armavir!J115+Gexarquniq!J115+Kotayk!J115+Shirak!J115+Syuniq!J115+Tavush!J115+Lori!J115)</f>
        <v>1</v>
      </c>
      <c r="K115" s="247">
        <f>SUM(AJAPNYAK!K115+ARABKIR!K115+EREBUNI!K115+MALATYA!K115+SHENGAVIT!K115+KENTRON!K115+AVAN!K115+Aragacotn!K115+Ararat!K115+Armavir!K115+Gexarquniq!K115+Kotayk!K115+Shirak!K115+Syuniq!K115+Tavush!K115+Lori!K115)</f>
        <v>3</v>
      </c>
      <c r="L115" s="247">
        <f>SUM(AJAPNYAK!L115+ARABKIR!L115+EREBUNI!L115+MALATYA!L115+SHENGAVIT!L115+KENTRON!L115+AVAN!L115+Aragacotn!L115+Ararat!L115+Armavir!L115+Gexarquniq!L115+Kotayk!L115+Shirak!L115+Syuniq!L115+Tavush!L115+Lori!L115)</f>
        <v>0</v>
      </c>
      <c r="M115" s="247">
        <f>SUM(AJAPNYAK!M115+ARABKIR!M115+EREBUNI!M115+MALATYA!M115+SHENGAVIT!M115+KENTRON!M115+AVAN!M115+Aragacotn!M115+Ararat!M115+Armavir!M115+Gexarquniq!M115+Kotayk!M115+Shirak!M115+Syuniq!M115+Tavush!M115+Lori!M115)</f>
        <v>0</v>
      </c>
      <c r="N115" s="247">
        <f>SUM(AJAPNYAK!N115+ARABKIR!N115+EREBUNI!N115+MALATYA!N115+SHENGAVIT!N115+KENTRON!N115+AVAN!N115+Aragacotn!N115+Ararat!N115+Armavir!N115+Gexarquniq!N115+Kotayk!N115+Shirak!N115+Syuniq!N115+Tavush!N115+Lori!N115)</f>
        <v>2</v>
      </c>
      <c r="O115" s="247">
        <f>SUM(AJAPNYAK!O115+ARABKIR!O115+EREBUNI!O115+MALATYA!O115+SHENGAVIT!O115+KENTRON!O115+AVAN!O115+Aragacotn!O115+Ararat!O115+Armavir!O115+Gexarquniq!O115+Kotayk!O115+Shirak!O115+Syuniq!O115+Tavush!O115+Lori!O115)</f>
        <v>1</v>
      </c>
      <c r="P115" s="247">
        <f>SUM(AJAPNYAK!P115+ARABKIR!P115+EREBUNI!P115+MALATYA!P115+SHENGAVIT!P115+KENTRON!P115+AVAN!P115+Aragacotn!P115+Ararat!P115+Armavir!P115+Gexarquniq!P115+Kotayk!P115+Shirak!P115+Syuniq!P115+Tavush!P115+Lori!P115)</f>
        <v>1</v>
      </c>
      <c r="Q115" s="247">
        <f>SUM(AJAPNYAK!Q115+ARABKIR!Q115+EREBUNI!Q115+MALATYA!Q115+SHENGAVIT!Q115+KENTRON!Q115+AVAN!Q115+Aragacotn!Q115+Ararat!Q115+Armavir!Q115+Gexarquniq!Q115+Kotayk!Q115+Shirak!Q115+Syuniq!Q115+Tavush!Q115+Lori!Q115)</f>
        <v>0</v>
      </c>
      <c r="R115" s="247">
        <f>SUM(AJAPNYAK!R115+ARABKIR!R115+EREBUNI!R115+MALATYA!R115+SHENGAVIT!R115+KENTRON!R115+AVAN!R115+Aragacotn!R115+Ararat!R115+Armavir!R115+Gexarquniq!R115+Kotayk!R115+Shirak!R115+Syuniq!R115+Tavush!R115+Lori!R115)</f>
        <v>0</v>
      </c>
      <c r="S115" s="247">
        <f>SUM(AJAPNYAK!S115+ARABKIR!S115+EREBUNI!S115+MALATYA!S115+SHENGAVIT!S115+KENTRON!S115+AVAN!S115+Aragacotn!S115+Ararat!S115+Armavir!S115+Gexarquniq!S115+Kotayk!S115+Shirak!S115+Syuniq!S115+Tavush!S115+Lori!S115)</f>
        <v>0</v>
      </c>
      <c r="T115" s="282">
        <f>SUM(AJAPNYAK!T115+ARABKIR!T115+EREBUNI!T115+MALATYA!T115+SHENGAVIT!T115+KENTRON!T115+AVAN!T115+Aragacotn!T115+Ararat!T115+Armavir!T115+Gexarquniq!T115+Kotayk!T115+Shirak!T115+Syuniq!T115+Tavush!T115+Lori!T115)</f>
        <v>3</v>
      </c>
      <c r="U115" s="247">
        <f>SUM(AJAPNYAK!U115+ARABKIR!U115+EREBUNI!U115+MALATYA!U115+SHENGAVIT!U115+KENTRON!U115+AVAN!U115+Aragacotn!U115+Ararat!U115+Armavir!U115+Gexarquniq!U115+Kotayk!U115+Shirak!U115+Syuniq!U115+Tavush!U115+Lori!U115)</f>
        <v>0</v>
      </c>
      <c r="V115" s="247">
        <f>SUM(AJAPNYAK!V115+ARABKIR!V115+EREBUNI!V115+MALATYA!V115+SHENGAVIT!V115+KENTRON!V115+AVAN!V115+Aragacotn!V115+Ararat!V115+Armavir!V115+Gexarquniq!V115+Kotayk!V115+Shirak!V115+Syuniq!V115+Tavush!V115+Lori!V115)</f>
        <v>2</v>
      </c>
      <c r="W115" s="247">
        <f>SUM(AJAPNYAK!W115+ARABKIR!W115+EREBUNI!W115+MALATYA!W115+SHENGAVIT!W115+KENTRON!W115+AVAN!W115+Aragacotn!W115+Ararat!W115+Armavir!W115+Gexarquniq!W115+Kotayk!W115+Shirak!W115+Syuniq!W115+Tavush!W115+Lori!W115)</f>
        <v>0</v>
      </c>
      <c r="X115" s="247">
        <f>SUM(AJAPNYAK!X115+ARABKIR!X115+EREBUNI!X115+MALATYA!X115+SHENGAVIT!X115+KENTRON!X115+AVAN!X115+Aragacotn!X115+Ararat!X115+Armavir!X115+Gexarquniq!X115+Kotayk!X115+Shirak!X115+Syuniq!X115+Tavush!X115+Lori!X115)</f>
        <v>0</v>
      </c>
      <c r="Y115" s="247">
        <f>SUM(AJAPNYAK!Y115+ARABKIR!Y115+EREBUNI!Y115+MALATYA!Y115+SHENGAVIT!Y115+KENTRON!Y115+AVAN!Y115+Aragacotn!Y115+Ararat!Y115+Armavir!Y115+Gexarquniq!Y115+Kotayk!Y115+Shirak!Y115+Syuniq!Y115+Tavush!Y115+Lori!Y115)</f>
        <v>0</v>
      </c>
      <c r="Z115" s="261">
        <f>SUM(AJAPNYAK!Z115+ARABKIR!Z115+EREBUNI!Z115+MALATYA!Z115+SHENGAVIT!Z115+KENTRON!Z115+AVAN!Z115+Aragacotn!Z115+Ararat!Z115+Armavir!Z115+Gexarquniq!Z115+Kotayk!Z115+Shirak!Z115+Syuniq!Z115+Tavush!Z115+Lori!Z115)</f>
        <v>0</v>
      </c>
      <c r="AA115" s="275">
        <f>SUM(AJAPNYAK!AA115+ARABKIR!AA115+EREBUNI!AA115+MALATYA!AA115+SHENGAVIT!AA115+KENTRON!AA115+AVAN!AA115+Aragacotn!AA115+Ararat!AA115+Armavir!AA115+Gexarquniq!AA115+Kotayk!AA115+Shirak!AA115+Syuniq!AA115+Tavush!AA115+Lori!AA115)</f>
        <v>0</v>
      </c>
    </row>
    <row r="116" spans="1:47" s="48" customFormat="1">
      <c r="A116" s="190" t="s">
        <v>217</v>
      </c>
      <c r="B116" s="258"/>
      <c r="C116" s="575" t="s">
        <v>218</v>
      </c>
      <c r="D116" s="576"/>
      <c r="E116" s="654"/>
      <c r="F116" s="261">
        <f>SUM(AJAPNYAK!F116+ARABKIR!F116+EREBUNI!F116+MALATYA!F116+SHENGAVIT!F116+KENTRON!F116+AVAN!F116+Aragacotn!F116+Ararat!F116+Armavir!F116+Gexarquniq!F116+Kotayk!F116+Shirak!F116+Syuniq!F116+Tavush!F116+Lori!F116)</f>
        <v>0</v>
      </c>
      <c r="G116" s="247">
        <f>SUM(AJAPNYAK!G116+ARABKIR!G116+EREBUNI!G116+MALATYA!G116+SHENGAVIT!G116+KENTRON!G116+AVAN!G116+Aragacotn!G116+Ararat!G116+Armavir!G116+Gexarquniq!G116+Kotayk!G116+Shirak!G116+Syuniq!G116+Tavush!G116+Lori!G116)</f>
        <v>0</v>
      </c>
      <c r="H116" s="247">
        <f>SUM(AJAPNYAK!H116+ARABKIR!H116+EREBUNI!H116+MALATYA!H116+SHENGAVIT!H116+KENTRON!H116+AVAN!H116+Aragacotn!H116+Ararat!H116+Armavir!H116+Gexarquniq!H116+Kotayk!H116+Shirak!H116+Syuniq!H116+Tavush!H116+Lori!H116)</f>
        <v>0</v>
      </c>
      <c r="I116" s="247">
        <f>SUM(AJAPNYAK!I116+ARABKIR!I116+EREBUNI!I116+MALATYA!I116+SHENGAVIT!I116+KENTRON!I116+AVAN!I116+Aragacotn!I116+Ararat!I116+Armavir!I116+Gexarquniq!I116+Kotayk!I116+Shirak!I116+Syuniq!I116+Tavush!I116+Lori!I116)</f>
        <v>0</v>
      </c>
      <c r="J116" s="247">
        <f>SUM(AJAPNYAK!J116+ARABKIR!J116+EREBUNI!J116+MALATYA!J116+SHENGAVIT!J116+KENTRON!J116+AVAN!J116+Aragacotn!J116+Ararat!J116+Armavir!J116+Gexarquniq!J116+Kotayk!J116+Shirak!J116+Syuniq!J116+Tavush!J116+Lori!J116)</f>
        <v>0</v>
      </c>
      <c r="K116" s="247">
        <f>SUM(AJAPNYAK!K116+ARABKIR!K116+EREBUNI!K116+MALATYA!K116+SHENGAVIT!K116+KENTRON!K116+AVAN!K116+Aragacotn!K116+Ararat!K116+Armavir!K116+Gexarquniq!K116+Kotayk!K116+Shirak!K116+Syuniq!K116+Tavush!K116+Lori!K116)</f>
        <v>0</v>
      </c>
      <c r="L116" s="247">
        <f>SUM(AJAPNYAK!L116+ARABKIR!L116+EREBUNI!L116+MALATYA!L116+SHENGAVIT!L116+KENTRON!L116+AVAN!L116+Aragacotn!L116+Ararat!L116+Armavir!L116+Gexarquniq!L116+Kotayk!L116+Shirak!L116+Syuniq!L116+Tavush!L116+Lori!L116)</f>
        <v>0</v>
      </c>
      <c r="M116" s="247">
        <f>SUM(AJAPNYAK!M116+ARABKIR!M116+EREBUNI!M116+MALATYA!M116+SHENGAVIT!M116+KENTRON!M116+AVAN!M116+Aragacotn!M116+Ararat!M116+Armavir!M116+Gexarquniq!M116+Kotayk!M116+Shirak!M116+Syuniq!M116+Tavush!M116+Lori!M116)</f>
        <v>0</v>
      </c>
      <c r="N116" s="247">
        <f>SUM(AJAPNYAK!N116+ARABKIR!N116+EREBUNI!N116+MALATYA!N116+SHENGAVIT!N116+KENTRON!N116+AVAN!N116+Aragacotn!N116+Ararat!N116+Armavir!N116+Gexarquniq!N116+Kotayk!N116+Shirak!N116+Syuniq!N116+Tavush!N116+Lori!N116)</f>
        <v>0</v>
      </c>
      <c r="O116" s="247">
        <f>SUM(AJAPNYAK!O116+ARABKIR!O116+EREBUNI!O116+MALATYA!O116+SHENGAVIT!O116+KENTRON!O116+AVAN!O116+Aragacotn!O116+Ararat!O116+Armavir!O116+Gexarquniq!O116+Kotayk!O116+Shirak!O116+Syuniq!O116+Tavush!O116+Lori!O116)</f>
        <v>0</v>
      </c>
      <c r="P116" s="247">
        <f>SUM(AJAPNYAK!P116+ARABKIR!P116+EREBUNI!P116+MALATYA!P116+SHENGAVIT!P116+KENTRON!P116+AVAN!P116+Aragacotn!P116+Ararat!P116+Armavir!P116+Gexarquniq!P116+Kotayk!P116+Shirak!P116+Syuniq!P116+Tavush!P116+Lori!P116)</f>
        <v>0</v>
      </c>
      <c r="Q116" s="247">
        <f>SUM(AJAPNYAK!Q116+ARABKIR!Q116+EREBUNI!Q116+MALATYA!Q116+SHENGAVIT!Q116+KENTRON!Q116+AVAN!Q116+Aragacotn!Q116+Ararat!Q116+Armavir!Q116+Gexarquniq!Q116+Kotayk!Q116+Shirak!Q116+Syuniq!Q116+Tavush!Q116+Lori!Q116)</f>
        <v>0</v>
      </c>
      <c r="R116" s="247">
        <f>SUM(AJAPNYAK!R116+ARABKIR!R116+EREBUNI!R116+MALATYA!R116+SHENGAVIT!R116+KENTRON!R116+AVAN!R116+Aragacotn!R116+Ararat!R116+Armavir!R116+Gexarquniq!R116+Kotayk!R116+Shirak!R116+Syuniq!R116+Tavush!R116+Lori!R116)</f>
        <v>0</v>
      </c>
      <c r="S116" s="247">
        <f>SUM(AJAPNYAK!S116+ARABKIR!S116+EREBUNI!S116+MALATYA!S116+SHENGAVIT!S116+KENTRON!S116+AVAN!S116+Aragacotn!S116+Ararat!S116+Armavir!S116+Gexarquniq!S116+Kotayk!S116+Shirak!S116+Syuniq!S116+Tavush!S116+Lori!S116)</f>
        <v>0</v>
      </c>
      <c r="T116" s="282">
        <f>SUM(AJAPNYAK!T116+ARABKIR!T116+EREBUNI!T116+MALATYA!T116+SHENGAVIT!T116+KENTRON!T116+AVAN!T116+Aragacotn!T116+Ararat!T116+Armavir!T116+Gexarquniq!T116+Kotayk!T116+Shirak!T116+Syuniq!T116+Tavush!T116+Lori!T116)</f>
        <v>0</v>
      </c>
      <c r="U116" s="247">
        <f>SUM(AJAPNYAK!U116+ARABKIR!U116+EREBUNI!U116+MALATYA!U116+SHENGAVIT!U116+KENTRON!U116+AVAN!U116+Aragacotn!U116+Ararat!U116+Armavir!U116+Gexarquniq!U116+Kotayk!U116+Shirak!U116+Syuniq!U116+Tavush!U116+Lori!U116)</f>
        <v>0</v>
      </c>
      <c r="V116" s="247">
        <f>SUM(AJAPNYAK!V116+ARABKIR!V116+EREBUNI!V116+MALATYA!V116+SHENGAVIT!V116+KENTRON!V116+AVAN!V116+Aragacotn!V116+Ararat!V116+Armavir!V116+Gexarquniq!V116+Kotayk!V116+Shirak!V116+Syuniq!V116+Tavush!V116+Lori!V116)</f>
        <v>0</v>
      </c>
      <c r="W116" s="247">
        <f>SUM(AJAPNYAK!W116+ARABKIR!W116+EREBUNI!W116+MALATYA!W116+SHENGAVIT!W116+KENTRON!W116+AVAN!W116+Aragacotn!W116+Ararat!W116+Armavir!W116+Gexarquniq!W116+Kotayk!W116+Shirak!W116+Syuniq!W116+Tavush!W116+Lori!W116)</f>
        <v>0</v>
      </c>
      <c r="X116" s="247">
        <f>SUM(AJAPNYAK!X116+ARABKIR!X116+EREBUNI!X116+MALATYA!X116+SHENGAVIT!X116+KENTRON!X116+AVAN!X116+Aragacotn!X116+Ararat!X116+Armavir!X116+Gexarquniq!X116+Kotayk!X116+Shirak!X116+Syuniq!X116+Tavush!X116+Lori!X116)</f>
        <v>0</v>
      </c>
      <c r="Y116" s="247">
        <f>SUM(AJAPNYAK!Y116+ARABKIR!Y116+EREBUNI!Y116+MALATYA!Y116+SHENGAVIT!Y116+KENTRON!Y116+AVAN!Y116+Aragacotn!Y116+Ararat!Y116+Armavir!Y116+Gexarquniq!Y116+Kotayk!Y116+Shirak!Y116+Syuniq!Y116+Tavush!Y116+Lori!Y116)</f>
        <v>0</v>
      </c>
      <c r="Z116" s="261">
        <f>SUM(AJAPNYAK!Z116+ARABKIR!Z116+EREBUNI!Z116+MALATYA!Z116+SHENGAVIT!Z116+KENTRON!Z116+AVAN!Z116+Aragacotn!Z116+Ararat!Z116+Armavir!Z116+Gexarquniq!Z116+Kotayk!Z116+Shirak!Z116+Syuniq!Z116+Tavush!Z116+Lori!Z116)</f>
        <v>0</v>
      </c>
      <c r="AA116" s="275">
        <f>SUM(AJAPNYAK!AA116+ARABKIR!AA116+EREBUNI!AA116+MALATYA!AA116+SHENGAVIT!AA116+KENTRON!AA116+AVAN!AA116+Aragacotn!AA116+Ararat!AA116+Armavir!AA116+Gexarquniq!AA116+Kotayk!AA116+Shirak!AA116+Syuniq!AA116+Tavush!AA116+Lori!AA116)</f>
        <v>0</v>
      </c>
    </row>
    <row r="117" spans="1:47" s="48" customFormat="1">
      <c r="A117" s="190" t="s">
        <v>219</v>
      </c>
      <c r="B117" s="258"/>
      <c r="C117" s="648" t="s">
        <v>70</v>
      </c>
      <c r="D117" s="649"/>
      <c r="E117" s="650"/>
      <c r="F117" s="261">
        <f>SUM(AJAPNYAK!F117+ARABKIR!F117+EREBUNI!F117+MALATYA!F117+SHENGAVIT!F117+KENTRON!F117+AVAN!F117+Aragacotn!F117+Ararat!F117+Armavir!F117+Gexarquniq!F117+Kotayk!F117+Shirak!F117+Syuniq!F117+Tavush!F117+Lori!F117)</f>
        <v>2</v>
      </c>
      <c r="G117" s="247">
        <f>SUM(AJAPNYAK!G117+ARABKIR!G117+EREBUNI!G117+MALATYA!G117+SHENGAVIT!G117+KENTRON!G117+AVAN!G117+Aragacotn!G117+Ararat!G117+Armavir!G117+Gexarquniq!G117+Kotayk!G117+Shirak!G117+Syuniq!G117+Tavush!G117+Lori!G117)</f>
        <v>4</v>
      </c>
      <c r="H117" s="247">
        <f>SUM(AJAPNYAK!H117+ARABKIR!H117+EREBUNI!H117+MALATYA!H117+SHENGAVIT!H117+KENTRON!H117+AVAN!H117+Aragacotn!H117+Ararat!H117+Armavir!H117+Gexarquniq!H117+Kotayk!H117+Shirak!H117+Syuniq!H117+Tavush!H117+Lori!H117)</f>
        <v>2</v>
      </c>
      <c r="I117" s="247">
        <f>SUM(AJAPNYAK!I117+ARABKIR!I117+EREBUNI!I117+MALATYA!I117+SHENGAVIT!I117+KENTRON!I117+AVAN!I117+Aragacotn!I117+Ararat!I117+Armavir!I117+Gexarquniq!I117+Kotayk!I117+Shirak!I117+Syuniq!I117+Tavush!I117+Lori!I117)</f>
        <v>2</v>
      </c>
      <c r="J117" s="247">
        <f>SUM(AJAPNYAK!J117+ARABKIR!J117+EREBUNI!J117+MALATYA!J117+SHENGAVIT!J117+KENTRON!J117+AVAN!J117+Aragacotn!J117+Ararat!J117+Armavir!J117+Gexarquniq!J117+Kotayk!J117+Shirak!J117+Syuniq!J117+Tavush!J117+Lori!J117)</f>
        <v>0</v>
      </c>
      <c r="K117" s="247">
        <f>SUM(AJAPNYAK!K117+ARABKIR!K117+EREBUNI!K117+MALATYA!K117+SHENGAVIT!K117+KENTRON!K117+AVAN!K117+Aragacotn!K117+Ararat!K117+Armavir!K117+Gexarquniq!K117+Kotayk!K117+Shirak!K117+Syuniq!K117+Tavush!K117+Lori!K117)</f>
        <v>2</v>
      </c>
      <c r="L117" s="247">
        <f>SUM(AJAPNYAK!L117+ARABKIR!L117+EREBUNI!L117+MALATYA!L117+SHENGAVIT!L117+KENTRON!L117+AVAN!L117+Aragacotn!L117+Ararat!L117+Armavir!L117+Gexarquniq!L117+Kotayk!L117+Shirak!L117+Syuniq!L117+Tavush!L117+Lori!L117)</f>
        <v>0</v>
      </c>
      <c r="M117" s="247">
        <f>SUM(AJAPNYAK!M117+ARABKIR!M117+EREBUNI!M117+MALATYA!M117+SHENGAVIT!M117+KENTRON!M117+AVAN!M117+Aragacotn!M117+Ararat!M117+Armavir!M117+Gexarquniq!M117+Kotayk!M117+Shirak!M117+Syuniq!M117+Tavush!M117+Lori!M117)</f>
        <v>0</v>
      </c>
      <c r="N117" s="247">
        <f>SUM(AJAPNYAK!N117+ARABKIR!N117+EREBUNI!N117+MALATYA!N117+SHENGAVIT!N117+KENTRON!N117+AVAN!N117+Aragacotn!N117+Ararat!N117+Armavir!N117+Gexarquniq!N117+Kotayk!N117+Shirak!N117+Syuniq!N117+Tavush!N117+Lori!N117)</f>
        <v>2</v>
      </c>
      <c r="O117" s="247">
        <f>SUM(AJAPNYAK!O117+ARABKIR!O117+EREBUNI!O117+MALATYA!O117+SHENGAVIT!O117+KENTRON!O117+AVAN!O117+Aragacotn!O117+Ararat!O117+Armavir!O117+Gexarquniq!O117+Kotayk!O117+Shirak!O117+Syuniq!O117+Tavush!O117+Lori!O117)</f>
        <v>0</v>
      </c>
      <c r="P117" s="247">
        <f>SUM(AJAPNYAK!P117+ARABKIR!P117+EREBUNI!P117+MALATYA!P117+SHENGAVIT!P117+KENTRON!P117+AVAN!P117+Aragacotn!P117+Ararat!P117+Armavir!P117+Gexarquniq!P117+Kotayk!P117+Shirak!P117+Syuniq!P117+Tavush!P117+Lori!P117)</f>
        <v>0</v>
      </c>
      <c r="Q117" s="247">
        <f>SUM(AJAPNYAK!Q117+ARABKIR!Q117+EREBUNI!Q117+MALATYA!Q117+SHENGAVIT!Q117+KENTRON!Q117+AVAN!Q117+Aragacotn!Q117+Ararat!Q117+Armavir!Q117+Gexarquniq!Q117+Kotayk!Q117+Shirak!Q117+Syuniq!Q117+Tavush!Q117+Lori!Q117)</f>
        <v>0</v>
      </c>
      <c r="R117" s="247">
        <f>SUM(AJAPNYAK!R117+ARABKIR!R117+EREBUNI!R117+MALATYA!R117+SHENGAVIT!R117+KENTRON!R117+AVAN!R117+Aragacotn!R117+Ararat!R117+Armavir!R117+Gexarquniq!R117+Kotayk!R117+Shirak!R117+Syuniq!R117+Tavush!R117+Lori!R117)</f>
        <v>0</v>
      </c>
      <c r="S117" s="247">
        <f>SUM(AJAPNYAK!S117+ARABKIR!S117+EREBUNI!S117+MALATYA!S117+SHENGAVIT!S117+KENTRON!S117+AVAN!S117+Aragacotn!S117+Ararat!S117+Armavir!S117+Gexarquniq!S117+Kotayk!S117+Shirak!S117+Syuniq!S117+Tavush!S117+Lori!S117)</f>
        <v>0</v>
      </c>
      <c r="T117" s="282">
        <f>SUM(AJAPNYAK!T117+ARABKIR!T117+EREBUNI!T117+MALATYA!T117+SHENGAVIT!T117+KENTRON!T117+AVAN!T117+Aragacotn!T117+Ararat!T117+Armavir!T117+Gexarquniq!T117+Kotayk!T117+Shirak!T117+Syuniq!T117+Tavush!T117+Lori!T117)</f>
        <v>2</v>
      </c>
      <c r="U117" s="247">
        <f>SUM(AJAPNYAK!U117+ARABKIR!U117+EREBUNI!U117+MALATYA!U117+SHENGAVIT!U117+KENTRON!U117+AVAN!U117+Aragacotn!U117+Ararat!U117+Armavir!U117+Gexarquniq!U117+Kotayk!U117+Shirak!U117+Syuniq!U117+Tavush!U117+Lori!U117)</f>
        <v>0</v>
      </c>
      <c r="V117" s="247">
        <f>SUM(AJAPNYAK!V117+ARABKIR!V117+EREBUNI!V117+MALATYA!V117+SHENGAVIT!V117+KENTRON!V117+AVAN!V117+Aragacotn!V117+Ararat!V117+Armavir!V117+Gexarquniq!V117+Kotayk!V117+Shirak!V117+Syuniq!V117+Tavush!V117+Lori!V117)</f>
        <v>2</v>
      </c>
      <c r="W117" s="247">
        <f>SUM(AJAPNYAK!W117+ARABKIR!W117+EREBUNI!W117+MALATYA!W117+SHENGAVIT!W117+KENTRON!W117+AVAN!W117+Aragacotn!W117+Ararat!W117+Armavir!W117+Gexarquniq!W117+Kotayk!W117+Shirak!W117+Syuniq!W117+Tavush!W117+Lori!W117)</f>
        <v>0</v>
      </c>
      <c r="X117" s="247">
        <f>SUM(AJAPNYAK!X117+ARABKIR!X117+EREBUNI!X117+MALATYA!X117+SHENGAVIT!X117+KENTRON!X117+AVAN!X117+Aragacotn!X117+Ararat!X117+Armavir!X117+Gexarquniq!X117+Kotayk!X117+Shirak!X117+Syuniq!X117+Tavush!X117+Lori!X117)</f>
        <v>0</v>
      </c>
      <c r="Y117" s="247">
        <f>SUM(AJAPNYAK!Y117+ARABKIR!Y117+EREBUNI!Y117+MALATYA!Y117+SHENGAVIT!Y117+KENTRON!Y117+AVAN!Y117+Aragacotn!Y117+Ararat!Y117+Armavir!Y117+Gexarquniq!Y117+Kotayk!Y117+Shirak!Y117+Syuniq!Y117+Tavush!Y117+Lori!Y117)</f>
        <v>0</v>
      </c>
      <c r="Z117" s="261">
        <f>SUM(AJAPNYAK!Z117+ARABKIR!Z117+EREBUNI!Z117+MALATYA!Z117+SHENGAVIT!Z117+KENTRON!Z117+AVAN!Z117+Aragacotn!Z117+Ararat!Z117+Armavir!Z117+Gexarquniq!Z117+Kotayk!Z117+Shirak!Z117+Syuniq!Z117+Tavush!Z117+Lori!Z117)</f>
        <v>2</v>
      </c>
      <c r="AA117" s="275">
        <f>SUM(AJAPNYAK!AA117+ARABKIR!AA117+EREBUNI!AA117+MALATYA!AA117+SHENGAVIT!AA117+KENTRON!AA117+AVAN!AA117+Aragacotn!AA117+Ararat!AA117+Armavir!AA117+Gexarquniq!AA117+Kotayk!AA117+Shirak!AA117+Syuniq!AA117+Tavush!AA117+Lori!AA117)</f>
        <v>2</v>
      </c>
    </row>
    <row r="118" spans="1:47" s="245" customFormat="1" ht="14.25">
      <c r="A118" s="262" t="s">
        <v>220</v>
      </c>
      <c r="B118" s="263"/>
      <c r="C118" s="651" t="s">
        <v>221</v>
      </c>
      <c r="D118" s="652"/>
      <c r="E118" s="653"/>
      <c r="F118" s="261">
        <f>SUM(F119:F124)</f>
        <v>15</v>
      </c>
      <c r="G118" s="261">
        <f t="shared" ref="G118:AA118" si="9">SUM(G119:G124)</f>
        <v>7</v>
      </c>
      <c r="H118" s="261">
        <f t="shared" si="9"/>
        <v>5</v>
      </c>
      <c r="I118" s="261">
        <f t="shared" si="9"/>
        <v>2</v>
      </c>
      <c r="J118" s="261">
        <f t="shared" si="9"/>
        <v>0</v>
      </c>
      <c r="K118" s="261">
        <f t="shared" si="9"/>
        <v>12</v>
      </c>
      <c r="L118" s="261">
        <f t="shared" si="9"/>
        <v>4</v>
      </c>
      <c r="M118" s="261">
        <f t="shared" si="9"/>
        <v>3</v>
      </c>
      <c r="N118" s="261">
        <f t="shared" si="9"/>
        <v>3</v>
      </c>
      <c r="O118" s="261">
        <f t="shared" si="9"/>
        <v>2</v>
      </c>
      <c r="P118" s="261">
        <f t="shared" si="9"/>
        <v>0</v>
      </c>
      <c r="Q118" s="261">
        <f t="shared" si="9"/>
        <v>0</v>
      </c>
      <c r="R118" s="261">
        <f t="shared" si="9"/>
        <v>2</v>
      </c>
      <c r="S118" s="261">
        <f t="shared" si="9"/>
        <v>0</v>
      </c>
      <c r="T118" s="261">
        <f t="shared" si="9"/>
        <v>12</v>
      </c>
      <c r="U118" s="261">
        <f t="shared" si="9"/>
        <v>1</v>
      </c>
      <c r="V118" s="261">
        <f t="shared" si="9"/>
        <v>8</v>
      </c>
      <c r="W118" s="261">
        <f t="shared" si="9"/>
        <v>2</v>
      </c>
      <c r="X118" s="261">
        <f t="shared" si="9"/>
        <v>0</v>
      </c>
      <c r="Y118" s="261">
        <f t="shared" si="9"/>
        <v>1</v>
      </c>
      <c r="Z118" s="261">
        <f t="shared" si="9"/>
        <v>7</v>
      </c>
      <c r="AA118" s="261">
        <f t="shared" si="9"/>
        <v>11</v>
      </c>
    </row>
    <row r="119" spans="1:47" s="60" customFormat="1">
      <c r="A119" s="218" t="s">
        <v>222</v>
      </c>
      <c r="B119" s="657" t="s">
        <v>264</v>
      </c>
      <c r="C119" s="626" t="s">
        <v>223</v>
      </c>
      <c r="D119" s="625"/>
      <c r="E119" s="647"/>
      <c r="F119" s="261">
        <f>SUM(AJAPNYAK!F119+ARABKIR!F119+EREBUNI!F119+MALATYA!F119+SHENGAVIT!F119+KENTRON!F119+AVAN!F119+Aragacotn!F119+Ararat!F119+Armavir!F119+Gexarquniq!F119+Kotayk!F119+Shirak!F119+Syuniq!F119+Tavush!F119+Lori!F119)</f>
        <v>2</v>
      </c>
      <c r="G119" s="247">
        <f>SUM(AJAPNYAK!G119+ARABKIR!G119+EREBUNI!G119+MALATYA!G119+SHENGAVIT!G119+KENTRON!G119+AVAN!G119+Aragacotn!G119+Ararat!G119+Armavir!G119+Gexarquniq!G119+Kotayk!G119+Shirak!G119+Syuniq!G119+Tavush!G119+Lori!G119)</f>
        <v>2</v>
      </c>
      <c r="H119" s="247">
        <f>SUM(AJAPNYAK!H119+ARABKIR!H119+EREBUNI!H119+MALATYA!H119+SHENGAVIT!H119+KENTRON!H119+AVAN!H119+Aragacotn!H119+Ararat!H119+Armavir!H119+Gexarquniq!H119+Kotayk!H119+Shirak!H119+Syuniq!H119+Tavush!H119+Lori!H119)</f>
        <v>2</v>
      </c>
      <c r="I119" s="247">
        <f>SUM(AJAPNYAK!I119+ARABKIR!I119+EREBUNI!I119+MALATYA!I119+SHENGAVIT!I119+KENTRON!I119+AVAN!I119+Aragacotn!I119+Ararat!I119+Armavir!I119+Gexarquniq!I119+Kotayk!I119+Shirak!I119+Syuniq!I119+Tavush!I119+Lori!I119)</f>
        <v>0</v>
      </c>
      <c r="J119" s="247">
        <f>SUM(AJAPNYAK!J119+ARABKIR!J119+EREBUNI!J119+MALATYA!J119+SHENGAVIT!J119+KENTRON!J119+AVAN!J119+Aragacotn!J119+Ararat!J119+Armavir!J119+Gexarquniq!J119+Kotayk!J119+Shirak!J119+Syuniq!J119+Tavush!J119+Lori!J119)</f>
        <v>0</v>
      </c>
      <c r="K119" s="247">
        <f>SUM(AJAPNYAK!K119+ARABKIR!K119+EREBUNI!K119+MALATYA!K119+SHENGAVIT!K119+KENTRON!K119+AVAN!K119+Aragacotn!K119+Ararat!K119+Armavir!K119+Gexarquniq!K119+Kotayk!K119+Shirak!K119+Syuniq!K119+Tavush!K119+Lori!K119)</f>
        <v>4</v>
      </c>
      <c r="L119" s="247">
        <f>SUM(AJAPNYAK!L119+ARABKIR!L119+EREBUNI!L119+MALATYA!L119+SHENGAVIT!L119+KENTRON!L119+AVAN!L119+Aragacotn!L119+Ararat!L119+Armavir!L119+Gexarquniq!L119+Kotayk!L119+Shirak!L119+Syuniq!L119+Tavush!L119+Lori!L119)</f>
        <v>1</v>
      </c>
      <c r="M119" s="247">
        <f>SUM(AJAPNYAK!M119+ARABKIR!M119+EREBUNI!M119+MALATYA!M119+SHENGAVIT!M119+KENTRON!M119+AVAN!M119+Aragacotn!M119+Ararat!M119+Armavir!M119+Gexarquniq!M119+Kotayk!M119+Shirak!M119+Syuniq!M119+Tavush!M119+Lori!M119)</f>
        <v>1</v>
      </c>
      <c r="N119" s="247">
        <f>SUM(AJAPNYAK!N119+ARABKIR!N119+EREBUNI!N119+MALATYA!N119+SHENGAVIT!N119+KENTRON!N119+AVAN!N119+Aragacotn!N119+Ararat!N119+Armavir!N119+Gexarquniq!N119+Kotayk!N119+Shirak!N119+Syuniq!N119+Tavush!N119+Lori!N119)</f>
        <v>0</v>
      </c>
      <c r="O119" s="247">
        <f>SUM(AJAPNYAK!O119+ARABKIR!O119+EREBUNI!O119+MALATYA!O119+SHENGAVIT!O119+KENTRON!O119+AVAN!O119+Aragacotn!O119+Ararat!O119+Armavir!O119+Gexarquniq!O119+Kotayk!O119+Shirak!O119+Syuniq!O119+Tavush!O119+Lori!O119)</f>
        <v>2</v>
      </c>
      <c r="P119" s="247">
        <f>SUM(AJAPNYAK!P119+ARABKIR!P119+EREBUNI!P119+MALATYA!P119+SHENGAVIT!P119+KENTRON!P119+AVAN!P119+Aragacotn!P119+Ararat!P119+Armavir!P119+Gexarquniq!P119+Kotayk!P119+Shirak!P119+Syuniq!P119+Tavush!P119+Lori!P119)</f>
        <v>0</v>
      </c>
      <c r="Q119" s="247">
        <f>SUM(AJAPNYAK!Q119+ARABKIR!Q119+EREBUNI!Q119+MALATYA!Q119+SHENGAVIT!Q119+KENTRON!Q119+AVAN!Q119+Aragacotn!Q119+Ararat!Q119+Armavir!Q119+Gexarquniq!Q119+Kotayk!Q119+Shirak!Q119+Syuniq!Q119+Tavush!Q119+Lori!Q119)</f>
        <v>0</v>
      </c>
      <c r="R119" s="247">
        <f>SUM(AJAPNYAK!R119+ARABKIR!R119+EREBUNI!R119+MALATYA!R119+SHENGAVIT!R119+KENTRON!R119+AVAN!R119+Aragacotn!R119+Ararat!R119+Armavir!R119+Gexarquniq!R119+Kotayk!R119+Shirak!R119+Syuniq!R119+Tavush!R119+Lori!R119)</f>
        <v>2</v>
      </c>
      <c r="S119" s="247">
        <f>SUM(AJAPNYAK!S119+ARABKIR!S119+EREBUNI!S119+MALATYA!S119+SHENGAVIT!S119+KENTRON!S119+AVAN!S119+Aragacotn!S119+Ararat!S119+Armavir!S119+Gexarquniq!S119+Kotayk!S119+Shirak!S119+Syuniq!S119+Tavush!S119+Lori!S119)</f>
        <v>0</v>
      </c>
      <c r="T119" s="282">
        <f>SUM(AJAPNYAK!T119+ARABKIR!T119+EREBUNI!T119+MALATYA!T119+SHENGAVIT!T119+KENTRON!T119+AVAN!T119+Aragacotn!T119+Ararat!T119+Armavir!T119+Gexarquniq!T119+Kotayk!T119+Shirak!T119+Syuniq!T119+Tavush!T119+Lori!T119)</f>
        <v>4</v>
      </c>
      <c r="U119" s="247">
        <f>SUM(AJAPNYAK!U119+ARABKIR!U119+EREBUNI!U119+MALATYA!U119+SHENGAVIT!U119+KENTRON!U119+AVAN!U119+Aragacotn!U119+Ararat!U119+Armavir!U119+Gexarquniq!U119+Kotayk!U119+Shirak!U119+Syuniq!U119+Tavush!U119+Lori!U119)</f>
        <v>0</v>
      </c>
      <c r="V119" s="247">
        <f>SUM(AJAPNYAK!V119+ARABKIR!V119+EREBUNI!V119+MALATYA!V119+SHENGAVIT!V119+KENTRON!V119+AVAN!V119+Aragacotn!V119+Ararat!V119+Armavir!V119+Gexarquniq!V119+Kotayk!V119+Shirak!V119+Syuniq!V119+Tavush!V119+Lori!V119)</f>
        <v>4</v>
      </c>
      <c r="W119" s="247">
        <f>SUM(AJAPNYAK!W119+ARABKIR!W119+EREBUNI!W119+MALATYA!W119+SHENGAVIT!W119+KENTRON!W119+AVAN!W119+Aragacotn!W119+Ararat!W119+Armavir!W119+Gexarquniq!W119+Kotayk!W119+Shirak!W119+Syuniq!W119+Tavush!W119+Lori!W119)</f>
        <v>0</v>
      </c>
      <c r="X119" s="247">
        <f>SUM(AJAPNYAK!X119+ARABKIR!X119+EREBUNI!X119+MALATYA!X119+SHENGAVIT!X119+KENTRON!X119+AVAN!X119+Aragacotn!X119+Ararat!X119+Armavir!X119+Gexarquniq!X119+Kotayk!X119+Shirak!X119+Syuniq!X119+Tavush!X119+Lori!X119)</f>
        <v>0</v>
      </c>
      <c r="Y119" s="247">
        <f>SUM(AJAPNYAK!Y119+ARABKIR!Y119+EREBUNI!Y119+MALATYA!Y119+SHENGAVIT!Y119+KENTRON!Y119+AVAN!Y119+Aragacotn!Y119+Ararat!Y119+Armavir!Y119+Gexarquniq!Y119+Kotayk!Y119+Shirak!Y119+Syuniq!Y119+Tavush!Y119+Lori!Y119)</f>
        <v>0</v>
      </c>
      <c r="Z119" s="261">
        <f>SUM(AJAPNYAK!Z119+ARABKIR!Z119+EREBUNI!Z119+MALATYA!Z119+SHENGAVIT!Z119+KENTRON!Z119+AVAN!Z119+Aragacotn!Z119+Ararat!Z119+Armavir!Z119+Gexarquniq!Z119+Kotayk!Z119+Shirak!Z119+Syuniq!Z119+Tavush!Z119+Lori!Z119)</f>
        <v>0</v>
      </c>
      <c r="AA119" s="275">
        <f>SUM(AJAPNYAK!AA119+ARABKIR!AA119+EREBUNI!AA119+MALATYA!AA119+SHENGAVIT!AA119+KENTRON!AA119+AVAN!AA119+Aragacotn!AA119+Ararat!AA119+Armavir!AA119+Gexarquniq!AA119+Kotayk!AA119+Shirak!AA119+Syuniq!AA119+Tavush!AA119+Lori!AA119)</f>
        <v>0</v>
      </c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</row>
    <row r="120" spans="1:47" s="60" customFormat="1">
      <c r="A120" s="218" t="s">
        <v>224</v>
      </c>
      <c r="B120" s="658"/>
      <c r="C120" s="626" t="s">
        <v>225</v>
      </c>
      <c r="D120" s="625"/>
      <c r="E120" s="647"/>
      <c r="F120" s="261">
        <f>SUM(AJAPNYAK!F120+ARABKIR!F120+EREBUNI!F120+MALATYA!F120+SHENGAVIT!F120+KENTRON!F120+AVAN!F120+Aragacotn!F120+Ararat!F120+Armavir!F120+Gexarquniq!F120+Kotayk!F120+Shirak!F120+Syuniq!F120+Tavush!F120+Lori!F120)</f>
        <v>1</v>
      </c>
      <c r="G120" s="247">
        <f>SUM(AJAPNYAK!G120+ARABKIR!G120+EREBUNI!G120+MALATYA!G120+SHENGAVIT!G120+KENTRON!G120+AVAN!G120+Aragacotn!G120+Ararat!G120+Armavir!G120+Gexarquniq!G120+Kotayk!G120+Shirak!G120+Syuniq!G120+Tavush!G120+Lori!G120)</f>
        <v>1</v>
      </c>
      <c r="H120" s="247">
        <f>SUM(AJAPNYAK!H120+ARABKIR!H120+EREBUNI!H120+MALATYA!H120+SHENGAVIT!H120+KENTRON!H120+AVAN!H120+Aragacotn!H120+Ararat!H120+Armavir!H120+Gexarquniq!H120+Kotayk!H120+Shirak!H120+Syuniq!H120+Tavush!H120+Lori!H120)</f>
        <v>1</v>
      </c>
      <c r="I120" s="247">
        <f>SUM(AJAPNYAK!I120+ARABKIR!I120+EREBUNI!I120+MALATYA!I120+SHENGAVIT!I120+KENTRON!I120+AVAN!I120+Aragacotn!I120+Ararat!I120+Armavir!I120+Gexarquniq!I120+Kotayk!I120+Shirak!I120+Syuniq!I120+Tavush!I120+Lori!I120)</f>
        <v>0</v>
      </c>
      <c r="J120" s="247">
        <f>SUM(AJAPNYAK!J120+ARABKIR!J120+EREBUNI!J120+MALATYA!J120+SHENGAVIT!J120+KENTRON!J120+AVAN!J120+Aragacotn!J120+Ararat!J120+Armavir!J120+Gexarquniq!J120+Kotayk!J120+Shirak!J120+Syuniq!J120+Tavush!J120+Lori!J120)</f>
        <v>0</v>
      </c>
      <c r="K120" s="247">
        <f>SUM(AJAPNYAK!K120+ARABKIR!K120+EREBUNI!K120+MALATYA!K120+SHENGAVIT!K120+KENTRON!K120+AVAN!K120+Aragacotn!K120+Ararat!K120+Armavir!K120+Gexarquniq!K120+Kotayk!K120+Shirak!K120+Syuniq!K120+Tavush!K120+Lori!K120)</f>
        <v>1</v>
      </c>
      <c r="L120" s="247">
        <f>SUM(AJAPNYAK!L120+ARABKIR!L120+EREBUNI!L120+MALATYA!L120+SHENGAVIT!L120+KENTRON!L120+AVAN!L120+Aragacotn!L120+Ararat!L120+Armavir!L120+Gexarquniq!L120+Kotayk!L120+Shirak!L120+Syuniq!L120+Tavush!L120+Lori!L120)</f>
        <v>0</v>
      </c>
      <c r="M120" s="247">
        <f>SUM(AJAPNYAK!M120+ARABKIR!M120+EREBUNI!M120+MALATYA!M120+SHENGAVIT!M120+KENTRON!M120+AVAN!M120+Aragacotn!M120+Ararat!M120+Armavir!M120+Gexarquniq!M120+Kotayk!M120+Shirak!M120+Syuniq!M120+Tavush!M120+Lori!M120)</f>
        <v>0</v>
      </c>
      <c r="N120" s="247">
        <f>SUM(AJAPNYAK!N120+ARABKIR!N120+EREBUNI!N120+MALATYA!N120+SHENGAVIT!N120+KENTRON!N120+AVAN!N120+Aragacotn!N120+Ararat!N120+Armavir!N120+Gexarquniq!N120+Kotayk!N120+Shirak!N120+Syuniq!N120+Tavush!N120+Lori!N120)</f>
        <v>1</v>
      </c>
      <c r="O120" s="247">
        <f>SUM(AJAPNYAK!O120+ARABKIR!O120+EREBUNI!O120+MALATYA!O120+SHENGAVIT!O120+KENTRON!O120+AVAN!O120+Aragacotn!O120+Ararat!O120+Armavir!O120+Gexarquniq!O120+Kotayk!O120+Shirak!O120+Syuniq!O120+Tavush!O120+Lori!O120)</f>
        <v>0</v>
      </c>
      <c r="P120" s="247">
        <f>SUM(AJAPNYAK!P120+ARABKIR!P120+EREBUNI!P120+MALATYA!P120+SHENGAVIT!P120+KENTRON!P120+AVAN!P120+Aragacotn!P120+Ararat!P120+Armavir!P120+Gexarquniq!P120+Kotayk!P120+Shirak!P120+Syuniq!P120+Tavush!P120+Lori!P120)</f>
        <v>0</v>
      </c>
      <c r="Q120" s="247">
        <f>SUM(AJAPNYAK!Q120+ARABKIR!Q120+EREBUNI!Q120+MALATYA!Q120+SHENGAVIT!Q120+KENTRON!Q120+AVAN!Q120+Aragacotn!Q120+Ararat!Q120+Armavir!Q120+Gexarquniq!Q120+Kotayk!Q120+Shirak!Q120+Syuniq!Q120+Tavush!Q120+Lori!Q120)</f>
        <v>0</v>
      </c>
      <c r="R120" s="247">
        <f>SUM(AJAPNYAK!R120+ARABKIR!R120+EREBUNI!R120+MALATYA!R120+SHENGAVIT!R120+KENTRON!R120+AVAN!R120+Aragacotn!R120+Ararat!R120+Armavir!R120+Gexarquniq!R120+Kotayk!R120+Shirak!R120+Syuniq!R120+Tavush!R120+Lori!R120)</f>
        <v>0</v>
      </c>
      <c r="S120" s="247">
        <f>SUM(AJAPNYAK!S120+ARABKIR!S120+EREBUNI!S120+MALATYA!S120+SHENGAVIT!S120+KENTRON!S120+AVAN!S120+Aragacotn!S120+Ararat!S120+Armavir!S120+Gexarquniq!S120+Kotayk!S120+Shirak!S120+Syuniq!S120+Tavush!S120+Lori!S120)</f>
        <v>0</v>
      </c>
      <c r="T120" s="282">
        <f>SUM(AJAPNYAK!T120+ARABKIR!T120+EREBUNI!T120+MALATYA!T120+SHENGAVIT!T120+KENTRON!T120+AVAN!T120+Aragacotn!T120+Ararat!T120+Armavir!T120+Gexarquniq!T120+Kotayk!T120+Shirak!T120+Syuniq!T120+Tavush!T120+Lori!T120)</f>
        <v>1</v>
      </c>
      <c r="U120" s="247">
        <f>SUM(AJAPNYAK!U120+ARABKIR!U120+EREBUNI!U120+MALATYA!U120+SHENGAVIT!U120+KENTRON!U120+AVAN!U120+Aragacotn!U120+Ararat!U120+Armavir!U120+Gexarquniq!U120+Kotayk!U120+Shirak!U120+Syuniq!U120+Tavush!U120+Lori!U120)</f>
        <v>0</v>
      </c>
      <c r="V120" s="247">
        <f>SUM(AJAPNYAK!V120+ARABKIR!V120+EREBUNI!V120+MALATYA!V120+SHENGAVIT!V120+KENTRON!V120+AVAN!V120+Aragacotn!V120+Ararat!V120+Armavir!V120+Gexarquniq!V120+Kotayk!V120+Shirak!V120+Syuniq!V120+Tavush!V120+Lori!V120)</f>
        <v>0</v>
      </c>
      <c r="W120" s="247">
        <f>SUM(AJAPNYAK!W120+ARABKIR!W120+EREBUNI!W120+MALATYA!W120+SHENGAVIT!W120+KENTRON!W120+AVAN!W120+Aragacotn!W120+Ararat!W120+Armavir!W120+Gexarquniq!W120+Kotayk!W120+Shirak!W120+Syuniq!W120+Tavush!W120+Lori!W120)</f>
        <v>0</v>
      </c>
      <c r="X120" s="247">
        <f>SUM(AJAPNYAK!X120+ARABKIR!X120+EREBUNI!X120+MALATYA!X120+SHENGAVIT!X120+KENTRON!X120+AVAN!X120+Aragacotn!X120+Ararat!X120+Armavir!X120+Gexarquniq!X120+Kotayk!X120+Shirak!X120+Syuniq!X120+Tavush!X120+Lori!X120)</f>
        <v>0</v>
      </c>
      <c r="Y120" s="247">
        <f>SUM(AJAPNYAK!Y120+ARABKIR!Y120+EREBUNI!Y120+MALATYA!Y120+SHENGAVIT!Y120+KENTRON!Y120+AVAN!Y120+Aragacotn!Y120+Ararat!Y120+Armavir!Y120+Gexarquniq!Y120+Kotayk!Y120+Shirak!Y120+Syuniq!Y120+Tavush!Y120+Lori!Y120)</f>
        <v>0</v>
      </c>
      <c r="Z120" s="261">
        <f>SUM(AJAPNYAK!Z120+ARABKIR!Z120+EREBUNI!Z120+MALATYA!Z120+SHENGAVIT!Z120+KENTRON!Z120+AVAN!Z120+Aragacotn!Z120+Ararat!Z120+Armavir!Z120+Gexarquniq!Z120+Kotayk!Z120+Shirak!Z120+Syuniq!Z120+Tavush!Z120+Lori!Z120)</f>
        <v>1</v>
      </c>
      <c r="AA120" s="275">
        <f>SUM(AJAPNYAK!AA120+ARABKIR!AA120+EREBUNI!AA120+MALATYA!AA120+SHENGAVIT!AA120+KENTRON!AA120+AVAN!AA120+Aragacotn!AA120+Ararat!AA120+Armavir!AA120+Gexarquniq!AA120+Kotayk!AA120+Shirak!AA120+Syuniq!AA120+Tavush!AA120+Lori!AA120)</f>
        <v>1</v>
      </c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</row>
    <row r="121" spans="1:47" s="60" customFormat="1">
      <c r="A121" s="218" t="s">
        <v>226</v>
      </c>
      <c r="B121" s="658"/>
      <c r="C121" s="626" t="s">
        <v>227</v>
      </c>
      <c r="D121" s="625"/>
      <c r="E121" s="647"/>
      <c r="F121" s="261">
        <f>SUM(AJAPNYAK!F121+ARABKIR!F121+EREBUNI!F121+MALATYA!F121+SHENGAVIT!F121+KENTRON!F121+AVAN!F121+Aragacotn!F121+Ararat!F121+Armavir!F121+Gexarquniq!F121+Kotayk!F121+Shirak!F121+Syuniq!F121+Tavush!F121+Lori!F121)</f>
        <v>1</v>
      </c>
      <c r="G121" s="247">
        <f>SUM(AJAPNYAK!G121+ARABKIR!G121+EREBUNI!G121+MALATYA!G121+SHENGAVIT!G121+KENTRON!G121+AVAN!G121+Aragacotn!G121+Ararat!G121+Armavir!G121+Gexarquniq!G121+Kotayk!G121+Shirak!G121+Syuniq!G121+Tavush!G121+Lori!G121)</f>
        <v>0</v>
      </c>
      <c r="H121" s="247">
        <f>SUM(AJAPNYAK!H121+ARABKIR!H121+EREBUNI!H121+MALATYA!H121+SHENGAVIT!H121+KENTRON!H121+AVAN!H121+Aragacotn!H121+Ararat!H121+Armavir!H121+Gexarquniq!H121+Kotayk!H121+Shirak!H121+Syuniq!H121+Tavush!H121+Lori!H121)</f>
        <v>0</v>
      </c>
      <c r="I121" s="247">
        <f>SUM(AJAPNYAK!I121+ARABKIR!I121+EREBUNI!I121+MALATYA!I121+SHENGAVIT!I121+KENTRON!I121+AVAN!I121+Aragacotn!I121+Ararat!I121+Armavir!I121+Gexarquniq!I121+Kotayk!I121+Shirak!I121+Syuniq!I121+Tavush!I121+Lori!I121)</f>
        <v>0</v>
      </c>
      <c r="J121" s="247">
        <f>SUM(AJAPNYAK!J121+ARABKIR!J121+EREBUNI!J121+MALATYA!J121+SHENGAVIT!J121+KENTRON!J121+AVAN!J121+Aragacotn!J121+Ararat!J121+Armavir!J121+Gexarquniq!J121+Kotayk!J121+Shirak!J121+Syuniq!J121+Tavush!J121+Lori!J121)</f>
        <v>0</v>
      </c>
      <c r="K121" s="247">
        <f>SUM(AJAPNYAK!K121+ARABKIR!K121+EREBUNI!K121+MALATYA!K121+SHENGAVIT!K121+KENTRON!K121+AVAN!K121+Aragacotn!K121+Ararat!K121+Armavir!K121+Gexarquniq!K121+Kotayk!K121+Shirak!K121+Syuniq!K121+Tavush!K121+Lori!K121)</f>
        <v>1</v>
      </c>
      <c r="L121" s="247">
        <f>SUM(AJAPNYAK!L121+ARABKIR!L121+EREBUNI!L121+MALATYA!L121+SHENGAVIT!L121+KENTRON!L121+AVAN!L121+Aragacotn!L121+Ararat!L121+Armavir!L121+Gexarquniq!L121+Kotayk!L121+Shirak!L121+Syuniq!L121+Tavush!L121+Lori!L121)</f>
        <v>0</v>
      </c>
      <c r="M121" s="247">
        <f>SUM(AJAPNYAK!M121+ARABKIR!M121+EREBUNI!M121+MALATYA!M121+SHENGAVIT!M121+KENTRON!M121+AVAN!M121+Aragacotn!M121+Ararat!M121+Armavir!M121+Gexarquniq!M121+Kotayk!M121+Shirak!M121+Syuniq!M121+Tavush!M121+Lori!M121)</f>
        <v>0</v>
      </c>
      <c r="N121" s="247">
        <f>SUM(AJAPNYAK!N121+ARABKIR!N121+EREBUNI!N121+MALATYA!N121+SHENGAVIT!N121+KENTRON!N121+AVAN!N121+Aragacotn!N121+Ararat!N121+Armavir!N121+Gexarquniq!N121+Kotayk!N121+Shirak!N121+Syuniq!N121+Tavush!N121+Lori!N121)</f>
        <v>1</v>
      </c>
      <c r="O121" s="247">
        <f>SUM(AJAPNYAK!O121+ARABKIR!O121+EREBUNI!O121+MALATYA!O121+SHENGAVIT!O121+KENTRON!O121+AVAN!O121+Aragacotn!O121+Ararat!O121+Armavir!O121+Gexarquniq!O121+Kotayk!O121+Shirak!O121+Syuniq!O121+Tavush!O121+Lori!O121)</f>
        <v>0</v>
      </c>
      <c r="P121" s="247">
        <f>SUM(AJAPNYAK!P121+ARABKIR!P121+EREBUNI!P121+MALATYA!P121+SHENGAVIT!P121+KENTRON!P121+AVAN!P121+Aragacotn!P121+Ararat!P121+Armavir!P121+Gexarquniq!P121+Kotayk!P121+Shirak!P121+Syuniq!P121+Tavush!P121+Lori!P121)</f>
        <v>0</v>
      </c>
      <c r="Q121" s="247">
        <f>SUM(AJAPNYAK!Q121+ARABKIR!Q121+EREBUNI!Q121+MALATYA!Q121+SHENGAVIT!Q121+KENTRON!Q121+AVAN!Q121+Aragacotn!Q121+Ararat!Q121+Armavir!Q121+Gexarquniq!Q121+Kotayk!Q121+Shirak!Q121+Syuniq!Q121+Tavush!Q121+Lori!Q121)</f>
        <v>0</v>
      </c>
      <c r="R121" s="247">
        <f>SUM(AJAPNYAK!R121+ARABKIR!R121+EREBUNI!R121+MALATYA!R121+SHENGAVIT!R121+KENTRON!R121+AVAN!R121+Aragacotn!R121+Ararat!R121+Armavir!R121+Gexarquniq!R121+Kotayk!R121+Shirak!R121+Syuniq!R121+Tavush!R121+Lori!R121)</f>
        <v>0</v>
      </c>
      <c r="S121" s="247">
        <f>SUM(AJAPNYAK!S121+ARABKIR!S121+EREBUNI!S121+MALATYA!S121+SHENGAVIT!S121+KENTRON!S121+AVAN!S121+Aragacotn!S121+Ararat!S121+Armavir!S121+Gexarquniq!S121+Kotayk!S121+Shirak!S121+Syuniq!S121+Tavush!S121+Lori!S121)</f>
        <v>0</v>
      </c>
      <c r="T121" s="282">
        <f>SUM(AJAPNYAK!T121+ARABKIR!T121+EREBUNI!T121+MALATYA!T121+SHENGAVIT!T121+KENTRON!T121+AVAN!T121+Aragacotn!T121+Ararat!T121+Armavir!T121+Gexarquniq!T121+Kotayk!T121+Shirak!T121+Syuniq!T121+Tavush!T121+Lori!T121)</f>
        <v>1</v>
      </c>
      <c r="U121" s="247">
        <f>SUM(AJAPNYAK!U121+ARABKIR!U121+EREBUNI!U121+MALATYA!U121+SHENGAVIT!U121+KENTRON!U121+AVAN!U121+Aragacotn!U121+Ararat!U121+Armavir!U121+Gexarquniq!U121+Kotayk!U121+Shirak!U121+Syuniq!U121+Tavush!U121+Lori!U121)</f>
        <v>0</v>
      </c>
      <c r="V121" s="247">
        <f>SUM(AJAPNYAK!V121+ARABKIR!V121+EREBUNI!V121+MALATYA!V121+SHENGAVIT!V121+KENTRON!V121+AVAN!V121+Aragacotn!V121+Ararat!V121+Armavir!V121+Gexarquniq!V121+Kotayk!V121+Shirak!V121+Syuniq!V121+Tavush!V121+Lori!V121)</f>
        <v>0</v>
      </c>
      <c r="W121" s="247">
        <f>SUM(AJAPNYAK!W121+ARABKIR!W121+EREBUNI!W121+MALATYA!W121+SHENGAVIT!W121+KENTRON!W121+AVAN!W121+Aragacotn!W121+Ararat!W121+Armavir!W121+Gexarquniq!W121+Kotayk!W121+Shirak!W121+Syuniq!W121+Tavush!W121+Lori!W121)</f>
        <v>1</v>
      </c>
      <c r="X121" s="247">
        <f>SUM(AJAPNYAK!X121+ARABKIR!X121+EREBUNI!X121+MALATYA!X121+SHENGAVIT!X121+KENTRON!X121+AVAN!X121+Aragacotn!X121+Ararat!X121+Armavir!X121+Gexarquniq!X121+Kotayk!X121+Shirak!X121+Syuniq!X121+Tavush!X121+Lori!X121)</f>
        <v>0</v>
      </c>
      <c r="Y121" s="247">
        <f>SUM(AJAPNYAK!Y121+ARABKIR!Y121+EREBUNI!Y121+MALATYA!Y121+SHENGAVIT!Y121+KENTRON!Y121+AVAN!Y121+Aragacotn!Y121+Ararat!Y121+Armavir!Y121+Gexarquniq!Y121+Kotayk!Y121+Shirak!Y121+Syuniq!Y121+Tavush!Y121+Lori!Y121)</f>
        <v>1</v>
      </c>
      <c r="Z121" s="261">
        <f>SUM(AJAPNYAK!Z121+ARABKIR!Z121+EREBUNI!Z121+MALATYA!Z121+SHENGAVIT!Z121+KENTRON!Z121+AVAN!Z121+Aragacotn!Z121+Ararat!Z121+Armavir!Z121+Gexarquniq!Z121+Kotayk!Z121+Shirak!Z121+Syuniq!Z121+Tavush!Z121+Lori!Z121)</f>
        <v>0</v>
      </c>
      <c r="AA121" s="275">
        <f>SUM(AJAPNYAK!AA121+ARABKIR!AA121+EREBUNI!AA121+MALATYA!AA121+SHENGAVIT!AA121+KENTRON!AA121+AVAN!AA121+Aragacotn!AA121+Ararat!AA121+Armavir!AA121+Gexarquniq!AA121+Kotayk!AA121+Shirak!AA121+Syuniq!AA121+Tavush!AA121+Lori!AA121)</f>
        <v>4</v>
      </c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</row>
    <row r="122" spans="1:47" s="60" customFormat="1">
      <c r="A122" s="218" t="s">
        <v>228</v>
      </c>
      <c r="B122" s="658"/>
      <c r="C122" s="626" t="s">
        <v>229</v>
      </c>
      <c r="D122" s="625"/>
      <c r="E122" s="647"/>
      <c r="F122" s="261">
        <f>SUM(AJAPNYAK!F122+ARABKIR!F122+EREBUNI!F122+MALATYA!F122+SHENGAVIT!F122+KENTRON!F122+AVAN!F122+Aragacotn!F122+Ararat!F122+Armavir!F122+Gexarquniq!F122+Kotayk!F122+Shirak!F122+Syuniq!F122+Tavush!F122+Lori!F122)</f>
        <v>1</v>
      </c>
      <c r="G122" s="247">
        <f>SUM(AJAPNYAK!G122+ARABKIR!G122+EREBUNI!G122+MALATYA!G122+SHENGAVIT!G122+KENTRON!G122+AVAN!G122+Aragacotn!G122+Ararat!G122+Armavir!G122+Gexarquniq!G122+Kotayk!G122+Shirak!G122+Syuniq!G122+Tavush!G122+Lori!G122)</f>
        <v>1</v>
      </c>
      <c r="H122" s="247">
        <f>SUM(AJAPNYAK!H122+ARABKIR!H122+EREBUNI!H122+MALATYA!H122+SHENGAVIT!H122+KENTRON!H122+AVAN!H122+Aragacotn!H122+Ararat!H122+Armavir!H122+Gexarquniq!H122+Kotayk!H122+Shirak!H122+Syuniq!H122+Tavush!H122+Lori!H122)</f>
        <v>0</v>
      </c>
      <c r="I122" s="247">
        <f>SUM(AJAPNYAK!I122+ARABKIR!I122+EREBUNI!I122+MALATYA!I122+SHENGAVIT!I122+KENTRON!I122+AVAN!I122+Aragacotn!I122+Ararat!I122+Armavir!I122+Gexarquniq!I122+Kotayk!I122+Shirak!I122+Syuniq!I122+Tavush!I122+Lori!I122)</f>
        <v>1</v>
      </c>
      <c r="J122" s="247">
        <f>SUM(AJAPNYAK!J122+ARABKIR!J122+EREBUNI!J122+MALATYA!J122+SHENGAVIT!J122+KENTRON!J122+AVAN!J122+Aragacotn!J122+Ararat!J122+Armavir!J122+Gexarquniq!J122+Kotayk!J122+Shirak!J122+Syuniq!J122+Tavush!J122+Lori!J122)</f>
        <v>0</v>
      </c>
      <c r="K122" s="247">
        <f>SUM(AJAPNYAK!K122+ARABKIR!K122+EREBUNI!K122+MALATYA!K122+SHENGAVIT!K122+KENTRON!K122+AVAN!K122+Aragacotn!K122+Ararat!K122+Armavir!K122+Gexarquniq!K122+Kotayk!K122+Shirak!K122+Syuniq!K122+Tavush!K122+Lori!K122)</f>
        <v>1</v>
      </c>
      <c r="L122" s="247">
        <f>SUM(AJAPNYAK!L122+ARABKIR!L122+EREBUNI!L122+MALATYA!L122+SHENGAVIT!L122+KENTRON!L122+AVAN!L122+Aragacotn!L122+Ararat!L122+Armavir!L122+Gexarquniq!L122+Kotayk!L122+Shirak!L122+Syuniq!L122+Tavush!L122+Lori!L122)</f>
        <v>1</v>
      </c>
      <c r="M122" s="247">
        <f>SUM(AJAPNYAK!M122+ARABKIR!M122+EREBUNI!M122+MALATYA!M122+SHENGAVIT!M122+KENTRON!M122+AVAN!M122+Aragacotn!M122+Ararat!M122+Armavir!M122+Gexarquniq!M122+Kotayk!M122+Shirak!M122+Syuniq!M122+Tavush!M122+Lori!M122)</f>
        <v>0</v>
      </c>
      <c r="N122" s="247">
        <f>SUM(AJAPNYAK!N122+ARABKIR!N122+EREBUNI!N122+MALATYA!N122+SHENGAVIT!N122+KENTRON!N122+AVAN!N122+Aragacotn!N122+Ararat!N122+Armavir!N122+Gexarquniq!N122+Kotayk!N122+Shirak!N122+Syuniq!N122+Tavush!N122+Lori!N122)</f>
        <v>0</v>
      </c>
      <c r="O122" s="247">
        <f>SUM(AJAPNYAK!O122+ARABKIR!O122+EREBUNI!O122+MALATYA!O122+SHENGAVIT!O122+KENTRON!O122+AVAN!O122+Aragacotn!O122+Ararat!O122+Armavir!O122+Gexarquniq!O122+Kotayk!O122+Shirak!O122+Syuniq!O122+Tavush!O122+Lori!O122)</f>
        <v>0</v>
      </c>
      <c r="P122" s="247">
        <f>SUM(AJAPNYAK!P122+ARABKIR!P122+EREBUNI!P122+MALATYA!P122+SHENGAVIT!P122+KENTRON!P122+AVAN!P122+Aragacotn!P122+Ararat!P122+Armavir!P122+Gexarquniq!P122+Kotayk!P122+Shirak!P122+Syuniq!P122+Tavush!P122+Lori!P122)</f>
        <v>0</v>
      </c>
      <c r="Q122" s="247">
        <f>SUM(AJAPNYAK!Q122+ARABKIR!Q122+EREBUNI!Q122+MALATYA!Q122+SHENGAVIT!Q122+KENTRON!Q122+AVAN!Q122+Aragacotn!Q122+Ararat!Q122+Armavir!Q122+Gexarquniq!Q122+Kotayk!Q122+Shirak!Q122+Syuniq!Q122+Tavush!Q122+Lori!Q122)</f>
        <v>0</v>
      </c>
      <c r="R122" s="247">
        <f>SUM(AJAPNYAK!R122+ARABKIR!R122+EREBUNI!R122+MALATYA!R122+SHENGAVIT!R122+KENTRON!R122+AVAN!R122+Aragacotn!R122+Ararat!R122+Armavir!R122+Gexarquniq!R122+Kotayk!R122+Shirak!R122+Syuniq!R122+Tavush!R122+Lori!R122)</f>
        <v>0</v>
      </c>
      <c r="S122" s="247">
        <f>SUM(AJAPNYAK!S122+ARABKIR!S122+EREBUNI!S122+MALATYA!S122+SHENGAVIT!S122+KENTRON!S122+AVAN!S122+Aragacotn!S122+Ararat!S122+Armavir!S122+Gexarquniq!S122+Kotayk!S122+Shirak!S122+Syuniq!S122+Tavush!S122+Lori!S122)</f>
        <v>0</v>
      </c>
      <c r="T122" s="282">
        <f>SUM(AJAPNYAK!T122+ARABKIR!T122+EREBUNI!T122+MALATYA!T122+SHENGAVIT!T122+KENTRON!T122+AVAN!T122+Aragacotn!T122+Ararat!T122+Armavir!T122+Gexarquniq!T122+Kotayk!T122+Shirak!T122+Syuniq!T122+Tavush!T122+Lori!T122)</f>
        <v>1</v>
      </c>
      <c r="U122" s="247">
        <f>SUM(AJAPNYAK!U122+ARABKIR!U122+EREBUNI!U122+MALATYA!U122+SHENGAVIT!U122+KENTRON!U122+AVAN!U122+Aragacotn!U122+Ararat!U122+Armavir!U122+Gexarquniq!U122+Kotayk!U122+Shirak!U122+Syuniq!U122+Tavush!U122+Lori!U122)</f>
        <v>0</v>
      </c>
      <c r="V122" s="247">
        <f>SUM(AJAPNYAK!V122+ARABKIR!V122+EREBUNI!V122+MALATYA!V122+SHENGAVIT!V122+KENTRON!V122+AVAN!V122+Aragacotn!V122+Ararat!V122+Armavir!V122+Gexarquniq!V122+Kotayk!V122+Shirak!V122+Syuniq!V122+Tavush!V122+Lori!V122)</f>
        <v>0</v>
      </c>
      <c r="W122" s="247">
        <f>SUM(AJAPNYAK!W122+ARABKIR!W122+EREBUNI!W122+MALATYA!W122+SHENGAVIT!W122+KENTRON!W122+AVAN!W122+Aragacotn!W122+Ararat!W122+Armavir!W122+Gexarquniq!W122+Kotayk!W122+Shirak!W122+Syuniq!W122+Tavush!W122+Lori!W122)</f>
        <v>1</v>
      </c>
      <c r="X122" s="247">
        <f>SUM(AJAPNYAK!X122+ARABKIR!X122+EREBUNI!X122+MALATYA!X122+SHENGAVIT!X122+KENTRON!X122+AVAN!X122+Aragacotn!X122+Ararat!X122+Armavir!X122+Gexarquniq!X122+Kotayk!X122+Shirak!X122+Syuniq!X122+Tavush!X122+Lori!X122)</f>
        <v>0</v>
      </c>
      <c r="Y122" s="247">
        <f>SUM(AJAPNYAK!Y122+ARABKIR!Y122+EREBUNI!Y122+MALATYA!Y122+SHENGAVIT!Y122+KENTRON!Y122+AVAN!Y122+Aragacotn!Y122+Ararat!Y122+Armavir!Y122+Gexarquniq!Y122+Kotayk!Y122+Shirak!Y122+Syuniq!Y122+Tavush!Y122+Lori!Y122)</f>
        <v>0</v>
      </c>
      <c r="Z122" s="261">
        <f>SUM(AJAPNYAK!Z122+ARABKIR!Z122+EREBUNI!Z122+MALATYA!Z122+SHENGAVIT!Z122+KENTRON!Z122+AVAN!Z122+Aragacotn!Z122+Ararat!Z122+Armavir!Z122+Gexarquniq!Z122+Kotayk!Z122+Shirak!Z122+Syuniq!Z122+Tavush!Z122+Lori!Z122)</f>
        <v>0</v>
      </c>
      <c r="AA122" s="275">
        <f>SUM(AJAPNYAK!AA122+ARABKIR!AA122+EREBUNI!AA122+MALATYA!AA122+SHENGAVIT!AA122+KENTRON!AA122+AVAN!AA122+Aragacotn!AA122+Ararat!AA122+Armavir!AA122+Gexarquniq!AA122+Kotayk!AA122+Shirak!AA122+Syuniq!AA122+Tavush!AA122+Lori!AA122)</f>
        <v>0</v>
      </c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</row>
    <row r="123" spans="1:47" s="60" customFormat="1">
      <c r="A123" s="218" t="s">
        <v>230</v>
      </c>
      <c r="B123" s="658"/>
      <c r="C123" s="626" t="s">
        <v>231</v>
      </c>
      <c r="D123" s="625"/>
      <c r="E123" s="647"/>
      <c r="F123" s="261">
        <f>SUM(AJAPNYAK!F123+ARABKIR!F123+EREBUNI!F123+MALATYA!F123+SHENGAVIT!F123+KENTRON!F123+AVAN!F123+Aragacotn!F123+Ararat!F123+Armavir!F123+Gexarquniq!F123+Kotayk!F123+Shirak!F123+Syuniq!F123+Tavush!F123+Lori!F123)</f>
        <v>0</v>
      </c>
      <c r="G123" s="247">
        <f>SUM(AJAPNYAK!G123+ARABKIR!G123+EREBUNI!G123+MALATYA!G123+SHENGAVIT!G123+KENTRON!G123+AVAN!G123+Aragacotn!G123+Ararat!G123+Armavir!G123+Gexarquniq!G123+Kotayk!G123+Shirak!G123+Syuniq!G123+Tavush!G123+Lori!G123)</f>
        <v>0</v>
      </c>
      <c r="H123" s="247">
        <f>SUM(AJAPNYAK!H123+ARABKIR!H123+EREBUNI!H123+MALATYA!H123+SHENGAVIT!H123+KENTRON!H123+AVAN!H123+Aragacotn!H123+Ararat!H123+Armavir!H123+Gexarquniq!H123+Kotayk!H123+Shirak!H123+Syuniq!H123+Tavush!H123+Lori!H123)</f>
        <v>0</v>
      </c>
      <c r="I123" s="247">
        <f>SUM(AJAPNYAK!I123+ARABKIR!I123+EREBUNI!I123+MALATYA!I123+SHENGAVIT!I123+KENTRON!I123+AVAN!I123+Aragacotn!I123+Ararat!I123+Armavir!I123+Gexarquniq!I123+Kotayk!I123+Shirak!I123+Syuniq!I123+Tavush!I123+Lori!I123)</f>
        <v>0</v>
      </c>
      <c r="J123" s="247">
        <f>SUM(AJAPNYAK!J123+ARABKIR!J123+EREBUNI!J123+MALATYA!J123+SHENGAVIT!J123+KENTRON!J123+AVAN!J123+Aragacotn!J123+Ararat!J123+Armavir!J123+Gexarquniq!J123+Kotayk!J123+Shirak!J123+Syuniq!J123+Tavush!J123+Lori!J123)</f>
        <v>0</v>
      </c>
      <c r="K123" s="247">
        <f>SUM(AJAPNYAK!K123+ARABKIR!K123+EREBUNI!K123+MALATYA!K123+SHENGAVIT!K123+KENTRON!K123+AVAN!K123+Aragacotn!K123+Ararat!K123+Armavir!K123+Gexarquniq!K123+Kotayk!K123+Shirak!K123+Syuniq!K123+Tavush!K123+Lori!K123)</f>
        <v>0</v>
      </c>
      <c r="L123" s="247">
        <f>SUM(AJAPNYAK!L123+ARABKIR!L123+EREBUNI!L123+MALATYA!L123+SHENGAVIT!L123+KENTRON!L123+AVAN!L123+Aragacotn!L123+Ararat!L123+Armavir!L123+Gexarquniq!L123+Kotayk!L123+Shirak!L123+Syuniq!L123+Tavush!L123+Lori!L123)</f>
        <v>0</v>
      </c>
      <c r="M123" s="247">
        <f>SUM(AJAPNYAK!M123+ARABKIR!M123+EREBUNI!M123+MALATYA!M123+SHENGAVIT!M123+KENTRON!M123+AVAN!M123+Aragacotn!M123+Ararat!M123+Armavir!M123+Gexarquniq!M123+Kotayk!M123+Shirak!M123+Syuniq!M123+Tavush!M123+Lori!M123)</f>
        <v>0</v>
      </c>
      <c r="N123" s="247">
        <f>SUM(AJAPNYAK!N123+ARABKIR!N123+EREBUNI!N123+MALATYA!N123+SHENGAVIT!N123+KENTRON!N123+AVAN!N123+Aragacotn!N123+Ararat!N123+Armavir!N123+Gexarquniq!N123+Kotayk!N123+Shirak!N123+Syuniq!N123+Tavush!N123+Lori!N123)</f>
        <v>0</v>
      </c>
      <c r="O123" s="247">
        <f>SUM(AJAPNYAK!O123+ARABKIR!O123+EREBUNI!O123+MALATYA!O123+SHENGAVIT!O123+KENTRON!O123+AVAN!O123+Aragacotn!O123+Ararat!O123+Armavir!O123+Gexarquniq!O123+Kotayk!O123+Shirak!O123+Syuniq!O123+Tavush!O123+Lori!O123)</f>
        <v>0</v>
      </c>
      <c r="P123" s="247">
        <f>SUM(AJAPNYAK!P123+ARABKIR!P123+EREBUNI!P123+MALATYA!P123+SHENGAVIT!P123+KENTRON!P123+AVAN!P123+Aragacotn!P123+Ararat!P123+Armavir!P123+Gexarquniq!P123+Kotayk!P123+Shirak!P123+Syuniq!P123+Tavush!P123+Lori!P123)</f>
        <v>0</v>
      </c>
      <c r="Q123" s="247">
        <f>SUM(AJAPNYAK!Q123+ARABKIR!Q123+EREBUNI!Q123+MALATYA!Q123+SHENGAVIT!Q123+KENTRON!Q123+AVAN!Q123+Aragacotn!Q123+Ararat!Q123+Armavir!Q123+Gexarquniq!Q123+Kotayk!Q123+Shirak!Q123+Syuniq!Q123+Tavush!Q123+Lori!Q123)</f>
        <v>0</v>
      </c>
      <c r="R123" s="247">
        <f>SUM(AJAPNYAK!R123+ARABKIR!R123+EREBUNI!R123+MALATYA!R123+SHENGAVIT!R123+KENTRON!R123+AVAN!R123+Aragacotn!R123+Ararat!R123+Armavir!R123+Gexarquniq!R123+Kotayk!R123+Shirak!R123+Syuniq!R123+Tavush!R123+Lori!R123)</f>
        <v>0</v>
      </c>
      <c r="S123" s="247">
        <f>SUM(AJAPNYAK!S123+ARABKIR!S123+EREBUNI!S123+MALATYA!S123+SHENGAVIT!S123+KENTRON!S123+AVAN!S123+Aragacotn!S123+Ararat!S123+Armavir!S123+Gexarquniq!S123+Kotayk!S123+Shirak!S123+Syuniq!S123+Tavush!S123+Lori!S123)</f>
        <v>0</v>
      </c>
      <c r="T123" s="282">
        <f>SUM(AJAPNYAK!T123+ARABKIR!T123+EREBUNI!T123+MALATYA!T123+SHENGAVIT!T123+KENTRON!T123+AVAN!T123+Aragacotn!T123+Ararat!T123+Armavir!T123+Gexarquniq!T123+Kotayk!T123+Shirak!T123+Syuniq!T123+Tavush!T123+Lori!T123)</f>
        <v>0</v>
      </c>
      <c r="U123" s="247">
        <f>SUM(AJAPNYAK!U123+ARABKIR!U123+EREBUNI!U123+MALATYA!U123+SHENGAVIT!U123+KENTRON!U123+AVAN!U123+Aragacotn!U123+Ararat!U123+Armavir!U123+Gexarquniq!U123+Kotayk!U123+Shirak!U123+Syuniq!U123+Tavush!U123+Lori!U123)</f>
        <v>0</v>
      </c>
      <c r="V123" s="247">
        <f>SUM(AJAPNYAK!V123+ARABKIR!V123+EREBUNI!V123+MALATYA!V123+SHENGAVIT!V123+KENTRON!V123+AVAN!V123+Aragacotn!V123+Ararat!V123+Armavir!V123+Gexarquniq!V123+Kotayk!V123+Shirak!V123+Syuniq!V123+Tavush!V123+Lori!V123)</f>
        <v>0</v>
      </c>
      <c r="W123" s="247">
        <f>SUM(AJAPNYAK!W123+ARABKIR!W123+EREBUNI!W123+MALATYA!W123+SHENGAVIT!W123+KENTRON!W123+AVAN!W123+Aragacotn!W123+Ararat!W123+Armavir!W123+Gexarquniq!W123+Kotayk!W123+Shirak!W123+Syuniq!W123+Tavush!W123+Lori!W123)</f>
        <v>0</v>
      </c>
      <c r="X123" s="247">
        <f>SUM(AJAPNYAK!X123+ARABKIR!X123+EREBUNI!X123+MALATYA!X123+SHENGAVIT!X123+KENTRON!X123+AVAN!X123+Aragacotn!X123+Ararat!X123+Armavir!X123+Gexarquniq!X123+Kotayk!X123+Shirak!X123+Syuniq!X123+Tavush!X123+Lori!X123)</f>
        <v>0</v>
      </c>
      <c r="Y123" s="247">
        <f>SUM(AJAPNYAK!Y123+ARABKIR!Y123+EREBUNI!Y123+MALATYA!Y123+SHENGAVIT!Y123+KENTRON!Y123+AVAN!Y123+Aragacotn!Y123+Ararat!Y123+Armavir!Y123+Gexarquniq!Y123+Kotayk!Y123+Shirak!Y123+Syuniq!Y123+Tavush!Y123+Lori!Y123)</f>
        <v>0</v>
      </c>
      <c r="Z123" s="261">
        <f>SUM(AJAPNYAK!Z123+ARABKIR!Z123+EREBUNI!Z123+MALATYA!Z123+SHENGAVIT!Z123+KENTRON!Z123+AVAN!Z123+Aragacotn!Z123+Ararat!Z123+Armavir!Z123+Gexarquniq!Z123+Kotayk!Z123+Shirak!Z123+Syuniq!Z123+Tavush!Z123+Lori!Z123)</f>
        <v>0</v>
      </c>
      <c r="AA123" s="275">
        <f>SUM(AJAPNYAK!AA123+ARABKIR!AA123+EREBUNI!AA123+MALATYA!AA123+SHENGAVIT!AA123+KENTRON!AA123+AVAN!AA123+Aragacotn!AA123+Ararat!AA123+Armavir!AA123+Gexarquniq!AA123+Kotayk!AA123+Shirak!AA123+Syuniq!AA123+Tavush!AA123+Lori!AA123)</f>
        <v>0</v>
      </c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</row>
    <row r="124" spans="1:47" s="60" customFormat="1">
      <c r="A124" s="218" t="s">
        <v>232</v>
      </c>
      <c r="B124" s="659"/>
      <c r="C124" s="623" t="s">
        <v>70</v>
      </c>
      <c r="D124" s="624"/>
      <c r="E124" s="660"/>
      <c r="F124" s="261">
        <f>SUM(AJAPNYAK!F124+ARABKIR!F124+EREBUNI!F124+MALATYA!F124+SHENGAVIT!F124+KENTRON!F124+AVAN!F124+Aragacotn!F124+Ararat!F124+Armavir!F124+Gexarquniq!F124+Kotayk!F124+Shirak!F124+Syuniq!F124+Tavush!F124+Lori!F124)</f>
        <v>10</v>
      </c>
      <c r="G124" s="247">
        <f>SUM(AJAPNYAK!G124+ARABKIR!G124+EREBUNI!G124+MALATYA!G124+SHENGAVIT!G124+KENTRON!G124+AVAN!G124+Aragacotn!G124+Ararat!G124+Armavir!G124+Gexarquniq!G124+Kotayk!G124+Shirak!G124+Syuniq!G124+Tavush!G124+Lori!G124)</f>
        <v>3</v>
      </c>
      <c r="H124" s="247">
        <f>SUM(AJAPNYAK!H124+ARABKIR!H124+EREBUNI!H124+MALATYA!H124+SHENGAVIT!H124+KENTRON!H124+AVAN!H124+Aragacotn!H124+Ararat!H124+Armavir!H124+Gexarquniq!H124+Kotayk!H124+Shirak!H124+Syuniq!H124+Tavush!H124+Lori!H124)</f>
        <v>2</v>
      </c>
      <c r="I124" s="247">
        <f>SUM(AJAPNYAK!I124+ARABKIR!I124+EREBUNI!I124+MALATYA!I124+SHENGAVIT!I124+KENTRON!I124+AVAN!I124+Aragacotn!I124+Ararat!I124+Armavir!I124+Gexarquniq!I124+Kotayk!I124+Shirak!I124+Syuniq!I124+Tavush!I124+Lori!I124)</f>
        <v>1</v>
      </c>
      <c r="J124" s="247">
        <f>SUM(AJAPNYAK!J124+ARABKIR!J124+EREBUNI!J124+MALATYA!J124+SHENGAVIT!J124+KENTRON!J124+AVAN!J124+Aragacotn!J124+Ararat!J124+Armavir!J124+Gexarquniq!J124+Kotayk!J124+Shirak!J124+Syuniq!J124+Tavush!J124+Lori!J124)</f>
        <v>0</v>
      </c>
      <c r="K124" s="247">
        <f>SUM(AJAPNYAK!K124+ARABKIR!K124+EREBUNI!K124+MALATYA!K124+SHENGAVIT!K124+KENTRON!K124+AVAN!K124+Aragacotn!K124+Ararat!K124+Armavir!K124+Gexarquniq!K124+Kotayk!K124+Shirak!K124+Syuniq!K124+Tavush!K124+Lori!K124)</f>
        <v>5</v>
      </c>
      <c r="L124" s="247">
        <f>SUM(AJAPNYAK!L124+ARABKIR!L124+EREBUNI!L124+MALATYA!L124+SHENGAVIT!L124+KENTRON!L124+AVAN!L124+Aragacotn!L124+Ararat!L124+Armavir!L124+Gexarquniq!L124+Kotayk!L124+Shirak!L124+Syuniq!L124+Tavush!L124+Lori!L124)</f>
        <v>2</v>
      </c>
      <c r="M124" s="247">
        <f>SUM(AJAPNYAK!M124+ARABKIR!M124+EREBUNI!M124+MALATYA!M124+SHENGAVIT!M124+KENTRON!M124+AVAN!M124+Aragacotn!M124+Ararat!M124+Armavir!M124+Gexarquniq!M124+Kotayk!M124+Shirak!M124+Syuniq!M124+Tavush!M124+Lori!M124)</f>
        <v>2</v>
      </c>
      <c r="N124" s="247">
        <f>SUM(AJAPNYAK!N124+ARABKIR!N124+EREBUNI!N124+MALATYA!N124+SHENGAVIT!N124+KENTRON!N124+AVAN!N124+Aragacotn!N124+Ararat!N124+Armavir!N124+Gexarquniq!N124+Kotayk!N124+Shirak!N124+Syuniq!N124+Tavush!N124+Lori!N124)</f>
        <v>1</v>
      </c>
      <c r="O124" s="247">
        <f>SUM(AJAPNYAK!O124+ARABKIR!O124+EREBUNI!O124+MALATYA!O124+SHENGAVIT!O124+KENTRON!O124+AVAN!O124+Aragacotn!O124+Ararat!O124+Armavir!O124+Gexarquniq!O124+Kotayk!O124+Shirak!O124+Syuniq!O124+Tavush!O124+Lori!O124)</f>
        <v>0</v>
      </c>
      <c r="P124" s="247">
        <f>SUM(AJAPNYAK!P124+ARABKIR!P124+EREBUNI!P124+MALATYA!P124+SHENGAVIT!P124+KENTRON!P124+AVAN!P124+Aragacotn!P124+Ararat!P124+Armavir!P124+Gexarquniq!P124+Kotayk!P124+Shirak!P124+Syuniq!P124+Tavush!P124+Lori!P124)</f>
        <v>0</v>
      </c>
      <c r="Q124" s="247">
        <f>SUM(AJAPNYAK!Q124+ARABKIR!Q124+EREBUNI!Q124+MALATYA!Q124+SHENGAVIT!Q124+KENTRON!Q124+AVAN!Q124+Aragacotn!Q124+Ararat!Q124+Armavir!Q124+Gexarquniq!Q124+Kotayk!Q124+Shirak!Q124+Syuniq!Q124+Tavush!Q124+Lori!Q124)</f>
        <v>0</v>
      </c>
      <c r="R124" s="247">
        <f>SUM(AJAPNYAK!R124+ARABKIR!R124+EREBUNI!R124+MALATYA!R124+SHENGAVIT!R124+KENTRON!R124+AVAN!R124+Aragacotn!R124+Ararat!R124+Armavir!R124+Gexarquniq!R124+Kotayk!R124+Shirak!R124+Syuniq!R124+Tavush!R124+Lori!R124)</f>
        <v>0</v>
      </c>
      <c r="S124" s="247">
        <f>SUM(AJAPNYAK!S124+ARABKIR!S124+EREBUNI!S124+MALATYA!S124+SHENGAVIT!S124+KENTRON!S124+AVAN!S124+Aragacotn!S124+Ararat!S124+Armavir!S124+Gexarquniq!S124+Kotayk!S124+Shirak!S124+Syuniq!S124+Tavush!S124+Lori!S124)</f>
        <v>0</v>
      </c>
      <c r="T124" s="282">
        <f>SUM(AJAPNYAK!T124+ARABKIR!T124+EREBUNI!T124+MALATYA!T124+SHENGAVIT!T124+KENTRON!T124+AVAN!T124+Aragacotn!T124+Ararat!T124+Armavir!T124+Gexarquniq!T124+Kotayk!T124+Shirak!T124+Syuniq!T124+Tavush!T124+Lori!T124)</f>
        <v>5</v>
      </c>
      <c r="U124" s="247">
        <f>SUM(AJAPNYAK!U124+ARABKIR!U124+EREBUNI!U124+MALATYA!U124+SHENGAVIT!U124+KENTRON!U124+AVAN!U124+Aragacotn!U124+Ararat!U124+Armavir!U124+Gexarquniq!U124+Kotayk!U124+Shirak!U124+Syuniq!U124+Tavush!U124+Lori!U124)</f>
        <v>1</v>
      </c>
      <c r="V124" s="247">
        <f>SUM(AJAPNYAK!V124+ARABKIR!V124+EREBUNI!V124+MALATYA!V124+SHENGAVIT!V124+KENTRON!V124+AVAN!V124+Aragacotn!V124+Ararat!V124+Armavir!V124+Gexarquniq!V124+Kotayk!V124+Shirak!V124+Syuniq!V124+Tavush!V124+Lori!V124)</f>
        <v>4</v>
      </c>
      <c r="W124" s="247">
        <f>SUM(AJAPNYAK!W124+ARABKIR!W124+EREBUNI!W124+MALATYA!W124+SHENGAVIT!W124+KENTRON!W124+AVAN!W124+Aragacotn!W124+Ararat!W124+Armavir!W124+Gexarquniq!W124+Kotayk!W124+Shirak!W124+Syuniq!W124+Tavush!W124+Lori!W124)</f>
        <v>0</v>
      </c>
      <c r="X124" s="247">
        <f>SUM(AJAPNYAK!X124+ARABKIR!X124+EREBUNI!X124+MALATYA!X124+SHENGAVIT!X124+KENTRON!X124+AVAN!X124+Aragacotn!X124+Ararat!X124+Armavir!X124+Gexarquniq!X124+Kotayk!X124+Shirak!X124+Syuniq!X124+Tavush!X124+Lori!X124)</f>
        <v>0</v>
      </c>
      <c r="Y124" s="247">
        <f>SUM(AJAPNYAK!Y124+ARABKIR!Y124+EREBUNI!Y124+MALATYA!Y124+SHENGAVIT!Y124+KENTRON!Y124+AVAN!Y124+Aragacotn!Y124+Ararat!Y124+Armavir!Y124+Gexarquniq!Y124+Kotayk!Y124+Shirak!Y124+Syuniq!Y124+Tavush!Y124+Lori!Y124)</f>
        <v>0</v>
      </c>
      <c r="Z124" s="261">
        <f>SUM(AJAPNYAK!Z124+ARABKIR!Z124+EREBUNI!Z124+MALATYA!Z124+SHENGAVIT!Z124+KENTRON!Z124+AVAN!Z124+Aragacotn!Z124+Ararat!Z124+Armavir!Z124+Gexarquniq!Z124+Kotayk!Z124+Shirak!Z124+Syuniq!Z124+Tavush!Z124+Lori!Z124)</f>
        <v>6</v>
      </c>
      <c r="AA124" s="275">
        <f>SUM(AJAPNYAK!AA124+ARABKIR!AA124+EREBUNI!AA124+MALATYA!AA124+SHENGAVIT!AA124+KENTRON!AA124+AVAN!AA124+Aragacotn!AA124+Ararat!AA124+Armavir!AA124+Gexarquniq!AA124+Kotayk!AA124+Shirak!AA124+Syuniq!AA124+Tavush!AA124+Lori!AA124)</f>
        <v>6</v>
      </c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</row>
    <row r="125" spans="1:47" s="245" customFormat="1" ht="14.25">
      <c r="A125" s="262" t="s">
        <v>233</v>
      </c>
      <c r="B125" s="263"/>
      <c r="C125" s="651" t="s">
        <v>234</v>
      </c>
      <c r="D125" s="652"/>
      <c r="E125" s="653"/>
      <c r="F125" s="261">
        <f>SUM(F126:F133)</f>
        <v>9014</v>
      </c>
      <c r="G125" s="261">
        <f t="shared" ref="G125:AA125" si="10">SUM(G126:G133)</f>
        <v>16944</v>
      </c>
      <c r="H125" s="261">
        <f t="shared" si="10"/>
        <v>15987</v>
      </c>
      <c r="I125" s="261">
        <f t="shared" si="10"/>
        <v>931</v>
      </c>
      <c r="J125" s="261">
        <f t="shared" si="10"/>
        <v>26</v>
      </c>
      <c r="K125" s="261">
        <f t="shared" si="10"/>
        <v>17103</v>
      </c>
      <c r="L125" s="261">
        <f t="shared" si="10"/>
        <v>9765</v>
      </c>
      <c r="M125" s="261">
        <f t="shared" si="10"/>
        <v>2322</v>
      </c>
      <c r="N125" s="261">
        <f t="shared" si="10"/>
        <v>1457</v>
      </c>
      <c r="O125" s="261">
        <f t="shared" si="10"/>
        <v>3559</v>
      </c>
      <c r="P125" s="261">
        <f t="shared" si="10"/>
        <v>694</v>
      </c>
      <c r="Q125" s="261">
        <f t="shared" si="10"/>
        <v>2437</v>
      </c>
      <c r="R125" s="261">
        <f t="shared" si="10"/>
        <v>428</v>
      </c>
      <c r="S125" s="261">
        <f t="shared" si="10"/>
        <v>8</v>
      </c>
      <c r="T125" s="261">
        <f t="shared" si="10"/>
        <v>17111</v>
      </c>
      <c r="U125" s="261">
        <f t="shared" si="10"/>
        <v>139</v>
      </c>
      <c r="V125" s="261">
        <f t="shared" si="10"/>
        <v>13443</v>
      </c>
      <c r="W125" s="261">
        <f t="shared" si="10"/>
        <v>887</v>
      </c>
      <c r="X125" s="261">
        <f t="shared" si="10"/>
        <v>0</v>
      </c>
      <c r="Y125" s="261">
        <f t="shared" si="10"/>
        <v>34</v>
      </c>
      <c r="Z125" s="261">
        <f t="shared" si="10"/>
        <v>7751</v>
      </c>
      <c r="AA125" s="261">
        <f t="shared" si="10"/>
        <v>2865</v>
      </c>
    </row>
    <row r="126" spans="1:47" s="48" customFormat="1" ht="14.25">
      <c r="A126" s="190" t="s">
        <v>235</v>
      </c>
      <c r="B126" s="258"/>
      <c r="C126" s="661" t="s">
        <v>236</v>
      </c>
      <c r="D126" s="662"/>
      <c r="E126" s="663"/>
      <c r="F126" s="261">
        <f>SUM(AJAPNYAK!F126+ARABKIR!F126+EREBUNI!F126+MALATYA!F126+SHENGAVIT!F126+KENTRON!F126+AVAN!F126+Aragacotn!F126+Ararat!F126+Armavir!F126+Gexarquniq!F126+Kotayk!F126+Shirak!F126+Syuniq!F126+Tavush!F126+Lori!F126)</f>
        <v>8796</v>
      </c>
      <c r="G126" s="247">
        <f>SUM(AJAPNYAK!G126+ARABKIR!G126+EREBUNI!G126+MALATYA!G126+SHENGAVIT!G126+KENTRON!G126+AVAN!G126+Aragacotn!G126+Ararat!G126+Armavir!G126+Gexarquniq!G126+Kotayk!G126+Shirak!G126+Syuniq!G126+Tavush!G126+Lori!G126)</f>
        <v>16344</v>
      </c>
      <c r="H126" s="247">
        <f>SUM(AJAPNYAK!H126+ARABKIR!H126+EREBUNI!H126+MALATYA!H126+SHENGAVIT!H126+KENTRON!H126+AVAN!H126+Aragacotn!H126+Ararat!H126+Armavir!H126+Gexarquniq!H126+Kotayk!H126+Shirak!H126+Syuniq!H126+Tavush!H126+Lori!H126)</f>
        <v>15498</v>
      </c>
      <c r="I126" s="247">
        <f>SUM(AJAPNYAK!I126+ARABKIR!I126+EREBUNI!I126+MALATYA!I126+SHENGAVIT!I126+KENTRON!I126+AVAN!I126+Aragacotn!I126+Ararat!I126+Armavir!I126+Gexarquniq!I126+Kotayk!I126+Shirak!I126+Syuniq!I126+Tavush!I126+Lori!I126)</f>
        <v>828</v>
      </c>
      <c r="J126" s="247">
        <f>SUM(AJAPNYAK!J126+ARABKIR!J126+EREBUNI!J126+MALATYA!J126+SHENGAVIT!J126+KENTRON!J126+AVAN!J126+Aragacotn!J126+Ararat!J126+Armavir!J126+Gexarquniq!J126+Kotayk!J126+Shirak!J126+Syuniq!J126+Tavush!J126+Lori!J126)</f>
        <v>18</v>
      </c>
      <c r="K126" s="247">
        <f>SUM(AJAPNYAK!K126+ARABKIR!K126+EREBUNI!K126+MALATYA!K126+SHENGAVIT!K126+KENTRON!K126+AVAN!K126+Aragacotn!K126+Ararat!K126+Armavir!K126+Gexarquniq!K126+Kotayk!K126+Shirak!K126+Syuniq!K126+Tavush!K126+Lori!K126)</f>
        <v>16662</v>
      </c>
      <c r="L126" s="247">
        <f>SUM(AJAPNYAK!L126+ARABKIR!L126+EREBUNI!L126+MALATYA!L126+SHENGAVIT!L126+KENTRON!L126+AVAN!L126+Aragacotn!L126+Ararat!L126+Armavir!L126+Gexarquniq!L126+Kotayk!L126+Shirak!L126+Syuniq!L126+Tavush!L126+Lori!L126)</f>
        <v>9612</v>
      </c>
      <c r="M126" s="247">
        <f>SUM(AJAPNYAK!M126+ARABKIR!M126+EREBUNI!M126+MALATYA!M126+SHENGAVIT!M126+KENTRON!M126+AVAN!M126+Aragacotn!M126+Ararat!M126+Armavir!M126+Gexarquniq!M126+Kotayk!M126+Shirak!M126+Syuniq!M126+Tavush!M126+Lori!M126)</f>
        <v>2246</v>
      </c>
      <c r="N126" s="247">
        <f>SUM(AJAPNYAK!N126+ARABKIR!N126+EREBUNI!N126+MALATYA!N126+SHENGAVIT!N126+KENTRON!N126+AVAN!N126+Aragacotn!N126+Ararat!N126+Armavir!N126+Gexarquniq!N126+Kotayk!N126+Shirak!N126+Syuniq!N126+Tavush!N126+Lori!N126)</f>
        <v>1353</v>
      </c>
      <c r="O126" s="247">
        <f>SUM(AJAPNYAK!O126+ARABKIR!O126+EREBUNI!O126+MALATYA!O126+SHENGAVIT!O126+KENTRON!O126+AVAN!O126+Aragacotn!O126+Ararat!O126+Armavir!O126+Gexarquniq!O126+Kotayk!O126+Shirak!O126+Syuniq!O126+Tavush!O126+Lori!O126)</f>
        <v>3451</v>
      </c>
      <c r="P126" s="247">
        <f>SUM(AJAPNYAK!P126+ARABKIR!P126+EREBUNI!P126+MALATYA!P126+SHENGAVIT!P126+KENTRON!P126+AVAN!P126+Aragacotn!P126+Ararat!P126+Armavir!P126+Gexarquniq!P126+Kotayk!P126+Shirak!P126+Syuniq!P126+Tavush!P126+Lori!P126)</f>
        <v>668</v>
      </c>
      <c r="Q126" s="247">
        <f>SUM(AJAPNYAK!Q126+ARABKIR!Q126+EREBUNI!Q126+MALATYA!Q126+SHENGAVIT!Q126+KENTRON!Q126+AVAN!Q126+Aragacotn!Q126+Ararat!Q126+Armavir!Q126+Gexarquniq!Q126+Kotayk!Q126+Shirak!Q126+Syuniq!Q126+Tavush!Q126+Lori!Q126)</f>
        <v>2366</v>
      </c>
      <c r="R126" s="247">
        <f>SUM(AJAPNYAK!R126+ARABKIR!R126+EREBUNI!R126+MALATYA!R126+SHENGAVIT!R126+KENTRON!R126+AVAN!R126+Aragacotn!R126+Ararat!R126+Armavir!R126+Gexarquniq!R126+Kotayk!R126+Shirak!R126+Syuniq!R126+Tavush!R126+Lori!R126)</f>
        <v>417</v>
      </c>
      <c r="S126" s="247">
        <f>SUM(AJAPNYAK!S126+ARABKIR!S126+EREBUNI!S126+MALATYA!S126+SHENGAVIT!S126+KENTRON!S126+AVAN!S126+Aragacotn!S126+Ararat!S126+Armavir!S126+Gexarquniq!S126+Kotayk!S126+Shirak!S126+Syuniq!S126+Tavush!S126+Lori!S126)</f>
        <v>7</v>
      </c>
      <c r="T126" s="282">
        <v>16669</v>
      </c>
      <c r="U126" s="247">
        <f>SUM(AJAPNYAK!U126+ARABKIR!U126+EREBUNI!U126+MALATYA!U126+SHENGAVIT!U126+KENTRON!U126+AVAN!U126+Aragacotn!U126+Ararat!U126+Armavir!U126+Gexarquniq!U126+Kotayk!U126+Shirak!U126+Syuniq!U126+Tavush!U126+Lori!U126)</f>
        <v>127</v>
      </c>
      <c r="V126" s="247">
        <f>SUM(AJAPNYAK!V126+ARABKIR!V126+EREBUNI!V126+MALATYA!V126+SHENGAVIT!V126+KENTRON!V126+AVAN!V126+Aragacotn!V126+Ararat!V126+Armavir!V126+Gexarquniq!V126+Kotayk!V126+Shirak!V126+Syuniq!V126+Tavush!V126+Lori!V126)</f>
        <v>13147</v>
      </c>
      <c r="W126" s="247">
        <f>SUM(AJAPNYAK!W126+ARABKIR!W126+EREBUNI!W126+MALATYA!W126+SHENGAVIT!W126+KENTRON!W126+AVAN!W126+Aragacotn!W126+Ararat!W126+Armavir!W126+Gexarquniq!W126+Kotayk!W126+Shirak!W126+Syuniq!W126+Tavush!W126+Lori!W126)</f>
        <v>755</v>
      </c>
      <c r="X126" s="247">
        <f>SUM(AJAPNYAK!X126+ARABKIR!X126+EREBUNI!X126+MALATYA!X126+SHENGAVIT!X126+KENTRON!X126+AVAN!X126+Aragacotn!X126+Ararat!X126+Armavir!X126+Gexarquniq!X126+Kotayk!X126+Shirak!X126+Syuniq!X126+Tavush!X126+Lori!X126)</f>
        <v>0</v>
      </c>
      <c r="Y126" s="247">
        <f>SUM(AJAPNYAK!Y126+ARABKIR!Y126+EREBUNI!Y126+MALATYA!Y126+SHENGAVIT!Y126+KENTRON!Y126+AVAN!Y126+Aragacotn!Y126+Ararat!Y126+Armavir!Y126+Gexarquniq!Y126+Kotayk!Y126+Shirak!Y126+Syuniq!Y126+Tavush!Y126+Lori!Y126)</f>
        <v>27</v>
      </c>
      <c r="Z126" s="261">
        <f>SUM(AJAPNYAK!Z126+ARABKIR!Z126+EREBUNI!Z126+MALATYA!Z126+SHENGAVIT!Z126+KENTRON!Z126+AVAN!Z126+Aragacotn!Z126+Ararat!Z126+Armavir!Z126+Gexarquniq!Z126+Kotayk!Z126+Shirak!Z126+Syuniq!Z126+Tavush!Z126+Lori!Z126)</f>
        <v>7498</v>
      </c>
      <c r="AA126" s="275">
        <f>SUM(AJAPNYAK!AA126+ARABKIR!AA126+EREBUNI!AA126+MALATYA!AA126+SHENGAVIT!AA126+KENTRON!AA126+AVAN!AA126+Aragacotn!AA126+Ararat!AA126+Armavir!AA126+Gexarquniq!AA126+Kotayk!AA126+Shirak!AA126+Syuniq!AA126+Tavush!AA126+Lori!AA126)</f>
        <v>2797</v>
      </c>
    </row>
    <row r="127" spans="1:47" s="48" customFormat="1" ht="14.25">
      <c r="A127" s="190" t="s">
        <v>237</v>
      </c>
      <c r="B127" s="258"/>
      <c r="C127" s="661" t="s">
        <v>238</v>
      </c>
      <c r="D127" s="662"/>
      <c r="E127" s="663"/>
      <c r="F127" s="261">
        <f>SUM(AJAPNYAK!F127+ARABKIR!F127+EREBUNI!F127+MALATYA!F127+SHENGAVIT!F127+KENTRON!F127+AVAN!F127+Aragacotn!F127+Ararat!F127+Armavir!F127+Gexarquniq!F127+Kotayk!F127+Shirak!F127+Syuniq!F127+Tavush!F127+Lori!F127)</f>
        <v>2</v>
      </c>
      <c r="G127" s="247">
        <f>SUM(AJAPNYAK!G127+ARABKIR!G127+EREBUNI!G127+MALATYA!G127+SHENGAVIT!G127+KENTRON!G127+AVAN!G127+Aragacotn!G127+Ararat!G127+Armavir!G127+Gexarquniq!G127+Kotayk!G127+Shirak!G127+Syuniq!G127+Tavush!G127+Lori!G127)</f>
        <v>8</v>
      </c>
      <c r="H127" s="275">
        <f>SUM(AJAPNYAK!H127+ARABKIR!H127+EREBUNI!H127+MALATYA!H127+SHENGAVIT!H127+KENTRON!H127+AVAN!H127+Aragacotn!H127+Ararat!H127+Armavir!H127+Gexarquniq!H127+Kotayk!H127+Shirak!H127+Syuniq!H127+Tavush!H127+Lori!H127)</f>
        <v>8</v>
      </c>
      <c r="I127" s="275">
        <f>SUM(AJAPNYAK!I127+ARABKIR!I127+EREBUNI!I127+MALATYA!I127+SHENGAVIT!I127+KENTRON!I127+AVAN!I127+Aragacotn!I127+Ararat!I127+Armavir!I127+Gexarquniq!I127+Kotayk!I127+Shirak!I127+Syuniq!I127+Tavush!I127+Lori!I127)</f>
        <v>0</v>
      </c>
      <c r="J127" s="275">
        <f>SUM(AJAPNYAK!J127+ARABKIR!J127+EREBUNI!J127+MALATYA!J127+SHENGAVIT!J127+KENTRON!J127+AVAN!J127+Aragacotn!J127+Ararat!J127+Armavir!J127+Gexarquniq!J127+Kotayk!J127+Shirak!J127+Syuniq!J127+Tavush!J127+Lori!J127)</f>
        <v>0</v>
      </c>
      <c r="K127" s="275">
        <f>SUM(AJAPNYAK!K127+ARABKIR!K127+EREBUNI!K127+MALATYA!K127+SHENGAVIT!K127+KENTRON!K127+AVAN!K127+Aragacotn!K127+Ararat!K127+Armavir!K127+Gexarquniq!K127+Kotayk!K127+Shirak!K127+Syuniq!K127+Tavush!K127+Lori!K127)</f>
        <v>7</v>
      </c>
      <c r="L127" s="275">
        <f>SUM(AJAPNYAK!L127+ARABKIR!L127+EREBUNI!L127+MALATYA!L127+SHENGAVIT!L127+KENTRON!L127+AVAN!L127+Aragacotn!L127+Ararat!L127+Armavir!L127+Gexarquniq!L127+Kotayk!L127+Shirak!L127+Syuniq!L127+Tavush!L127+Lori!L127)</f>
        <v>4</v>
      </c>
      <c r="M127" s="275">
        <f>SUM(AJAPNYAK!M127+ARABKIR!M127+EREBUNI!M127+MALATYA!M127+SHENGAVIT!M127+KENTRON!M127+AVAN!M127+Aragacotn!M127+Ararat!M127+Armavir!M127+Gexarquniq!M127+Kotayk!M127+Shirak!M127+Syuniq!M127+Tavush!M127+Lori!M127)</f>
        <v>0</v>
      </c>
      <c r="N127" s="275">
        <f>SUM(AJAPNYAK!N127+ARABKIR!N127+EREBUNI!N127+MALATYA!N127+SHENGAVIT!N127+KENTRON!N127+AVAN!N127+Aragacotn!N127+Ararat!N127+Armavir!N127+Gexarquniq!N127+Kotayk!N127+Shirak!N127+Syuniq!N127+Tavush!N127+Lori!N127)</f>
        <v>2</v>
      </c>
      <c r="O127" s="275">
        <f>SUM(AJAPNYAK!O127+ARABKIR!O127+EREBUNI!O127+MALATYA!O127+SHENGAVIT!O127+KENTRON!O127+AVAN!O127+Aragacotn!O127+Ararat!O127+Armavir!O127+Gexarquniq!O127+Kotayk!O127+Shirak!O127+Syuniq!O127+Tavush!O127+Lori!O127)</f>
        <v>1</v>
      </c>
      <c r="P127" s="275">
        <f>SUM(AJAPNYAK!P127+ARABKIR!P127+EREBUNI!P127+MALATYA!P127+SHENGAVIT!P127+KENTRON!P127+AVAN!P127+Aragacotn!P127+Ararat!P127+Armavir!P127+Gexarquniq!P127+Kotayk!P127+Shirak!P127+Syuniq!P127+Tavush!P127+Lori!P127)</f>
        <v>1</v>
      </c>
      <c r="Q127" s="275">
        <f>SUM(AJAPNYAK!Q127+ARABKIR!Q127+EREBUNI!Q127+MALATYA!Q127+SHENGAVIT!Q127+KENTRON!Q127+AVAN!Q127+Aragacotn!Q127+Ararat!Q127+Armavir!Q127+Gexarquniq!Q127+Kotayk!Q127+Shirak!Q127+Syuniq!Q127+Tavush!Q127+Lori!Q127)</f>
        <v>0</v>
      </c>
      <c r="R127" s="275">
        <f>SUM(AJAPNYAK!R127+ARABKIR!R127+EREBUNI!R127+MALATYA!R127+SHENGAVIT!R127+KENTRON!R127+AVAN!R127+Aragacotn!R127+Ararat!R127+Armavir!R127+Gexarquniq!R127+Kotayk!R127+Shirak!R127+Syuniq!R127+Tavush!R127+Lori!R127)</f>
        <v>0</v>
      </c>
      <c r="S127" s="275">
        <f>SUM(AJAPNYAK!S127+ARABKIR!S127+EREBUNI!S127+MALATYA!S127+SHENGAVIT!S127+KENTRON!S127+AVAN!S127+Aragacotn!S127+Ararat!S127+Armavir!S127+Gexarquniq!S127+Kotayk!S127+Shirak!S127+Syuniq!S127+Tavush!S127+Lori!S127)</f>
        <v>0</v>
      </c>
      <c r="T127" s="282">
        <f>SUM(AJAPNYAK!T127+ARABKIR!T127+EREBUNI!T127+MALATYA!T127+SHENGAVIT!T127+KENTRON!T127+AVAN!T127+Aragacotn!T127+Ararat!T127+Armavir!T127+Gexarquniq!T127+Kotayk!T127+Shirak!T127+Syuniq!T127+Tavush!T127+Lori!T127)</f>
        <v>7</v>
      </c>
      <c r="U127" s="275">
        <f>SUM(AJAPNYAK!U127+ARABKIR!U127+EREBUNI!U127+MALATYA!U127+SHENGAVIT!U127+KENTRON!U127+AVAN!U127+Aragacotn!U127+Ararat!U127+Armavir!U127+Gexarquniq!U127+Kotayk!U127+Shirak!U127+Syuniq!U127+Tavush!U127+Lori!U127)</f>
        <v>0</v>
      </c>
      <c r="V127" s="275">
        <f>SUM(AJAPNYAK!V127+ARABKIR!V127+EREBUNI!V127+MALATYA!V127+SHENGAVIT!V127+KENTRON!V127+AVAN!V127+Aragacotn!V127+Ararat!V127+Armavir!V127+Gexarquniq!V127+Kotayk!V127+Shirak!V127+Syuniq!V127+Tavush!V127+Lori!V127)</f>
        <v>3</v>
      </c>
      <c r="W127" s="275">
        <f>SUM(AJAPNYAK!W127+ARABKIR!W127+EREBUNI!W127+MALATYA!W127+SHENGAVIT!W127+KENTRON!W127+AVAN!W127+Aragacotn!W127+Ararat!W127+Armavir!W127+Gexarquniq!W127+Kotayk!W127+Shirak!W127+Syuniq!W127+Tavush!W127+Lori!W127)</f>
        <v>4</v>
      </c>
      <c r="X127" s="275">
        <f>SUM(AJAPNYAK!X127+ARABKIR!X127+EREBUNI!X127+MALATYA!X127+SHENGAVIT!X127+KENTRON!X127+AVAN!X127+Aragacotn!X127+Ararat!X127+Armavir!X127+Gexarquniq!X127+Kotayk!X127+Shirak!X127+Syuniq!X127+Tavush!X127+Lori!X127)</f>
        <v>0</v>
      </c>
      <c r="Y127" s="275">
        <f>SUM(AJAPNYAK!Y127+ARABKIR!Y127+EREBUNI!Y127+MALATYA!Y127+SHENGAVIT!Y127+KENTRON!Y127+AVAN!Y127+Aragacotn!Y127+Ararat!Y127+Armavir!Y127+Gexarquniq!Y127+Kotayk!Y127+Shirak!Y127+Syuniq!Y127+Tavush!Y127+Lori!Y127)</f>
        <v>0</v>
      </c>
      <c r="Z127" s="261">
        <f>SUM(AJAPNYAK!Z127+ARABKIR!Z127+EREBUNI!Z127+MALATYA!Z127+SHENGAVIT!Z127+KENTRON!Z127+AVAN!Z127+Aragacotn!Z127+Ararat!Z127+Armavir!Z127+Gexarquniq!Z127+Kotayk!Z127+Shirak!Z127+Syuniq!Z127+Tavush!Z127+Lori!Z127)</f>
        <v>3</v>
      </c>
      <c r="AA127" s="275">
        <f>SUM(AJAPNYAK!AA127+ARABKIR!AA127+EREBUNI!AA127+MALATYA!AA127+SHENGAVIT!AA127+KENTRON!AA127+AVAN!AA127+Aragacotn!AA127+Ararat!AA127+Armavir!AA127+Gexarquniq!AA127+Kotayk!AA127+Shirak!AA127+Syuniq!AA127+Tavush!AA127+Lori!AA127)</f>
        <v>0</v>
      </c>
    </row>
    <row r="128" spans="1:47" s="48" customFormat="1" ht="14.25">
      <c r="A128" s="190" t="s">
        <v>239</v>
      </c>
      <c r="B128" s="258"/>
      <c r="C128" s="661" t="s">
        <v>240</v>
      </c>
      <c r="D128" s="664"/>
      <c r="E128" s="665"/>
      <c r="F128" s="261">
        <f>SUM(AJAPNYAK!F128+ARABKIR!F128+EREBUNI!F128+MALATYA!F128+SHENGAVIT!F128+KENTRON!F128+AVAN!F128+Aragacotn!F128+Ararat!F128+Armavir!F128+Gexarquniq!F128+Kotayk!F128+Shirak!F128+Syuniq!F128+Tavush!F128+Lori!F128)</f>
        <v>127</v>
      </c>
      <c r="G128" s="275">
        <f>SUM(AJAPNYAK!G128+ARABKIR!G128+EREBUNI!G128+MALATYA!G128+SHENGAVIT!G128+KENTRON!G128+AVAN!G128+Aragacotn!G128+Ararat!G128+Armavir!G128+Gexarquniq!G128+Kotayk!G128+Shirak!G128+Syuniq!G128+Tavush!G128+Lori!G128)</f>
        <v>454</v>
      </c>
      <c r="H128" s="275">
        <f>SUM(AJAPNYAK!H128+ARABKIR!H128+EREBUNI!H128+MALATYA!H128+SHENGAVIT!H128+KENTRON!H128+AVAN!H128+Aragacotn!H128+Ararat!H128+Armavir!H128+Gexarquniq!H128+Kotayk!H128+Shirak!H128+Syuniq!H128+Tavush!H128+Lori!H128)</f>
        <v>367</v>
      </c>
      <c r="I128" s="275">
        <f>SUM(AJAPNYAK!I128+ARABKIR!I128+EREBUNI!I128+MALATYA!I128+SHENGAVIT!I128+KENTRON!I128+AVAN!I128+Aragacotn!I128+Ararat!I128+Armavir!I128+Gexarquniq!I128+Kotayk!I128+Shirak!I128+Syuniq!I128+Tavush!I128+Lori!I128)</f>
        <v>82</v>
      </c>
      <c r="J128" s="275">
        <f>SUM(AJAPNYAK!J128+ARABKIR!J128+EREBUNI!J128+MALATYA!J128+SHENGAVIT!J128+KENTRON!J128+AVAN!J128+Aragacotn!J128+Ararat!J128+Armavir!J128+Gexarquniq!J128+Kotayk!J128+Shirak!J128+Syuniq!J128+Tavush!J128+Lori!J128)</f>
        <v>5</v>
      </c>
      <c r="K128" s="275">
        <f>SUM(AJAPNYAK!K128+ARABKIR!K128+EREBUNI!K128+MALATYA!K128+SHENGAVIT!K128+KENTRON!K128+AVAN!K128+Aragacotn!K128+Ararat!K128+Armavir!K128+Gexarquniq!K128+Kotayk!K128+Shirak!K128+Syuniq!K128+Tavush!K128+Lori!K128)</f>
        <v>294</v>
      </c>
      <c r="L128" s="275">
        <f>SUM(AJAPNYAK!L128+ARABKIR!L128+EREBUNI!L128+MALATYA!L128+SHENGAVIT!L128+KENTRON!L128+AVAN!L128+Aragacotn!L128+Ararat!L128+Armavir!L128+Gexarquniq!L128+Kotayk!L128+Shirak!L128+Syuniq!L128+Tavush!L128+Lori!L128)</f>
        <v>108</v>
      </c>
      <c r="M128" s="275">
        <f>SUM(AJAPNYAK!M128+ARABKIR!M128+EREBUNI!M128+MALATYA!M128+SHENGAVIT!M128+KENTRON!M128+AVAN!M128+Aragacotn!M128+Ararat!M128+Armavir!M128+Gexarquniq!M128+Kotayk!M128+Shirak!M128+Syuniq!M128+Tavush!M128+Lori!M128)</f>
        <v>44</v>
      </c>
      <c r="N128" s="275">
        <f>SUM(AJAPNYAK!N128+ARABKIR!N128+EREBUNI!N128+MALATYA!N128+SHENGAVIT!N128+KENTRON!N128+AVAN!N128+Aragacotn!N128+Ararat!N128+Armavir!N128+Gexarquniq!N128+Kotayk!N128+Shirak!N128+Syuniq!N128+Tavush!N128+Lori!N128)</f>
        <v>65</v>
      </c>
      <c r="O128" s="275">
        <f>SUM(AJAPNYAK!O128+ARABKIR!O128+EREBUNI!O128+MALATYA!O128+SHENGAVIT!O128+KENTRON!O128+AVAN!O128+Aragacotn!O128+Ararat!O128+Armavir!O128+Gexarquniq!O128+Kotayk!O128+Shirak!O128+Syuniq!O128+Tavush!O128+Lori!O128)</f>
        <v>77</v>
      </c>
      <c r="P128" s="275">
        <f>SUM(AJAPNYAK!P128+ARABKIR!P128+EREBUNI!P128+MALATYA!P128+SHENGAVIT!P128+KENTRON!P128+AVAN!P128+Aragacotn!P128+Ararat!P128+Armavir!P128+Gexarquniq!P128+Kotayk!P128+Shirak!P128+Syuniq!P128+Tavush!P128+Lori!P128)</f>
        <v>20</v>
      </c>
      <c r="Q128" s="275">
        <f>SUM(AJAPNYAK!Q128+ARABKIR!Q128+EREBUNI!Q128+MALATYA!Q128+SHENGAVIT!Q128+KENTRON!Q128+AVAN!Q128+Aragacotn!Q128+Ararat!Q128+Armavir!Q128+Gexarquniq!Q128+Kotayk!Q128+Shirak!Q128+Syuniq!Q128+Tavush!Q128+Lori!Q128)</f>
        <v>51</v>
      </c>
      <c r="R128" s="275">
        <f>SUM(AJAPNYAK!R128+ARABKIR!R128+EREBUNI!R128+MALATYA!R128+SHENGAVIT!R128+KENTRON!R128+AVAN!R128+Aragacotn!R128+Ararat!R128+Armavir!R128+Gexarquniq!R128+Kotayk!R128+Shirak!R128+Syuniq!R128+Tavush!R128+Lori!R128)</f>
        <v>6</v>
      </c>
      <c r="S128" s="275">
        <f>SUM(AJAPNYAK!S128+ARABKIR!S128+EREBUNI!S128+MALATYA!S128+SHENGAVIT!S128+KENTRON!S128+AVAN!S128+Aragacotn!S128+Ararat!S128+Armavir!S128+Gexarquniq!S128+Kotayk!S128+Shirak!S128+Syuniq!S128+Tavush!S128+Lori!S128)</f>
        <v>0</v>
      </c>
      <c r="T128" s="282">
        <f>SUM(AJAPNYAK!T128+ARABKIR!T128+EREBUNI!T128+MALATYA!T128+SHENGAVIT!T128+KENTRON!T128+AVAN!T128+Aragacotn!T128+Ararat!T128+Armavir!T128+Gexarquniq!T128+Kotayk!T128+Shirak!T128+Syuniq!T128+Tavush!T128+Lori!T128)</f>
        <v>294</v>
      </c>
      <c r="U128" s="275">
        <f>SUM(AJAPNYAK!U128+ARABKIR!U128+EREBUNI!U128+MALATYA!U128+SHENGAVIT!U128+KENTRON!U128+AVAN!U128+Aragacotn!U128+Ararat!U128+Armavir!U128+Gexarquniq!U128+Kotayk!U128+Shirak!U128+Syuniq!U128+Tavush!U128+Lori!U128)</f>
        <v>7</v>
      </c>
      <c r="V128" s="275">
        <f>SUM(AJAPNYAK!V128+ARABKIR!V128+EREBUNI!V128+MALATYA!V128+SHENGAVIT!V128+KENTRON!V128+AVAN!V128+Aragacotn!V128+Ararat!V128+Armavir!V128+Gexarquniq!V128+Kotayk!V128+Shirak!V128+Syuniq!V128+Tavush!V128+Lori!V128)</f>
        <v>195</v>
      </c>
      <c r="W128" s="275">
        <f>SUM(AJAPNYAK!W128+ARABKIR!W128+EREBUNI!W128+MALATYA!W128+SHENGAVIT!W128+KENTRON!W128+AVAN!W128+Aragacotn!W128+Ararat!W128+Armavir!W128+Gexarquniq!W128+Kotayk!W128+Shirak!W128+Syuniq!W128+Tavush!W128+Lori!W128)</f>
        <v>75</v>
      </c>
      <c r="X128" s="275">
        <f>SUM(AJAPNYAK!X128+ARABKIR!X128+EREBUNI!X128+MALATYA!X128+SHENGAVIT!X128+KENTRON!X128+AVAN!X128+Aragacotn!X128+Ararat!X128+Armavir!X128+Gexarquniq!X128+Kotayk!X128+Shirak!X128+Syuniq!X128+Tavush!X128+Lori!X128)</f>
        <v>0</v>
      </c>
      <c r="Y128" s="275">
        <f>SUM(AJAPNYAK!Y128+ARABKIR!Y128+EREBUNI!Y128+MALATYA!Y128+SHENGAVIT!Y128+KENTRON!Y128+AVAN!Y128+Aragacotn!Y128+Ararat!Y128+Armavir!Y128+Gexarquniq!Y128+Kotayk!Y128+Shirak!Y128+Syuniq!Y128+Tavush!Y128+Lori!Y128)</f>
        <v>5</v>
      </c>
      <c r="Z128" s="261">
        <f>SUM(AJAPNYAK!Z128+ARABKIR!Z128+EREBUNI!Z128+MALATYA!Z128+SHENGAVIT!Z128+KENTRON!Z128+AVAN!Z128+Aragacotn!Z128+Ararat!Z128+Armavir!Z128+Gexarquniq!Z128+Kotayk!Z128+Shirak!Z128+Syuniq!Z128+Tavush!Z128+Lori!Z128)</f>
        <v>193</v>
      </c>
      <c r="AA128" s="275">
        <f>SUM(AJAPNYAK!AA128+ARABKIR!AA128+EREBUNI!AA128+MALATYA!AA128+SHENGAVIT!AA128+KENTRON!AA128+AVAN!AA128+Aragacotn!AA128+Ararat!AA128+Armavir!AA128+Gexarquniq!AA128+Kotayk!AA128+Shirak!AA128+Syuniq!AA128+Tavush!AA128+Lori!AA128)</f>
        <v>47</v>
      </c>
    </row>
    <row r="129" spans="1:47" s="48" customFormat="1" ht="14.25">
      <c r="A129" s="190" t="s">
        <v>241</v>
      </c>
      <c r="B129" s="258"/>
      <c r="C129" s="661" t="s">
        <v>242</v>
      </c>
      <c r="D129" s="664"/>
      <c r="E129" s="665"/>
      <c r="F129" s="261">
        <f>SUM(AJAPNYAK!F129+ARABKIR!F129+EREBUNI!F129+MALATYA!F129+SHENGAVIT!F129+KENTRON!F129+AVAN!F129+Aragacotn!F129+Ararat!F129+Armavir!F129+Gexarquniq!F129+Kotayk!F129+Shirak!F129+Syuniq!F129+Tavush!F129+Lori!F129)</f>
        <v>25</v>
      </c>
      <c r="G129" s="275">
        <f>SUM(AJAPNYAK!G129+ARABKIR!G129+EREBUNI!G129+MALATYA!G129+SHENGAVIT!G129+KENTRON!G129+AVAN!G129+Aragacotn!G129+Ararat!G129+Armavir!G129+Gexarquniq!G129+Kotayk!G129+Shirak!G129+Syuniq!G129+Tavush!G129+Lori!G129)</f>
        <v>37</v>
      </c>
      <c r="H129" s="275">
        <f>SUM(AJAPNYAK!H129+ARABKIR!H129+EREBUNI!H129+MALATYA!H129+SHENGAVIT!H129+KENTRON!H129+AVAN!H129+Aragacotn!H129+Ararat!H129+Armavir!H129+Gexarquniq!H129+Kotayk!H129+Shirak!H129+Syuniq!H129+Tavush!H129+Lori!H129)</f>
        <v>32</v>
      </c>
      <c r="I129" s="275">
        <f>SUM(AJAPNYAK!I129+ARABKIR!I129+EREBUNI!I129+MALATYA!I129+SHENGAVIT!I129+KENTRON!I129+AVAN!I129+Aragacotn!I129+Ararat!I129+Armavir!I129+Gexarquniq!I129+Kotayk!I129+Shirak!I129+Syuniq!I129+Tavush!I129+Lori!I129)</f>
        <v>4</v>
      </c>
      <c r="J129" s="275">
        <f>SUM(AJAPNYAK!J129+ARABKIR!J129+EREBUNI!J129+MALATYA!J129+SHENGAVIT!J129+KENTRON!J129+AVAN!J129+Aragacotn!J129+Ararat!J129+Armavir!J129+Gexarquniq!J129+Kotayk!J129+Shirak!J129+Syuniq!J129+Tavush!J129+Lori!J129)</f>
        <v>1</v>
      </c>
      <c r="K129" s="275">
        <f>SUM(AJAPNYAK!K129+ARABKIR!K129+EREBUNI!K129+MALATYA!K129+SHENGAVIT!K129+KENTRON!K129+AVAN!K129+Aragacotn!K129+Ararat!K129+Armavir!K129+Gexarquniq!K129+Kotayk!K129+Shirak!K129+Syuniq!K129+Tavush!K129+Lori!K129)</f>
        <v>42</v>
      </c>
      <c r="L129" s="275">
        <f>SUM(AJAPNYAK!L129+ARABKIR!L129+EREBUNI!L129+MALATYA!L129+SHENGAVIT!L129+KENTRON!L129+AVAN!L129+Aragacotn!L129+Ararat!L129+Armavir!L129+Gexarquniq!L129+Kotayk!L129+Shirak!L129+Syuniq!L129+Tavush!L129+Lori!L129)</f>
        <v>5</v>
      </c>
      <c r="M129" s="275">
        <f>SUM(AJAPNYAK!M129+ARABKIR!M129+EREBUNI!M129+MALATYA!M129+SHENGAVIT!M129+KENTRON!M129+AVAN!M129+Aragacotn!M129+Ararat!M129+Armavir!M129+Gexarquniq!M129+Kotayk!M129+Shirak!M129+Syuniq!M129+Tavush!M129+Lori!M129)</f>
        <v>14</v>
      </c>
      <c r="N129" s="275">
        <f>SUM(AJAPNYAK!N129+ARABKIR!N129+EREBUNI!N129+MALATYA!N129+SHENGAVIT!N129+KENTRON!N129+AVAN!N129+Aragacotn!N129+Ararat!N129+Armavir!N129+Gexarquniq!N129+Kotayk!N129+Shirak!N129+Syuniq!N129+Tavush!N129+Lori!N129)</f>
        <v>12</v>
      </c>
      <c r="O129" s="275">
        <f>SUM(AJAPNYAK!O129+ARABKIR!O129+EREBUNI!O129+MALATYA!O129+SHENGAVIT!O129+KENTRON!O129+AVAN!O129+Aragacotn!O129+Ararat!O129+Armavir!O129+Gexarquniq!O129+Kotayk!O129+Shirak!O129+Syuniq!O129+Tavush!O129+Lori!O129)</f>
        <v>11</v>
      </c>
      <c r="P129" s="275">
        <f>SUM(AJAPNYAK!P129+ARABKIR!P129+EREBUNI!P129+MALATYA!P129+SHENGAVIT!P129+KENTRON!P129+AVAN!P129+Aragacotn!P129+Ararat!P129+Armavir!P129+Gexarquniq!P129+Kotayk!P129+Shirak!P129+Syuniq!P129+Tavush!P129+Lori!P129)</f>
        <v>5</v>
      </c>
      <c r="Q129" s="275">
        <f>SUM(AJAPNYAK!Q129+ARABKIR!Q129+EREBUNI!Q129+MALATYA!Q129+SHENGAVIT!Q129+KENTRON!Q129+AVAN!Q129+Aragacotn!Q129+Ararat!Q129+Armavir!Q129+Gexarquniq!Q129+Kotayk!Q129+Shirak!Q129+Syuniq!Q129+Tavush!Q129+Lori!Q129)</f>
        <v>6</v>
      </c>
      <c r="R129" s="275">
        <f>SUM(AJAPNYAK!R129+ARABKIR!R129+EREBUNI!R129+MALATYA!R129+SHENGAVIT!R129+KENTRON!R129+AVAN!R129+Aragacotn!R129+Ararat!R129+Armavir!R129+Gexarquniq!R129+Kotayk!R129+Shirak!R129+Syuniq!R129+Tavush!R129+Lori!R129)</f>
        <v>0</v>
      </c>
      <c r="S129" s="275">
        <f>SUM(AJAPNYAK!S129+ARABKIR!S129+EREBUNI!S129+MALATYA!S129+SHENGAVIT!S129+KENTRON!S129+AVAN!S129+Aragacotn!S129+Ararat!S129+Armavir!S129+Gexarquniq!S129+Kotayk!S129+Shirak!S129+Syuniq!S129+Tavush!S129+Lori!S129)</f>
        <v>0</v>
      </c>
      <c r="T129" s="282">
        <f>SUM(AJAPNYAK!T129+ARABKIR!T129+EREBUNI!T129+MALATYA!T129+SHENGAVIT!T129+KENTRON!T129+AVAN!T129+Aragacotn!T129+Ararat!T129+Armavir!T129+Gexarquniq!T129+Kotayk!T129+Shirak!T129+Syuniq!T129+Tavush!T129+Lori!T129)</f>
        <v>42</v>
      </c>
      <c r="U129" s="275">
        <f>SUM(AJAPNYAK!U129+ARABKIR!U129+EREBUNI!U129+MALATYA!U129+SHENGAVIT!U129+KENTRON!U129+AVAN!U129+Aragacotn!U129+Ararat!U129+Armavir!U129+Gexarquniq!U129+Kotayk!U129+Shirak!U129+Syuniq!U129+Tavush!U129+Lori!U129)</f>
        <v>1</v>
      </c>
      <c r="V129" s="275">
        <f>SUM(AJAPNYAK!V129+ARABKIR!V129+EREBUNI!V129+MALATYA!V129+SHENGAVIT!V129+KENTRON!V129+AVAN!V129+Aragacotn!V129+Ararat!V129+Armavir!V129+Gexarquniq!V129+Kotayk!V129+Shirak!V129+Syuniq!V129+Tavush!V129+Lori!V129)</f>
        <v>25</v>
      </c>
      <c r="W129" s="275">
        <f>SUM(AJAPNYAK!W129+ARABKIR!W129+EREBUNI!W129+MALATYA!W129+SHENGAVIT!W129+KENTRON!W129+AVAN!W129+Aragacotn!W129+Ararat!W129+Armavir!W129+Gexarquniq!W129+Kotayk!W129+Shirak!W129+Syuniq!W129+Tavush!W129+Lori!W129)</f>
        <v>17</v>
      </c>
      <c r="X129" s="275">
        <f>SUM(AJAPNYAK!X129+ARABKIR!X129+EREBUNI!X129+MALATYA!X129+SHENGAVIT!X129+KENTRON!X129+AVAN!X129+Aragacotn!X129+Ararat!X129+Armavir!X129+Gexarquniq!X129+Kotayk!X129+Shirak!X129+Syuniq!X129+Tavush!X129+Lori!X129)</f>
        <v>0</v>
      </c>
      <c r="Y129" s="275">
        <f>SUM(AJAPNYAK!Y129+ARABKIR!Y129+EREBUNI!Y129+MALATYA!Y129+SHENGAVIT!Y129+KENTRON!Y129+AVAN!Y129+Aragacotn!Y129+Ararat!Y129+Armavir!Y129+Gexarquniq!Y129+Kotayk!Y129+Shirak!Y129+Syuniq!Y129+Tavush!Y129+Lori!Y129)</f>
        <v>1</v>
      </c>
      <c r="Z129" s="261">
        <f>SUM(AJAPNYAK!Z129+ARABKIR!Z129+EREBUNI!Z129+MALATYA!Z129+SHENGAVIT!Z129+KENTRON!Z129+AVAN!Z129+Aragacotn!Z129+Ararat!Z129+Armavir!Z129+Gexarquniq!Z129+Kotayk!Z129+Shirak!Z129+Syuniq!Z129+Tavush!Z129+Lori!Z129)</f>
        <v>14</v>
      </c>
      <c r="AA129" s="275">
        <f>SUM(AJAPNYAK!AA129+ARABKIR!AA129+EREBUNI!AA129+MALATYA!AA129+SHENGAVIT!AA129+KENTRON!AA129+AVAN!AA129+Aragacotn!AA129+Ararat!AA129+Armavir!AA129+Gexarquniq!AA129+Kotayk!AA129+Shirak!AA129+Syuniq!AA129+Tavush!AA129+Lori!AA129)</f>
        <v>3</v>
      </c>
    </row>
    <row r="130" spans="1:47" s="48" customFormat="1" ht="14.25">
      <c r="A130" s="190" t="s">
        <v>243</v>
      </c>
      <c r="B130" s="258"/>
      <c r="C130" s="661" t="s">
        <v>244</v>
      </c>
      <c r="D130" s="662"/>
      <c r="E130" s="663"/>
      <c r="F130" s="261">
        <f>SUM(AJAPNYAK!F130+ARABKIR!F130+EREBUNI!F130+MALATYA!F130+SHENGAVIT!F130+KENTRON!F130+AVAN!F130+Aragacotn!F130+Ararat!F130+Armavir!F130+Gexarquniq!F130+Kotayk!F130+Shirak!F130+Syuniq!F130+Tavush!F130+Lori!F130)</f>
        <v>6</v>
      </c>
      <c r="G130" s="275">
        <f>SUM(AJAPNYAK!G130+ARABKIR!G130+EREBUNI!G130+MALATYA!G130+SHENGAVIT!G130+KENTRON!G130+AVAN!G130+Aragacotn!G130+Ararat!G130+Armavir!G130+Gexarquniq!G130+Kotayk!G130+Shirak!G130+Syuniq!G130+Tavush!G130+Lori!G130)</f>
        <v>3</v>
      </c>
      <c r="H130" s="275">
        <f>SUM(AJAPNYAK!H130+ARABKIR!H130+EREBUNI!H130+MALATYA!H130+SHENGAVIT!H130+KENTRON!H130+AVAN!H130+Aragacotn!H130+Ararat!H130+Armavir!H130+Gexarquniq!H130+Kotayk!H130+Shirak!H130+Syuniq!H130+Tavush!H130+Lori!H130)</f>
        <v>2</v>
      </c>
      <c r="I130" s="275">
        <f>SUM(AJAPNYAK!I130+ARABKIR!I130+EREBUNI!I130+MALATYA!I130+SHENGAVIT!I130+KENTRON!I130+AVAN!I130+Aragacotn!I130+Ararat!I130+Armavir!I130+Gexarquniq!I130+Kotayk!I130+Shirak!I130+Syuniq!I130+Tavush!I130+Lori!I130)</f>
        <v>1</v>
      </c>
      <c r="J130" s="275">
        <f>SUM(AJAPNYAK!J130+ARABKIR!J130+EREBUNI!J130+MALATYA!J130+SHENGAVIT!J130+KENTRON!J130+AVAN!J130+Aragacotn!J130+Ararat!J130+Armavir!J130+Gexarquniq!J130+Kotayk!J130+Shirak!J130+Syuniq!J130+Tavush!J130+Lori!J130)</f>
        <v>0</v>
      </c>
      <c r="K130" s="275">
        <f>SUM(AJAPNYAK!K130+ARABKIR!K130+EREBUNI!K130+MALATYA!K130+SHENGAVIT!K130+KENTRON!K130+AVAN!K130+Aragacotn!K130+Ararat!K130+Armavir!K130+Gexarquniq!K130+Kotayk!K130+Shirak!K130+Syuniq!K130+Tavush!K130+Lori!K130)</f>
        <v>5</v>
      </c>
      <c r="L130" s="275">
        <f>SUM(AJAPNYAK!L130+ARABKIR!L130+EREBUNI!L130+MALATYA!L130+SHENGAVIT!L130+KENTRON!L130+AVAN!L130+Aragacotn!L130+Ararat!L130+Armavir!L130+Gexarquniq!L130+Kotayk!L130+Shirak!L130+Syuniq!L130+Tavush!L130+Lori!L130)</f>
        <v>2</v>
      </c>
      <c r="M130" s="275">
        <f>SUM(AJAPNYAK!M130+ARABKIR!M130+EREBUNI!M130+MALATYA!M130+SHENGAVIT!M130+KENTRON!M130+AVAN!M130+Aragacotn!M130+Ararat!M130+Armavir!M130+Gexarquniq!M130+Kotayk!M130+Shirak!M130+Syuniq!M130+Tavush!M130+Lori!M130)</f>
        <v>0</v>
      </c>
      <c r="N130" s="275">
        <f>SUM(AJAPNYAK!N130+ARABKIR!N130+EREBUNI!N130+MALATYA!N130+SHENGAVIT!N130+KENTRON!N130+AVAN!N130+Aragacotn!N130+Ararat!N130+Armavir!N130+Gexarquniq!N130+Kotayk!N130+Shirak!N130+Syuniq!N130+Tavush!N130+Lori!N130)</f>
        <v>2</v>
      </c>
      <c r="O130" s="275">
        <f>SUM(AJAPNYAK!O130+ARABKIR!O130+EREBUNI!O130+MALATYA!O130+SHENGAVIT!O130+KENTRON!O130+AVAN!O130+Aragacotn!O130+Ararat!O130+Armavir!O130+Gexarquniq!O130+Kotayk!O130+Shirak!O130+Syuniq!O130+Tavush!O130+Lori!O130)</f>
        <v>1</v>
      </c>
      <c r="P130" s="275">
        <f>SUM(AJAPNYAK!P130+ARABKIR!P130+EREBUNI!P130+MALATYA!P130+SHENGAVIT!P130+KENTRON!P130+AVAN!P130+Aragacotn!P130+Ararat!P130+Armavir!P130+Gexarquniq!P130+Kotayk!P130+Shirak!P130+Syuniq!P130+Tavush!P130+Lori!P130)</f>
        <v>0</v>
      </c>
      <c r="Q130" s="275">
        <f>SUM(AJAPNYAK!Q130+ARABKIR!Q130+EREBUNI!Q130+MALATYA!Q130+SHENGAVIT!Q130+KENTRON!Q130+AVAN!Q130+Aragacotn!Q130+Ararat!Q130+Armavir!Q130+Gexarquniq!Q130+Kotayk!Q130+Shirak!Q130+Syuniq!Q130+Tavush!Q130+Lori!Q130)</f>
        <v>1</v>
      </c>
      <c r="R130" s="275">
        <f>SUM(AJAPNYAK!R130+ARABKIR!R130+EREBUNI!R130+MALATYA!R130+SHENGAVIT!R130+KENTRON!R130+AVAN!R130+Aragacotn!R130+Ararat!R130+Armavir!R130+Gexarquniq!R130+Kotayk!R130+Shirak!R130+Syuniq!R130+Tavush!R130+Lori!R130)</f>
        <v>0</v>
      </c>
      <c r="S130" s="275">
        <f>SUM(AJAPNYAK!S130+ARABKIR!S130+EREBUNI!S130+MALATYA!S130+SHENGAVIT!S130+KENTRON!S130+AVAN!S130+Aragacotn!S130+Ararat!S130+Armavir!S130+Gexarquniq!S130+Kotayk!S130+Shirak!S130+Syuniq!S130+Tavush!S130+Lori!S130)</f>
        <v>0</v>
      </c>
      <c r="T130" s="282">
        <f>SUM(AJAPNYAK!T130+ARABKIR!T130+EREBUNI!T130+MALATYA!T130+SHENGAVIT!T130+KENTRON!T130+AVAN!T130+Aragacotn!T130+Ararat!T130+Armavir!T130+Gexarquniq!T130+Kotayk!T130+Shirak!T130+Syuniq!T130+Tavush!T130+Lori!T130)</f>
        <v>5</v>
      </c>
      <c r="U130" s="275">
        <f>SUM(AJAPNYAK!U130+ARABKIR!U130+EREBUNI!U130+MALATYA!U130+SHENGAVIT!U130+KENTRON!U130+AVAN!U130+Aragacotn!U130+Ararat!U130+Armavir!U130+Gexarquniq!U130+Kotayk!U130+Shirak!U130+Syuniq!U130+Tavush!U130+Lori!U130)</f>
        <v>0</v>
      </c>
      <c r="V130" s="275">
        <f>SUM(AJAPNYAK!V130+ARABKIR!V130+EREBUNI!V130+MALATYA!V130+SHENGAVIT!V130+KENTRON!V130+AVAN!V130+Aragacotn!V130+Ararat!V130+Armavir!V130+Gexarquniq!V130+Kotayk!V130+Shirak!V130+Syuniq!V130+Tavush!V130+Lori!V130)</f>
        <v>7</v>
      </c>
      <c r="W130" s="275">
        <f>SUM(AJAPNYAK!W130+ARABKIR!W130+EREBUNI!W130+MALATYA!W130+SHENGAVIT!W130+KENTRON!W130+AVAN!W130+Aragacotn!W130+Ararat!W130+Armavir!W130+Gexarquniq!W130+Kotayk!W130+Shirak!W130+Syuniq!W130+Tavush!W130+Lori!W130)</f>
        <v>0</v>
      </c>
      <c r="X130" s="275">
        <f>SUM(AJAPNYAK!X130+ARABKIR!X130+EREBUNI!X130+MALATYA!X130+SHENGAVIT!X130+KENTRON!X130+AVAN!X130+Aragacotn!X130+Ararat!X130+Armavir!X130+Gexarquniq!X130+Kotayk!X130+Shirak!X130+Syuniq!X130+Tavush!X130+Lori!X130)</f>
        <v>0</v>
      </c>
      <c r="Y130" s="275">
        <f>SUM(AJAPNYAK!Y130+ARABKIR!Y130+EREBUNI!Y130+MALATYA!Y130+SHENGAVIT!Y130+KENTRON!Y130+AVAN!Y130+Aragacotn!Y130+Ararat!Y130+Armavir!Y130+Gexarquniq!Y130+Kotayk!Y130+Shirak!Y130+Syuniq!Y130+Tavush!Y130+Lori!Y130)</f>
        <v>0</v>
      </c>
      <c r="Z130" s="261">
        <v>3</v>
      </c>
      <c r="AA130" s="275">
        <f>SUM(AJAPNYAK!AA130+ARABKIR!AA130+EREBUNI!AA130+MALATYA!AA130+SHENGAVIT!AA130+KENTRON!AA130+AVAN!AA130+Aragacotn!AA130+Ararat!AA130+Armavir!AA130+Gexarquniq!AA130+Kotayk!AA130+Shirak!AA130+Syuniq!AA130+Tavush!AA130+Lori!AA130)</f>
        <v>3</v>
      </c>
    </row>
    <row r="131" spans="1:47" s="48" customFormat="1" ht="14.25">
      <c r="A131" s="190" t="s">
        <v>245</v>
      </c>
      <c r="B131" s="258"/>
      <c r="C131" s="661" t="s">
        <v>246</v>
      </c>
      <c r="D131" s="662"/>
      <c r="E131" s="663"/>
      <c r="F131" s="261">
        <f>SUM(AJAPNYAK!F131+ARABKIR!F131+EREBUNI!F131+MALATYA!F131+SHENGAVIT!F131+KENTRON!F131+AVAN!F131+Aragacotn!F131+Ararat!F131+Armavir!F131+Gexarquniq!F131+Kotayk!F131+Shirak!F131+Syuniq!F131+Tavush!F131+Lori!F131)</f>
        <v>3</v>
      </c>
      <c r="G131" s="275">
        <f>SUM(AJAPNYAK!G131+ARABKIR!G131+EREBUNI!G131+MALATYA!G131+SHENGAVIT!G131+KENTRON!G131+AVAN!G131+Aragacotn!G131+Ararat!G131+Armavir!G131+Gexarquniq!G131+Kotayk!G131+Shirak!G131+Syuniq!G131+Tavush!G131+Lori!G131)</f>
        <v>11</v>
      </c>
      <c r="H131" s="275">
        <f>SUM(AJAPNYAK!H131+ARABKIR!H131+EREBUNI!H131+MALATYA!H131+SHENGAVIT!H131+KENTRON!H131+AVAN!H131+Aragacotn!H131+Ararat!H131+Armavir!H131+Gexarquniq!H131+Kotayk!H131+Shirak!H131+Syuniq!H131+Tavush!H131+Lori!H131)</f>
        <v>10</v>
      </c>
      <c r="I131" s="275">
        <f>SUM(AJAPNYAK!I131+ARABKIR!I131+EREBUNI!I131+MALATYA!I131+SHENGAVIT!I131+KENTRON!I131+AVAN!I131+Aragacotn!I131+Ararat!I131+Armavir!I131+Gexarquniq!I131+Kotayk!I131+Shirak!I131+Syuniq!I131+Tavush!I131+Lori!I131)</f>
        <v>1</v>
      </c>
      <c r="J131" s="275">
        <f>SUM(AJAPNYAK!J131+ARABKIR!J131+EREBUNI!J131+MALATYA!J131+SHENGAVIT!J131+KENTRON!J131+AVAN!J131+Aragacotn!J131+Ararat!J131+Armavir!J131+Gexarquniq!J131+Kotayk!J131+Shirak!J131+Syuniq!J131+Tavush!J131+Lori!J131)</f>
        <v>0</v>
      </c>
      <c r="K131" s="275">
        <f>SUM(AJAPNYAK!K131+ARABKIR!K131+EREBUNI!K131+MALATYA!K131+SHENGAVIT!K131+KENTRON!K131+AVAN!K131+Aragacotn!K131+Ararat!K131+Armavir!K131+Gexarquniq!K131+Kotayk!K131+Shirak!K131+Syuniq!K131+Tavush!K131+Lori!K131)</f>
        <v>8</v>
      </c>
      <c r="L131" s="275">
        <f>SUM(AJAPNYAK!L131+ARABKIR!L131+EREBUNI!L131+MALATYA!L131+SHENGAVIT!L131+KENTRON!L131+AVAN!L131+Aragacotn!L131+Ararat!L131+Armavir!L131+Gexarquniq!L131+Kotayk!L131+Shirak!L131+Syuniq!L131+Tavush!L131+Lori!L131)</f>
        <v>2</v>
      </c>
      <c r="M131" s="275">
        <f>SUM(AJAPNYAK!M131+ARABKIR!M131+EREBUNI!M131+MALATYA!M131+SHENGAVIT!M131+KENTRON!M131+AVAN!M131+Aragacotn!M131+Ararat!M131+Armavir!M131+Gexarquniq!M131+Kotayk!M131+Shirak!M131+Syuniq!M131+Tavush!M131+Lori!M131)</f>
        <v>0</v>
      </c>
      <c r="N131" s="275">
        <f>SUM(AJAPNYAK!N131+ARABKIR!N131+EREBUNI!N131+MALATYA!N131+SHENGAVIT!N131+KENTRON!N131+AVAN!N131+Aragacotn!N131+Ararat!N131+Armavir!N131+Gexarquniq!N131+Kotayk!N131+Shirak!N131+Syuniq!N131+Tavush!N131+Lori!N131)</f>
        <v>6</v>
      </c>
      <c r="O131" s="275">
        <f>SUM(AJAPNYAK!O131+ARABKIR!O131+EREBUNI!O131+MALATYA!O131+SHENGAVIT!O131+KENTRON!O131+AVAN!O131+Aragacotn!O131+Ararat!O131+Armavir!O131+Gexarquniq!O131+Kotayk!O131+Shirak!O131+Syuniq!O131+Tavush!O131+Lori!O131)</f>
        <v>0</v>
      </c>
      <c r="P131" s="275">
        <f>SUM(AJAPNYAK!P131+ARABKIR!P131+EREBUNI!P131+MALATYA!P131+SHENGAVIT!P131+KENTRON!P131+AVAN!P131+Aragacotn!P131+Ararat!P131+Armavir!P131+Gexarquniq!P131+Kotayk!P131+Shirak!P131+Syuniq!P131+Tavush!P131+Lori!P131)</f>
        <v>0</v>
      </c>
      <c r="Q131" s="275">
        <f>SUM(AJAPNYAK!Q131+ARABKIR!Q131+EREBUNI!Q131+MALATYA!Q131+SHENGAVIT!Q131+KENTRON!Q131+AVAN!Q131+Aragacotn!Q131+Ararat!Q131+Armavir!Q131+Gexarquniq!Q131+Kotayk!Q131+Shirak!Q131+Syuniq!Q131+Tavush!Q131+Lori!Q131)</f>
        <v>0</v>
      </c>
      <c r="R131" s="275">
        <f>SUM(AJAPNYAK!R131+ARABKIR!R131+EREBUNI!R131+MALATYA!R131+SHENGAVIT!R131+KENTRON!R131+AVAN!R131+Aragacotn!R131+Ararat!R131+Armavir!R131+Gexarquniq!R131+Kotayk!R131+Shirak!R131+Syuniq!R131+Tavush!R131+Lori!R131)</f>
        <v>0</v>
      </c>
      <c r="S131" s="275">
        <f>SUM(AJAPNYAK!S131+ARABKIR!S131+EREBUNI!S131+MALATYA!S131+SHENGAVIT!S131+KENTRON!S131+AVAN!S131+Aragacotn!S131+Ararat!S131+Armavir!S131+Gexarquniq!S131+Kotayk!S131+Shirak!S131+Syuniq!S131+Tavush!S131+Lori!S131)</f>
        <v>0</v>
      </c>
      <c r="T131" s="282">
        <f>SUM(AJAPNYAK!T131+ARABKIR!T131+EREBUNI!T131+MALATYA!T131+SHENGAVIT!T131+KENTRON!T131+AVAN!T131+Aragacotn!T131+Ararat!T131+Armavir!T131+Gexarquniq!T131+Kotayk!T131+Shirak!T131+Syuniq!T131+Tavush!T131+Lori!T131)</f>
        <v>8</v>
      </c>
      <c r="U131" s="275">
        <f>SUM(AJAPNYAK!U131+ARABKIR!U131+EREBUNI!U131+MALATYA!U131+SHENGAVIT!U131+KENTRON!U131+AVAN!U131+Aragacotn!U131+Ararat!U131+Armavir!U131+Gexarquniq!U131+Kotayk!U131+Shirak!U131+Syuniq!U131+Tavush!U131+Lori!U131)</f>
        <v>1</v>
      </c>
      <c r="V131" s="275">
        <f>SUM(AJAPNYAK!V131+ARABKIR!V131+EREBUNI!V131+MALATYA!V131+SHENGAVIT!V131+KENTRON!V131+AVAN!V131+Aragacotn!V131+Ararat!V131+Armavir!V131+Gexarquniq!V131+Kotayk!V131+Shirak!V131+Syuniq!V131+Tavush!V131+Lori!V131)</f>
        <v>5</v>
      </c>
      <c r="W131" s="275">
        <f>SUM(AJAPNYAK!W131+ARABKIR!W131+EREBUNI!W131+MALATYA!W131+SHENGAVIT!W131+KENTRON!W131+AVAN!W131+Aragacotn!W131+Ararat!W131+Armavir!W131+Gexarquniq!W131+Kotayk!W131+Shirak!W131+Syuniq!W131+Tavush!W131+Lori!W131)</f>
        <v>2</v>
      </c>
      <c r="X131" s="275">
        <f>SUM(AJAPNYAK!X131+ARABKIR!X131+EREBUNI!X131+MALATYA!X131+SHENGAVIT!X131+KENTRON!X131+AVAN!X131+Aragacotn!X131+Ararat!X131+Armavir!X131+Gexarquniq!X131+Kotayk!X131+Shirak!X131+Syuniq!X131+Tavush!X131+Lori!X131)</f>
        <v>0</v>
      </c>
      <c r="Y131" s="275">
        <f>SUM(AJAPNYAK!Y131+ARABKIR!Y131+EREBUNI!Y131+MALATYA!Y131+SHENGAVIT!Y131+KENTRON!Y131+AVAN!Y131+Aragacotn!Y131+Ararat!Y131+Armavir!Y131+Gexarquniq!Y131+Kotayk!Y131+Shirak!Y131+Syuniq!Y131+Tavush!Y131+Lori!Y131)</f>
        <v>0</v>
      </c>
      <c r="Z131" s="261">
        <f>SUM(AJAPNYAK!Z131+ARABKIR!Z131+EREBUNI!Z131+MALATYA!Z131+SHENGAVIT!Z131+KENTRON!Z131+AVAN!Z131+Aragacotn!Z131+Ararat!Z131+Armavir!Z131+Gexarquniq!Z131+Kotayk!Z131+Shirak!Z131+Syuniq!Z131+Tavush!Z131+Lori!Z131)</f>
        <v>4</v>
      </c>
      <c r="AA131" s="275">
        <f>SUM(AJAPNYAK!AA131+ARABKIR!AA131+EREBUNI!AA131+MALATYA!AA131+SHENGAVIT!AA131+KENTRON!AA131+AVAN!AA131+Aragacotn!AA131+Ararat!AA131+Armavir!AA131+Gexarquniq!AA131+Kotayk!AA131+Shirak!AA131+Syuniq!AA131+Tavush!AA131+Lori!AA131)</f>
        <v>1</v>
      </c>
    </row>
    <row r="132" spans="1:47" s="48" customFormat="1" ht="14.25">
      <c r="A132" s="190" t="s">
        <v>247</v>
      </c>
      <c r="B132" s="258"/>
      <c r="C132" s="661" t="s">
        <v>248</v>
      </c>
      <c r="D132" s="662"/>
      <c r="E132" s="663"/>
      <c r="F132" s="261">
        <f>SUM(AJAPNYAK!F132+ARABKIR!F132+EREBUNI!F132+MALATYA!F132+SHENGAVIT!F132+KENTRON!F132+AVAN!F132+Aragacotn!F132+Ararat!F132+Armavir!F132+Gexarquniq!F132+Kotayk!F132+Shirak!F132+Syuniq!F132+Tavush!F132+Lori!F132)</f>
        <v>0</v>
      </c>
      <c r="G132" s="275">
        <f>SUM(AJAPNYAK!G132+ARABKIR!G132+EREBUNI!G132+MALATYA!G132+SHENGAVIT!G132+KENTRON!G132+AVAN!G132+Aragacotn!G132+Ararat!G132+Armavir!G132+Gexarquniq!G132+Kotayk!G132+Shirak!G132+Syuniq!G132+Tavush!G132+Lori!G132)</f>
        <v>4</v>
      </c>
      <c r="H132" s="275">
        <f>SUM(AJAPNYAK!H132+ARABKIR!H132+EREBUNI!H132+MALATYA!H132+SHENGAVIT!H132+KENTRON!H132+AVAN!H132+Aragacotn!H132+Ararat!H132+Armavir!H132+Gexarquniq!H132+Kotayk!H132+Shirak!H132+Syuniq!H132+Tavush!H132+Lori!H132)</f>
        <v>4</v>
      </c>
      <c r="I132" s="275">
        <f>SUM(AJAPNYAK!I132+ARABKIR!I132+EREBUNI!I132+MALATYA!I132+SHENGAVIT!I132+KENTRON!I132+AVAN!I132+Aragacotn!I132+Ararat!I132+Armavir!I132+Gexarquniq!I132+Kotayk!I132+Shirak!I132+Syuniq!I132+Tavush!I132+Lori!I132)</f>
        <v>0</v>
      </c>
      <c r="J132" s="275">
        <f>SUM(AJAPNYAK!J132+ARABKIR!J132+EREBUNI!J132+MALATYA!J132+SHENGAVIT!J132+KENTRON!J132+AVAN!J132+Aragacotn!J132+Ararat!J132+Armavir!J132+Gexarquniq!J132+Kotayk!J132+Shirak!J132+Syuniq!J132+Tavush!J132+Lori!J132)</f>
        <v>0</v>
      </c>
      <c r="K132" s="275">
        <f>SUM(AJAPNYAK!K132+ARABKIR!K132+EREBUNI!K132+MALATYA!K132+SHENGAVIT!K132+KENTRON!K132+AVAN!K132+Aragacotn!K132+Ararat!K132+Armavir!K132+Gexarquniq!K132+Kotayk!K132+Shirak!K132+Syuniq!K132+Tavush!K132+Lori!K132)</f>
        <v>2</v>
      </c>
      <c r="L132" s="275">
        <f>SUM(AJAPNYAK!L132+ARABKIR!L132+EREBUNI!L132+MALATYA!L132+SHENGAVIT!L132+KENTRON!L132+AVAN!L132+Aragacotn!L132+Ararat!L132+Armavir!L132+Gexarquniq!L132+Kotayk!L132+Shirak!L132+Syuniq!L132+Tavush!L132+Lori!L132)</f>
        <v>1</v>
      </c>
      <c r="M132" s="275">
        <f>SUM(AJAPNYAK!M132+ARABKIR!M132+EREBUNI!M132+MALATYA!M132+SHENGAVIT!M132+KENTRON!M132+AVAN!M132+Aragacotn!M132+Ararat!M132+Armavir!M132+Gexarquniq!M132+Kotayk!M132+Shirak!M132+Syuniq!M132+Tavush!M132+Lori!M132)</f>
        <v>0</v>
      </c>
      <c r="N132" s="275">
        <f>SUM(AJAPNYAK!N132+ARABKIR!N132+EREBUNI!N132+MALATYA!N132+SHENGAVIT!N132+KENTRON!N132+AVAN!N132+Aragacotn!N132+Ararat!N132+Armavir!N132+Gexarquniq!N132+Kotayk!N132+Shirak!N132+Syuniq!N132+Tavush!N132+Lori!N132)</f>
        <v>1</v>
      </c>
      <c r="O132" s="275">
        <f>SUM(AJAPNYAK!O132+ARABKIR!O132+EREBUNI!O132+MALATYA!O132+SHENGAVIT!O132+KENTRON!O132+AVAN!O132+Aragacotn!O132+Ararat!O132+Armavir!O132+Gexarquniq!O132+Kotayk!O132+Shirak!O132+Syuniq!O132+Tavush!O132+Lori!O132)</f>
        <v>0</v>
      </c>
      <c r="P132" s="275">
        <f>SUM(AJAPNYAK!P132+ARABKIR!P132+EREBUNI!P132+MALATYA!P132+SHENGAVIT!P132+KENTRON!P132+AVAN!P132+Aragacotn!P132+Ararat!P132+Armavir!P132+Gexarquniq!P132+Kotayk!P132+Shirak!P132+Syuniq!P132+Tavush!P132+Lori!P132)</f>
        <v>0</v>
      </c>
      <c r="Q132" s="275">
        <f>SUM(AJAPNYAK!Q132+ARABKIR!Q132+EREBUNI!Q132+MALATYA!Q132+SHENGAVIT!Q132+KENTRON!Q132+AVAN!Q132+Aragacotn!Q132+Ararat!Q132+Armavir!Q132+Gexarquniq!Q132+Kotayk!Q132+Shirak!Q132+Syuniq!Q132+Tavush!Q132+Lori!Q132)</f>
        <v>0</v>
      </c>
      <c r="R132" s="275">
        <f>SUM(AJAPNYAK!R132+ARABKIR!R132+EREBUNI!R132+MALATYA!R132+SHENGAVIT!R132+KENTRON!R132+AVAN!R132+Aragacotn!R132+Ararat!R132+Armavir!R132+Gexarquniq!R132+Kotayk!R132+Shirak!R132+Syuniq!R132+Tavush!R132+Lori!R132)</f>
        <v>0</v>
      </c>
      <c r="S132" s="275">
        <f>SUM(AJAPNYAK!S132+ARABKIR!S132+EREBUNI!S132+MALATYA!S132+SHENGAVIT!S132+KENTRON!S132+AVAN!S132+Aragacotn!S132+Ararat!S132+Armavir!S132+Gexarquniq!S132+Kotayk!S132+Shirak!S132+Syuniq!S132+Tavush!S132+Lori!S132)</f>
        <v>0</v>
      </c>
      <c r="T132" s="282">
        <f>SUM(AJAPNYAK!T132+ARABKIR!T132+EREBUNI!T132+MALATYA!T132+SHENGAVIT!T132+KENTRON!T132+AVAN!T132+Aragacotn!T132+Ararat!T132+Armavir!T132+Gexarquniq!T132+Kotayk!T132+Shirak!T132+Syuniq!T132+Tavush!T132+Lori!T132)</f>
        <v>2</v>
      </c>
      <c r="U132" s="275">
        <f>SUM(AJAPNYAK!U132+ARABKIR!U132+EREBUNI!U132+MALATYA!U132+SHENGAVIT!U132+KENTRON!U132+AVAN!U132+Aragacotn!U132+Ararat!U132+Armavir!U132+Gexarquniq!U132+Kotayk!U132+Shirak!U132+Syuniq!U132+Tavush!U132+Lori!U132)</f>
        <v>0</v>
      </c>
      <c r="V132" s="275">
        <f>SUM(AJAPNYAK!V132+ARABKIR!V132+EREBUNI!V132+MALATYA!V132+SHENGAVIT!V132+KENTRON!V132+AVAN!V132+Aragacotn!V132+Ararat!V132+Armavir!V132+Gexarquniq!V132+Kotayk!V132+Shirak!V132+Syuniq!V132+Tavush!V132+Lori!V132)</f>
        <v>2</v>
      </c>
      <c r="W132" s="275">
        <f>SUM(AJAPNYAK!W132+ARABKIR!W132+EREBUNI!W132+MALATYA!W132+SHENGAVIT!W132+KENTRON!W132+AVAN!W132+Aragacotn!W132+Ararat!W132+Armavir!W132+Gexarquniq!W132+Kotayk!W132+Shirak!W132+Syuniq!W132+Tavush!W132+Lori!W132)</f>
        <v>1</v>
      </c>
      <c r="X132" s="275">
        <f>SUM(AJAPNYAK!X132+ARABKIR!X132+EREBUNI!X132+MALATYA!X132+SHENGAVIT!X132+KENTRON!X132+AVAN!X132+Aragacotn!X132+Ararat!X132+Armavir!X132+Gexarquniq!X132+Kotayk!X132+Shirak!X132+Syuniq!X132+Tavush!X132+Lori!X132)</f>
        <v>0</v>
      </c>
      <c r="Y132" s="275">
        <f>SUM(AJAPNYAK!Y132+ARABKIR!Y132+EREBUNI!Y132+MALATYA!Y132+SHENGAVIT!Y132+KENTRON!Y132+AVAN!Y132+Aragacotn!Y132+Ararat!Y132+Armavir!Y132+Gexarquniq!Y132+Kotayk!Y132+Shirak!Y132+Syuniq!Y132+Tavush!Y132+Lori!Y132)</f>
        <v>0</v>
      </c>
      <c r="Z132" s="261">
        <f>SUM(AJAPNYAK!Z132+ARABKIR!Z132+EREBUNI!Z132+MALATYA!Z132+SHENGAVIT!Z132+KENTRON!Z132+AVAN!Z132+Aragacotn!Z132+Ararat!Z132+Armavir!Z132+Gexarquniq!Z132+Kotayk!Z132+Shirak!Z132+Syuniq!Z132+Tavush!Z132+Lori!Z132)</f>
        <v>2</v>
      </c>
      <c r="AA132" s="275">
        <f>SUM(AJAPNYAK!AA132+ARABKIR!AA132+EREBUNI!AA132+MALATYA!AA132+SHENGAVIT!AA132+KENTRON!AA132+AVAN!AA132+Aragacotn!AA132+Ararat!AA132+Armavir!AA132+Gexarquniq!AA132+Kotayk!AA132+Shirak!AA132+Syuniq!AA132+Tavush!AA132+Lori!AA132)</f>
        <v>0</v>
      </c>
    </row>
    <row r="133" spans="1:47" s="48" customFormat="1" ht="14.25">
      <c r="A133" s="190" t="s">
        <v>249</v>
      </c>
      <c r="B133" s="258"/>
      <c r="C133" s="666" t="s">
        <v>70</v>
      </c>
      <c r="D133" s="667"/>
      <c r="E133" s="668"/>
      <c r="F133" s="261">
        <f>SUM(AJAPNYAK!F133+ARABKIR!F133+EREBUNI!F133+MALATYA!F133+SHENGAVIT!F133+KENTRON!F133+AVAN!F133+Aragacotn!F133+Ararat!F133+Armavir!F133+Gexarquniq!F133+Kotayk!F133+Shirak!F133+Syuniq!F133+Tavush!F133+Lori!F133)</f>
        <v>55</v>
      </c>
      <c r="G133" s="275">
        <f>SUM(AJAPNYAK!G133+ARABKIR!G133+EREBUNI!G133+MALATYA!G133+SHENGAVIT!G133+KENTRON!G133+AVAN!G133+Aragacotn!G133+Ararat!G133+Armavir!G133+Gexarquniq!G133+Kotayk!G133+Shirak!G133+Syuniq!G133+Tavush!G133+Lori!G133)</f>
        <v>83</v>
      </c>
      <c r="H133" s="275">
        <f>SUM(AJAPNYAK!H133+ARABKIR!H133+EREBUNI!H133+MALATYA!H133+SHENGAVIT!H133+KENTRON!H133+AVAN!H133+Aragacotn!H133+Ararat!H133+Armavir!H133+Gexarquniq!H133+Kotayk!H133+Shirak!H133+Syuniq!H133+Tavush!H133+Lori!H133)</f>
        <v>66</v>
      </c>
      <c r="I133" s="275">
        <f>SUM(AJAPNYAK!I133+ARABKIR!I133+EREBUNI!I133+MALATYA!I133+SHENGAVIT!I133+KENTRON!I133+AVAN!I133+Aragacotn!I133+Ararat!I133+Armavir!I133+Gexarquniq!I133+Kotayk!I133+Shirak!I133+Syuniq!I133+Tavush!I133+Lori!I133)</f>
        <v>15</v>
      </c>
      <c r="J133" s="275">
        <f>SUM(AJAPNYAK!J133+ARABKIR!J133+EREBUNI!J133+MALATYA!J133+SHENGAVIT!J133+KENTRON!J133+AVAN!J133+Aragacotn!J133+Ararat!J133+Armavir!J133+Gexarquniq!J133+Kotayk!J133+Shirak!J133+Syuniq!J133+Tavush!J133+Lori!J133)</f>
        <v>2</v>
      </c>
      <c r="K133" s="275">
        <f>SUM(AJAPNYAK!K133+ARABKIR!K133+EREBUNI!K133+MALATYA!K133+SHENGAVIT!K133+KENTRON!K133+AVAN!K133+Aragacotn!K133+Ararat!K133+Armavir!K133+Gexarquniq!K133+Kotayk!K133+Shirak!K133+Syuniq!K133+Tavush!K133+Lori!K133)</f>
        <v>83</v>
      </c>
      <c r="L133" s="275">
        <f>SUM(AJAPNYAK!L133+ARABKIR!L133+EREBUNI!L133+MALATYA!L133+SHENGAVIT!L133+KENTRON!L133+AVAN!L133+Aragacotn!L133+Ararat!L133+Armavir!L133+Gexarquniq!L133+Kotayk!L133+Shirak!L133+Syuniq!L133+Tavush!L133+Lori!L133)</f>
        <v>31</v>
      </c>
      <c r="M133" s="275">
        <f>SUM(AJAPNYAK!M133+ARABKIR!M133+EREBUNI!M133+MALATYA!M133+SHENGAVIT!M133+KENTRON!M133+AVAN!M133+Aragacotn!M133+Ararat!M133+Armavir!M133+Gexarquniq!M133+Kotayk!M133+Shirak!M133+Syuniq!M133+Tavush!M133+Lori!M133)</f>
        <v>18</v>
      </c>
      <c r="N133" s="275">
        <f>SUM(AJAPNYAK!N133+ARABKIR!N133+EREBUNI!N133+MALATYA!N133+SHENGAVIT!N133+KENTRON!N133+AVAN!N133+Aragacotn!N133+Ararat!N133+Armavir!N133+Gexarquniq!N133+Kotayk!N133+Shirak!N133+Syuniq!N133+Tavush!N133+Lori!N133)</f>
        <v>16</v>
      </c>
      <c r="O133" s="275">
        <f>SUM(AJAPNYAK!O133+ARABKIR!O133+EREBUNI!O133+MALATYA!O133+SHENGAVIT!O133+KENTRON!O133+AVAN!O133+Aragacotn!O133+Ararat!O133+Armavir!O133+Gexarquniq!O133+Kotayk!O133+Shirak!O133+Syuniq!O133+Tavush!O133+Lori!O133)</f>
        <v>18</v>
      </c>
      <c r="P133" s="275">
        <f>SUM(AJAPNYAK!P133+ARABKIR!P133+EREBUNI!P133+MALATYA!P133+SHENGAVIT!P133+KENTRON!P133+AVAN!P133+Aragacotn!P133+Ararat!P133+Armavir!P133+Gexarquniq!P133+Kotayk!P133+Shirak!P133+Syuniq!P133+Tavush!P133+Lori!P133)</f>
        <v>0</v>
      </c>
      <c r="Q133" s="275">
        <f>SUM(AJAPNYAK!Q133+ARABKIR!Q133+EREBUNI!Q133+MALATYA!Q133+SHENGAVIT!Q133+KENTRON!Q133+AVAN!Q133+Aragacotn!Q133+Ararat!Q133+Armavir!Q133+Gexarquniq!Q133+Kotayk!Q133+Shirak!Q133+Syuniq!Q133+Tavush!Q133+Lori!Q133)</f>
        <v>13</v>
      </c>
      <c r="R133" s="275">
        <f>SUM(AJAPNYAK!R133+ARABKIR!R133+EREBUNI!R133+MALATYA!R133+SHENGAVIT!R133+KENTRON!R133+AVAN!R133+Aragacotn!R133+Ararat!R133+Armavir!R133+Gexarquniq!R133+Kotayk!R133+Shirak!R133+Syuniq!R133+Tavush!R133+Lori!R133)</f>
        <v>5</v>
      </c>
      <c r="S133" s="275">
        <f>SUM(AJAPNYAK!S133+ARABKIR!S133+EREBUNI!S133+MALATYA!S133+SHENGAVIT!S133+KENTRON!S133+AVAN!S133+Aragacotn!S133+Ararat!S133+Armavir!S133+Gexarquniq!S133+Kotayk!S133+Shirak!S133+Syuniq!S133+Tavush!S133+Lori!S133)</f>
        <v>1</v>
      </c>
      <c r="T133" s="282">
        <f>SUM(AJAPNYAK!T133+ARABKIR!T133+EREBUNI!T133+MALATYA!T133+SHENGAVIT!T133+KENTRON!T133+AVAN!T133+Aragacotn!T133+Ararat!T133+Armavir!T133+Gexarquniq!T133+Kotayk!T133+Shirak!T133+Syuniq!T133+Tavush!T133+Lori!T133)</f>
        <v>84</v>
      </c>
      <c r="U133" s="275">
        <f>SUM(AJAPNYAK!U133+ARABKIR!U133+EREBUNI!U133+MALATYA!U133+SHENGAVIT!U133+KENTRON!U133+AVAN!U133+Aragacotn!U133+Ararat!U133+Armavir!U133+Gexarquniq!U133+Kotayk!U133+Shirak!U133+Syuniq!U133+Tavush!U133+Lori!U133)</f>
        <v>3</v>
      </c>
      <c r="V133" s="275">
        <f>SUM(AJAPNYAK!V133+ARABKIR!V133+EREBUNI!V133+MALATYA!V133+SHENGAVIT!V133+KENTRON!V133+AVAN!V133+Aragacotn!V133+Ararat!V133+Armavir!V133+Gexarquniq!V133+Kotayk!V133+Shirak!V133+Syuniq!V133+Tavush!V133+Lori!V133)</f>
        <v>59</v>
      </c>
      <c r="W133" s="275">
        <f>SUM(AJAPNYAK!W133+ARABKIR!W133+EREBUNI!W133+MALATYA!W133+SHENGAVIT!W133+KENTRON!W133+AVAN!W133+Aragacotn!W133+Ararat!W133+Armavir!W133+Gexarquniq!W133+Kotayk!W133+Shirak!W133+Syuniq!W133+Tavush!W133+Lori!W133)</f>
        <v>33</v>
      </c>
      <c r="X133" s="275">
        <f>SUM(AJAPNYAK!X133+ARABKIR!X133+EREBUNI!X133+MALATYA!X133+SHENGAVIT!X133+KENTRON!X133+AVAN!X133+Aragacotn!X133+Ararat!X133+Armavir!X133+Gexarquniq!X133+Kotayk!X133+Shirak!X133+Syuniq!X133+Tavush!X133+Lori!X133)</f>
        <v>0</v>
      </c>
      <c r="Y133" s="275">
        <f>SUM(AJAPNYAK!Y133+ARABKIR!Y133+EREBUNI!Y133+MALATYA!Y133+SHENGAVIT!Y133+KENTRON!Y133+AVAN!Y133+Aragacotn!Y133+Ararat!Y133+Armavir!Y133+Gexarquniq!Y133+Kotayk!Y133+Shirak!Y133+Syuniq!Y133+Tavush!Y133+Lori!Y133)</f>
        <v>1</v>
      </c>
      <c r="Z133" s="261">
        <f>SUM(AJAPNYAK!Z133+ARABKIR!Z133+EREBUNI!Z133+MALATYA!Z133+SHENGAVIT!Z133+KENTRON!Z133+AVAN!Z133+Aragacotn!Z133+Ararat!Z133+Armavir!Z133+Gexarquniq!Z133+Kotayk!Z133+Shirak!Z133+Syuniq!Z133+Tavush!Z133+Lori!Z133)</f>
        <v>34</v>
      </c>
      <c r="AA133" s="275">
        <f>SUM(AJAPNYAK!AA133+ARABKIR!AA133+EREBUNI!AA133+MALATYA!AA133+SHENGAVIT!AA133+KENTRON!AA133+AVAN!AA133+Aragacotn!AA133+Ararat!AA133+Armavir!AA133+Gexarquniq!AA133+Kotayk!AA133+Shirak!AA133+Syuniq!AA133+Tavush!AA133+Lori!AA133)</f>
        <v>14</v>
      </c>
    </row>
    <row r="134" spans="1:47" s="245" customFormat="1" ht="14.25">
      <c r="A134" s="266" t="s">
        <v>250</v>
      </c>
      <c r="B134" s="267"/>
      <c r="C134" s="651" t="s">
        <v>251</v>
      </c>
      <c r="D134" s="669"/>
      <c r="E134" s="670"/>
      <c r="F134" s="261">
        <f>SUM(F135:F137)</f>
        <v>8</v>
      </c>
      <c r="G134" s="261">
        <f t="shared" ref="G134:AA134" si="11">SUM(G135:G137)</f>
        <v>38</v>
      </c>
      <c r="H134" s="261">
        <f t="shared" si="11"/>
        <v>30</v>
      </c>
      <c r="I134" s="261">
        <f t="shared" si="11"/>
        <v>8</v>
      </c>
      <c r="J134" s="261">
        <f t="shared" si="11"/>
        <v>0</v>
      </c>
      <c r="K134" s="261">
        <f t="shared" si="11"/>
        <v>8</v>
      </c>
      <c r="L134" s="261">
        <f t="shared" si="11"/>
        <v>2</v>
      </c>
      <c r="M134" s="261">
        <f t="shared" si="11"/>
        <v>2</v>
      </c>
      <c r="N134" s="261">
        <f t="shared" si="11"/>
        <v>2</v>
      </c>
      <c r="O134" s="261">
        <f t="shared" si="11"/>
        <v>2</v>
      </c>
      <c r="P134" s="261">
        <f t="shared" si="11"/>
        <v>0</v>
      </c>
      <c r="Q134" s="261">
        <f t="shared" si="11"/>
        <v>2</v>
      </c>
      <c r="R134" s="261">
        <f t="shared" si="11"/>
        <v>0</v>
      </c>
      <c r="S134" s="261">
        <f t="shared" si="11"/>
        <v>0</v>
      </c>
      <c r="T134" s="261">
        <f t="shared" si="11"/>
        <v>8</v>
      </c>
      <c r="U134" s="261">
        <f t="shared" si="11"/>
        <v>0</v>
      </c>
      <c r="V134" s="261">
        <f t="shared" si="11"/>
        <v>8</v>
      </c>
      <c r="W134" s="261">
        <f t="shared" si="11"/>
        <v>0</v>
      </c>
      <c r="X134" s="261">
        <f t="shared" si="11"/>
        <v>0</v>
      </c>
      <c r="Y134" s="261">
        <f t="shared" si="11"/>
        <v>0</v>
      </c>
      <c r="Z134" s="261">
        <f t="shared" si="11"/>
        <v>30</v>
      </c>
      <c r="AA134" s="261">
        <f t="shared" si="11"/>
        <v>4</v>
      </c>
    </row>
    <row r="135" spans="1:47" s="48" customFormat="1">
      <c r="A135" s="190" t="s">
        <v>252</v>
      </c>
      <c r="B135" s="258"/>
      <c r="C135" s="575" t="s">
        <v>253</v>
      </c>
      <c r="D135" s="671"/>
      <c r="E135" s="672"/>
      <c r="F135" s="261">
        <f>SUM(AJAPNYAK!F135+ARABKIR!F135+EREBUNI!F135+MALATYA!F135+SHENGAVIT!F135+KENTRON!F135+AVAN!F135+Aragacotn!F135+Ararat!F135+Armavir!F135+Gexarquniq!F135+Kotayk!F135+Shirak!F135+Syuniq!F135+Tavush!F135+Lori!F135)</f>
        <v>5</v>
      </c>
      <c r="G135" s="275">
        <f>SUM(AJAPNYAK!G135+ARABKIR!G135+EREBUNI!G135+MALATYA!G135+SHENGAVIT!G135+KENTRON!G135+AVAN!G135+Aragacotn!G135+Ararat!G135+Armavir!G135+Gexarquniq!G135+Kotayk!G135+Shirak!G135+Syuniq!G135+Tavush!G135+Lori!G135)</f>
        <v>28</v>
      </c>
      <c r="H135" s="275">
        <f>SUM(AJAPNYAK!H135+ARABKIR!H135+EREBUNI!H135+MALATYA!H135+SHENGAVIT!H135+KENTRON!H135+AVAN!H135+Aragacotn!H135+Ararat!H135+Armavir!H135+Gexarquniq!H135+Kotayk!H135+Shirak!H135+Syuniq!H135+Tavush!H135+Lori!H135)</f>
        <v>24</v>
      </c>
      <c r="I135" s="275">
        <f>SUM(AJAPNYAK!I135+ARABKIR!I135+EREBUNI!I135+MALATYA!I135+SHENGAVIT!I135+KENTRON!I135+AVAN!I135+Aragacotn!I135+Ararat!I135+Armavir!I135+Gexarquniq!I135+Kotayk!I135+Shirak!I135+Syuniq!I135+Tavush!I135+Lori!I135)</f>
        <v>4</v>
      </c>
      <c r="J135" s="275">
        <f>SUM(AJAPNYAK!J135+ARABKIR!J135+EREBUNI!J135+MALATYA!J135+SHENGAVIT!J135+KENTRON!J135+AVAN!J135+Aragacotn!J135+Ararat!J135+Armavir!J135+Gexarquniq!J135+Kotayk!J135+Shirak!J135+Syuniq!J135+Tavush!J135+Lori!J135)</f>
        <v>0</v>
      </c>
      <c r="K135" s="275">
        <f>SUM(AJAPNYAK!K135+ARABKIR!K135+EREBUNI!K135+MALATYA!K135+SHENGAVIT!K135+KENTRON!K135+AVAN!K135+Aragacotn!K135+Ararat!K135+Armavir!K135+Gexarquniq!K135+Kotayk!K135+Shirak!K135+Syuniq!K135+Tavush!K135+Lori!K135)</f>
        <v>8</v>
      </c>
      <c r="L135" s="275">
        <f>SUM(AJAPNYAK!L135+ARABKIR!L135+EREBUNI!L135+MALATYA!L135+SHENGAVIT!L135+KENTRON!L135+AVAN!L135+Aragacotn!L135+Ararat!L135+Armavir!L135+Gexarquniq!L135+Kotayk!L135+Shirak!L135+Syuniq!L135+Tavush!L135+Lori!L135)</f>
        <v>2</v>
      </c>
      <c r="M135" s="275">
        <f>SUM(AJAPNYAK!M135+ARABKIR!M135+EREBUNI!M135+MALATYA!M135+SHENGAVIT!M135+KENTRON!M135+AVAN!M135+Aragacotn!M135+Ararat!M135+Armavir!M135+Gexarquniq!M135+Kotayk!M135+Shirak!M135+Syuniq!M135+Tavush!M135+Lori!M135)</f>
        <v>2</v>
      </c>
      <c r="N135" s="275">
        <f>SUM(AJAPNYAK!N135+ARABKIR!N135+EREBUNI!N135+MALATYA!N135+SHENGAVIT!N135+KENTRON!N135+AVAN!N135+Aragacotn!N135+Ararat!N135+Armavir!N135+Gexarquniq!N135+Kotayk!N135+Shirak!N135+Syuniq!N135+Tavush!N135+Lori!N135)</f>
        <v>2</v>
      </c>
      <c r="O135" s="275">
        <f>SUM(AJAPNYAK!O135+ARABKIR!O135+EREBUNI!O135+MALATYA!O135+SHENGAVIT!O135+KENTRON!O135+AVAN!O135+Aragacotn!O135+Ararat!O135+Armavir!O135+Gexarquniq!O135+Kotayk!O135+Shirak!O135+Syuniq!O135+Tavush!O135+Lori!O135)</f>
        <v>2</v>
      </c>
      <c r="P135" s="275">
        <f>SUM(AJAPNYAK!P135+ARABKIR!P135+EREBUNI!P135+MALATYA!P135+SHENGAVIT!P135+KENTRON!P135+AVAN!P135+Aragacotn!P135+Ararat!P135+Armavir!P135+Gexarquniq!P135+Kotayk!P135+Shirak!P135+Syuniq!P135+Tavush!P135+Lori!P135)</f>
        <v>0</v>
      </c>
      <c r="Q135" s="275">
        <f>SUM(AJAPNYAK!Q135+ARABKIR!Q135+EREBUNI!Q135+MALATYA!Q135+SHENGAVIT!Q135+KENTRON!Q135+AVAN!Q135+Aragacotn!Q135+Ararat!Q135+Armavir!Q135+Gexarquniq!Q135+Kotayk!Q135+Shirak!Q135+Syuniq!Q135+Tavush!Q135+Lori!Q135)</f>
        <v>2</v>
      </c>
      <c r="R135" s="275">
        <f>SUM(AJAPNYAK!R135+ARABKIR!R135+EREBUNI!R135+MALATYA!R135+SHENGAVIT!R135+KENTRON!R135+AVAN!R135+Aragacotn!R135+Ararat!R135+Armavir!R135+Gexarquniq!R135+Kotayk!R135+Shirak!R135+Syuniq!R135+Tavush!R135+Lori!R135)</f>
        <v>0</v>
      </c>
      <c r="S135" s="275">
        <f>SUM(AJAPNYAK!S135+ARABKIR!S135+EREBUNI!S135+MALATYA!S135+SHENGAVIT!S135+KENTRON!S135+AVAN!S135+Aragacotn!S135+Ararat!S135+Armavir!S135+Gexarquniq!S135+Kotayk!S135+Shirak!S135+Syuniq!S135+Tavush!S135+Lori!S135)</f>
        <v>0</v>
      </c>
      <c r="T135" s="282">
        <f>SUM(AJAPNYAK!T135+ARABKIR!T135+EREBUNI!T135+MALATYA!T135+SHENGAVIT!T135+KENTRON!T135+AVAN!T135+Aragacotn!T135+Ararat!T135+Armavir!T135+Gexarquniq!T135+Kotayk!T135+Shirak!T135+Syuniq!T135+Tavush!T135+Lori!T135)</f>
        <v>8</v>
      </c>
      <c r="U135" s="275">
        <f>SUM(AJAPNYAK!U135+ARABKIR!U135+EREBUNI!U135+MALATYA!U135+SHENGAVIT!U135+KENTRON!U135+AVAN!U135+Aragacotn!U135+Ararat!U135+Armavir!U135+Gexarquniq!U135+Kotayk!U135+Shirak!U135+Syuniq!U135+Tavush!U135+Lori!U135)</f>
        <v>0</v>
      </c>
      <c r="V135" s="275">
        <f>SUM(AJAPNYAK!V135+ARABKIR!V135+EREBUNI!V135+MALATYA!V135+SHENGAVIT!V135+KENTRON!V135+AVAN!V135+Aragacotn!V135+Ararat!V135+Armavir!V135+Gexarquniq!V135+Kotayk!V135+Shirak!V135+Syuniq!V135+Tavush!V135+Lori!V135)</f>
        <v>8</v>
      </c>
      <c r="W135" s="275">
        <f>SUM(AJAPNYAK!W135+ARABKIR!W135+EREBUNI!W135+MALATYA!W135+SHENGAVIT!W135+KENTRON!W135+AVAN!W135+Aragacotn!W135+Ararat!W135+Armavir!W135+Gexarquniq!W135+Kotayk!W135+Shirak!W135+Syuniq!W135+Tavush!W135+Lori!W135)</f>
        <v>0</v>
      </c>
      <c r="X135" s="275">
        <f>SUM(AJAPNYAK!X135+ARABKIR!X135+EREBUNI!X135+MALATYA!X135+SHENGAVIT!X135+KENTRON!X135+AVAN!X135+Aragacotn!X135+Ararat!X135+Armavir!X135+Gexarquniq!X135+Kotayk!X135+Shirak!X135+Syuniq!X135+Tavush!X135+Lori!X135)</f>
        <v>0</v>
      </c>
      <c r="Y135" s="275">
        <f>SUM(AJAPNYAK!Y135+ARABKIR!Y135+EREBUNI!Y135+MALATYA!Y135+SHENGAVIT!Y135+KENTRON!Y135+AVAN!Y135+Aragacotn!Y135+Ararat!Y135+Armavir!Y135+Gexarquniq!Y135+Kotayk!Y135+Shirak!Y135+Syuniq!Y135+Tavush!Y135+Lori!Y135)</f>
        <v>0</v>
      </c>
      <c r="Z135" s="261">
        <f>SUM(AJAPNYAK!Z135+ARABKIR!Z135+EREBUNI!Z135+MALATYA!Z135+SHENGAVIT!Z135+KENTRON!Z135+AVAN!Z135+Aragacotn!Z135+Ararat!Z135+Armavir!Z135+Gexarquniq!Z135+Kotayk!Z135+Shirak!Z135+Syuniq!Z135+Tavush!Z135+Lori!Z135)</f>
        <v>21</v>
      </c>
      <c r="AA135" s="275">
        <f>SUM(AJAPNYAK!AA135+ARABKIR!AA135+EREBUNI!AA135+MALATYA!AA135+SHENGAVIT!AA135+KENTRON!AA135+AVAN!AA135+Aragacotn!AA135+Ararat!AA135+Armavir!AA135+Gexarquniq!AA135+Kotayk!AA135+Shirak!AA135+Syuniq!AA135+Tavush!AA135+Lori!AA135)</f>
        <v>1</v>
      </c>
    </row>
    <row r="136" spans="1:47" s="48" customFormat="1">
      <c r="A136" s="190" t="s">
        <v>254</v>
      </c>
      <c r="B136" s="258"/>
      <c r="C136" s="575" t="s">
        <v>255</v>
      </c>
      <c r="D136" s="576"/>
      <c r="E136" s="654"/>
      <c r="F136" s="261">
        <f>SUM(AJAPNYAK!F136+ARABKIR!F136+EREBUNI!F136+MALATYA!F136+SHENGAVIT!F136+KENTRON!F136+AVAN!F136+Aragacotn!F136+Ararat!F136+Armavir!F136+Gexarquniq!F136+Kotayk!F136+Shirak!F136+Syuniq!F136+Tavush!F136+Lori!F136)</f>
        <v>0</v>
      </c>
      <c r="G136" s="275">
        <f>SUM(AJAPNYAK!G136+ARABKIR!G136+EREBUNI!G136+MALATYA!G136+SHENGAVIT!G136+KENTRON!G136+AVAN!G136+Aragacotn!G136+Ararat!G136+Armavir!G136+Gexarquniq!G136+Kotayk!G136+Shirak!G136+Syuniq!G136+Tavush!G136+Lori!G136)</f>
        <v>2</v>
      </c>
      <c r="H136" s="275">
        <f>SUM(AJAPNYAK!H136+ARABKIR!H136+EREBUNI!H136+MALATYA!H136+SHENGAVIT!H136+KENTRON!H136+AVAN!H136+Aragacotn!H136+Ararat!H136+Armavir!H136+Gexarquniq!H136+Kotayk!H136+Shirak!H136+Syuniq!H136+Tavush!H136+Lori!H136)</f>
        <v>1</v>
      </c>
      <c r="I136" s="275">
        <f>SUM(AJAPNYAK!I136+ARABKIR!I136+EREBUNI!I136+MALATYA!I136+SHENGAVIT!I136+KENTRON!I136+AVAN!I136+Aragacotn!I136+Ararat!I136+Armavir!I136+Gexarquniq!I136+Kotayk!I136+Shirak!I136+Syuniq!I136+Tavush!I136+Lori!I136)</f>
        <v>1</v>
      </c>
      <c r="J136" s="275">
        <f>SUM(AJAPNYAK!J136+ARABKIR!J136+EREBUNI!J136+MALATYA!J136+SHENGAVIT!J136+KENTRON!J136+AVAN!J136+Aragacotn!J136+Ararat!J136+Armavir!J136+Gexarquniq!J136+Kotayk!J136+Shirak!J136+Syuniq!J136+Tavush!J136+Lori!J136)</f>
        <v>0</v>
      </c>
      <c r="K136" s="275">
        <f>SUM(AJAPNYAK!K136+ARABKIR!K136+EREBUNI!K136+MALATYA!K136+SHENGAVIT!K136+KENTRON!K136+AVAN!K136+Aragacotn!K136+Ararat!K136+Armavir!K136+Gexarquniq!K136+Kotayk!K136+Shirak!K136+Syuniq!K136+Tavush!K136+Lori!K136)</f>
        <v>0</v>
      </c>
      <c r="L136" s="275">
        <f>SUM(AJAPNYAK!L136+ARABKIR!L136+EREBUNI!L136+MALATYA!L136+SHENGAVIT!L136+KENTRON!L136+AVAN!L136+Aragacotn!L136+Ararat!L136+Armavir!L136+Gexarquniq!L136+Kotayk!L136+Shirak!L136+Syuniq!L136+Tavush!L136+Lori!L136)</f>
        <v>0</v>
      </c>
      <c r="M136" s="275">
        <f>SUM(AJAPNYAK!M136+ARABKIR!M136+EREBUNI!M136+MALATYA!M136+SHENGAVIT!M136+KENTRON!M136+AVAN!M136+Aragacotn!M136+Ararat!M136+Armavir!M136+Gexarquniq!M136+Kotayk!M136+Shirak!M136+Syuniq!M136+Tavush!M136+Lori!M136)</f>
        <v>0</v>
      </c>
      <c r="N136" s="275">
        <f>SUM(AJAPNYAK!N136+ARABKIR!N136+EREBUNI!N136+MALATYA!N136+SHENGAVIT!N136+KENTRON!N136+AVAN!N136+Aragacotn!N136+Ararat!N136+Armavir!N136+Gexarquniq!N136+Kotayk!N136+Shirak!N136+Syuniq!N136+Tavush!N136+Lori!N136)</f>
        <v>0</v>
      </c>
      <c r="O136" s="275">
        <f>SUM(AJAPNYAK!O136+ARABKIR!O136+EREBUNI!O136+MALATYA!O136+SHENGAVIT!O136+KENTRON!O136+AVAN!O136+Aragacotn!O136+Ararat!O136+Armavir!O136+Gexarquniq!O136+Kotayk!O136+Shirak!O136+Syuniq!O136+Tavush!O136+Lori!O136)</f>
        <v>0</v>
      </c>
      <c r="P136" s="275">
        <f>SUM(AJAPNYAK!P136+ARABKIR!P136+EREBUNI!P136+MALATYA!P136+SHENGAVIT!P136+KENTRON!P136+AVAN!P136+Aragacotn!P136+Ararat!P136+Armavir!P136+Gexarquniq!P136+Kotayk!P136+Shirak!P136+Syuniq!P136+Tavush!P136+Lori!P136)</f>
        <v>0</v>
      </c>
      <c r="Q136" s="275">
        <f>SUM(AJAPNYAK!Q136+ARABKIR!Q136+EREBUNI!Q136+MALATYA!Q136+SHENGAVIT!Q136+KENTRON!Q136+AVAN!Q136+Aragacotn!Q136+Ararat!Q136+Armavir!Q136+Gexarquniq!Q136+Kotayk!Q136+Shirak!Q136+Syuniq!Q136+Tavush!Q136+Lori!Q136)</f>
        <v>0</v>
      </c>
      <c r="R136" s="275">
        <f>SUM(AJAPNYAK!R136+ARABKIR!R136+EREBUNI!R136+MALATYA!R136+SHENGAVIT!R136+KENTRON!R136+AVAN!R136+Aragacotn!R136+Ararat!R136+Armavir!R136+Gexarquniq!R136+Kotayk!R136+Shirak!R136+Syuniq!R136+Tavush!R136+Lori!R136)</f>
        <v>0</v>
      </c>
      <c r="S136" s="275">
        <f>SUM(AJAPNYAK!S136+ARABKIR!S136+EREBUNI!S136+MALATYA!S136+SHENGAVIT!S136+KENTRON!S136+AVAN!S136+Aragacotn!S136+Ararat!S136+Armavir!S136+Gexarquniq!S136+Kotayk!S136+Shirak!S136+Syuniq!S136+Tavush!S136+Lori!S136)</f>
        <v>0</v>
      </c>
      <c r="T136" s="282">
        <f>SUM(AJAPNYAK!T136+ARABKIR!T136+EREBUNI!T136+MALATYA!T136+SHENGAVIT!T136+KENTRON!T136+AVAN!T136+Aragacotn!T136+Ararat!T136+Armavir!T136+Gexarquniq!T136+Kotayk!T136+Shirak!T136+Syuniq!T136+Tavush!T136+Lori!T136)</f>
        <v>0</v>
      </c>
      <c r="U136" s="275">
        <f>SUM(AJAPNYAK!U136+ARABKIR!U136+EREBUNI!U136+MALATYA!U136+SHENGAVIT!U136+KENTRON!U136+AVAN!U136+Aragacotn!U136+Ararat!U136+Armavir!U136+Gexarquniq!U136+Kotayk!U136+Shirak!U136+Syuniq!U136+Tavush!U136+Lori!U136)</f>
        <v>0</v>
      </c>
      <c r="V136" s="275">
        <f>SUM(AJAPNYAK!V136+ARABKIR!V136+EREBUNI!V136+MALATYA!V136+SHENGAVIT!V136+KENTRON!V136+AVAN!V136+Aragacotn!V136+Ararat!V136+Armavir!V136+Gexarquniq!V136+Kotayk!V136+Shirak!V136+Syuniq!V136+Tavush!V136+Lori!V136)</f>
        <v>0</v>
      </c>
      <c r="W136" s="275">
        <f>SUM(AJAPNYAK!W136+ARABKIR!W136+EREBUNI!W136+MALATYA!W136+SHENGAVIT!W136+KENTRON!W136+AVAN!W136+Aragacotn!W136+Ararat!W136+Armavir!W136+Gexarquniq!W136+Kotayk!W136+Shirak!W136+Syuniq!W136+Tavush!W136+Lori!W136)</f>
        <v>0</v>
      </c>
      <c r="X136" s="275">
        <f>SUM(AJAPNYAK!X136+ARABKIR!X136+EREBUNI!X136+MALATYA!X136+SHENGAVIT!X136+KENTRON!X136+AVAN!X136+Aragacotn!X136+Ararat!X136+Armavir!X136+Gexarquniq!X136+Kotayk!X136+Shirak!X136+Syuniq!X136+Tavush!X136+Lori!X136)</f>
        <v>0</v>
      </c>
      <c r="Y136" s="275">
        <f>SUM(AJAPNYAK!Y136+ARABKIR!Y136+EREBUNI!Y136+MALATYA!Y136+SHENGAVIT!Y136+KENTRON!Y136+AVAN!Y136+Aragacotn!Y136+Ararat!Y136+Armavir!Y136+Gexarquniq!Y136+Kotayk!Y136+Shirak!Y136+Syuniq!Y136+Tavush!Y136+Lori!Y136)</f>
        <v>0</v>
      </c>
      <c r="Z136" s="261">
        <f>SUM(AJAPNYAK!Z136+ARABKIR!Z136+EREBUNI!Z136+MALATYA!Z136+SHENGAVIT!Z136+KENTRON!Z136+AVAN!Z136+Aragacotn!Z136+Ararat!Z136+Armavir!Z136+Gexarquniq!Z136+Kotayk!Z136+Shirak!Z136+Syuniq!Z136+Tavush!Z136+Lori!Z136)</f>
        <v>1</v>
      </c>
      <c r="AA136" s="275">
        <f>SUM(AJAPNYAK!AA136+ARABKIR!AA136+EREBUNI!AA136+MALATYA!AA136+SHENGAVIT!AA136+KENTRON!AA136+AVAN!AA136+Aragacotn!AA136+Ararat!AA136+Armavir!AA136+Gexarquniq!AA136+Kotayk!AA136+Shirak!AA136+Syuniq!AA136+Tavush!AA136+Lori!AA136)</f>
        <v>0</v>
      </c>
    </row>
    <row r="137" spans="1:47" s="48" customFormat="1">
      <c r="A137" s="190" t="s">
        <v>256</v>
      </c>
      <c r="B137" s="258"/>
      <c r="C137" s="648" t="s">
        <v>70</v>
      </c>
      <c r="D137" s="649"/>
      <c r="E137" s="650"/>
      <c r="F137" s="261">
        <f>SUM(AJAPNYAK!F137+ARABKIR!F137+EREBUNI!F137+MALATYA!F137+SHENGAVIT!F137+KENTRON!F137+AVAN!F137+Aragacotn!F137+Ararat!F137+Armavir!F137+Gexarquniq!F137+Kotayk!F137+Shirak!F137+Syuniq!F137+Tavush!F137+Lori!F137)</f>
        <v>3</v>
      </c>
      <c r="G137" s="275">
        <f>SUM(AJAPNYAK!G137+ARABKIR!G137+EREBUNI!G137+MALATYA!G137+SHENGAVIT!G137+KENTRON!G137+AVAN!G137+Aragacotn!G137+Ararat!G137+Armavir!G137+Gexarquniq!G137+Kotayk!G137+Shirak!G137+Syuniq!G137+Tavush!G137+Lori!G137)</f>
        <v>8</v>
      </c>
      <c r="H137" s="275">
        <f>SUM(AJAPNYAK!H137+ARABKIR!H137+EREBUNI!H137+MALATYA!H137+SHENGAVIT!H137+KENTRON!H137+AVAN!H137+Aragacotn!H137+Ararat!H137+Armavir!H137+Gexarquniq!H137+Kotayk!H137+Shirak!H137+Syuniq!H137+Tavush!H137+Lori!H137)</f>
        <v>5</v>
      </c>
      <c r="I137" s="275">
        <f>SUM(AJAPNYAK!I137+ARABKIR!I137+EREBUNI!I137+MALATYA!I137+SHENGAVIT!I137+KENTRON!I137+AVAN!I137+Aragacotn!I137+Ararat!I137+Armavir!I137+Gexarquniq!I137+Kotayk!I137+Shirak!I137+Syuniq!I137+Tavush!I137+Lori!I137)</f>
        <v>3</v>
      </c>
      <c r="J137" s="275">
        <f>SUM(AJAPNYAK!J137+ARABKIR!J137+EREBUNI!J137+MALATYA!J137+SHENGAVIT!J137+KENTRON!J137+AVAN!J137+Aragacotn!J137+Ararat!J137+Armavir!J137+Gexarquniq!J137+Kotayk!J137+Shirak!J137+Syuniq!J137+Tavush!J137+Lori!J137)</f>
        <v>0</v>
      </c>
      <c r="K137" s="275">
        <f>SUM(AJAPNYAK!K137+ARABKIR!K137+EREBUNI!K137+MALATYA!K137+SHENGAVIT!K137+KENTRON!K137+AVAN!K137+Aragacotn!K137+Ararat!K137+Armavir!K137+Gexarquniq!K137+Kotayk!K137+Shirak!K137+Syuniq!K137+Tavush!K137+Lori!K137)</f>
        <v>0</v>
      </c>
      <c r="L137" s="275">
        <f>SUM(AJAPNYAK!L137+ARABKIR!L137+EREBUNI!L137+MALATYA!L137+SHENGAVIT!L137+KENTRON!L137+AVAN!L137+Aragacotn!L137+Ararat!L137+Armavir!L137+Gexarquniq!L137+Kotayk!L137+Shirak!L137+Syuniq!L137+Tavush!L137+Lori!L137)</f>
        <v>0</v>
      </c>
      <c r="M137" s="275">
        <f>SUM(AJAPNYAK!M137+ARABKIR!M137+EREBUNI!M137+MALATYA!M137+SHENGAVIT!M137+KENTRON!M137+AVAN!M137+Aragacotn!M137+Ararat!M137+Armavir!M137+Gexarquniq!M137+Kotayk!M137+Shirak!M137+Syuniq!M137+Tavush!M137+Lori!M137)</f>
        <v>0</v>
      </c>
      <c r="N137" s="275">
        <f>SUM(AJAPNYAK!N137+ARABKIR!N137+EREBUNI!N137+MALATYA!N137+SHENGAVIT!N137+KENTRON!N137+AVAN!N137+Aragacotn!N137+Ararat!N137+Armavir!N137+Gexarquniq!N137+Kotayk!N137+Shirak!N137+Syuniq!N137+Tavush!N137+Lori!N137)</f>
        <v>0</v>
      </c>
      <c r="O137" s="275">
        <f>SUM(AJAPNYAK!O137+ARABKIR!O137+EREBUNI!O137+MALATYA!O137+SHENGAVIT!O137+KENTRON!O137+AVAN!O137+Aragacotn!O137+Ararat!O137+Armavir!O137+Gexarquniq!O137+Kotayk!O137+Shirak!O137+Syuniq!O137+Tavush!O137+Lori!O137)</f>
        <v>0</v>
      </c>
      <c r="P137" s="275">
        <f>SUM(AJAPNYAK!P137+ARABKIR!P137+EREBUNI!P137+MALATYA!P137+SHENGAVIT!P137+KENTRON!P137+AVAN!P137+Aragacotn!P137+Ararat!P137+Armavir!P137+Gexarquniq!P137+Kotayk!P137+Shirak!P137+Syuniq!P137+Tavush!P137+Lori!P137)</f>
        <v>0</v>
      </c>
      <c r="Q137" s="275">
        <f>SUM(AJAPNYAK!Q137+ARABKIR!Q137+EREBUNI!Q137+MALATYA!Q137+SHENGAVIT!Q137+KENTRON!Q137+AVAN!Q137+Aragacotn!Q137+Ararat!Q137+Armavir!Q137+Gexarquniq!Q137+Kotayk!Q137+Shirak!Q137+Syuniq!Q137+Tavush!Q137+Lori!Q137)</f>
        <v>0</v>
      </c>
      <c r="R137" s="275">
        <f>SUM(AJAPNYAK!R137+ARABKIR!R137+EREBUNI!R137+MALATYA!R137+SHENGAVIT!R137+KENTRON!R137+AVAN!R137+Aragacotn!R137+Ararat!R137+Armavir!R137+Gexarquniq!R137+Kotayk!R137+Shirak!R137+Syuniq!R137+Tavush!R137+Lori!R137)</f>
        <v>0</v>
      </c>
      <c r="S137" s="275">
        <f>SUM(AJAPNYAK!S137+ARABKIR!S137+EREBUNI!S137+MALATYA!S137+SHENGAVIT!S137+KENTRON!S137+AVAN!S137+Aragacotn!S137+Ararat!S137+Armavir!S137+Gexarquniq!S137+Kotayk!S137+Shirak!S137+Syuniq!S137+Tavush!S137+Lori!S137)</f>
        <v>0</v>
      </c>
      <c r="T137" s="282">
        <f>SUM(AJAPNYAK!T137+ARABKIR!T137+EREBUNI!T137+MALATYA!T137+SHENGAVIT!T137+KENTRON!T137+AVAN!T137+Aragacotn!T137+Ararat!T137+Armavir!T137+Gexarquniq!T137+Kotayk!T137+Shirak!T137+Syuniq!T137+Tavush!T137+Lori!T137)</f>
        <v>0</v>
      </c>
      <c r="U137" s="275">
        <f>SUM(AJAPNYAK!U137+ARABKIR!U137+EREBUNI!U137+MALATYA!U137+SHENGAVIT!U137+KENTRON!U137+AVAN!U137+Aragacotn!U137+Ararat!U137+Armavir!U137+Gexarquniq!U137+Kotayk!U137+Shirak!U137+Syuniq!U137+Tavush!U137+Lori!U137)</f>
        <v>0</v>
      </c>
      <c r="V137" s="275">
        <f>SUM(AJAPNYAK!V137+ARABKIR!V137+EREBUNI!V137+MALATYA!V137+SHENGAVIT!V137+KENTRON!V137+AVAN!V137+Aragacotn!V137+Ararat!V137+Armavir!V137+Gexarquniq!V137+Kotayk!V137+Shirak!V137+Syuniq!V137+Tavush!V137+Lori!V137)</f>
        <v>0</v>
      </c>
      <c r="W137" s="275">
        <f>SUM(AJAPNYAK!W137+ARABKIR!W137+EREBUNI!W137+MALATYA!W137+SHENGAVIT!W137+KENTRON!W137+AVAN!W137+Aragacotn!W137+Ararat!W137+Armavir!W137+Gexarquniq!W137+Kotayk!W137+Shirak!W137+Syuniq!W137+Tavush!W137+Lori!W137)</f>
        <v>0</v>
      </c>
      <c r="X137" s="275">
        <f>SUM(AJAPNYAK!X137+ARABKIR!X137+EREBUNI!X137+MALATYA!X137+SHENGAVIT!X137+KENTRON!X137+AVAN!X137+Aragacotn!X137+Ararat!X137+Armavir!X137+Gexarquniq!X137+Kotayk!X137+Shirak!X137+Syuniq!X137+Tavush!X137+Lori!X137)</f>
        <v>0</v>
      </c>
      <c r="Y137" s="275">
        <f>SUM(AJAPNYAK!Y137+ARABKIR!Y137+EREBUNI!Y137+MALATYA!Y137+SHENGAVIT!Y137+KENTRON!Y137+AVAN!Y137+Aragacotn!Y137+Ararat!Y137+Armavir!Y137+Gexarquniq!Y137+Kotayk!Y137+Shirak!Y137+Syuniq!Y137+Tavush!Y137+Lori!Y137)</f>
        <v>0</v>
      </c>
      <c r="Z137" s="261">
        <f>SUM(AJAPNYAK!Z137+ARABKIR!Z137+EREBUNI!Z137+MALATYA!Z137+SHENGAVIT!Z137+KENTRON!Z137+AVAN!Z137+Aragacotn!Z137+Ararat!Z137+Armavir!Z137+Gexarquniq!Z137+Kotayk!Z137+Shirak!Z137+Syuniq!Z137+Tavush!Z137+Lori!Z137)</f>
        <v>8</v>
      </c>
      <c r="AA137" s="275">
        <f>SUM(AJAPNYAK!AA137+ARABKIR!AA137+EREBUNI!AA137+MALATYA!AA137+SHENGAVIT!AA137+KENTRON!AA137+AVAN!AA137+Aragacotn!AA137+Ararat!AA137+Armavir!AA137+Gexarquniq!AA137+Kotayk!AA137+Shirak!AA137+Syuniq!AA137+Tavush!AA137+Lori!AA137)</f>
        <v>3</v>
      </c>
    </row>
    <row r="138" spans="1:47" s="245" customFormat="1" ht="14.25">
      <c r="A138" s="266" t="s">
        <v>257</v>
      </c>
      <c r="B138" s="267"/>
      <c r="C138" s="651" t="s">
        <v>70</v>
      </c>
      <c r="D138" s="652"/>
      <c r="E138" s="653"/>
      <c r="F138" s="261">
        <f>SUM(AJAPNYAK!F138+ARABKIR!F138+EREBUNI!F138+MALATYA!F138+SHENGAVIT!F138+KENTRON!F138+AVAN!F138+Aragacotn!F138+Ararat!F138+Armavir!F138+Gexarquniq!F138+Kotayk!F138+Shirak!F138+Syuniq!F138+Tavush!F138+Lori!F138)</f>
        <v>154</v>
      </c>
      <c r="G138" s="261">
        <f>SUM(AJAPNYAK!G138+ARABKIR!G138+EREBUNI!G138+MALATYA!G138+SHENGAVIT!G138+KENTRON!G138+AVAN!G138+Aragacotn!G138+Ararat!G138+Armavir!G138+Gexarquniq!G138+Kotayk!G138+Shirak!G138+Syuniq!G138+Tavush!G138+Lori!G138)</f>
        <v>686</v>
      </c>
      <c r="H138" s="261">
        <f>SUM(AJAPNYAK!H138+ARABKIR!H138+EREBUNI!H138+MALATYA!H138+SHENGAVIT!H138+KENTRON!H138+AVAN!H138+Aragacotn!H138+Ararat!H138+Armavir!H138+Gexarquniq!H138+Kotayk!H138+Shirak!H138+Syuniq!H138+Tavush!H138+Lori!H138)</f>
        <v>473</v>
      </c>
      <c r="I138" s="261">
        <f>SUM(AJAPNYAK!I138+ARABKIR!I138+EREBUNI!I138+MALATYA!I138+SHENGAVIT!I138+KENTRON!I138+AVAN!I138+Aragacotn!I138+Ararat!I138+Armavir!I138+Gexarquniq!I138+Kotayk!I138+Shirak!I138+Syuniq!I138+Tavush!I138+Lori!I138)</f>
        <v>160</v>
      </c>
      <c r="J138" s="261">
        <f>SUM(AJAPNYAK!J138+ARABKIR!J138+EREBUNI!J138+MALATYA!J138+SHENGAVIT!J138+KENTRON!J138+AVAN!J138+Aragacotn!J138+Ararat!J138+Armavir!J138+Gexarquniq!J138+Kotayk!J138+Shirak!J138+Syuniq!J138+Tavush!J138+Lori!J138)</f>
        <v>53</v>
      </c>
      <c r="K138" s="261">
        <f>SUM(AJAPNYAK!K138+ARABKIR!K138+EREBUNI!K138+MALATYA!K138+SHENGAVIT!K138+KENTRON!K138+AVAN!K138+Aragacotn!K138+Ararat!K138+Armavir!K138+Gexarquniq!K138+Kotayk!K138+Shirak!K138+Syuniq!K138+Tavush!K138+Lori!K138)</f>
        <v>384</v>
      </c>
      <c r="L138" s="261">
        <f>SUM(AJAPNYAK!L138+ARABKIR!L138+EREBUNI!L138+MALATYA!L138+SHENGAVIT!L138+KENTRON!L138+AVAN!L138+Aragacotn!L138+Ararat!L138+Armavir!L138+Gexarquniq!L138+Kotayk!L138+Shirak!L138+Syuniq!L138+Tavush!L138+Lori!L138)</f>
        <v>189</v>
      </c>
      <c r="M138" s="261">
        <f>SUM(AJAPNYAK!M138+ARABKIR!M138+EREBUNI!M138+MALATYA!M138+SHENGAVIT!M138+KENTRON!M138+AVAN!M138+Aragacotn!M138+Ararat!M138+Armavir!M138+Gexarquniq!M138+Kotayk!M138+Shirak!M138+Syuniq!M138+Tavush!M138+Lori!M138)</f>
        <v>14</v>
      </c>
      <c r="N138" s="261">
        <f>SUM(AJAPNYAK!N138+ARABKIR!N138+EREBUNI!N138+MALATYA!N138+SHENGAVIT!N138+KENTRON!N138+AVAN!N138+Aragacotn!N138+Ararat!N138+Armavir!N138+Gexarquniq!N138+Kotayk!N138+Shirak!N138+Syuniq!N138+Tavush!N138+Lori!N138)</f>
        <v>106</v>
      </c>
      <c r="O138" s="261">
        <f>SUM(AJAPNYAK!O138+ARABKIR!O138+EREBUNI!O138+MALATYA!O138+SHENGAVIT!O138+KENTRON!O138+AVAN!O138+Aragacotn!O138+Ararat!O138+Armavir!O138+Gexarquniq!O138+Kotayk!O138+Shirak!O138+Syuniq!O138+Tavush!O138+Lori!O138)</f>
        <v>75</v>
      </c>
      <c r="P138" s="261">
        <f>SUM(AJAPNYAK!P138+ARABKIR!P138+EREBUNI!P138+MALATYA!P138+SHENGAVIT!P138+KENTRON!P138+AVAN!P138+Aragacotn!P138+Ararat!P138+Armavir!P138+Gexarquniq!P138+Kotayk!P138+Shirak!P138+Syuniq!P138+Tavush!P138+Lori!P138)</f>
        <v>17</v>
      </c>
      <c r="Q138" s="261">
        <f>SUM(AJAPNYAK!Q138+ARABKIR!Q138+EREBUNI!Q138+MALATYA!Q138+SHENGAVIT!Q138+KENTRON!Q138+AVAN!Q138+Aragacotn!Q138+Ararat!Q138+Armavir!Q138+Gexarquniq!Q138+Kotayk!Q138+Shirak!Q138+Syuniq!Q138+Tavush!Q138+Lori!Q138)</f>
        <v>52</v>
      </c>
      <c r="R138" s="261">
        <f>SUM(AJAPNYAK!R138+ARABKIR!R138+EREBUNI!R138+MALATYA!R138+SHENGAVIT!R138+KENTRON!R138+AVAN!R138+Aragacotn!R138+Ararat!R138+Armavir!R138+Gexarquniq!R138+Kotayk!R138+Shirak!R138+Syuniq!R138+Tavush!R138+Lori!R138)</f>
        <v>6</v>
      </c>
      <c r="S138" s="261">
        <v>3</v>
      </c>
      <c r="T138" s="282">
        <v>387</v>
      </c>
      <c r="U138" s="261">
        <f>SUM(AJAPNYAK!U138+ARABKIR!U138+EREBUNI!U138+MALATYA!U138+SHENGAVIT!U138+KENTRON!U138+AVAN!U138+Aragacotn!U138+Ararat!U138+Armavir!U138+Gexarquniq!U138+Kotayk!U138+Shirak!U138+Syuniq!U138+Tavush!U138+Lori!U138)</f>
        <v>8</v>
      </c>
      <c r="V138" s="261">
        <f>SUM(AJAPNYAK!V138+ARABKIR!V138+EREBUNI!V138+MALATYA!V138+SHENGAVIT!V138+KENTRON!V138+AVAN!V138+Aragacotn!V138+Ararat!V138+Armavir!V138+Gexarquniq!V138+Kotayk!V138+Shirak!V138+Syuniq!V138+Tavush!V138+Lori!V138)</f>
        <v>234</v>
      </c>
      <c r="W138" s="261">
        <f>SUM(AJAPNYAK!W138+ARABKIR!W138+EREBUNI!W138+MALATYA!W138+SHENGAVIT!W138+KENTRON!W138+AVAN!W138+Aragacotn!W138+Ararat!W138+Armavir!W138+Gexarquniq!W138+Kotayk!W138+Shirak!W138+Syuniq!W138+Tavush!W138+Lori!W138)</f>
        <v>41</v>
      </c>
      <c r="X138" s="261">
        <f>SUM(AJAPNYAK!X138+ARABKIR!X138+EREBUNI!X138+MALATYA!X138+SHENGAVIT!X138+KENTRON!X138+AVAN!X138+Aragacotn!X138+Ararat!X138+Armavir!X138+Gexarquniq!X138+Kotayk!X138+Shirak!X138+Syuniq!X138+Tavush!X138+Lori!X138)</f>
        <v>0</v>
      </c>
      <c r="Y138" s="261">
        <f>SUM(AJAPNYAK!Y138+ARABKIR!Y138+EREBUNI!Y138+MALATYA!Y138+SHENGAVIT!Y138+KENTRON!Y138+AVAN!Y138+Aragacotn!Y138+Ararat!Y138+Armavir!Y138+Gexarquniq!Y138+Kotayk!Y138+Shirak!Y138+Syuniq!Y138+Tavush!Y138+Lori!Y138)</f>
        <v>9</v>
      </c>
      <c r="Z138" s="261">
        <f>SUM(AJAPNYAK!Z138+ARABKIR!Z138+EREBUNI!Z138+MALATYA!Z138+SHENGAVIT!Z138+KENTRON!Z138+AVAN!Z138+Aragacotn!Z138+Ararat!Z138+Armavir!Z138+Gexarquniq!Z138+Kotayk!Z138+Shirak!Z138+Syuniq!Z138+Tavush!Z138+Lori!Z138)</f>
        <v>232</v>
      </c>
      <c r="AA138" s="261">
        <f>SUM(AJAPNYAK!AA138+ARABKIR!AA138+EREBUNI!AA138+MALATYA!AA138+SHENGAVIT!AA138+KENTRON!AA138+AVAN!AA138+Aragacotn!AA138+Ararat!AA138+Armavir!AA138+Gexarquniq!AA138+Kotayk!AA138+Shirak!AA138+Syuniq!AA138+Tavush!AA138+Lori!AA138)</f>
        <v>29</v>
      </c>
    </row>
    <row r="139" spans="1:47" s="245" customFormat="1" ht="14.25">
      <c r="A139" s="266" t="s">
        <v>258</v>
      </c>
      <c r="B139" s="267"/>
      <c r="C139" s="651" t="s">
        <v>15</v>
      </c>
      <c r="D139" s="652"/>
      <c r="E139" s="653"/>
      <c r="F139" s="261">
        <f>SUM(F138+F134+F125+F118+F114+F91+F88+F81+F74+F60+F52+F40+F20)</f>
        <v>12900</v>
      </c>
      <c r="G139" s="261">
        <f t="shared" ref="G139:AA139" si="12">SUM(G138+G134+G125+G118+G114+G91+G88+G81+G74+G60+G52+G40+G20)</f>
        <v>30899</v>
      </c>
      <c r="H139" s="261">
        <f t="shared" si="12"/>
        <v>28220</v>
      </c>
      <c r="I139" s="261">
        <f t="shared" si="12"/>
        <v>2444</v>
      </c>
      <c r="J139" s="261">
        <f t="shared" si="12"/>
        <v>235</v>
      </c>
      <c r="K139" s="261">
        <f t="shared" si="12"/>
        <v>28100</v>
      </c>
      <c r="L139" s="261">
        <f t="shared" si="12"/>
        <v>16666</v>
      </c>
      <c r="M139" s="261">
        <f t="shared" si="12"/>
        <v>3234</v>
      </c>
      <c r="N139" s="261">
        <f t="shared" si="12"/>
        <v>2668</v>
      </c>
      <c r="O139" s="261">
        <f t="shared" si="12"/>
        <v>5532</v>
      </c>
      <c r="P139" s="261">
        <f t="shared" si="12"/>
        <v>1092</v>
      </c>
      <c r="Q139" s="261">
        <f t="shared" si="12"/>
        <v>3756</v>
      </c>
      <c r="R139" s="261">
        <f t="shared" si="12"/>
        <v>684</v>
      </c>
      <c r="S139" s="261">
        <f t="shared" si="12"/>
        <v>71</v>
      </c>
      <c r="T139" s="261">
        <f t="shared" si="12"/>
        <v>28171</v>
      </c>
      <c r="U139" s="261">
        <f t="shared" si="12"/>
        <v>217</v>
      </c>
      <c r="V139" s="261">
        <f t="shared" si="12"/>
        <v>21952</v>
      </c>
      <c r="W139" s="261">
        <f t="shared" si="12"/>
        <v>2156</v>
      </c>
      <c r="X139" s="261">
        <f t="shared" si="12"/>
        <v>1</v>
      </c>
      <c r="Y139" s="261">
        <f t="shared" si="12"/>
        <v>97</v>
      </c>
      <c r="Z139" s="261">
        <f t="shared" si="12"/>
        <v>12732</v>
      </c>
      <c r="AA139" s="261">
        <f t="shared" si="12"/>
        <v>4137</v>
      </c>
    </row>
    <row r="140" spans="1:47" s="168" customFormat="1">
      <c r="B140" s="246"/>
      <c r="F140" s="278"/>
      <c r="T140" s="283"/>
      <c r="Z140" s="278"/>
      <c r="AB140" s="244"/>
      <c r="AC140" s="244"/>
      <c r="AD140" s="244"/>
      <c r="AE140" s="244"/>
      <c r="AF140" s="244"/>
      <c r="AG140" s="244"/>
      <c r="AH140" s="244"/>
      <c r="AI140" s="244"/>
      <c r="AJ140" s="244"/>
      <c r="AK140" s="244"/>
      <c r="AL140" s="244"/>
      <c r="AM140" s="244"/>
      <c r="AN140" s="244"/>
      <c r="AO140" s="244"/>
      <c r="AP140" s="244"/>
      <c r="AQ140" s="244"/>
      <c r="AR140" s="244"/>
      <c r="AS140" s="244"/>
      <c r="AT140" s="244"/>
      <c r="AU140" s="244"/>
    </row>
    <row r="141" spans="1:47" s="168" customFormat="1">
      <c r="B141" s="246"/>
      <c r="F141" s="278"/>
      <c r="T141" s="283"/>
      <c r="Z141" s="278"/>
      <c r="AB141" s="244"/>
      <c r="AC141" s="244"/>
      <c r="AD141" s="244"/>
      <c r="AE141" s="244"/>
      <c r="AF141" s="244"/>
      <c r="AG141" s="244"/>
      <c r="AH141" s="244"/>
      <c r="AI141" s="244"/>
      <c r="AJ141" s="244"/>
      <c r="AK141" s="244"/>
      <c r="AL141" s="244"/>
      <c r="AM141" s="244"/>
      <c r="AN141" s="244"/>
      <c r="AO141" s="244"/>
      <c r="AP141" s="244"/>
      <c r="AQ141" s="244"/>
      <c r="AR141" s="244"/>
      <c r="AS141" s="244"/>
      <c r="AT141" s="244"/>
      <c r="AU141" s="244"/>
    </row>
    <row r="142" spans="1:47" ht="12.75" customHeight="1">
      <c r="A142" s="238"/>
      <c r="B142" s="239"/>
      <c r="C142" s="240"/>
      <c r="D142" s="237"/>
      <c r="E142" s="237"/>
      <c r="F142" s="280"/>
      <c r="G142" s="237"/>
      <c r="H142" s="237"/>
      <c r="I142" s="237"/>
      <c r="J142" s="237"/>
      <c r="K142" s="237"/>
      <c r="L142" s="243"/>
      <c r="M142" s="243"/>
      <c r="N142" s="243"/>
      <c r="O142" s="243"/>
      <c r="P142" s="237"/>
      <c r="Q142" s="237"/>
      <c r="R142" s="237"/>
      <c r="S142" s="237"/>
      <c r="T142" s="284"/>
      <c r="U142" s="238"/>
    </row>
    <row r="143" spans="1:47">
      <c r="A143" s="238"/>
      <c r="B143" s="239"/>
      <c r="C143" s="237"/>
      <c r="D143" s="237"/>
      <c r="E143" s="237"/>
      <c r="F143" s="280"/>
      <c r="G143" s="237"/>
      <c r="H143" s="237"/>
      <c r="I143" s="237"/>
      <c r="J143" s="237"/>
      <c r="K143" s="237"/>
      <c r="L143" s="243"/>
      <c r="M143" s="243"/>
      <c r="N143" s="243"/>
      <c r="O143" s="243"/>
      <c r="P143" s="237"/>
      <c r="Q143" s="237"/>
      <c r="R143" s="237"/>
      <c r="S143" s="237"/>
      <c r="T143" s="284"/>
      <c r="U143" s="238"/>
    </row>
    <row r="144" spans="1:47">
      <c r="A144" s="238"/>
      <c r="B144" s="239"/>
      <c r="C144" s="237"/>
      <c r="D144" s="237"/>
      <c r="E144" s="237"/>
      <c r="F144" s="280"/>
      <c r="G144" s="237"/>
      <c r="H144" s="237"/>
      <c r="I144" s="237"/>
      <c r="J144" s="237"/>
      <c r="K144" s="237"/>
      <c r="L144" s="243"/>
      <c r="M144" s="243"/>
      <c r="N144" s="243"/>
      <c r="O144" s="243"/>
      <c r="P144" s="237"/>
      <c r="Q144" s="237"/>
      <c r="R144" s="237"/>
      <c r="S144" s="237"/>
      <c r="T144" s="284"/>
      <c r="U144" s="238"/>
    </row>
    <row r="145" spans="1:21">
      <c r="A145" s="238"/>
      <c r="B145" s="239"/>
      <c r="C145" s="237"/>
      <c r="D145" s="237"/>
      <c r="E145" s="237"/>
      <c r="F145" s="280"/>
      <c r="G145" s="237"/>
      <c r="H145" s="237"/>
      <c r="I145" s="237"/>
      <c r="J145" s="237"/>
      <c r="K145" s="237"/>
      <c r="L145" s="243"/>
      <c r="M145" s="243"/>
      <c r="N145" s="243"/>
      <c r="O145" s="243"/>
      <c r="P145" s="237"/>
      <c r="Q145" s="237"/>
      <c r="R145" s="237"/>
      <c r="S145" s="237"/>
      <c r="T145" s="284"/>
      <c r="U145" s="238"/>
    </row>
    <row r="146" spans="1:21">
      <c r="A146" s="238"/>
      <c r="B146" s="239"/>
      <c r="C146" s="237"/>
      <c r="D146" s="237"/>
      <c r="E146" s="237"/>
      <c r="F146" s="280"/>
      <c r="G146" s="237"/>
      <c r="H146" s="237"/>
      <c r="I146" s="237"/>
      <c r="J146" s="237"/>
      <c r="K146" s="237"/>
      <c r="L146" s="243"/>
      <c r="M146" s="243"/>
      <c r="N146" s="243"/>
      <c r="O146" s="243"/>
      <c r="P146" s="237"/>
      <c r="Q146" s="237"/>
      <c r="R146" s="237"/>
      <c r="S146" s="237"/>
      <c r="T146" s="284"/>
      <c r="U146" s="238"/>
    </row>
    <row r="147" spans="1:21">
      <c r="A147" s="238"/>
      <c r="B147" s="239"/>
      <c r="C147" s="237"/>
      <c r="D147" s="237"/>
      <c r="E147" s="237"/>
      <c r="F147" s="280"/>
      <c r="G147" s="237"/>
      <c r="H147" s="237"/>
      <c r="I147" s="237"/>
      <c r="J147" s="237"/>
      <c r="K147" s="237"/>
      <c r="L147" s="243"/>
      <c r="M147" s="243"/>
      <c r="N147" s="243"/>
      <c r="O147" s="243"/>
      <c r="P147" s="237"/>
      <c r="Q147" s="237"/>
      <c r="R147" s="237"/>
      <c r="S147" s="237"/>
      <c r="T147" s="284"/>
      <c r="U147" s="238"/>
    </row>
    <row r="148" spans="1:21">
      <c r="A148" s="238"/>
      <c r="B148" s="239"/>
      <c r="C148" s="237"/>
      <c r="D148" s="237"/>
      <c r="E148" s="237"/>
      <c r="F148" s="280"/>
      <c r="G148" s="237"/>
      <c r="H148" s="237"/>
      <c r="I148" s="237"/>
      <c r="J148" s="237"/>
      <c r="K148" s="237"/>
      <c r="L148" s="243"/>
      <c r="M148" s="243"/>
      <c r="N148" s="243"/>
      <c r="O148" s="243"/>
      <c r="P148" s="237"/>
      <c r="Q148" s="237"/>
      <c r="R148" s="237"/>
      <c r="S148" s="237"/>
      <c r="T148" s="284"/>
      <c r="U148" s="238"/>
    </row>
    <row r="149" spans="1:21">
      <c r="A149" s="238"/>
      <c r="B149" s="239"/>
      <c r="C149" s="238"/>
      <c r="D149" s="238"/>
      <c r="E149" s="238"/>
      <c r="F149" s="279"/>
      <c r="G149" s="238"/>
      <c r="H149" s="238"/>
      <c r="I149" s="238"/>
      <c r="J149" s="238"/>
      <c r="K149" s="238"/>
      <c r="L149" s="244"/>
      <c r="M149" s="244"/>
      <c r="N149" s="244"/>
      <c r="O149" s="244"/>
      <c r="P149" s="238"/>
      <c r="Q149" s="238"/>
      <c r="R149" s="238"/>
      <c r="S149" s="238"/>
      <c r="T149" s="284"/>
      <c r="U149" s="238"/>
    </row>
  </sheetData>
  <mergeCells count="152">
    <mergeCell ref="C136:E136"/>
    <mergeCell ref="C137:E137"/>
    <mergeCell ref="C138:E138"/>
    <mergeCell ref="C139:E139"/>
    <mergeCell ref="C130:E130"/>
    <mergeCell ref="C131:E131"/>
    <mergeCell ref="C132:E132"/>
    <mergeCell ref="C133:E133"/>
    <mergeCell ref="C134:E134"/>
    <mergeCell ref="C135:E135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24:E12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ARABKIR</vt:lpstr>
      <vt:lpstr>EREBUNI</vt:lpstr>
      <vt:lpstr>MALATYA</vt:lpstr>
      <vt:lpstr>SHENGAVIT</vt:lpstr>
      <vt:lpstr>KENTRON</vt:lpstr>
      <vt:lpstr>AVAN</vt:lpstr>
      <vt:lpstr>Aragacotn</vt:lpstr>
      <vt:lpstr>Ararat</vt:lpstr>
      <vt:lpstr>Armavir</vt:lpstr>
      <vt:lpstr>Gexarquniq</vt:lpstr>
      <vt:lpstr>Kotayk</vt:lpstr>
      <vt:lpstr>Shirak</vt:lpstr>
      <vt:lpstr>Syuniq</vt:lpstr>
      <vt:lpstr>Tavush</vt:lpstr>
      <vt:lpstr>Lori</vt:lpstr>
      <vt:lpstr>Yndhanur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2019-05-17T08:43:42Z</dcterms:modified>
</cp:coreProperties>
</file>