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10"/>
  </bookViews>
  <sheets>
    <sheet name="Ընդհամենը" sheetId="9" state="hidden" r:id="rId1"/>
    <sheet name="Ս. Ուզունյան" sheetId="1" r:id="rId2"/>
    <sheet name="Ա. Վարդապետյան" sheetId="2" r:id="rId3"/>
    <sheet name="Ա. Պետրոսյան" sheetId="3" r:id="rId4"/>
    <sheet name="Գ. Մազմանյան" sheetId="4" r:id="rId5"/>
    <sheet name="Ն. Մարգարյան" sheetId="5" r:id="rId6"/>
    <sheet name="Դ. Հարությունյան" sheetId="6" r:id="rId7"/>
    <sheet name="Ա. Բաբայան" sheetId="11" r:id="rId8"/>
    <sheet name="Է. Ամալյան" sheetId="10" r:id="rId9"/>
    <sheet name="Ա. Դավթյան" sheetId="7" r:id="rId10"/>
    <sheet name="Ա. Բադիրյան" sheetId="8" r:id="rId11"/>
  </sheets>
  <calcPr calcId="162913"/>
</workbook>
</file>

<file path=xl/calcChain.xml><?xml version="1.0" encoding="utf-8"?>
<calcChain xmlns="http://schemas.openxmlformats.org/spreadsheetml/2006/main">
  <c r="W22" i="8" l="1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F23" i="6"/>
  <c r="U23" i="6" s="1"/>
  <c r="E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U7" i="8"/>
  <c r="K23" i="8"/>
  <c r="V23" i="8" s="1"/>
  <c r="L23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T7" i="8"/>
  <c r="W11" i="7"/>
  <c r="W15" i="7"/>
  <c r="V11" i="7"/>
  <c r="V15" i="7"/>
  <c r="F23" i="7"/>
  <c r="U23" i="7" s="1"/>
  <c r="K23" i="7"/>
  <c r="V23" i="7" s="1"/>
  <c r="W16" i="7"/>
  <c r="V16" i="7"/>
  <c r="U16" i="7"/>
  <c r="T16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K23" i="10"/>
  <c r="V23" i="10" s="1"/>
  <c r="L23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F23" i="11"/>
  <c r="K23" i="11"/>
  <c r="V23" i="11" s="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L23" i="6"/>
  <c r="K23" i="6"/>
  <c r="V23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W7" i="6"/>
  <c r="V8" i="6"/>
  <c r="V7" i="6"/>
  <c r="U8" i="6"/>
  <c r="T8" i="6"/>
  <c r="T7" i="6"/>
  <c r="U7" i="6"/>
  <c r="K23" i="5"/>
  <c r="V23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F23" i="4"/>
  <c r="L23" i="4"/>
  <c r="K23" i="4"/>
  <c r="U23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K23" i="3"/>
  <c r="V23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F23" i="2"/>
  <c r="K23" i="2"/>
  <c r="V23" i="2" s="1"/>
  <c r="L23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W7" i="2"/>
  <c r="V8" i="2"/>
  <c r="V7" i="2"/>
  <c r="U8" i="2"/>
  <c r="T8" i="2"/>
  <c r="T7" i="2"/>
  <c r="U7" i="2"/>
  <c r="L23" i="1"/>
  <c r="L23" i="9" s="1"/>
  <c r="K23" i="1"/>
  <c r="V23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W7" i="1"/>
  <c r="V8" i="1"/>
  <c r="V7" i="1"/>
  <c r="U8" i="1"/>
  <c r="T8" i="1"/>
  <c r="T7" i="1"/>
  <c r="U7" i="1"/>
  <c r="G7" i="9"/>
  <c r="H7" i="9"/>
  <c r="K7" i="9"/>
  <c r="V7" i="9" s="1"/>
  <c r="F7" i="9"/>
  <c r="E7" i="9"/>
  <c r="L22" i="9"/>
  <c r="K22" i="9"/>
  <c r="V22" i="9" s="1"/>
  <c r="L21" i="9"/>
  <c r="U21" i="9" s="1"/>
  <c r="N21" i="9"/>
  <c r="O21" i="9"/>
  <c r="F21" i="9"/>
  <c r="K21" i="9"/>
  <c r="V21" i="9" s="1"/>
  <c r="L20" i="9"/>
  <c r="N20" i="9"/>
  <c r="O20" i="9"/>
  <c r="K20" i="9"/>
  <c r="V20" i="9" s="1"/>
  <c r="N19" i="9"/>
  <c r="F19" i="9"/>
  <c r="U19" i="9" s="1"/>
  <c r="K19" i="9"/>
  <c r="V19" i="9" s="1"/>
  <c r="G16" i="9"/>
  <c r="W16" i="9" s="1"/>
  <c r="J16" i="9"/>
  <c r="H16" i="9"/>
  <c r="I16" i="9"/>
  <c r="K16" i="9"/>
  <c r="V16" i="9"/>
  <c r="L16" i="9"/>
  <c r="E16" i="9"/>
  <c r="D16" i="9"/>
  <c r="T16" i="9" s="1"/>
  <c r="H15" i="9"/>
  <c r="G15" i="9"/>
  <c r="W15" i="9" s="1"/>
  <c r="I15" i="9"/>
  <c r="K15" i="9"/>
  <c r="V15" i="9" s="1"/>
  <c r="F15" i="9"/>
  <c r="U15" i="9" s="1"/>
  <c r="E15" i="9"/>
  <c r="H14" i="9"/>
  <c r="K14" i="9"/>
  <c r="V14" i="9" s="1"/>
  <c r="E14" i="9"/>
  <c r="H12" i="9"/>
  <c r="G12" i="9"/>
  <c r="W12" i="9" s="1"/>
  <c r="K12" i="9"/>
  <c r="V12" i="9" s="1"/>
  <c r="E12" i="9"/>
  <c r="H11" i="9"/>
  <c r="G11" i="9"/>
  <c r="W11" i="9" s="1"/>
  <c r="I11" i="9"/>
  <c r="K11" i="9"/>
  <c r="V11" i="9"/>
  <c r="F11" i="9"/>
  <c r="E11" i="9"/>
  <c r="H10" i="9"/>
  <c r="G10" i="9"/>
  <c r="W10" i="9" s="1"/>
  <c r="J10" i="9"/>
  <c r="K10" i="9"/>
  <c r="V10" i="9"/>
  <c r="L10" i="9"/>
  <c r="E10" i="9"/>
  <c r="G9" i="9"/>
  <c r="W9" i="9" s="1"/>
  <c r="H9" i="9"/>
  <c r="K9" i="9"/>
  <c r="V9" i="9" s="1"/>
  <c r="E9" i="9"/>
  <c r="G8" i="9"/>
  <c r="W8" i="9"/>
  <c r="H8" i="9"/>
  <c r="I8" i="9"/>
  <c r="K8" i="9"/>
  <c r="V8" i="9"/>
  <c r="L8" i="9"/>
  <c r="E8" i="9"/>
  <c r="D8" i="9"/>
  <c r="T8" i="9"/>
  <c r="D7" i="9"/>
  <c r="T7" i="9" s="1"/>
  <c r="I7" i="9"/>
  <c r="J7" i="9"/>
  <c r="W7" i="9" s="1"/>
  <c r="L7" i="9"/>
  <c r="M7" i="9"/>
  <c r="N7" i="9"/>
  <c r="O7" i="9"/>
  <c r="P7" i="9"/>
  <c r="Q7" i="9"/>
  <c r="R7" i="9"/>
  <c r="F8" i="9"/>
  <c r="U8" i="9" s="1"/>
  <c r="J8" i="9"/>
  <c r="M8" i="9"/>
  <c r="N8" i="9"/>
  <c r="O8" i="9"/>
  <c r="P8" i="9"/>
  <c r="Q8" i="9"/>
  <c r="R8" i="9"/>
  <c r="F9" i="9"/>
  <c r="U9" i="9" s="1"/>
  <c r="I9" i="9"/>
  <c r="J9" i="9"/>
  <c r="L9" i="9"/>
  <c r="M9" i="9"/>
  <c r="N9" i="9"/>
  <c r="O9" i="9"/>
  <c r="P9" i="9"/>
  <c r="Q9" i="9"/>
  <c r="R9" i="9"/>
  <c r="F10" i="9"/>
  <c r="U10" i="9" s="1"/>
  <c r="I10" i="9"/>
  <c r="M10" i="9"/>
  <c r="N10" i="9"/>
  <c r="O10" i="9"/>
  <c r="P10" i="9"/>
  <c r="Q10" i="9"/>
  <c r="R10" i="9"/>
  <c r="J11" i="9"/>
  <c r="L11" i="9"/>
  <c r="U11" i="9" s="1"/>
  <c r="M11" i="9"/>
  <c r="N11" i="9"/>
  <c r="O11" i="9"/>
  <c r="P11" i="9"/>
  <c r="Q11" i="9"/>
  <c r="R11" i="9"/>
  <c r="F12" i="9"/>
  <c r="U12" i="9" s="1"/>
  <c r="I12" i="9"/>
  <c r="J12" i="9"/>
  <c r="L12" i="9"/>
  <c r="M12" i="9"/>
  <c r="N12" i="9"/>
  <c r="O12" i="9"/>
  <c r="P12" i="9"/>
  <c r="Q12" i="9"/>
  <c r="R12" i="9"/>
  <c r="E13" i="9"/>
  <c r="F13" i="9"/>
  <c r="U13" i="9" s="1"/>
  <c r="G13" i="9"/>
  <c r="H13" i="9"/>
  <c r="W13" i="9" s="1"/>
  <c r="I13" i="9"/>
  <c r="J13" i="9"/>
  <c r="K13" i="9"/>
  <c r="V13" i="9" s="1"/>
  <c r="L13" i="9"/>
  <c r="M13" i="9"/>
  <c r="N13" i="9"/>
  <c r="O13" i="9"/>
  <c r="P13" i="9"/>
  <c r="Q13" i="9"/>
  <c r="R13" i="9"/>
  <c r="F14" i="9"/>
  <c r="U14" i="9" s="1"/>
  <c r="G14" i="9"/>
  <c r="W14" i="9" s="1"/>
  <c r="I14" i="9"/>
  <c r="J14" i="9"/>
  <c r="L14" i="9"/>
  <c r="M14" i="9"/>
  <c r="N14" i="9"/>
  <c r="O14" i="9"/>
  <c r="P14" i="9"/>
  <c r="Q14" i="9"/>
  <c r="R14" i="9"/>
  <c r="J15" i="9"/>
  <c r="L15" i="9"/>
  <c r="M15" i="9"/>
  <c r="N15" i="9"/>
  <c r="O15" i="9"/>
  <c r="P15" i="9"/>
  <c r="Q15" i="9"/>
  <c r="R15" i="9"/>
  <c r="F16" i="9"/>
  <c r="U16" i="9"/>
  <c r="M16" i="9"/>
  <c r="N16" i="9"/>
  <c r="O16" i="9"/>
  <c r="P16" i="9"/>
  <c r="Q16" i="9"/>
  <c r="R16" i="9"/>
  <c r="E18" i="9"/>
  <c r="F18" i="9"/>
  <c r="U18" i="9" s="1"/>
  <c r="G18" i="9"/>
  <c r="W18" i="9" s="1"/>
  <c r="H18" i="9"/>
  <c r="I18" i="9"/>
  <c r="J18" i="9"/>
  <c r="K18" i="9"/>
  <c r="V18" i="9"/>
  <c r="L18" i="9"/>
  <c r="M18" i="9"/>
  <c r="N18" i="9"/>
  <c r="O18" i="9"/>
  <c r="P18" i="9"/>
  <c r="Q18" i="9"/>
  <c r="R18" i="9"/>
  <c r="E19" i="9"/>
  <c r="G19" i="9"/>
  <c r="W19" i="9" s="1"/>
  <c r="H19" i="9"/>
  <c r="I19" i="9"/>
  <c r="J19" i="9"/>
  <c r="L19" i="9"/>
  <c r="M19" i="9"/>
  <c r="O19" i="9"/>
  <c r="P19" i="9"/>
  <c r="Q19" i="9"/>
  <c r="R19" i="9"/>
  <c r="E20" i="9"/>
  <c r="F20" i="9"/>
  <c r="U20" i="9" s="1"/>
  <c r="G20" i="9"/>
  <c r="W20" i="9"/>
  <c r="H20" i="9"/>
  <c r="I20" i="9"/>
  <c r="J20" i="9"/>
  <c r="M20" i="9"/>
  <c r="P20" i="9"/>
  <c r="Q20" i="9"/>
  <c r="R20" i="9"/>
  <c r="E21" i="9"/>
  <c r="G21" i="9"/>
  <c r="W21" i="9" s="1"/>
  <c r="H21" i="9"/>
  <c r="I21" i="9"/>
  <c r="J21" i="9"/>
  <c r="M21" i="9"/>
  <c r="P21" i="9"/>
  <c r="Q21" i="9"/>
  <c r="R21" i="9"/>
  <c r="E22" i="9"/>
  <c r="F22" i="9"/>
  <c r="U22" i="9" s="1"/>
  <c r="G22" i="9"/>
  <c r="W22" i="9" s="1"/>
  <c r="H22" i="9"/>
  <c r="I22" i="9"/>
  <c r="J22" i="9"/>
  <c r="M22" i="9"/>
  <c r="N22" i="9"/>
  <c r="O22" i="9"/>
  <c r="P22" i="9"/>
  <c r="Q22" i="9"/>
  <c r="R22" i="9"/>
  <c r="E23" i="1"/>
  <c r="E23" i="2"/>
  <c r="E23" i="11"/>
  <c r="E23" i="4"/>
  <c r="E23" i="7"/>
  <c r="E23" i="9" s="1"/>
  <c r="E23" i="3"/>
  <c r="E23" i="5"/>
  <c r="E23" i="10"/>
  <c r="E23" i="8"/>
  <c r="T23" i="8" s="1"/>
  <c r="G23" i="6"/>
  <c r="W23" i="6" s="1"/>
  <c r="G23" i="1"/>
  <c r="G23" i="2"/>
  <c r="W23" i="2" s="1"/>
  <c r="G23" i="4"/>
  <c r="G23" i="8"/>
  <c r="W23" i="8" s="1"/>
  <c r="H23" i="1"/>
  <c r="H23" i="9" s="1"/>
  <c r="H23" i="2"/>
  <c r="H23" i="11"/>
  <c r="W23" i="11" s="1"/>
  <c r="H23" i="6"/>
  <c r="H23" i="4"/>
  <c r="H23" i="7"/>
  <c r="H23" i="3"/>
  <c r="H23" i="5"/>
  <c r="H23" i="10"/>
  <c r="H23" i="8"/>
  <c r="I23" i="6"/>
  <c r="I23" i="4"/>
  <c r="I23" i="11"/>
  <c r="I23" i="9" s="1"/>
  <c r="I23" i="8"/>
  <c r="J23" i="2"/>
  <c r="M23" i="1"/>
  <c r="M23" i="2"/>
  <c r="N23" i="1"/>
  <c r="N23" i="2"/>
  <c r="N23" i="6"/>
  <c r="N23" i="8"/>
  <c r="O23" i="2"/>
  <c r="O23" i="9" s="1"/>
  <c r="O23" i="1"/>
  <c r="O23" i="6"/>
  <c r="P23" i="6"/>
  <c r="Q23" i="1"/>
  <c r="Q23" i="9" s="1"/>
  <c r="Q23" i="2"/>
  <c r="Q23" i="6"/>
  <c r="R23" i="1"/>
  <c r="R23" i="2"/>
  <c r="R23" i="6"/>
  <c r="R23" i="8"/>
  <c r="D9" i="9"/>
  <c r="T9" i="9" s="1"/>
  <c r="D10" i="9"/>
  <c r="T10" i="9" s="1"/>
  <c r="D11" i="9"/>
  <c r="T11" i="9" s="1"/>
  <c r="D12" i="9"/>
  <c r="T12" i="9" s="1"/>
  <c r="D13" i="9"/>
  <c r="T13" i="9" s="1"/>
  <c r="D14" i="9"/>
  <c r="T14" i="9" s="1"/>
  <c r="D15" i="9"/>
  <c r="T15" i="9" s="1"/>
  <c r="D18" i="9"/>
  <c r="T18" i="9" s="1"/>
  <c r="D19" i="9"/>
  <c r="T19" i="9" s="1"/>
  <c r="D20" i="9"/>
  <c r="T20" i="9" s="1"/>
  <c r="D21" i="9"/>
  <c r="T21" i="9" s="1"/>
  <c r="D22" i="9"/>
  <c r="T22" i="9" s="1"/>
  <c r="D23" i="6"/>
  <c r="T23" i="6" s="1"/>
  <c r="D23" i="1"/>
  <c r="T23" i="1" s="1"/>
  <c r="D23" i="2"/>
  <c r="T23" i="2"/>
  <c r="D23" i="10"/>
  <c r="T23" i="10"/>
  <c r="D23" i="8"/>
  <c r="R23" i="10"/>
  <c r="Q23" i="10"/>
  <c r="P23" i="10"/>
  <c r="O23" i="10"/>
  <c r="N23" i="10"/>
  <c r="M23" i="10"/>
  <c r="J23" i="10"/>
  <c r="I23" i="10"/>
  <c r="G23" i="10"/>
  <c r="W23" i="10" s="1"/>
  <c r="F23" i="10"/>
  <c r="U23" i="10" s="1"/>
  <c r="R23" i="11"/>
  <c r="Q23" i="11"/>
  <c r="P23" i="11"/>
  <c r="O23" i="11"/>
  <c r="N23" i="11"/>
  <c r="M23" i="11"/>
  <c r="L23" i="11"/>
  <c r="U23" i="11" s="1"/>
  <c r="J23" i="11"/>
  <c r="G23" i="11"/>
  <c r="D23" i="11"/>
  <c r="T23" i="11"/>
  <c r="Q23" i="8"/>
  <c r="P23" i="8"/>
  <c r="O23" i="8"/>
  <c r="M23" i="8"/>
  <c r="J23" i="8"/>
  <c r="F23" i="8"/>
  <c r="U23" i="8" s="1"/>
  <c r="R23" i="7"/>
  <c r="Q23" i="7"/>
  <c r="P23" i="7"/>
  <c r="O23" i="7"/>
  <c r="N23" i="7"/>
  <c r="M23" i="7"/>
  <c r="L23" i="7"/>
  <c r="J23" i="7"/>
  <c r="I23" i="7"/>
  <c r="G23" i="7"/>
  <c r="W23" i="7" s="1"/>
  <c r="D23" i="7"/>
  <c r="T23" i="7" s="1"/>
  <c r="M23" i="6"/>
  <c r="J23" i="6"/>
  <c r="R23" i="5"/>
  <c r="Q23" i="5"/>
  <c r="P23" i="5"/>
  <c r="O23" i="5"/>
  <c r="N23" i="5"/>
  <c r="M23" i="5"/>
  <c r="L23" i="5"/>
  <c r="U23" i="5" s="1"/>
  <c r="J23" i="5"/>
  <c r="I23" i="5"/>
  <c r="G23" i="5"/>
  <c r="W23" i="5"/>
  <c r="F23" i="5"/>
  <c r="D23" i="5"/>
  <c r="T23" i="5"/>
  <c r="R23" i="4"/>
  <c r="Q23" i="4"/>
  <c r="P23" i="4"/>
  <c r="O23" i="4"/>
  <c r="N23" i="4"/>
  <c r="M23" i="4"/>
  <c r="M23" i="9"/>
  <c r="J23" i="4"/>
  <c r="D23" i="4"/>
  <c r="T23" i="4"/>
  <c r="R23" i="3"/>
  <c r="R23" i="9" s="1"/>
  <c r="Q23" i="3"/>
  <c r="P23" i="3"/>
  <c r="O23" i="3"/>
  <c r="N23" i="3"/>
  <c r="N23" i="9" s="1"/>
  <c r="M23" i="3"/>
  <c r="L23" i="3"/>
  <c r="J23" i="3"/>
  <c r="J23" i="9" s="1"/>
  <c r="I23" i="3"/>
  <c r="G23" i="3"/>
  <c r="W23" i="3" s="1"/>
  <c r="F23" i="3"/>
  <c r="F23" i="9" s="1"/>
  <c r="D23" i="3"/>
  <c r="T23" i="3" s="1"/>
  <c r="P23" i="2"/>
  <c r="I23" i="2"/>
  <c r="F23" i="1"/>
  <c r="U23" i="1"/>
  <c r="I23" i="1"/>
  <c r="W23" i="1" s="1"/>
  <c r="J23" i="1"/>
  <c r="P23" i="1"/>
  <c r="P23" i="9" s="1"/>
  <c r="U7" i="9"/>
  <c r="V23" i="4"/>
  <c r="W23" i="4"/>
  <c r="K23" i="9" l="1"/>
  <c r="V23" i="9" s="1"/>
  <c r="D23" i="9"/>
  <c r="T23" i="9" s="1"/>
  <c r="G23" i="9"/>
  <c r="W23" i="9" s="1"/>
  <c r="U23" i="2"/>
  <c r="U23" i="3"/>
  <c r="U23" i="9" l="1"/>
</calcChain>
</file>

<file path=xl/sharedStrings.xml><?xml version="1.0" encoding="utf-8"?>
<sst xmlns="http://schemas.openxmlformats.org/spreadsheetml/2006/main" count="482" uniqueCount="61">
  <si>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</si>
  <si>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</si>
  <si>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</si>
  <si>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</si>
  <si>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</si>
  <si>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</si>
  <si>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</si>
  <si>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</si>
  <si>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</si>
  <si>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</si>
  <si>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</si>
  <si>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</si>
  <si>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</si>
  <si>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</si>
  <si>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</si>
  <si>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</si>
  <si>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</si>
  <si>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</si>
  <si>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</si>
  <si>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</si>
  <si>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</si>
  <si>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</si>
  <si>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</si>
  <si>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</si>
  <si>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</si>
  <si>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</si>
  <si>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</si>
  <si>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</si>
  <si>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</si>
  <si>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</si>
  <si>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</si>
  <si>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</si>
  <si>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</si>
  <si>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</si>
  <si>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</si>
  <si>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</si>
  <si>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</si>
  <si>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</si>
  <si>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</si>
  <si>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</si>
  <si>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Ս.ՈՒզունյանի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</si>
  <si>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Ա.Վարդապետյանի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</si>
  <si>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²í³Ý ¨ Üáñ Üáñù í³ñã³Ï³Ý ßñç³ÝÝ»ñÇ ÁÝ¹Ñ³Ýáõñ Çñ³í³ëáõÃÛ³Ý ³é³çÇÝ ³ïÛ³ÝÇ ¹³ï³ñ³ÝÇ ¹³ï³íáñ  Ա.Պետրոսյանի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</si>
  <si>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²í³Ý ¨ Üáñ Üáñù í³ñã³Ï³Ý ßñç³ÝÝ»ñÇ ÁÝ¹Ñ³Ýáõñ Çñ³í³ëáõÃÛ³Ý ³é³çÇÝ ³ïÛ³ÝÇ ¹³ï³ñ³ÝÇ ¹³ï³íáñ  Գ.Մազմանյանի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</si>
  <si>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Ն.Մարգարյանի 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</si>
  <si>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Դ. Հարությունյանի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</si>
  <si>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Ա. Դավթյանի 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</si>
  <si>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Ա.Բադիրյանի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</si>
  <si>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 Ա. Բաբայանի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</si>
  <si>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¹³ï³íáñ Է. Ամալյանի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</si>
  <si>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²í³Ý ¨ Üáñ Üáñù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</si>
  <si>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</si>
  <si>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</si>
  <si>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t>Ծանոթություն  ԿԴ2/0003/15/15 միջնորդությունը միացվել է ԵԱՆԴ0002/13/15 միջնորդությանը</t>
  </si>
  <si>
    <t xml:space="preserve">                             ԵԱՆԴ 0028/11/15  և  ԵԱՆԴ/0027/11/15 միջնորդությունները  միացվել են</t>
  </si>
  <si>
    <t xml:space="preserve">  միցվել են ԵԱՆԴ/0026/11/15 միջնորդությանը</t>
  </si>
  <si>
    <t xml:space="preserve">                            ԵԱՆԴ/0013/16/15, ԵԱՆԴ/0011/16/14, ԵԱՆԴ/0001/16/15, ԵԱՆԴ/0008/16/13, ԵԱՆԴ/0006/16/14, ԵԱՆԴ/0007/16/15,  ԵԱՆԴ/0003/16/15 և ԵԱՆԴ/0008/16/15 միջնորդությունները վերադարձվել  են</t>
  </si>
  <si>
    <t>դատական հանձնարարությունների մեջ  1 գործ հետ է վերադարձվել,</t>
  </si>
  <si>
    <t>դատական հանձնարարությունների մեջ  2 գործ հետ է վերադարձվել,</t>
  </si>
  <si>
    <t>դատական հանձնարարությունների մեջ  3 գործ հետ է վերադարձվել,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</si>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</sst>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b/>
      <sz val="14"/>
      <color indexed="8"/>
      <name val="Times Armenian"/>
      <family val="1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0" fillId="2" borderId="0" xfId="0" applyFont="1" applyFill="1" applyProtection="1"/>
    <xf numFmtId="0" fontId="10" fillId="2" borderId="0" xfId="0" applyFont="1" applyFill="1" applyProtection="1">
      <protection locked="0"/>
    </xf>
    <xf numFmtId="0" fontId="11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4" xfId="0" applyFont="1" applyFill="1" applyBorder="1" applyProtection="1"/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Protection="1"/>
    <xf numFmtId="0" fontId="13" fillId="2" borderId="6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Protection="1"/>
    <xf numFmtId="0" fontId="10" fillId="2" borderId="7" xfId="0" applyFont="1" applyFill="1" applyBorder="1" applyProtection="1">
      <protection locked="0"/>
    </xf>
    <xf numFmtId="0" fontId="14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Protection="1">
      <protection locked="0"/>
    </xf>
    <xf numFmtId="0" fontId="14" fillId="2" borderId="2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Protection="1">
      <protection locked="0"/>
    </xf>
    <xf numFmtId="0" fontId="15" fillId="2" borderId="2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5" xfId="1" applyFont="1" applyFill="1" applyBorder="1" applyAlignment="1" applyProtection="1">
      <alignment horizontal="center" vertical="center"/>
    </xf>
    <xf numFmtId="0" fontId="16" fillId="2" borderId="3" xfId="0" applyFont="1" applyFill="1" applyBorder="1" applyProtection="1">
      <protection locked="0"/>
    </xf>
    <xf numFmtId="0" fontId="16" fillId="2" borderId="0" xfId="0" applyFont="1" applyFill="1" applyProtection="1">
      <protection locked="0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center" vertical="center"/>
    </xf>
    <xf numFmtId="0" fontId="10" fillId="2" borderId="2" xfId="0" applyFont="1" applyFill="1" applyBorder="1" applyProtection="1"/>
    <xf numFmtId="0" fontId="10" fillId="2" borderId="3" xfId="0" applyFont="1" applyFill="1" applyBorder="1" applyProtection="1"/>
    <xf numFmtId="0" fontId="9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0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7" fillId="2" borderId="6" xfId="0" applyFont="1" applyFill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26" fillId="3" borderId="0" xfId="0" applyFont="1" applyFill="1" applyProtection="1">
      <protection locked="0"/>
    </xf>
    <xf numFmtId="0" fontId="14" fillId="2" borderId="5" xfId="1" applyFont="1" applyFill="1" applyBorder="1" applyAlignment="1" applyProtection="1">
      <alignment horizontal="left" vertical="center"/>
    </xf>
    <xf numFmtId="0" fontId="14" fillId="2" borderId="2" xfId="1" applyFont="1" applyFill="1" applyBorder="1" applyAlignment="1" applyProtection="1">
      <alignment horizontal="left" vertical="center" wrapText="1"/>
    </xf>
    <xf numFmtId="0" fontId="14" fillId="2" borderId="2" xfId="1" applyFont="1" applyFill="1" applyBorder="1" applyAlignment="1" applyProtection="1">
      <alignment horizontal="left" vertical="top" wrapText="1"/>
    </xf>
    <xf numFmtId="0" fontId="23" fillId="2" borderId="8" xfId="1" applyFont="1" applyFill="1" applyBorder="1" applyAlignment="1" applyProtection="1">
      <alignment horizontal="center" vertical="center"/>
    </xf>
    <xf numFmtId="0" fontId="23" fillId="2" borderId="6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center" wrapText="1"/>
    </xf>
    <xf numFmtId="0" fontId="14" fillId="2" borderId="2" xfId="0" applyFont="1" applyFill="1" applyBorder="1" applyAlignment="1" applyProtection="1">
      <alignment horizontal="left" vertical="top" wrapText="1"/>
    </xf>
    <xf numFmtId="0" fontId="24" fillId="2" borderId="2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/>
    </xf>
    <xf numFmtId="0" fontId="10" fillId="2" borderId="14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 textRotation="90" wrapText="1"/>
    </xf>
    <xf numFmtId="0" fontId="12" fillId="2" borderId="12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wrapText="1"/>
    </xf>
    <xf numFmtId="0" fontId="20" fillId="2" borderId="18" xfId="0" applyFont="1" applyFill="1" applyBorder="1" applyAlignment="1" applyProtection="1">
      <alignment horizontal="center" vertical="center" wrapText="1"/>
    </xf>
    <xf numFmtId="0" fontId="20" fillId="2" borderId="16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0" fillId="2" borderId="19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textRotation="90" wrapText="1"/>
    </xf>
    <xf numFmtId="0" fontId="22" fillId="0" borderId="2" xfId="0" applyFont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left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6" fillId="3" borderId="13" xfId="0" applyFont="1" applyFill="1" applyBorder="1" applyAlignment="1" applyProtection="1">
      <alignment horizontal="center" vertical="center" wrapText="1"/>
    </xf>
    <xf numFmtId="0" fontId="26" fillId="3" borderId="14" xfId="0" applyFont="1" applyFill="1" applyBorder="1" applyAlignment="1" applyProtection="1">
      <alignment horizontal="center"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15" fillId="2" borderId="8" xfId="1" applyFont="1" applyFill="1" applyBorder="1" applyAlignment="1" applyProtection="1">
      <alignment horizontal="center" vertical="center"/>
    </xf>
    <xf numFmtId="0" fontId="15" fillId="2" borderId="6" xfId="1" applyFont="1" applyFill="1" applyBorder="1" applyAlignment="1" applyProtection="1">
      <alignment horizontal="center" vertical="center"/>
    </xf>
    <xf numFmtId="0" fontId="10" fillId="2" borderId="14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left" vertical="center" wrapText="1"/>
    </xf>
    <xf numFmtId="0" fontId="14" fillId="2" borderId="5" xfId="0" applyFont="1" applyFill="1" applyBorder="1" applyAlignment="1" applyProtection="1">
      <alignment horizontal="left" vertical="top" wrapText="1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21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20" fillId="2" borderId="17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opLeftCell="D16" zoomScaleNormal="70" workbookViewId="0">
      <selection activeCell="T16" sqref="T1:W65536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23" width="0" style="5" hidden="1" customWidth="1"/>
    <col min="24" max="16384" width="9.140625" style="5"/>
  </cols>
  <sheetData>
    <row r="1" spans="1:23" ht="56.25" customHeight="1" x14ac:dyDescent="0.25">
      <c r="A1" s="83" t="s">
        <v>39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5" t="s">
        <v>36</v>
      </c>
      <c r="Q1" s="85"/>
      <c r="R1" s="86"/>
    </row>
    <row r="2" spans="1:23" ht="75.75" customHeight="1" x14ac:dyDescent="0.25">
      <c r="A2" s="87" t="s">
        <v>50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44"/>
    </row>
    <row r="4" spans="1:23" ht="24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23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3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3" customHeight="1" x14ac:dyDescent="0.25">
      <c r="A7" s="22">
        <v>1</v>
      </c>
      <c r="B7" s="82" t="s">
        <v>7</v>
      </c>
      <c r="C7" s="82"/>
      <c r="D7" s="45">
        <f>'Ս. Ուզունյան'!D7+'Ա. Վարդապետյան'!D7+'Ա. Պետրոսյան'!D7+'Գ. Մազմանյան'!D7+'Ն. Մարգարյան'!D7+'Դ. Հարությունյան'!D7+'Ա. Բաբայան'!D7+'Է. Ամալյան'!D7+'Ա. Դավթյան'!D7+'Ա. Բադիրյան'!D7</f>
        <v>0</v>
      </c>
      <c r="E7" s="45">
        <f>'Ս. Ուզունյան'!E7+'Ա. Վարդապետյան'!E7+'Ա. Պետրոսյան'!E7+'Գ. Մազմանյան'!E7+'Ն. Մարգարյան'!E7+'Դ. Հարությունյան'!E7+'Ա. Բաբայան'!E7+'Է. Ամալյան'!E7+'Ա. Դավթյան'!E7+'Ա. Բադիրյան'!E7</f>
        <v>34</v>
      </c>
      <c r="F7" s="45">
        <f>'Ս. Ուզունյան'!F7+'Ա. Վարդապետյան'!F7+'Ա. Պետրոսյան'!F7+'Գ. Մազմանյան'!F7+'Ն. Մարգարյան'!F7+'Դ. Հարությունյան'!F7+'Ա. Բաբայան'!F7+'Է. Ամալյան'!F7+'Ա. Դավթյան'!F7+'Ա. Բադիրյան'!F7</f>
        <v>2</v>
      </c>
      <c r="G7" s="45">
        <f>'Ս. Ուզունյան'!G7+'Ա. Վարդապետյան'!G7+'Ա. Պետրոսյան'!G7+'Գ. Մազմանյան'!G7+'Ն. Մարգարյան'!G7+'Դ. Հարությունյան'!G7+'Ա. Բաբայան'!G7+'Է. Ամալյան'!G7+'Ա. Դավթյան'!G7+'Ա. Բադիրյան'!G7</f>
        <v>5</v>
      </c>
      <c r="H7" s="45">
        <f>'Ս. Ուզունյան'!H7+'Ա. Վարդապետյան'!H7+'Ա. Պետրոսյան'!H7+'Գ. Մազմանյան'!H7+'Ն. Մարգարյան'!H7+'Դ. Հարությունյան'!H7+'Ա. Բաբայան'!H7+'Է. Ամալյան'!H7+'Ա. Դավթյան'!H7+'Ա. Բադիրյան'!H7</f>
        <v>27</v>
      </c>
      <c r="I7" s="45">
        <f>'Ս. Ուզունյան'!I7+'Ա. Վարդապետյան'!I7+'Ա. Պետրոսյան'!I7+'Գ. Մազմանյան'!I7+'Ն. Մարգարյան'!I7+'Դ. Հարությունյան'!I7+'Ա. Բաբայան'!I7+'Է. Ամալյան'!I7+'Ա. Դավթյան'!I7+'Ա. Բադիրյան'!I7</f>
        <v>0</v>
      </c>
      <c r="J7" s="45">
        <f>'Ս. Ուզունյան'!J7+'Ա. Վարդապետյան'!J7+'Ա. Պետրոսյան'!J7+'Գ. Մազմանյան'!J7+'Ն. Մարգարյան'!J7+'Դ. Հարությունյան'!J7+'Ա. Բաբայան'!J7+'Է. Ամալյան'!J7+'Ա. Դավթյան'!J7+'Ա. Բադիրյան'!J7</f>
        <v>0</v>
      </c>
      <c r="K7" s="45">
        <f>'Ս. Ուզունյան'!K7+'Ա. Վարդապետյան'!K7+'Ա. Պետրոսյան'!K7+'Գ. Մազմանյան'!K7+'Ն. Մարգարյան'!K7+'Դ. Հարությունյան'!K7+'Ա. Բաբայան'!K7+'Է. Ամալյան'!K7+'Ա. Դավթյան'!K7+'Ա. Բադիրյան'!K7</f>
        <v>32</v>
      </c>
      <c r="L7" s="45">
        <f>'Ս. Ուզունյան'!L7+'Ա. Վարդապետյան'!L7+'Ա. Պետրոսյան'!L7+'Գ. Մազմանյան'!L7+'Ն. Մարգարյան'!L7+'Դ. Հարությունյան'!L7+'Ա. Բաբայան'!L7+'Է. Ամալյան'!L7+'Ա. Դավթյան'!L7+'Ա. Բադիրյան'!L7</f>
        <v>0</v>
      </c>
      <c r="M7" s="45">
        <f>'Ս. Ուզունյան'!M7+'Ա. Վարդապետյան'!M7+'Ա. Պետրոսյան'!M7+'Գ. Մազմանյան'!M7+'Ն. Մարգարյան'!M7+'Դ. Հարությունյան'!M7+'Ա. Բաբայան'!M7+'Է. Ամալյան'!M7+'Ա. Դավթյան'!M7+'Ա. Բադիրյան'!M7</f>
        <v>0</v>
      </c>
      <c r="N7" s="45">
        <f>'Ս. Ուզունյան'!N7+'Ա. Վարդապետյան'!N7+'Ա. Պետրոսյան'!N7+'Գ. Մազմանյան'!N7+'Ն. Մարգարյան'!N7+'Դ. Հարությունյան'!N7+'Ա. Բաբայան'!N7+'Է. Ամալյան'!N7+'Ա. Դավթյան'!N7+'Ա. Բադիրյան'!N7</f>
        <v>5</v>
      </c>
      <c r="O7" s="45">
        <f>'Ս. Ուզունյան'!O7+'Ա. Վարդապետյան'!O7+'Ա. Պետրոսյան'!O7+'Գ. Մազմանյան'!O7+'Ն. Մարգարյան'!O7+'Դ. Հարությունյան'!O7+'Ա. Բաբայան'!O7+'Է. Ամալյան'!O7+'Ա. Դավթյան'!O7+'Ա. Բադիրյան'!O7</f>
        <v>2</v>
      </c>
      <c r="P7" s="45">
        <f>'Ս. Ուզունյան'!P7+'Ա. Վարդապետյան'!P7+'Ա. Պետրոսյան'!P7+'Գ. Մազմանյան'!P7+'Ն. Մարգարյան'!P7+'Դ. Հարությունյան'!P7+'Ա. Բաբայան'!P7+'Է. Ամալյան'!P7+'Ա. Դավթյան'!P7+'Ա. Բադիրյան'!P7</f>
        <v>0</v>
      </c>
      <c r="Q7" s="45">
        <f>'Ս. Ուզունյան'!Q7+'Ա. Վարդապետյան'!Q7+'Ա. Պետրոսյան'!Q7+'Գ. Մազմանյան'!Q7+'Ն. Մարգարյան'!Q7+'Դ. Հարությունյան'!Q7+'Ա. Բաբայան'!Q7+'Է. Ամալյան'!Q7+'Ա. Դավթյան'!Q7+'Ա. Բադիրյան'!Q7</f>
        <v>0</v>
      </c>
      <c r="R7" s="45">
        <f>'Ս. Ուզունյան'!R7+'Ա. Վարդապետյան'!R7+'Ա. Պետրոսյան'!R7+'Գ. Մազմանյան'!R7+'Ն. Մարգարյան'!R7+'Դ. Հարությունյան'!R7+'Ա. Բաբայան'!R7+'Է. Ամալյան'!R7+'Ա. Դավթյան'!R7+'Ա. Բադիրյան'!R7</f>
        <v>3</v>
      </c>
      <c r="S7" s="46"/>
      <c r="T7" s="41">
        <f>D7+E7</f>
        <v>34</v>
      </c>
      <c r="U7" s="41">
        <f>F7+K7+L7</f>
        <v>34</v>
      </c>
      <c r="V7" s="41">
        <f>K7</f>
        <v>32</v>
      </c>
      <c r="W7" s="41">
        <f>G7+H7+I7+J7</f>
        <v>32</v>
      </c>
    </row>
    <row r="8" spans="1:23" ht="33" customHeight="1" x14ac:dyDescent="0.25">
      <c r="A8" s="25">
        <v>2</v>
      </c>
      <c r="B8" s="52" t="s">
        <v>8</v>
      </c>
      <c r="C8" s="52"/>
      <c r="D8" s="45">
        <f>'Ս. Ուզունյան'!D8+'Ա. Վարդապետյան'!D8+'Ա. Պետրոսյան'!D8+'Գ. Մազմանյան'!D8+'Ն. Մարգարյան'!D8+'Դ. Հարությունյան'!D8+'Ա. Բաբայան'!D8+'Է. Ամալյան'!D8+'Ա. Դավթյան'!D8+'Ա. Բադիրյան'!D8</f>
        <v>2</v>
      </c>
      <c r="E8" s="45">
        <f>'Ս. Ուզունյան'!E8+'Ա. Վարդապետյան'!E8+'Ա. Պետրոսյան'!E8+'Գ. Մազմանյան'!E8+'Ն. Մարգարյան'!E8+'Դ. Հարությունյան'!E8+'Ա. Բաբայան'!E8+'Է. Ամալյան'!E8+'Ա. Դավթյան'!E8+'Ա. Բադիրյան'!E8</f>
        <v>27</v>
      </c>
      <c r="F8" s="45">
        <f>'Ս. Ուզունյան'!F8+'Ա. Վարդապետյան'!F8+'Ա. Պետրոսյան'!F8+'Գ. Մազմանյան'!F8+'Ն. Մարգարյան'!F8+'Դ. Հարությունյան'!F8+'Ա. Բաբայան'!F8+'Է. Ամալյան'!F8+'Ա. Դավթյան'!F8+'Ա. Բադիրյան'!F8</f>
        <v>0</v>
      </c>
      <c r="G8" s="45">
        <f>'Ս. Ուզունյան'!G8+'Ա. Վարդապետյան'!G8+'Ա. Պետրոսյան'!G8+'Գ. Մազմանյան'!G8+'Ն. Մարգարյան'!G8+'Դ. Հարությունյան'!G8+'Ա. Բաբայան'!G8+'Է. Ամալյան'!G8+'Ա. Դավթյան'!G8+'Ա. Բադիրյան'!G8</f>
        <v>1</v>
      </c>
      <c r="H8" s="45">
        <f>'Ս. Ուզունյան'!H8+'Ա. Վարդապետյան'!H8+'Ա. Պետրոսյան'!H8+'Գ. Մազմանյան'!H8+'Ն. Մարգարյան'!H8+'Դ. Հարությունյան'!H8+'Ա. Բաբայան'!H8+'Է. Ամալյան'!H8+'Ա. Դավթյան'!H8+'Ա. Բադիրյան'!H8</f>
        <v>24</v>
      </c>
      <c r="I8" s="45">
        <f>'Ս. Ուզունյան'!I8+'Ա. Վարդապետյան'!I8+'Ա. Պետրոսյան'!I8+'Գ. Մազմանյան'!I8+'Ն. Մարգարյան'!I8+'Դ. Հարությունյան'!I8+'Ա. Բաբայան'!I8+'Է. Ամալյան'!I8+'Ա. Դավթյան'!I8+'Ա. Բադիրյան'!I8</f>
        <v>1</v>
      </c>
      <c r="J8" s="45">
        <f>'Ս. Ուզունյան'!J8+'Ա. Վարդապետյան'!J8+'Ա. Պետրոսյան'!J8+'Գ. Մազմանյան'!J8+'Ն. Մարգարյան'!J8+'Դ. Հարությունյան'!J8+'Ա. Բաբայան'!J8+'Է. Ամալյան'!J8+'Ա. Դավթյան'!J8+'Ա. Բադիրյան'!J8</f>
        <v>0</v>
      </c>
      <c r="K8" s="45">
        <f>'Ս. Ուզունյան'!K8+'Ա. Վարդապետյան'!K8+'Ա. Պետրոսյան'!K8+'Գ. Մազմանյան'!K8+'Ն. Մարգարյան'!K8+'Դ. Հարությունյան'!K8+'Ա. Բաբայան'!K8+'Է. Ամալյան'!K8+'Ա. Դավթյան'!K8+'Ա. Բադիրյան'!K8</f>
        <v>26</v>
      </c>
      <c r="L8" s="45">
        <f>'Ս. Ուզունյան'!L8+'Ա. Վարդապետյան'!L8+'Ա. Պետրոսյան'!L8+'Գ. Մազմանյան'!L8+'Ն. Մարգարյան'!L8+'Դ. Հարությունյան'!L8+'Ա. Բաբայան'!L8+'Է. Ամալյան'!L8+'Ա. Դավթյան'!L8+'Ա. Բադիրյան'!L8</f>
        <v>3</v>
      </c>
      <c r="M8" s="45">
        <f>'Ս. Ուզունյան'!M8+'Ա. Վարդապետյան'!M8+'Ա. Պետրոսյան'!M8+'Գ. Մազմանյան'!M8+'Ն. Մարգարյան'!M8+'Դ. Հարությունյան'!M8+'Ա. Բաբայան'!M8+'Է. Ամալյան'!M8+'Ա. Դավթյան'!M8+'Ա. Բադիրյան'!M8</f>
        <v>0</v>
      </c>
      <c r="N8" s="45">
        <f>'Ս. Ուզունյան'!N8+'Ա. Վարդապետյան'!N8+'Ա. Պետրոսյան'!N8+'Գ. Մազմանյան'!N8+'Ն. Մարգարյան'!N8+'Դ. Հարությունյան'!N8+'Ա. Բաբայան'!N8+'Է. Ամալյան'!N8+'Ա. Դավթյան'!N8+'Ա. Բադիրյան'!N8</f>
        <v>3</v>
      </c>
      <c r="O8" s="45">
        <f>'Ս. Ուզունյան'!O8+'Ա. Վարդապետյան'!O8+'Ա. Պետրոսյան'!O8+'Գ. Մազմանյան'!O8+'Ն. Մարգարյան'!O8+'Դ. Հարությունյան'!O8+'Ա. Բաբայան'!O8+'Է. Ամալյան'!O8+'Ա. Դավթյան'!O8+'Ա. Բադիրյան'!O8</f>
        <v>2</v>
      </c>
      <c r="P8" s="45">
        <f>'Ս. Ուզունյան'!P8+'Ա. Վարդապետյան'!P8+'Ա. Պետրոսյան'!P8+'Գ. Մազմանյան'!P8+'Ն. Մարգարյան'!P8+'Դ. Հարությունյան'!P8+'Ա. Բաբայան'!P8+'Է. Ամալյան'!P8+'Ա. Դավթյան'!P8+'Ա. Բադիրյան'!P8</f>
        <v>0</v>
      </c>
      <c r="Q8" s="45">
        <f>'Ս. Ուզունյան'!Q8+'Ա. Վարդապետյան'!Q8+'Ա. Պետրոսյան'!Q8+'Գ. Մազմանյան'!Q8+'Ն. Մարգարյան'!Q8+'Դ. Հարությունյան'!Q8+'Ա. Բաբայան'!Q8+'Է. Ամալյան'!Q8+'Ա. Դավթյան'!Q8+'Ա. Բադիրյան'!Q8</f>
        <v>0</v>
      </c>
      <c r="R8" s="45">
        <f>'Ս. Ուզունյան'!R8+'Ա. Վարդապետյան'!R8+'Ա. Պետրոսյան'!R8+'Գ. Մազմանյան'!R8+'Ն. Մարգարյան'!R8+'Դ. Հարությունյան'!R8+'Ա. Բաբայան'!R8+'Է. Ամալյան'!R8+'Ա. Դավթյան'!R8+'Ա. Բադիրյան'!R8</f>
        <v>1</v>
      </c>
      <c r="S8" s="46"/>
      <c r="T8" s="41">
        <f t="shared" ref="T8:T16" si="0">D8+E8</f>
        <v>29</v>
      </c>
      <c r="U8" s="41">
        <f t="shared" ref="U8:U16" si="1">F8+K8+L8</f>
        <v>29</v>
      </c>
      <c r="V8" s="41">
        <f t="shared" ref="V8:V16" si="2">K8</f>
        <v>26</v>
      </c>
      <c r="W8" s="41">
        <f t="shared" ref="W8:W16" si="3">G8+H8+I8+J8</f>
        <v>26</v>
      </c>
    </row>
    <row r="9" spans="1:23" ht="30.75" customHeight="1" x14ac:dyDescent="0.25">
      <c r="A9" s="25">
        <v>3</v>
      </c>
      <c r="B9" s="52" t="s">
        <v>9</v>
      </c>
      <c r="C9" s="52"/>
      <c r="D9" s="45">
        <f>'Ս. Ուզունյան'!D9+'Ա. Վարդապետյան'!D9+'Ա. Պետրոսյան'!D9+'Գ. Մազմանյան'!D9+'Ն. Մարգարյան'!D9+'Դ. Հարությունյան'!D9+'Ա. Բաբայան'!D9+'Է. Ամալյան'!D9+'Ա. Դավթյան'!D9+'Ա. Բադիրյան'!D9</f>
        <v>0</v>
      </c>
      <c r="E9" s="45">
        <f>'Ս. Ուզունյան'!E9+'Ա. Վարդապետյան'!E9+'Ա. Պետրոսյան'!E9+'Գ. Մազմանյան'!E9+'Ն. Մարգարյան'!E9+'Դ. Հարությունյան'!E9+'Ա. Բաբայան'!E9+'Է. Ամալյան'!E9+'Ա. Դավթյան'!E9+'Ա. Բադիրյան'!E9</f>
        <v>4</v>
      </c>
      <c r="F9" s="45">
        <f>'Ս. Ուզունյան'!F9+'Ա. Վարդապետյան'!F9+'Ա. Պետրոսյան'!F9+'Գ. Մազմանյան'!F9+'Ն. Մարգարյան'!F9+'Դ. Հարությունյան'!F9+'Ա. Բաբայան'!F9+'Է. Ամալյան'!F9+'Ա. Դավթյան'!F9+'Ա. Բադիրյան'!F9</f>
        <v>0</v>
      </c>
      <c r="G9" s="45">
        <f>'Ս. Ուզունյան'!G9+'Ա. Վարդապետյան'!G9+'Ա. Պետրոսյան'!G9+'Գ. Մազմանյան'!G9+'Ն. Մարգարյան'!G9+'Դ. Հարությունյան'!G9+'Ա. Բաբայան'!G9+'Է. Ամալյան'!G9+'Ա. Դավթյան'!G9+'Ա. Բադիրյան'!G9</f>
        <v>1</v>
      </c>
      <c r="H9" s="45">
        <f>'Ս. Ուզունյան'!H9+'Ա. Վարդապետյան'!H9+'Ա. Պետրոսյան'!H9+'Գ. Մազմանյան'!H9+'Ն. Մարգարյան'!H9+'Դ. Հարությունյան'!H9+'Ա. Բաբայան'!H9+'Է. Ամալյան'!H9+'Ա. Դավթյան'!H9+'Ա. Բադիրյան'!H9</f>
        <v>3</v>
      </c>
      <c r="I9" s="45">
        <f>'Ս. Ուզունյան'!I9+'Ա. Վարդապետյան'!I9+'Ա. Պետրոսյան'!I9+'Գ. Մազմանյան'!I9+'Ն. Մարգարյան'!I9+'Դ. Հարությունյան'!I9+'Ա. Բաբայան'!I9+'Է. Ամալյան'!I9+'Ա. Դավթյան'!I9+'Ա. Բադիրյան'!I9</f>
        <v>0</v>
      </c>
      <c r="J9" s="45">
        <f>'Ս. Ուզունյան'!J9+'Ա. Վարդապետյան'!J9+'Ա. Պետրոսյան'!J9+'Գ. Մազմանյան'!J9+'Ն. Մարգարյան'!J9+'Դ. Հարությունյան'!J9+'Ա. Բաբայան'!J9+'Է. Ամալյան'!J9+'Ա. Դավթյան'!J9+'Ա. Բադիրյան'!J9</f>
        <v>0</v>
      </c>
      <c r="K9" s="45">
        <f>'Ս. Ուզունյան'!K9+'Ա. Վարդապետյան'!K9+'Ա. Պետրոսյան'!K9+'Գ. Մազմանյան'!K9+'Ն. Մարգարյան'!K9+'Դ. Հարությունյան'!K9+'Ա. Բաբայան'!K9+'Է. Ամալյան'!K9+'Ա. Դավթյան'!K9+'Ա. Բադիրյան'!K9</f>
        <v>4</v>
      </c>
      <c r="L9" s="45">
        <f>'Ս. Ուզունյան'!L9+'Ա. Վարդապետյան'!L9+'Ա. Պետրոսյան'!L9+'Գ. Մազմանյան'!L9+'Ն. Մարգարյան'!L9+'Դ. Հարությունյան'!L9+'Ա. Բաբայան'!L9+'Է. Ամալյան'!L9+'Ա. Դավթյան'!L9+'Ա. Բադիրյան'!L9</f>
        <v>0</v>
      </c>
      <c r="M9" s="45">
        <f>'Ս. Ուզունյան'!M9+'Ա. Վարդապետյան'!M9+'Ա. Պետրոսյան'!M9+'Գ. Մազմանյան'!M9+'Ն. Մարգարյան'!M9+'Դ. Հարությունյան'!M9+'Ա. Բաբայան'!M9+'Է. Ամալյան'!M9+'Ա. Դավթյան'!M9+'Ա. Բադիրյան'!M9</f>
        <v>0</v>
      </c>
      <c r="N9" s="45">
        <f>'Ս. Ուզունյան'!N9+'Ա. Վարդապետյան'!N9+'Ա. Պետրոսյան'!N9+'Գ. Մազմանյան'!N9+'Ն. Մարգարյան'!N9+'Դ. Հարությունյան'!N9+'Ա. Բաբայան'!N9+'Է. Ամալյան'!N9+'Ա. Դավթյան'!N9+'Ա. Բադիրյան'!N9</f>
        <v>1</v>
      </c>
      <c r="O9" s="45">
        <f>'Ս. Ուզունյան'!O9+'Ա. Վարդապետյան'!O9+'Ա. Պետրոսյան'!O9+'Գ. Մազմանյան'!O9+'Ն. Մարգարյան'!O9+'Դ. Հարությունյան'!O9+'Ա. Բաբայան'!O9+'Է. Ամալյան'!O9+'Ա. Դավթյան'!O9+'Ա. Բադիրյան'!O9</f>
        <v>0</v>
      </c>
      <c r="P9" s="45">
        <f>'Ս. Ուզունյան'!P9+'Ա. Վարդապետյան'!P9+'Ա. Պետրոսյան'!P9+'Գ. Մազմանյան'!P9+'Ն. Մարգարյան'!P9+'Դ. Հարությունյան'!P9+'Ա. Բաբայան'!P9+'Է. Ամալյան'!P9+'Ա. Դավթյան'!P9+'Ա. Բադիրյան'!P9</f>
        <v>0</v>
      </c>
      <c r="Q9" s="45">
        <f>'Ս. Ուզունյան'!Q9+'Ա. Վարդապետյան'!Q9+'Ա. Պետրոսյան'!Q9+'Գ. Մազմանյան'!Q9+'Ն. Մարգարյան'!Q9+'Դ. Հարությունյան'!Q9+'Ա. Բաբայան'!Q9+'Է. Ամալյան'!Q9+'Ա. Դավթյան'!Q9+'Ա. Բադիրյան'!Q9</f>
        <v>0</v>
      </c>
      <c r="R9" s="45">
        <f>'Ս. Ուզունյան'!R9+'Ա. Վարդապետյան'!R9+'Ա. Պետրոսյան'!R9+'Գ. Մազմանյան'!R9+'Ն. Մարգարյան'!R9+'Դ. Հարությունյան'!R9+'Ա. Բաբայան'!R9+'Է. Ամալյան'!R9+'Ա. Դավթյան'!R9+'Ա. Բադիրյան'!R9</f>
        <v>1</v>
      </c>
      <c r="S9" s="46"/>
      <c r="T9" s="41">
        <f t="shared" si="0"/>
        <v>4</v>
      </c>
      <c r="U9" s="41">
        <f t="shared" si="1"/>
        <v>4</v>
      </c>
      <c r="V9" s="41">
        <f t="shared" si="2"/>
        <v>4</v>
      </c>
      <c r="W9" s="41">
        <f t="shared" si="3"/>
        <v>4</v>
      </c>
    </row>
    <row r="10" spans="1:23" ht="31.5" customHeight="1" x14ac:dyDescent="0.25">
      <c r="A10" s="25">
        <v>4</v>
      </c>
      <c r="B10" s="52" t="s">
        <v>10</v>
      </c>
      <c r="C10" s="52"/>
      <c r="D10" s="45">
        <f>'Ս. Ուզունյան'!D10+'Ա. Վարդապետյան'!D10+'Ա. Պետրոսյան'!D10+'Գ. Մազմանյան'!D10+'Ն. Մարգարյան'!D10+'Դ. Հարությունյան'!D10+'Ա. Բաբայան'!D10+'Է. Ամալյան'!D10+'Ա. Դավթյան'!D10+'Ա. Բադիրյան'!D10</f>
        <v>0</v>
      </c>
      <c r="E10" s="45">
        <f>'Ս. Ուզունյան'!E10+'Ա. Վարդապետյան'!E10+'Ա. Պետրոսյան'!E10+'Գ. Մազմանյան'!E10+'Ն. Մարգարյան'!E10+'Դ. Հարությունյան'!E10+'Ա. Բաբայան'!E10+'Է. Ամալյան'!E10+'Ա. Դավթյան'!E10+'Ա. Բադիրյան'!E10</f>
        <v>22</v>
      </c>
      <c r="F10" s="45">
        <f>'Ս. Ուզունյան'!F10+'Ա. Վարդապետյան'!F10+'Ա. Պետրոսյան'!F10+'Գ. Մազմանյան'!F10+'Ն. Մարգարյան'!F10+'Դ. Հարությունյան'!F10+'Ա. Բաբայան'!F10+'Է. Ամալյան'!F10+'Ա. Դավթյան'!F10+'Ա. Բադիրյան'!F10</f>
        <v>0</v>
      </c>
      <c r="G10" s="45">
        <f>'Ս. Ուզունյան'!G10+'Ա. Վարդապետյան'!G10+'Ա. Պետրոսյան'!G10+'Գ. Մազմանյան'!G10+'Ն. Մարգարյան'!G10+'Դ. Հարությունյան'!G10+'Ա. Բաբայան'!G10+'Է. Ամալյան'!G10+'Ա. Դավթյան'!G10+'Ա. Բադիրյան'!G10</f>
        <v>19</v>
      </c>
      <c r="H10" s="45">
        <f>'Ս. Ուզունյան'!H10+'Ա. Վարդապետյան'!H10+'Ա. Պետրոսյան'!H10+'Գ. Մազմանյան'!H10+'Ն. Մարգարյան'!H10+'Դ. Հարությունյան'!H10+'Ա. Բաբայան'!H10+'Է. Ամալյան'!H10+'Ա. Դավթյան'!H10+'Ա. Բադիրյան'!H10</f>
        <v>1</v>
      </c>
      <c r="I10" s="45">
        <f>'Ս. Ուզունյան'!I10+'Ա. Վարդապետյան'!I10+'Ա. Պետրոսյան'!I10+'Գ. Մազմանյան'!I10+'Ն. Մարգարյան'!I10+'Դ. Հարությունյան'!I10+'Ա. Բաբայան'!I10+'Է. Ամալյան'!I10+'Ա. Դավթյան'!I10+'Ա. Բադիրյան'!I10</f>
        <v>0</v>
      </c>
      <c r="J10" s="45">
        <f>'Ս. Ուզունյան'!J10+'Ա. Վարդապետյան'!J10+'Ա. Պետրոսյան'!J10+'Գ. Մազմանյան'!J10+'Ն. Մարգարյան'!J10+'Դ. Հարությունյան'!J10+'Ա. Բաբայան'!J10+'Է. Ամալյան'!J10+'Ա. Դավթյան'!J10+'Ա. Բադիրյան'!J10</f>
        <v>1</v>
      </c>
      <c r="K10" s="45">
        <f>'Ս. Ուզունյան'!K10+'Ա. Վարդապետյան'!K10+'Ա. Պետրոսյան'!K10+'Գ. Մազմանյան'!K10+'Ն. Մարգարյան'!K10+'Դ. Հարությունյան'!K10+'Ա. Բաբայան'!K10+'Է. Ամալյան'!K10+'Ա. Դավթյան'!K10+'Ա. Բադիրյան'!K10</f>
        <v>21</v>
      </c>
      <c r="L10" s="45">
        <f>'Ս. Ուզունյան'!L10+'Ա. Վարդապետյան'!L10+'Ա. Պետրոսյան'!L10+'Գ. Մազմանյան'!L10+'Ն. Մարգարյան'!L10+'Դ. Հարությունյան'!L10+'Ա. Բաբայան'!L10+'Է. Ամալյան'!L10+'Ա. Դավթյան'!L10+'Ա. Բադիրյան'!L10</f>
        <v>1</v>
      </c>
      <c r="M10" s="45">
        <f>'Ս. Ուզունյան'!M10+'Ա. Վարդապետյան'!M10+'Ա. Պետրոսյան'!M10+'Գ. Մազմանյան'!M10+'Ն. Մարգարյան'!M10+'Դ. Հարությունյան'!M10+'Ա. Բաբայան'!M10+'Է. Ամալյան'!M10+'Ա. Դավթյան'!M10+'Ա. Բադիրյան'!M10</f>
        <v>1</v>
      </c>
      <c r="N10" s="45">
        <f>'Ս. Ուզունյան'!N10+'Ա. Վարդապետյան'!N10+'Ա. Պետրոսյան'!N10+'Գ. Մազմանյան'!N10+'Ն. Մարգարյան'!N10+'Դ. Հարությունյան'!N10+'Ա. Բաբայան'!N10+'Է. Ամալյան'!N10+'Ա. Դավթյան'!N10+'Ա. Բադիրյան'!N10</f>
        <v>11</v>
      </c>
      <c r="O10" s="45">
        <f>'Ս. Ուզունյան'!O10+'Ա. Վարդապետյան'!O10+'Ա. Պետրոսյան'!O10+'Գ. Մազմանյան'!O10+'Ն. Մարգարյան'!O10+'Դ. Հարությունյան'!O10+'Ա. Բաբայան'!O10+'Է. Ամալյան'!O10+'Ա. Դավթյան'!O10+'Ա. Բադիրյան'!O10</f>
        <v>5</v>
      </c>
      <c r="P10" s="45">
        <f>'Ս. Ուզունյան'!P10+'Ա. Վարդապետյան'!P10+'Ա. Պետրոսյան'!P10+'Գ. Մազմանյան'!P10+'Ն. Մարգարյան'!P10+'Դ. Հարությունյան'!P10+'Ա. Բաբայան'!P10+'Է. Ամալյան'!P10+'Ա. Դավթյան'!P10+'Ա. Բադիրյան'!P10</f>
        <v>0</v>
      </c>
      <c r="Q10" s="45">
        <f>'Ս. Ուզունյան'!Q10+'Ա. Վարդապետյան'!Q10+'Ա. Պետրոսյան'!Q10+'Գ. Մազմանյան'!Q10+'Ն. Մարգարյան'!Q10+'Դ. Հարությունյան'!Q10+'Ա. Բաբայան'!Q10+'Է. Ամալյան'!Q10+'Ա. Դավթյան'!Q10+'Ա. Բադիրյան'!Q10</f>
        <v>1</v>
      </c>
      <c r="R10" s="45">
        <f>'Ս. Ուզունյան'!R10+'Ա. Վարդապետյան'!R10+'Ա. Պետրոսյան'!R10+'Գ. Մազմանյան'!R10+'Ն. Մարգարյան'!R10+'Դ. Հարությունյան'!R10+'Ա. Բաբայան'!R10+'Է. Ամալյան'!R10+'Ա. Դավթյան'!R10+'Ա. Բադիրյան'!R10</f>
        <v>6</v>
      </c>
      <c r="S10" s="46"/>
      <c r="T10" s="41">
        <f t="shared" si="0"/>
        <v>22</v>
      </c>
      <c r="U10" s="41">
        <f t="shared" si="1"/>
        <v>22</v>
      </c>
      <c r="V10" s="41">
        <f t="shared" si="2"/>
        <v>21</v>
      </c>
      <c r="W10" s="41">
        <f t="shared" si="3"/>
        <v>21</v>
      </c>
    </row>
    <row r="11" spans="1:23" ht="29.25" customHeight="1" x14ac:dyDescent="0.25">
      <c r="A11" s="25">
        <v>5</v>
      </c>
      <c r="B11" s="52" t="s">
        <v>11</v>
      </c>
      <c r="C11" s="52"/>
      <c r="D11" s="45">
        <f>'Ս. Ուզունյան'!D11+'Ա. Վարդապետյան'!D11+'Ա. Պետրոսյան'!D11+'Գ. Մազմանյան'!D11+'Ն. Մարգարյան'!D11+'Դ. Հարությունյան'!D11+'Ա. Բաբայան'!D11+'Է. Ամալյան'!D11+'Ա. Դավթյան'!D11+'Ա. Բադիրյան'!D11</f>
        <v>0</v>
      </c>
      <c r="E11" s="45">
        <f>'Ս. Ուզունյան'!E11+'Ա. Վարդապետյան'!E11+'Ա. Պետրոսյան'!E11+'Գ. Մազմանյան'!E11+'Ն. Մարգարյան'!E11+'Դ. Հարությունյան'!E11+'Ա. Բաբայան'!E11+'Է. Ամալյան'!E11+'Ա. Դավթյան'!E11+'Ա. Բադիրյան'!E11</f>
        <v>203</v>
      </c>
      <c r="F11" s="45">
        <f>'Ս. Ուզունյան'!F11+'Ա. Վարդապետյան'!F11+'Ա. Պետրոսյան'!F11+'Գ. Մազմանյան'!F11+'Ն. Մարգարյան'!F11+'Դ. Հարությունյան'!F11+'Ա. Բաբայան'!F11+'Է. Ամալյան'!F11+'Ա. Դավթյան'!F11+'Ա. Բադիրյան'!F11</f>
        <v>1</v>
      </c>
      <c r="G11" s="45">
        <f>'Ս. Ուզունյան'!G11+'Ա. Վարդապետյան'!G11+'Ա. Պետրոսյան'!G11+'Գ. Մազմանյան'!G11+'Ն. Մարգարյան'!G11+'Դ. Հարությունյան'!G11+'Ա. Բաբայան'!G11+'Է. Ամալյան'!G11+'Ա. Դավթյան'!G11+'Ա. Բադիրյան'!G11</f>
        <v>2</v>
      </c>
      <c r="H11" s="45">
        <f>'Ս. Ուզունյան'!H11+'Ա. Վարդապետյան'!H11+'Ա. Պետրոսյան'!H11+'Գ. Մազմանյան'!H11+'Ն. Մարգարյան'!H11+'Դ. Հարությունյան'!H11+'Ա. Բաբայան'!H11+'Է. Ամալյան'!H11+'Ա. Դավթյան'!H11+'Ա. Բադիրյան'!H11</f>
        <v>200</v>
      </c>
      <c r="I11" s="45">
        <f>'Ս. Ուզունյան'!I11+'Ա. Վարդապետյան'!I11+'Ա. Պետրոսյան'!I11+'Գ. Մազմանյան'!I11+'Ն. Մարգարյան'!I11+'Դ. Հարությունյան'!I11+'Ա. Բաբայան'!I11+'Է. Ամալյան'!I11+'Ա. Դավթյան'!I11+'Ա. Բադիրյան'!I11</f>
        <v>0</v>
      </c>
      <c r="J11" s="45">
        <f>'Ս. Ուզունյան'!J11+'Ա. Վարդապետյան'!J11+'Ա. Պետրոսյան'!J11+'Գ. Մազմանյան'!J11+'Ն. Մարգարյան'!J11+'Դ. Հարությունյան'!J11+'Ա. Բաբայան'!J11+'Է. Ամալյան'!J11+'Ա. Դավթյան'!J11+'Ա. Բադիրյան'!J11</f>
        <v>0</v>
      </c>
      <c r="K11" s="45">
        <f>'Ս. Ուզունյան'!K11+'Ա. Վարդապետյան'!K11+'Ա. Պետրոսյան'!K11+'Գ. Մազմանյան'!K11+'Ն. Մարգարյան'!K11+'Դ. Հարությունյան'!K11+'Ա. Բաբայան'!K11+'Է. Ամալյան'!K11+'Ա. Դավթյան'!K11+'Ա. Բադիրյան'!K11</f>
        <v>202</v>
      </c>
      <c r="L11" s="45">
        <f>'Ս. Ուզունյան'!L11+'Ա. Վարդապետյան'!L11+'Ա. Պետրոսյան'!L11+'Գ. Մազմանյան'!L11+'Ն. Մարգարյան'!L11+'Դ. Հարությունյան'!L11+'Ա. Բաբայան'!L11+'Է. Ամալյան'!L11+'Ա. Դավթյան'!L11+'Ա. Բադիրյան'!L11</f>
        <v>0</v>
      </c>
      <c r="M11" s="45">
        <f>'Ս. Ուզունյան'!M11+'Ա. Վարդապետյան'!M11+'Ա. Պետրոսյան'!M11+'Գ. Մազմանյան'!M11+'Ն. Մարգարյան'!M11+'Դ. Հարությունյան'!M11+'Ա. Բաբայան'!M11+'Է. Ամալյան'!M11+'Ա. Դավթյան'!M11+'Ա. Բադիրյան'!M11</f>
        <v>0</v>
      </c>
      <c r="N11" s="45">
        <f>'Ս. Ուզունյան'!N11+'Ա. Վարդապետյան'!N11+'Ա. Պետրոսյան'!N11+'Գ. Մազմանյան'!N11+'Ն. Մարգարյան'!N11+'Դ. Հարությունյան'!N11+'Ա. Բաբայան'!N11+'Է. Ամալյան'!N11+'Ա. Դավթյան'!N11+'Ա. Բադիրյան'!N11</f>
        <v>0</v>
      </c>
      <c r="O11" s="45">
        <f>'Ս. Ուզունյան'!O11+'Ա. Վարդապետյան'!O11+'Ա. Պետրոսյան'!O11+'Գ. Մազմանյան'!O11+'Ն. Մարգարյան'!O11+'Դ. Հարությունյան'!O11+'Ա. Բաբայան'!O11+'Է. Ամալյան'!O11+'Ա. Դավթյան'!O11+'Ա. Բադիրյան'!O11</f>
        <v>0</v>
      </c>
      <c r="P11" s="45">
        <f>'Ս. Ուզունյան'!P11+'Ա. Վարդապետյան'!P11+'Ա. Պետրոսյան'!P11+'Գ. Մազմանյան'!P11+'Ն. Մարգարյան'!P11+'Դ. Հարությունյան'!P11+'Ա. Բաբայան'!P11+'Է. Ամալյան'!P11+'Ա. Դավթյան'!P11+'Ա. Բադիրյան'!P11</f>
        <v>0</v>
      </c>
      <c r="Q11" s="45">
        <f>'Ս. Ուզունյան'!Q11+'Ա. Վարդապետյան'!Q11+'Ա. Պետրոսյան'!Q11+'Գ. Մազմանյան'!Q11+'Ն. Մարգարյան'!Q11+'Դ. Հարությունյան'!Q11+'Ա. Բաբայան'!Q11+'Է. Ամալյան'!Q11+'Ա. Դավթյան'!Q11+'Ա. Բադիրյան'!Q11</f>
        <v>0</v>
      </c>
      <c r="R11" s="45">
        <f>'Ս. Ուզունյան'!R11+'Ա. Վարդապետյան'!R11+'Ա. Պետրոսյան'!R11+'Գ. Մազմանյան'!R11+'Ն. Մարգարյան'!R11+'Դ. Հարությունյան'!R11+'Ա. Բաբայան'!R11+'Է. Ամալյան'!R11+'Ա. Դավթյան'!R11+'Ա. Բադիրյան'!R11</f>
        <v>1</v>
      </c>
      <c r="S11" s="46"/>
      <c r="T11" s="41">
        <f t="shared" si="0"/>
        <v>203</v>
      </c>
      <c r="U11" s="41">
        <f t="shared" si="1"/>
        <v>203</v>
      </c>
      <c r="V11" s="41">
        <f t="shared" si="2"/>
        <v>202</v>
      </c>
      <c r="W11" s="41">
        <f t="shared" si="3"/>
        <v>202</v>
      </c>
    </row>
    <row r="12" spans="1:23" ht="45" customHeight="1" x14ac:dyDescent="0.25">
      <c r="A12" s="25">
        <v>6</v>
      </c>
      <c r="B12" s="53" t="s">
        <v>12</v>
      </c>
      <c r="C12" s="53"/>
      <c r="D12" s="45">
        <f>'Ս. Ուզունյան'!D12+'Ա. Վարդապետյան'!D12+'Ա. Պետրոսյան'!D12+'Գ. Մազմանյան'!D12+'Ն. Մարգարյան'!D12+'Դ. Հարությունյան'!D12+'Ա. Բաբայան'!D12+'Է. Ամալյան'!D12+'Ա. Դավթյան'!D12+'Ա. Բադիրյան'!D12</f>
        <v>0</v>
      </c>
      <c r="E12" s="45">
        <f>'Ս. Ուզունյան'!E12+'Ա. Վարդապետյան'!E12+'Ա. Պետրոսյան'!E12+'Գ. Մազմանյան'!E12+'Ն. Մարգարյան'!E12+'Դ. Հարությունյան'!E12+'Ա. Բաբայան'!E12+'Է. Ամալյան'!E12+'Ա. Դավթյան'!E12+'Ա. Բադիրյան'!E12</f>
        <v>4</v>
      </c>
      <c r="F12" s="45">
        <f>'Ս. Ուզունյան'!F12+'Ա. Վարդապետյան'!F12+'Ա. Պետրոսյան'!F12+'Գ. Մազմանյան'!F12+'Ն. Մարգարյան'!F12+'Դ. Հարությունյան'!F12+'Ա. Բաբայան'!F12+'Է. Ամալյան'!F12+'Ա. Դավթյան'!F12+'Ա. Բադիրյան'!F12</f>
        <v>0</v>
      </c>
      <c r="G12" s="45">
        <f>'Ս. Ուզունյան'!G12+'Ա. Վարդապետյան'!G12+'Ա. Պետրոսյան'!G12+'Գ. Մազմանյան'!G12+'Ն. Մարգարյան'!G12+'Դ. Հարությունյան'!G12+'Ա. Բաբայան'!G12+'Է. Ամալյան'!G12+'Ա. Դավթյան'!G12+'Ա. Բադիրյան'!G12</f>
        <v>1</v>
      </c>
      <c r="H12" s="45">
        <f>'Ս. Ուզունյան'!H12+'Ա. Վարդապետյան'!H12+'Ա. Պետրոսյան'!H12+'Գ. Մազմանյան'!H12+'Ն. Մարգարյան'!H12+'Դ. Հարությունյան'!H12+'Ա. Բաբայան'!H12+'Է. Ամալյան'!H12+'Ա. Դավթյան'!H12+'Ա. Բադիրյան'!H12</f>
        <v>3</v>
      </c>
      <c r="I12" s="45">
        <f>'Ս. Ուզունյան'!I12+'Ա. Վարդապետյան'!I12+'Ա. Պետրոսյան'!I12+'Գ. Մազմանյան'!I12+'Ն. Մարգարյան'!I12+'Դ. Հարությունյան'!I12+'Ա. Բաբայան'!I12+'Է. Ամալյան'!I12+'Ա. Դավթյան'!I12+'Ա. Բադիրյան'!I12</f>
        <v>0</v>
      </c>
      <c r="J12" s="45">
        <f>'Ս. Ուզունյան'!J12+'Ա. Վարդապետյան'!J12+'Ա. Պետրոսյան'!J12+'Գ. Մազմանյան'!J12+'Ն. Մարգարյան'!J12+'Դ. Հարությունյան'!J12+'Ա. Բաբայան'!J12+'Է. Ամալյան'!J12+'Ա. Դավթյան'!J12+'Ա. Բադիրյան'!J12</f>
        <v>0</v>
      </c>
      <c r="K12" s="45">
        <f>'Ս. Ուզունյան'!K12+'Ա. Վարդապետյան'!K12+'Ա. Պետրոսյան'!K12+'Գ. Մազմանյան'!K12+'Ն. Մարգարյան'!K12+'Դ. Հարությունյան'!K12+'Ա. Բաբայան'!K12+'Է. Ամալյան'!K12+'Ա. Դավթյան'!K12+'Ա. Բադիրյան'!K12</f>
        <v>4</v>
      </c>
      <c r="L12" s="45">
        <f>'Ս. Ուզունյան'!L12+'Ա. Վարդապետյան'!L12+'Ա. Պետրոսյան'!L12+'Գ. Մազմանյան'!L12+'Ն. Մարգարյան'!L12+'Դ. Հարությունյան'!L12+'Ա. Բաբայան'!L12+'Է. Ամալյան'!L12+'Ա. Դավթյան'!L12+'Ա. Բադիրյան'!L12</f>
        <v>0</v>
      </c>
      <c r="M12" s="45">
        <f>'Ս. Ուզունյան'!M12+'Ա. Վարդապետյան'!M12+'Ա. Պետրոսյան'!M12+'Գ. Մազմանյան'!M12+'Ն. Մարգարյան'!M12+'Դ. Հարությունյան'!M12+'Ա. Բաբայան'!M12+'Է. Ամալյան'!M12+'Ա. Դավթյան'!M12+'Ա. Բադիրյան'!M12</f>
        <v>0</v>
      </c>
      <c r="N12" s="45">
        <f>'Ս. Ուզունյան'!N12+'Ա. Վարդապետյան'!N12+'Ա. Պետրոսյան'!N12+'Գ. Մազմանյան'!N12+'Ն. Մարգարյան'!N12+'Դ. Հարությունյան'!N12+'Ա. Բաբայան'!N12+'Է. Ամալյան'!N12+'Ա. Դավթյան'!N12+'Ա. Բադիրյան'!N12</f>
        <v>0</v>
      </c>
      <c r="O12" s="45">
        <f>'Ս. Ուզունյան'!O12+'Ա. Վարդապետյան'!O12+'Ա. Պետրոսյան'!O12+'Գ. Մազմանյան'!O12+'Ն. Մարգարյան'!O12+'Դ. Հարությունյան'!O12+'Ա. Բաբայան'!O12+'Է. Ամալյան'!O12+'Ա. Դավթյան'!O12+'Ա. Բադիրյան'!O12</f>
        <v>0</v>
      </c>
      <c r="P12" s="45">
        <f>'Ս. Ուզունյան'!P12+'Ա. Վարդապետյան'!P12+'Ա. Պետրոսյան'!P12+'Գ. Մազմանյան'!P12+'Ն. Մարգարյան'!P12+'Դ. Հարությունյան'!P12+'Ա. Բաբայան'!P12+'Է. Ամալյան'!P12+'Ա. Դավթյան'!P12+'Ա. Բադիրյան'!P12</f>
        <v>0</v>
      </c>
      <c r="Q12" s="45">
        <f>'Ս. Ուզունյան'!Q12+'Ա. Վարդապետյան'!Q12+'Ա. Պետրոսյան'!Q12+'Գ. Մազմանյան'!Q12+'Ն. Մարգարյան'!Q12+'Դ. Հարությունյան'!Q12+'Ա. Բաբայան'!Q12+'Է. Ամալյան'!Q12+'Ա. Դավթյան'!Q12+'Ա. Բադիրյան'!Q12</f>
        <v>0</v>
      </c>
      <c r="R12" s="45">
        <f>'Ս. Ուզունյան'!R12+'Ա. Վարդապետյան'!R12+'Ա. Պետրոսյան'!R12+'Գ. Մազմանյան'!R12+'Ն. Մարգարյան'!R12+'Դ. Հարությունյան'!R12+'Ա. Բաբայան'!R12+'Է. Ամալյան'!R12+'Ա. Դավթյան'!R12+'Ա. Բադիրյան'!R12</f>
        <v>0</v>
      </c>
      <c r="S12" s="46"/>
      <c r="T12" s="41">
        <f t="shared" si="0"/>
        <v>4</v>
      </c>
      <c r="U12" s="41">
        <f t="shared" si="1"/>
        <v>4</v>
      </c>
      <c r="V12" s="41">
        <f t="shared" si="2"/>
        <v>4</v>
      </c>
      <c r="W12" s="41">
        <f t="shared" si="3"/>
        <v>4</v>
      </c>
    </row>
    <row r="13" spans="1:23" ht="30.75" customHeight="1" x14ac:dyDescent="0.25">
      <c r="A13" s="25">
        <v>7</v>
      </c>
      <c r="B13" s="53" t="s">
        <v>13</v>
      </c>
      <c r="C13" s="53"/>
      <c r="D13" s="45">
        <f>'Ս. Ուզունյան'!D13+'Ա. Վարդապետյան'!D13+'Ա. Պետրոսյան'!D13+'Գ. Մազմանյան'!D13+'Ն. Մարգարյան'!D13+'Դ. Հարությունյան'!D13+'Ա. Բաբայան'!D13+'Է. Ամալյան'!D13+'Ա. Դավթյան'!D13+'Ա. Բադիրյան'!D13</f>
        <v>0</v>
      </c>
      <c r="E13" s="45">
        <f>'Ս. Ուզունյան'!E13+'Ա. Վարդապետյան'!E13+'Ա. Պետրոսյան'!E13+'Գ. Մազմանյան'!E13+'Ն. Մարգարյան'!E13+'Դ. Հարությունյան'!E13+'Ա. Բաբայան'!E13+'Է. Ամալյան'!E13+'Ա. Դավթյան'!E13+'Ա. Բադիրյան'!E13</f>
        <v>0</v>
      </c>
      <c r="F13" s="45">
        <f>'Ս. Ուզունյան'!F13+'Ա. Վարդապետյան'!F13+'Ա. Պետրոսյան'!F13+'Գ. Մազմանյան'!F13+'Ն. Մարգարյան'!F13+'Դ. Հարությունյան'!F13+'Ա. Բաբայան'!F13+'Է. Ամալյան'!F13+'Ա. Դավթյան'!F13+'Ա. Բադիրյան'!F13</f>
        <v>0</v>
      </c>
      <c r="G13" s="45">
        <f>'Ս. Ուզունյան'!G13+'Ա. Վարդապետյան'!G13+'Ա. Պետրոսյան'!G13+'Գ. Մազմանյան'!G13+'Ն. Մարգարյան'!G13+'Դ. Հարությունյան'!G13+'Ա. Բաբայան'!G13+'Է. Ամալյան'!G13+'Ա. Դավթյան'!G13+'Ա. Բադիրյան'!G13</f>
        <v>0</v>
      </c>
      <c r="H13" s="45">
        <f>'Ս. Ուզունյան'!H13+'Ա. Վարդապետյան'!H13+'Ա. Պետրոսյան'!H13+'Գ. Մազմանյան'!H13+'Ն. Մարգարյան'!H13+'Դ. Հարությունյան'!H13+'Ա. Բաբայան'!H13+'Է. Ամալյան'!H13+'Ա. Դավթյան'!H13+'Ա. Բադիրյան'!H13</f>
        <v>0</v>
      </c>
      <c r="I13" s="45">
        <f>'Ս. Ուզունյան'!I13+'Ա. Վարդապետյան'!I13+'Ա. Պետրոսյան'!I13+'Գ. Մազմանյան'!I13+'Ն. Մարգարյան'!I13+'Դ. Հարությունյան'!I13+'Ա. Բաբայան'!I13+'Է. Ամալյան'!I13+'Ա. Դավթյան'!I13+'Ա. Բադիրյան'!I13</f>
        <v>0</v>
      </c>
      <c r="J13" s="45">
        <f>'Ս. Ուզունյան'!J13+'Ա. Վարդապետյան'!J13+'Ա. Պետրոսյան'!J13+'Գ. Մազմանյան'!J13+'Ն. Մարգարյան'!J13+'Դ. Հարությունյան'!J13+'Ա. Բաբայան'!J13+'Է. Ամալյան'!J13+'Ա. Դավթյան'!J13+'Ա. Բադիրյան'!J13</f>
        <v>0</v>
      </c>
      <c r="K13" s="45">
        <f>'Ս. Ուզունյան'!K13+'Ա. Վարդապետյան'!K13+'Ա. Պետրոսյան'!K13+'Գ. Մազմանյան'!K13+'Ն. Մարգարյան'!K13+'Դ. Հարությունյան'!K13+'Ա. Բաբայան'!K13+'Է. Ամալյան'!K13+'Ա. Դավթյան'!K13+'Ա. Բադիրյան'!K13</f>
        <v>0</v>
      </c>
      <c r="L13" s="45">
        <f>'Ս. Ուզունյան'!L13+'Ա. Վարդապետյան'!L13+'Ա. Պետրոսյան'!L13+'Գ. Մազմանյան'!L13+'Ն. Մարգարյան'!L13+'Դ. Հարությունյան'!L13+'Ա. Բաբայան'!L13+'Է. Ամալյան'!L13+'Ա. Դավթյան'!L13+'Ա. Բադիրյան'!L13</f>
        <v>0</v>
      </c>
      <c r="M13" s="45">
        <f>'Ս. Ուզունյան'!M13+'Ա. Վարդապետյան'!M13+'Ա. Պետրոսյան'!M13+'Գ. Մազմանյան'!M13+'Ն. Մարգարյան'!M13+'Դ. Հարությունյան'!M13+'Ա. Բաբայան'!M13+'Է. Ամալյան'!M13+'Ա. Դավթյան'!M13+'Ա. Բադիրյան'!M13</f>
        <v>0</v>
      </c>
      <c r="N13" s="45">
        <f>'Ս. Ուզունյան'!N13+'Ա. Վարդապետյան'!N13+'Ա. Պետրոսյան'!N13+'Գ. Մազմանյան'!N13+'Ն. Մարգարյան'!N13+'Դ. Հարությունյան'!N13+'Ա. Բաբայան'!N13+'Է. Ամալյան'!N13+'Ա. Դավթյան'!N13+'Ա. Բադիրյան'!N13</f>
        <v>0</v>
      </c>
      <c r="O13" s="45">
        <f>'Ս. Ուզունյան'!O13+'Ա. Վարդապետյան'!O13+'Ա. Պետրոսյան'!O13+'Գ. Մազմանյան'!O13+'Ն. Մարգարյան'!O13+'Դ. Հարությունյան'!O13+'Ա. Բաբայան'!O13+'Է. Ամալյան'!O13+'Ա. Դավթյան'!O13+'Ա. Բադիրյան'!O13</f>
        <v>0</v>
      </c>
      <c r="P13" s="45">
        <f>'Ս. Ուզունյան'!P13+'Ա. Վարդապետյան'!P13+'Ա. Պետրոսյան'!P13+'Գ. Մազմանյան'!P13+'Ն. Մարգարյան'!P13+'Դ. Հարությունյան'!P13+'Ա. Բաբայան'!P13+'Է. Ամալյան'!P13+'Ա. Դավթյան'!P13+'Ա. Բադիրյան'!P13</f>
        <v>0</v>
      </c>
      <c r="Q13" s="45">
        <f>'Ս. Ուզունյան'!Q13+'Ա. Վարդապետյան'!Q13+'Ա. Պետրոսյան'!Q13+'Գ. Մազմանյան'!Q13+'Ն. Մարգարյան'!Q13+'Դ. Հարությունյան'!Q13+'Ա. Բաբայան'!Q13+'Է. Ամալյան'!Q13+'Ա. Դավթյան'!Q13+'Ա. Բադիրյան'!Q13</f>
        <v>0</v>
      </c>
      <c r="R13" s="45">
        <f>'Ս. Ուզունյան'!R13+'Ա. Վարդապետյան'!R13+'Ա. Պետրոսյան'!R13+'Գ. Մազմանյան'!R13+'Ն. Մարգարյան'!R13+'Դ. Հարությունյան'!R13+'Ա. Բաբայան'!R13+'Է. Ամալյան'!R13+'Ա. Դավթյան'!R13+'Ա. Բադիրյան'!R13</f>
        <v>0</v>
      </c>
      <c r="S13" s="46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45">
        <f>'Ս. Ուզունյան'!D14+'Ա. Վարդապետյան'!D14+'Ա. Պետրոսյան'!D14+'Գ. Մազմանյան'!D14+'Ն. Մարգարյան'!D14+'Դ. Հարությունյան'!D14+'Ա. Բաբայան'!D14+'Է. Ամալյան'!D14+'Ա. Դավթյան'!D14+'Ա. Բադիրյան'!D14</f>
        <v>0</v>
      </c>
      <c r="E14" s="45">
        <f>'Ս. Ուզունյան'!E14+'Ա. Վարդապետյան'!E14+'Ա. Պետրոսյան'!E14+'Գ. Մազմանյան'!E14+'Ն. Մարգարյան'!E14+'Դ. Հարությունյան'!E14+'Ա. Բաբայան'!E14+'Է. Ամալյան'!E14+'Ա. Դավթյան'!E14+'Ա. Բադիրյան'!E14</f>
        <v>2</v>
      </c>
      <c r="F14" s="45">
        <f>'Ս. Ուզունյան'!F14+'Ա. Վարդապետյան'!F14+'Ա. Պետրոսյան'!F14+'Գ. Մազմանյան'!F14+'Ն. Մարգարյան'!F14+'Դ. Հարությունյան'!F14+'Ա. Բաբայան'!F14+'Է. Ամալյան'!F14+'Ա. Դավթյան'!F14+'Ա. Բադիրյան'!F14</f>
        <v>0</v>
      </c>
      <c r="G14" s="45">
        <f>'Ս. Ուզունյան'!G14+'Ա. Վարդապետյան'!G14+'Ա. Պետրոսյան'!G14+'Գ. Մազմանյան'!G14+'Ն. Մարգարյան'!G14+'Դ. Հարությունյան'!G14+'Ա. Բաբայան'!G14+'Է. Ամալյան'!G14+'Ա. Դավթյան'!G14+'Ա. Բադիրյան'!G14</f>
        <v>0</v>
      </c>
      <c r="H14" s="45">
        <f>'Ս. Ուզունյան'!H14+'Ա. Վարդապետյան'!H14+'Ա. Պետրոսյան'!H14+'Գ. Մազմանյան'!H14+'Ն. Մարգարյան'!H14+'Դ. Հարությունյան'!H14+'Ա. Բաբայան'!H14+'Է. Ամալյան'!H14+'Ա. Դավթյան'!H14+'Ա. Բադիրյան'!H14</f>
        <v>2</v>
      </c>
      <c r="I14" s="45">
        <f>'Ս. Ուզունյան'!I14+'Ա. Վարդապետյան'!I14+'Ա. Պետրոսյան'!I14+'Գ. Մազմանյան'!I14+'Ն. Մարգարյան'!I14+'Դ. Հարությունյան'!I14+'Ա. Բաբայան'!I14+'Է. Ամալյան'!I14+'Ա. Դավթյան'!I14+'Ա. Բադիրյան'!I14</f>
        <v>0</v>
      </c>
      <c r="J14" s="45">
        <f>'Ս. Ուզունյան'!J14+'Ա. Վարդապետյան'!J14+'Ա. Պետրոսյան'!J14+'Գ. Մազմանյան'!J14+'Ն. Մարգարյան'!J14+'Դ. Հարությունյան'!J14+'Ա. Բաբայան'!J14+'Է. Ամալյան'!J14+'Ա. Դավթյան'!J14+'Ա. Բադիրյան'!J14</f>
        <v>0</v>
      </c>
      <c r="K14" s="45">
        <f>'Ս. Ուզունյան'!K14+'Ա. Վարդապետյան'!K14+'Ա. Պետրոսյան'!K14+'Գ. Մազմանյան'!K14+'Ն. Մարգարյան'!K14+'Դ. Հարությունյան'!K14+'Ա. Բաբայան'!K14+'Է. Ամալյան'!K14+'Ա. Դավթյան'!K14+'Ա. Բադիրյան'!K14</f>
        <v>2</v>
      </c>
      <c r="L14" s="45">
        <f>'Ս. Ուզունյան'!L14+'Ա. Վարդապետյան'!L14+'Ա. Պետրոսյան'!L14+'Գ. Մազմանյան'!L14+'Ն. Մարգարյան'!L14+'Դ. Հարությունյան'!L14+'Ա. Բաբայան'!L14+'Է. Ամալյան'!L14+'Ա. Դավթյան'!L14+'Ա. Բադիրյան'!L14</f>
        <v>0</v>
      </c>
      <c r="M14" s="45">
        <f>'Ս. Ուզունյան'!M14+'Ա. Վարդապետյան'!M14+'Ա. Պետրոսյան'!M14+'Գ. Մազմանյան'!M14+'Ն. Մարգարյան'!M14+'Դ. Հարությունյան'!M14+'Ա. Բաբայան'!M14+'Է. Ամալյան'!M14+'Ա. Դավթյան'!M14+'Ա. Բադիրյան'!M14</f>
        <v>0</v>
      </c>
      <c r="N14" s="45">
        <f>'Ս. Ուզունյան'!N14+'Ա. Վարդապետյան'!N14+'Ա. Պետրոսյան'!N14+'Գ. Մազմանյան'!N14+'Ն. Մարգարյան'!N14+'Դ. Հարությունյան'!N14+'Ա. Բաբայան'!N14+'Է. Ամալյան'!N14+'Ա. Դավթյան'!N14+'Ա. Բադիրյան'!N14</f>
        <v>0</v>
      </c>
      <c r="O14" s="45">
        <f>'Ս. Ուզունյան'!O14+'Ա. Վարդապետյան'!O14+'Ա. Պետրոսյան'!O14+'Գ. Մազմանյան'!O14+'Ն. Մարգարյան'!O14+'Դ. Հարությունյան'!O14+'Ա. Բաբայան'!O14+'Է. Ամալյան'!O14+'Ա. Դավթյան'!O14+'Ա. Բադիրյան'!O14</f>
        <v>0</v>
      </c>
      <c r="P14" s="45">
        <f>'Ս. Ուզունյան'!P14+'Ա. Վարդապետյան'!P14+'Ա. Պետրոսյան'!P14+'Գ. Մազմանյան'!P14+'Ն. Մարգարյան'!P14+'Դ. Հարությունյան'!P14+'Ա. Բաբայան'!P14+'Է. Ամալյան'!P14+'Ա. Դավթյան'!P14+'Ա. Բադիրյան'!P14</f>
        <v>0</v>
      </c>
      <c r="Q14" s="45">
        <f>'Ս. Ուզունյան'!Q14+'Ա. Վարդապետյան'!Q14+'Ա. Պետրոսյան'!Q14+'Գ. Մազմանյան'!Q14+'Ն. Մարգարյան'!Q14+'Դ. Հարությունյան'!Q14+'Ա. Բաբայան'!Q14+'Է. Ամալյան'!Q14+'Ա. Դավթյան'!Q14+'Ա. Բադիրյան'!Q14</f>
        <v>0</v>
      </c>
      <c r="R14" s="45">
        <f>'Ս. Ուզունյան'!R14+'Ա. Վարդապետյան'!R14+'Ա. Պետրոսյան'!R14+'Գ. Մազմանյան'!R14+'Ն. Մարգարյան'!R14+'Դ. Հարությունյան'!R14+'Ա. Բաբայան'!R14+'Է. Ամալյան'!R14+'Ա. Դավթյան'!R14+'Ա. Բադիրյան'!R14</f>
        <v>0</v>
      </c>
      <c r="S14" s="46"/>
      <c r="T14" s="41">
        <f t="shared" si="0"/>
        <v>2</v>
      </c>
      <c r="U14" s="41">
        <f t="shared" si="1"/>
        <v>2</v>
      </c>
      <c r="V14" s="41">
        <f t="shared" si="2"/>
        <v>2</v>
      </c>
      <c r="W14" s="41">
        <f t="shared" si="3"/>
        <v>2</v>
      </c>
    </row>
    <row r="15" spans="1:23" ht="27.75" customHeight="1" x14ac:dyDescent="0.25">
      <c r="A15" s="25">
        <v>9</v>
      </c>
      <c r="B15" s="57" t="s">
        <v>15</v>
      </c>
      <c r="C15" s="57"/>
      <c r="D15" s="45">
        <f>'Ս. Ուզունյան'!D15+'Ա. Վարդապետյան'!D15+'Ա. Պետրոսյան'!D15+'Գ. Մազմանյան'!D15+'Ն. Մարգարյան'!D15+'Դ. Հարությունյան'!D15+'Ա. Բաբայան'!D15+'Է. Ամալյան'!D15+'Ա. Դավթյան'!D15+'Ա. Բադիրյան'!D15</f>
        <v>0</v>
      </c>
      <c r="E15" s="45">
        <f>'Ս. Ուզունյան'!E15+'Ա. Վարդապետյան'!E15+'Ա. Պետրոսյան'!E15+'Գ. Մազմանյան'!E15+'Ն. Մարգարյան'!E15+'Դ. Հարությունյան'!E15+'Ա. Բաբայան'!E15+'Է. Ամալյան'!E15+'Ա. Դավթյան'!E15+'Ա. Բադիրյան'!E15</f>
        <v>153</v>
      </c>
      <c r="F15" s="45">
        <f>'Ս. Ուզունյան'!F15+'Ա. Վարդապետյան'!F15+'Ա. Պետրոսյան'!F15+'Գ. Մազմանյան'!F15+'Ն. Մարգարյան'!F15+'Դ. Հարությունյան'!F15+'Ա. Բաբայան'!F15+'Է. Ամալյան'!F15+'Ա. Դավթյան'!F15+'Ա. Բադիրյան'!F15</f>
        <v>4</v>
      </c>
      <c r="G15" s="45">
        <f>'Ս. Ուզունյան'!G15+'Ա. Վարդապետյան'!G15+'Ա. Պետրոսյան'!G15+'Գ. Մազմանյան'!G15+'Ն. Մարգարյան'!G15+'Դ. Հարությունյան'!G15+'Ա. Բաբայան'!G15+'Է. Ամալյան'!G15+'Ա. Դավթյան'!G15+'Ա. Բադիրյան'!G15</f>
        <v>6</v>
      </c>
      <c r="H15" s="45">
        <f>'Ս. Ուզունյան'!H15+'Ա. Վարդապետյան'!H15+'Ա. Պետրոսյան'!H15+'Գ. Մազմանյան'!H15+'Ն. Մարգարյան'!H15+'Դ. Հարությունյան'!H15+'Ա. Բաբայան'!H15+'Է. Ամալյան'!H15+'Ա. Դավթյան'!H15+'Ա. Բադիրյան'!H15</f>
        <v>143</v>
      </c>
      <c r="I15" s="45">
        <f>'Ս. Ուզունյան'!I15+'Ա. Վարդապետյան'!I15+'Ա. Պետրոսյան'!I15+'Գ. Մազմանյան'!I15+'Ն. Մարգարյան'!I15+'Դ. Հարությունյան'!I15+'Ա. Բաբայան'!I15+'Է. Ամալյան'!I15+'Ա. Դավթյան'!I15+'Ա. Բադիրյան'!I15</f>
        <v>0</v>
      </c>
      <c r="J15" s="45">
        <f>'Ս. Ուզունյան'!J15+'Ա. Վարդապետյան'!J15+'Ա. Պետրոսյան'!J15+'Գ. Մազմանյան'!J15+'Ն. Մարգարյան'!J15+'Դ. Հարությունյան'!J15+'Ա. Բաբայան'!J15+'Է. Ամալյան'!J15+'Ա. Դավթյան'!J15+'Ա. Բադիրյան'!J15</f>
        <v>0</v>
      </c>
      <c r="K15" s="45">
        <f>'Ս. Ուզունյան'!K15+'Ա. Վարդապետյան'!K15+'Ա. Պետրոսյան'!K15+'Գ. Մազմանյան'!K15+'Ն. Մարգարյան'!K15+'Դ. Հարությունյան'!K15+'Ա. Բաբայան'!K15+'Է. Ամալյան'!K15+'Ա. Դավթյան'!K15+'Ա. Բադիրյան'!K15</f>
        <v>149</v>
      </c>
      <c r="L15" s="45">
        <f>'Ս. Ուզունյան'!L15+'Ա. Վարդապետյան'!L15+'Ա. Պետրոսյան'!L15+'Գ. Մազմանյան'!L15+'Ն. Մարգարյան'!L15+'Դ. Հարությունյան'!L15+'Ա. Բաբայան'!L15+'Է. Ամալյան'!L15+'Ա. Դավթյան'!L15+'Ա. Բադիրյան'!L15</f>
        <v>0</v>
      </c>
      <c r="M15" s="45">
        <f>'Ս. Ուզունյան'!M15+'Ա. Վարդապետյան'!M15+'Ա. Պետրոսյան'!M15+'Գ. Մազմանյան'!M15+'Ն. Մարգարյան'!M15+'Դ. Հարությունյան'!M15+'Ա. Բաբայան'!M15+'Է. Ամալյան'!M15+'Ա. Դավթյան'!M15+'Ա. Բադիրյան'!M15</f>
        <v>0</v>
      </c>
      <c r="N15" s="45">
        <f>'Ս. Ուզունյան'!N15+'Ա. Վարդապետյան'!N15+'Ա. Պետրոսյան'!N15+'Գ. Մազմանյան'!N15+'Ն. Մարգարյան'!N15+'Դ. Հարությունյան'!N15+'Ա. Բաբայան'!N15+'Է. Ամալյան'!N15+'Ա. Դավթյան'!N15+'Ա. Բադիրյան'!N15</f>
        <v>1</v>
      </c>
      <c r="O15" s="45">
        <f>'Ս. Ուզունյան'!O15+'Ա. Վարդապետյան'!O15+'Ա. Պետրոսյան'!O15+'Գ. Մազմանյան'!O15+'Ն. Մարգարյան'!O15+'Դ. Հարությունյան'!O15+'Ա. Բաբայան'!O15+'Է. Ամալյան'!O15+'Ա. Դավթյան'!O15+'Ա. Բադիրյան'!O15</f>
        <v>0</v>
      </c>
      <c r="P15" s="45">
        <f>'Ս. Ուզունյան'!P15+'Ա. Վարդապետյան'!P15+'Ա. Պետրոսյան'!P15+'Գ. Մազմանյան'!P15+'Ն. Մարգարյան'!P15+'Դ. Հարությունյան'!P15+'Ա. Բաբայան'!P15+'Է. Ամալյան'!P15+'Ա. Դավթյան'!P15+'Ա. Բադիրյան'!P15</f>
        <v>0</v>
      </c>
      <c r="Q15" s="45">
        <f>'Ս. Ուզունյան'!Q15+'Ա. Վարդապետյան'!Q15+'Ա. Պետրոսյան'!Q15+'Գ. Մազմանյան'!Q15+'Ն. Մարգարյան'!Q15+'Դ. Հարությունյան'!Q15+'Ա. Բաբայան'!Q15+'Է. Ամալյան'!Q15+'Ա. Դավթյան'!Q15+'Ա. Բադիրյան'!Q15</f>
        <v>0</v>
      </c>
      <c r="R15" s="45">
        <f>'Ս. Ուզունյան'!R15+'Ա. Վարդապետյան'!R15+'Ա. Պետրոսյան'!R15+'Գ. Մազմանյան'!R15+'Ն. Մարգարյան'!R15+'Դ. Հարությունյան'!R15+'Ա. Բաբայան'!R15+'Է. Ամալյան'!R15+'Ա. Դավթյան'!R15+'Ա. Բադիրյան'!R15</f>
        <v>1</v>
      </c>
      <c r="S15" s="46"/>
      <c r="T15" s="41">
        <f t="shared" si="0"/>
        <v>153</v>
      </c>
      <c r="U15" s="41">
        <f t="shared" si="1"/>
        <v>153</v>
      </c>
      <c r="V15" s="41">
        <f t="shared" si="2"/>
        <v>149</v>
      </c>
      <c r="W15" s="41">
        <f t="shared" si="3"/>
        <v>149</v>
      </c>
    </row>
    <row r="16" spans="1:23" ht="45" customHeight="1" x14ac:dyDescent="0.25">
      <c r="A16" s="25">
        <v>10</v>
      </c>
      <c r="B16" s="57" t="s">
        <v>16</v>
      </c>
      <c r="C16" s="57"/>
      <c r="D16" s="45">
        <f>'Ս. Ուզունյան'!D16+'Ա. Վարդապետյան'!D16+'Ա. Պետրոսյան'!D16+'Գ. Մազմանյան'!D16+'Ն. Մարգարյան'!D16+'Դ. Հարությունյան'!D16+'Ա. Բաբայան'!D16+'Է. Ամալյան'!D16+'Ա. Դավթյան'!D16+'Ա. Բադիրյան'!D16</f>
        <v>3</v>
      </c>
      <c r="E16" s="45">
        <f>'Ս. Ուզունյան'!E16+'Ա. Վարդապետյան'!E16+'Ա. Պետրոսյան'!E16+'Գ. Մազմանյան'!E16+'Ն. Մարգարյան'!E16+'Դ. Հարությունյան'!E16+'Ա. Բաբայան'!E16+'Է. Ամալյան'!E16+'Ա. Դավթյան'!E16+'Ա. Բադիրյան'!E16</f>
        <v>31</v>
      </c>
      <c r="F16" s="45">
        <f>'Ս. Ուզունյան'!F16+'Ա. Վարդապետյան'!F16+'Ա. Պետրոսյան'!F16+'Գ. Մազմանյան'!F16+'Ն. Մարգարյան'!F16+'Դ. Հարությունյան'!F16+'Ա. Բաբայան'!F16+'Է. Ամալյան'!F16+'Ա. Դավթյան'!F16+'Ա. Բադիրյան'!F16</f>
        <v>0</v>
      </c>
      <c r="G16" s="45">
        <f>'Ս. Ուզունյան'!G16+'Ա. Վարդապետյան'!G16+'Ա. Պետրոսյան'!G16+'Գ. Մազմանյան'!G16+'Ն. Մարգարյան'!G16+'Դ. Հարությունյան'!G16+'Ա. Բաբայան'!G16+'Է. Ամալյան'!G16+'Ա. Դավթյան'!G16+'Ա. Բադիրյան'!G16</f>
        <v>16</v>
      </c>
      <c r="H16" s="45">
        <f>'Ս. Ուզունյան'!H16+'Ա. Վարդապետյան'!H16+'Ա. Պետրոսյան'!H16+'Գ. Մազմանյան'!H16+'Ն. Մարգարյան'!H16+'Դ. Հարությունյան'!H16+'Ա. Բաբայան'!H16+'Է. Ամալյան'!H16+'Ա. Դավթյան'!H16+'Ա. Բադիրյան'!H16</f>
        <v>7</v>
      </c>
      <c r="I16" s="45">
        <f>'Ս. Ուզունյան'!I16+'Ա. Վարդապետյան'!I16+'Ա. Պետրոսյան'!I16+'Գ. Մազմանյան'!I16+'Ն. Մարգարյան'!I16+'Դ. Հարությունյան'!I16+'Ա. Բաբայան'!I16+'Է. Ամալյան'!I16+'Ա. Դավթյան'!I16+'Ա. Բադիրյան'!I16</f>
        <v>1</v>
      </c>
      <c r="J16" s="45">
        <f>'Ս. Ուզունյան'!J16+'Ա. Վարդապետյան'!J16+'Ա. Պետրոսյան'!J16+'Գ. Մազմանյան'!J16+'Ն. Մարգարյան'!J16+'Դ. Հարությունյան'!J16+'Ա. Բաբայան'!J16+'Է. Ամալյան'!J16+'Ա. Դավթյան'!J16+'Ա. Բադիրյան'!J16</f>
        <v>2</v>
      </c>
      <c r="K16" s="45">
        <f>'Ս. Ուզունյան'!K16+'Ա. Վարդապետյան'!K16+'Ա. Պետրոսյան'!K16+'Գ. Մազմանյան'!K16+'Ն. Մարգարյան'!K16+'Դ. Հարությունյան'!K16+'Ա. Բաբայան'!K16+'Է. Ամալյան'!K16+'Ա. Դավթյան'!K16+'Ա. Բադիրյան'!K16</f>
        <v>26</v>
      </c>
      <c r="L16" s="45">
        <f>'Ս. Ուզունյան'!L16+'Ա. Վարդապետյան'!L16+'Ա. Պետրոսյան'!L16+'Գ. Մազմանյան'!L16+'Ն. Մարգարյան'!L16+'Դ. Հարությունյան'!L16+'Ա. Բաբայան'!L16+'Է. Ամալյան'!L16+'Ա. Դավթյան'!L16+'Ա. Բադիրյան'!L16</f>
        <v>6</v>
      </c>
      <c r="M16" s="45">
        <f>'Ս. Ուզունյան'!M16+'Ա. Վարդապետյան'!M16+'Ա. Պետրոսյան'!M16+'Գ. Մազմանյան'!M16+'Ն. Մարգարյան'!M16+'Դ. Հարությունյան'!M16+'Ա. Բաբայան'!M16+'Է. Ամալյան'!M16+'Ա. Դավթյան'!M16+'Ա. Բադիրյան'!M16</f>
        <v>1</v>
      </c>
      <c r="N16" s="45">
        <f>'Ս. Ուզունյան'!N16+'Ա. Վարդապետյան'!N16+'Ա. Պետրոսյան'!N16+'Գ. Մազմանյան'!N16+'Ն. Մարգարյան'!N16+'Դ. Հարությունյան'!N16+'Ա. Բաբայան'!N16+'Է. Ամալյան'!N16+'Ա. Դավթյան'!N16+'Ա. Բադիրյան'!N16</f>
        <v>16</v>
      </c>
      <c r="O16" s="45">
        <f>'Ս. Ուզունյան'!O16+'Ա. Վարդապետյան'!O16+'Ա. Պետրոսյան'!O16+'Գ. Մազմանյան'!O16+'Ն. Մարգարյան'!O16+'Դ. Հարությունյան'!O16+'Ա. Բաբայան'!O16+'Է. Ամալյան'!O16+'Ա. Դավթյան'!O16+'Ա. Բադիրյան'!O16</f>
        <v>4</v>
      </c>
      <c r="P16" s="45">
        <f>'Ս. Ուզունյան'!P16+'Ա. Վարդապետյան'!P16+'Ա. Պետրոսյան'!P16+'Գ. Մազմանյան'!P16+'Ն. Մարգարյան'!P16+'Դ. Հարությունյան'!P16+'Ա. Բաբայան'!P16+'Է. Ամալյան'!P16+'Ա. Դավթյան'!P16+'Ա. Բադիրյան'!P16</f>
        <v>0</v>
      </c>
      <c r="Q16" s="45">
        <f>'Ս. Ուզունյան'!Q16+'Ա. Վարդապետյան'!Q16+'Ա. Պետրոսյան'!Q16+'Գ. Մազմանյան'!Q16+'Ն. Մարգարյան'!Q16+'Դ. Հարությունյան'!Q16+'Ա. Բաբայան'!Q16+'Է. Ամալյան'!Q16+'Ա. Դավթյան'!Q16+'Ա. Բադիրյան'!Q16</f>
        <v>1</v>
      </c>
      <c r="R16" s="45">
        <f>'Ս. Ուզունյան'!R16+'Ա. Վարդապետյան'!R16+'Ա. Պետրոսյան'!R16+'Գ. Մազմանյան'!R16+'Ն. Մարգարյան'!R16+'Դ. Հարությունյան'!R16+'Ա. Բաբայան'!R16+'Է. Ամալյան'!R16+'Ա. Դավթյան'!R16+'Ա. Բադիրյան'!R16</f>
        <v>12</v>
      </c>
      <c r="S16" s="46"/>
      <c r="T16" s="41">
        <f t="shared" si="0"/>
        <v>34</v>
      </c>
      <c r="U16" s="41">
        <f t="shared" si="1"/>
        <v>32</v>
      </c>
      <c r="V16" s="41">
        <f t="shared" si="2"/>
        <v>26</v>
      </c>
      <c r="W16" s="41">
        <f t="shared" si="3"/>
        <v>26</v>
      </c>
    </row>
    <row r="17" spans="1:23" ht="63.75" customHeight="1" x14ac:dyDescent="0.25">
      <c r="A17" s="58" t="s">
        <v>18</v>
      </c>
      <c r="B17" s="58"/>
      <c r="C17" s="59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2"/>
      <c r="S17" s="47"/>
      <c r="T17" s="63"/>
      <c r="U17" s="64"/>
      <c r="V17" s="64"/>
      <c r="W17" s="65"/>
    </row>
    <row r="18" spans="1:23" ht="35.25" customHeight="1" x14ac:dyDescent="0.25">
      <c r="A18" s="30">
        <v>1</v>
      </c>
      <c r="B18" s="56" t="s">
        <v>19</v>
      </c>
      <c r="C18" s="56"/>
      <c r="D18" s="45">
        <f>'Ս. Ուզունյան'!D18+'Ա. Վարդապետյան'!D18+'Ա. Պետրոսյան'!D18+'Գ. Մազմանյան'!D18+'Ն. Մարգարյան'!D18+'Դ. Հարությունյան'!D18+'Ա. Բաբայան'!D18+'Է. Ամալյան'!D18+'Ա. Դավթյան'!D18+'Ա. Բադիրյան'!D18</f>
        <v>0</v>
      </c>
      <c r="E18" s="45">
        <f>'Ս. Ուզունյան'!E18+'Ա. Վարդապետյան'!E18+'Ա. Պետրոսյան'!E18+'Գ. Մազմանյան'!E18+'Ն. Մարգարյան'!E18+'Դ. Հարությունյան'!E18+'Ա. Բաբայան'!E18+'Է. Ամալյան'!E18+'Ա. Դավթյան'!E18+'Ա. Բադիրյան'!E18</f>
        <v>0</v>
      </c>
      <c r="F18" s="45">
        <f>'Ս. Ուզունյան'!F18+'Ա. Վարդապետյան'!F18+'Ա. Պետրոսյան'!F18+'Գ. Մազմանյան'!F18+'Ն. Մարգարյան'!F18+'Դ. Հարությունյան'!F18+'Ա. Բաբայան'!F18+'Է. Ամալյան'!F18+'Ա. Դավթյան'!F18+'Ա. Բադիրյան'!F18</f>
        <v>0</v>
      </c>
      <c r="G18" s="45">
        <f>'Ս. Ուզունյան'!G18+'Ա. Վարդապետյան'!G18+'Ա. Պետրոսյան'!G18+'Գ. Մազմանյան'!G18+'Ն. Մարգարյան'!G18+'Դ. Հարությունյան'!G18+'Ա. Բաբայան'!G18+'Է. Ամալյան'!G18+'Ա. Դավթյան'!G18+'Ա. Բադիրյան'!G18</f>
        <v>0</v>
      </c>
      <c r="H18" s="45">
        <f>'Ս. Ուզունյան'!H18+'Ա. Վարդապետյան'!H18+'Ա. Պետրոսյան'!H18+'Գ. Մազմանյան'!H18+'Ն. Մարգարյան'!H18+'Դ. Հարությունյան'!H18+'Ա. Բաբայան'!H18+'Է. Ամալյան'!H18+'Ա. Դավթյան'!H18+'Ա. Բադիրյան'!H18</f>
        <v>0</v>
      </c>
      <c r="I18" s="45">
        <f>'Ս. Ուզունյան'!I18+'Ա. Վարդապետյան'!I18+'Ա. Պետրոսյան'!I18+'Գ. Մազմանյան'!I18+'Ն. Մարգարյան'!I18+'Դ. Հարությունյան'!I18+'Ա. Բաբայան'!I18+'Է. Ամալյան'!I18+'Ա. Դավթյան'!I18+'Ա. Բադիրյան'!I18</f>
        <v>0</v>
      </c>
      <c r="J18" s="45">
        <f>'Ս. Ուզունյան'!J18+'Ա. Վարդապետյան'!J18+'Ա. Պետրոսյան'!J18+'Գ. Մազմանյան'!J18+'Ն. Մարգարյան'!J18+'Դ. Հարությունյան'!J18+'Ա. Բաբայան'!J18+'Է. Ամալյան'!J18+'Ա. Դավթյան'!J18+'Ա. Բադիրյան'!J18</f>
        <v>0</v>
      </c>
      <c r="K18" s="45">
        <f>'Ս. Ուզունյան'!K18+'Ա. Վարդապետյան'!K18+'Ա. Պետրոսյան'!K18+'Գ. Մազմանյան'!K18+'Ն. Մարգարյան'!K18+'Դ. Հարությունյան'!K18+'Ա. Բաբայան'!K18+'Է. Ամալյան'!K18+'Ա. Դավթյան'!K18+'Ա. Բադիրյան'!K18</f>
        <v>0</v>
      </c>
      <c r="L18" s="45">
        <f>'Ս. Ուզունյան'!L18+'Ա. Վարդապետյան'!L18+'Ա. Պետրոսյան'!L18+'Գ. Մազմանյան'!L18+'Ն. Մարգարյան'!L18+'Դ. Հարությունյան'!L18+'Ա. Բաբայան'!L18+'Է. Ամալյան'!L18+'Ա. Դավթյան'!L18+'Ա. Բադիրյան'!L18</f>
        <v>0</v>
      </c>
      <c r="M18" s="45">
        <f>'Ս. Ուզունյան'!M18+'Ա. Վարդապետյան'!M18+'Ա. Պետրոսյան'!M18+'Գ. Մազմանյան'!M18+'Ն. Մարգարյան'!M18+'Դ. Հարությունյան'!M18+'Ա. Բաբայան'!M18+'Է. Ամալյան'!M18+'Ա. Դավթյան'!M18+'Ա. Բադիրյան'!M18</f>
        <v>0</v>
      </c>
      <c r="N18" s="45">
        <f>'Ս. Ուզունյան'!N18+'Ա. Վարդապետյան'!N18+'Ա. Պետրոսյան'!N18+'Գ. Մազմանյան'!N18+'Ն. Մարգարյան'!N18+'Դ. Հարությունյան'!N18+'Ա. Բաբայան'!N18+'Է. Ամալյան'!N18+'Ա. Դավթյան'!N18+'Ա. Բադիրյան'!N18</f>
        <v>0</v>
      </c>
      <c r="O18" s="45">
        <f>'Ս. Ուզունյան'!O18+'Ա. Վարդապետյան'!O18+'Ա. Պետրոսյան'!O18+'Գ. Մազմանյան'!O18+'Ն. Մարգարյան'!O18+'Դ. Հարությունյան'!O18+'Ա. Բաբայան'!O18+'Է. Ամալյան'!O18+'Ա. Դավթյան'!O18+'Ա. Բադիրյան'!O18</f>
        <v>0</v>
      </c>
      <c r="P18" s="45">
        <f>'Ս. Ուզունյան'!P18+'Ա. Վարդապետյան'!P18+'Ա. Պետրոսյան'!P18+'Գ. Մազմանյան'!P18+'Ն. Մարգարյան'!P18+'Դ. Հարությունյան'!P18+'Ա. Բաբայան'!P18+'Է. Ամալյան'!P18+'Ա. Դավթյան'!P18+'Ա. Բադիրյան'!P18</f>
        <v>0</v>
      </c>
      <c r="Q18" s="45">
        <f>'Ս. Ուզունյան'!Q18+'Ա. Վարդապետյան'!Q18+'Ա. Պետրոսյան'!Q18+'Գ. Մազմանյան'!Q18+'Ն. Մարգարյան'!Q18+'Դ. Հարությունյան'!Q18+'Ա. Բաբայան'!Q18+'Է. Ամալյան'!Q18+'Ա. Դավթյան'!Q18+'Ա. Բադիրյան'!Q18</f>
        <v>0</v>
      </c>
      <c r="R18" s="45">
        <f>'Ս. Ուզունյան'!R18+'Ա. Վարդապետյան'!R18+'Ա. Պետրոսյան'!R18+'Գ. Մազմանյան'!R18+'Ն. Մարգարյան'!R18+'Դ. Հարությունյան'!R18+'Ա. Բաբայան'!R18+'Է. Ամալյան'!R18+'Ա. Դավթյան'!R18+'Ա. Բադիրյան'!R18</f>
        <v>0</v>
      </c>
      <c r="S18" s="46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.75" customHeight="1" x14ac:dyDescent="0.25">
      <c r="A19" s="31">
        <v>2</v>
      </c>
      <c r="B19" s="56" t="s">
        <v>20</v>
      </c>
      <c r="C19" s="56"/>
      <c r="D19" s="45">
        <f>'Ս. Ուզունյան'!D19+'Ա. Վարդապետյան'!D19+'Ա. Պետրոսյան'!D19+'Գ. Մազմանյան'!D19+'Ն. Մարգարյան'!D19+'Դ. Հարությունյան'!D19+'Ա. Բաբայան'!D19+'Է. Ամալյան'!D19+'Ա. Դավթյան'!D19+'Ա. Բադիրյան'!D19</f>
        <v>2</v>
      </c>
      <c r="E19" s="45">
        <f>'Ս. Ուզունյան'!E19+'Ա. Վարդապետյան'!E19+'Ա. Պետրոսյան'!E19+'Գ. Մազմանյան'!E19+'Ն. Մարգարյան'!E19+'Դ. Հարությունյան'!E19+'Ա. Բաբայան'!E19+'Է. Ամալյան'!E19+'Ա. Դավթյան'!E19+'Ա. Բադիրյան'!E19</f>
        <v>8</v>
      </c>
      <c r="F19" s="45">
        <f>'Ս. Ուզունյան'!F19+'Ա. Վարդապետյան'!F19+'Ա. Պետրոսյան'!F19+'Գ. Մազմանյան'!F19+'Ն. Մարգարյան'!F19+'Դ. Հարությունյան'!F19+'Ա. Բաբայան'!F19+'Է. Ամալյան'!F19+'Ա. Դավթյան'!F19+'Ա. Բադիրյան'!F19</f>
        <v>1</v>
      </c>
      <c r="G19" s="45">
        <f>'Ս. Ուզունյան'!G19+'Ա. Վարդապետյան'!G19+'Ա. Պետրոսյան'!G19+'Գ. Մազմանյան'!G19+'Ն. Մարգարյան'!G19+'Դ. Հարությունյան'!G19+'Ա. Բաբայան'!G19+'Է. Ամալյան'!G19+'Ա. Դավթյան'!G19+'Ա. Բադիրյան'!G19</f>
        <v>5</v>
      </c>
      <c r="H19" s="45">
        <f>'Ս. Ուզունյան'!H19+'Ա. Վարդապետյան'!H19+'Ա. Պետրոսյան'!H19+'Գ. Մազմանյան'!H19+'Ն. Մարգարյան'!H19+'Դ. Հարությունյան'!H19+'Ա. Բաբայան'!H19+'Է. Ամալյան'!H19+'Ա. Դավթյան'!H19+'Ա. Բադիրյան'!H19</f>
        <v>4</v>
      </c>
      <c r="I19" s="45">
        <f>'Ս. Ուզունյան'!I19+'Ա. Վարդապետյան'!I19+'Ա. Պետրոսյան'!I19+'Գ. Մազմանյան'!I19+'Ն. Մարգարյան'!I19+'Դ. Հարությունյան'!I19+'Ա. Բաբայան'!I19+'Է. Ամալյան'!I19+'Ա. Դավթյան'!I19+'Ա. Բադիրյան'!I19</f>
        <v>0</v>
      </c>
      <c r="J19" s="45">
        <f>'Ս. Ուզունյան'!J19+'Ա. Վարդապետյան'!J19+'Ա. Պետրոսյան'!J19+'Գ. Մազմանյան'!J19+'Ն. Մարգարյան'!J19+'Դ. Հարությունյան'!J19+'Ա. Բաբայան'!J19+'Է. Ամալյան'!J19+'Ա. Դավթյան'!J19+'Ա. Բադիրյան'!J19</f>
        <v>0</v>
      </c>
      <c r="K19" s="45">
        <f>'Ս. Ուզունյան'!K19+'Ա. Վարդապետյան'!K19+'Ա. Պետրոսյան'!K19+'Գ. Մազմանյան'!K19+'Ն. Մարգարյան'!K19+'Դ. Հարությունյան'!K19+'Ա. Բաբայան'!K19+'Է. Ամալյան'!K19+'Ա. Դավթյան'!K19+'Ա. Բադիրյան'!K19</f>
        <v>9</v>
      </c>
      <c r="L19" s="45">
        <f>'Ս. Ուզունյան'!L19+'Ա. Վարդապետյան'!L19+'Ա. Պետրոսյան'!L19+'Գ. Մազմանյան'!L19+'Ն. Մարգարյան'!L19+'Դ. Հարությունյան'!L19+'Ա. Բաբայան'!L19+'Է. Ամալյան'!L19+'Ա. Դավթյան'!L19+'Ա. Բադիրյան'!L19</f>
        <v>0</v>
      </c>
      <c r="M19" s="45">
        <f>'Ս. Ուզունյան'!M19+'Ա. Վարդապետյան'!M19+'Ա. Պետրոսյան'!M19+'Գ. Մազմանյան'!M19+'Ն. Մարգարյան'!M19+'Դ. Հարությունյան'!M19+'Ա. Բաբայան'!M19+'Է. Ամալյան'!M19+'Ա. Դավթյան'!M19+'Ա. Բադիրյան'!M19</f>
        <v>0</v>
      </c>
      <c r="N19" s="45">
        <f>'Ս. Ուզունյան'!N19+'Ա. Վարդապետյան'!N19+'Ա. Պետրոսյան'!N19+'Գ. Մազմանյան'!N19+'Ն. Մարգարյան'!N19+'Դ. Հարությունյան'!N19+'Ա. Բաբայան'!N19+'Է. Ամալյան'!N19+'Ա. Դավթյան'!N19+'Ա. Բադիրյան'!N19</f>
        <v>1</v>
      </c>
      <c r="O19" s="45">
        <f>'Ս. Ուզունյան'!O19+'Ա. Վարդապետյան'!O19+'Ա. Պետրոսյան'!O19+'Գ. Մազմանյան'!O19+'Ն. Մարգարյան'!O19+'Դ. Հարությունյան'!O19+'Ա. Բաբայան'!O19+'Է. Ամալյան'!O19+'Ա. Դավթյան'!O19+'Ա. Բադիրյան'!O19</f>
        <v>0</v>
      </c>
      <c r="P19" s="45">
        <f>'Ս. Ուզունյան'!P19+'Ա. Վարդապետյան'!P19+'Ա. Պետրոսյան'!P19+'Գ. Մազմանյան'!P19+'Ն. Մարգարյան'!P19+'Դ. Հարությունյան'!P19+'Ա. Բաբայան'!P19+'Է. Ամալյան'!P19+'Ա. Դավթյան'!P19+'Ա. Բադիրյան'!P19</f>
        <v>0</v>
      </c>
      <c r="Q19" s="45">
        <f>'Ս. Ուզունյան'!Q19+'Ա. Վարդապետյան'!Q19+'Ա. Պետրոսյան'!Q19+'Գ. Մազմանյան'!Q19+'Ն. Մարգարյան'!Q19+'Դ. Հարությունյան'!Q19+'Ա. Բաբայան'!Q19+'Է. Ամալյան'!Q19+'Ա. Դավթյան'!Q19+'Ա. Բադիրյան'!Q19</f>
        <v>0</v>
      </c>
      <c r="R19" s="45">
        <f>'Ս. Ուզունյան'!R19+'Ա. Վարդապետյան'!R19+'Ա. Պետրոսյան'!R19+'Գ. Մազմանյան'!R19+'Ն. Մարգարյան'!R19+'Դ. Հարությունյան'!R19+'Ա. Բաբայան'!R19+'Է. Ամալյան'!R19+'Ա. Դավթյան'!R19+'Ա. Բադիրյան'!R19</f>
        <v>1</v>
      </c>
      <c r="S19" s="46"/>
      <c r="T19" s="41">
        <f t="shared" si="4"/>
        <v>10</v>
      </c>
      <c r="U19" s="41">
        <f t="shared" si="5"/>
        <v>10</v>
      </c>
      <c r="V19" s="41">
        <f t="shared" si="6"/>
        <v>9</v>
      </c>
      <c r="W19" s="41">
        <f t="shared" si="7"/>
        <v>9</v>
      </c>
    </row>
    <row r="20" spans="1:23" ht="34.5" customHeight="1" x14ac:dyDescent="0.25">
      <c r="A20" s="30">
        <v>3</v>
      </c>
      <c r="B20" s="52" t="s">
        <v>21</v>
      </c>
      <c r="C20" s="52"/>
      <c r="D20" s="45">
        <f>'Ս. Ուզունյան'!D20+'Ա. Վարդապետյան'!D20+'Ա. Պետրոսյան'!D20+'Գ. Մազմանյան'!D20+'Ն. Մարգարյան'!D20+'Դ. Հարությունյան'!D20+'Ա. Բաբայան'!D20+'Է. Ամալյան'!D20+'Ա. Դավթյան'!D20+'Ա. Բադիրյան'!D20</f>
        <v>0</v>
      </c>
      <c r="E20" s="45">
        <f>'Ս. Ուզունյան'!E20+'Ա. Վարդապետյան'!E20+'Ա. Պետրոսյան'!E20+'Գ. Մազմանյան'!E20+'Ն. Մարգարյան'!E20+'Դ. Հարությունյան'!E20+'Ա. Բաբայան'!E20+'Է. Ամալյան'!E20+'Ա. Դավթյան'!E20+'Ա. Բադիրյան'!E20</f>
        <v>13</v>
      </c>
      <c r="F20" s="45">
        <f>'Ս. Ուզունյան'!F20+'Ա. Վարդապետյան'!F20+'Ա. Պետրոսյան'!F20+'Գ. Մազմանյան'!F20+'Ն. Մարգարյան'!F20+'Դ. Հարությունյան'!F20+'Ա. Բաբայան'!F20+'Է. Ամալյան'!F20+'Ա. Դավթյան'!F20+'Ա. Բադիրյան'!F20</f>
        <v>0</v>
      </c>
      <c r="G20" s="45">
        <f>'Ս. Ուզունյան'!G20+'Ա. Վարդապետյան'!G20+'Ա. Պետրոսյան'!G20+'Գ. Մազմանյան'!G20+'Ն. Մարգարյան'!G20+'Դ. Հարությունյան'!G20+'Ա. Բաբայան'!G20+'Է. Ամալյան'!G20+'Ա. Դավթյան'!G20+'Ա. Բադիրյան'!G20</f>
        <v>2</v>
      </c>
      <c r="H20" s="45">
        <f>'Ս. Ուզունյան'!H20+'Ա. Վարդապետյան'!H20+'Ա. Պետրոսյան'!H20+'Գ. Մազմանյան'!H20+'Ն. Մարգարյան'!H20+'Դ. Հարությունյան'!H20+'Ա. Բաբայան'!H20+'Է. Ամալյան'!H20+'Ա. Դավթյան'!H20+'Ա. Բադիրյան'!H20</f>
        <v>8</v>
      </c>
      <c r="I20" s="45">
        <f>'Ս. Ուզունյան'!I20+'Ա. Վարդապետյան'!I20+'Ա. Պետրոսյան'!I20+'Գ. Մազմանյան'!I20+'Ն. Մարգարյան'!I20+'Դ. Հարությունյան'!I20+'Ա. Բաբայան'!I20+'Է. Ամալյան'!I20+'Ա. Դավթյան'!I20+'Ա. Բադիրյան'!I20</f>
        <v>0</v>
      </c>
      <c r="J20" s="45">
        <f>'Ս. Ուզունյան'!J20+'Ա. Վարդապետյան'!J20+'Ա. Պետրոսյան'!J20+'Գ. Մազմանյան'!J20+'Ն. Մարգարյան'!J20+'Դ. Հարությունյան'!J20+'Ա. Բաբայան'!J20+'Է. Ամալյան'!J20+'Ա. Դավթյան'!J20+'Ա. Բադիրյան'!J20</f>
        <v>0</v>
      </c>
      <c r="K20" s="45">
        <f>'Ս. Ուզունյան'!K20+'Ա. Վարդապետյան'!K20+'Ա. Պետրոսյան'!K20+'Գ. Մազմանյան'!K20+'Ն. Մարգարյան'!K20+'Դ. Հարությունյան'!K20+'Ա. Բաբայան'!K20+'Է. Ամալյան'!K20+'Ա. Դավթյան'!K20+'Ա. Բադիրյան'!K20</f>
        <v>10</v>
      </c>
      <c r="L20" s="45">
        <f>'Ս. Ուզունյան'!L20+'Ա. Վարդապետյան'!L20+'Ա. Պետրոսյան'!L20+'Գ. Մազմանյան'!L20+'Ն. Մարգարյան'!L20+'Դ. Հարությունյան'!L20+'Ա. Բաբայան'!L20+'Է. Ամալյան'!L20+'Ա. Դավթյան'!L20+'Ա. Բադիրյան'!L20</f>
        <v>3</v>
      </c>
      <c r="M20" s="45">
        <f>'Ս. Ուզունյան'!M20+'Ա. Վարդապետյան'!M20+'Ա. Պետրոսյան'!M20+'Գ. Մազմանյան'!M20+'Ն. Մարգարյան'!M20+'Դ. Հարությունյան'!M20+'Ա. Բաբայան'!M20+'Է. Ամալյան'!M20+'Ա. Դավթյան'!M20+'Ա. Բադիրյան'!M20</f>
        <v>0</v>
      </c>
      <c r="N20" s="45">
        <f>'Ս. Ուզունյան'!N20+'Ա. Վարդապետյան'!N20+'Ա. Պետրոսյան'!N20+'Գ. Մազմանյան'!N20+'Ն. Մարգարյան'!N20+'Դ. Հարությունյան'!N20+'Ա. Բաբայան'!N20+'Է. Ամալյան'!N20+'Ա. Դավթյան'!N20+'Ա. Բադիրյան'!N20</f>
        <v>2</v>
      </c>
      <c r="O20" s="45">
        <f>'Ս. Ուզունյան'!O20+'Ա. Վարդապետյան'!O20+'Ա. Պետրոսյան'!O20+'Գ. Մազմանյան'!O20+'Ն. Մարգարյան'!O20+'Դ. Հարությունյան'!O20+'Ա. Բաբայան'!O20+'Է. Ամալյան'!O20+'Ա. Դավթյան'!O20+'Ա. Բադիրյան'!O20</f>
        <v>1</v>
      </c>
      <c r="P20" s="45">
        <f>'Ս. Ուզունյան'!P20+'Ա. Վարդապետյան'!P20+'Ա. Պետրոսյան'!P20+'Գ. Մազմանյան'!P20+'Ն. Մարգարյան'!P20+'Դ. Հարությունյան'!P20+'Ա. Բաբայան'!P20+'Է. Ամալյան'!P20+'Ա. Դավթյան'!P20+'Ա. Բադիրյան'!P20</f>
        <v>0</v>
      </c>
      <c r="Q20" s="45">
        <f>'Ս. Ուզունյան'!Q20+'Ա. Վարդապետյան'!Q20+'Ա. Պետրոսյան'!Q20+'Գ. Մազմանյան'!Q20+'Ն. Մարգարյան'!Q20+'Դ. Հարությունյան'!Q20+'Ա. Բաբայան'!Q20+'Է. Ամալյան'!Q20+'Ա. Դավթյան'!Q20+'Ա. Բադիրյան'!Q20</f>
        <v>1</v>
      </c>
      <c r="R20" s="45">
        <f>'Ս. Ուզունյան'!R20+'Ա. Վարդապետյան'!R20+'Ա. Պետրոսյան'!R20+'Գ. Մազմանյան'!R20+'Ն. Մարգարյան'!R20+'Դ. Հարությունյան'!R20+'Ա. Բաբայան'!R20+'Է. Ամալյան'!R20+'Ա. Դավթյան'!R20+'Ա. Բադիրյան'!R20</f>
        <v>0</v>
      </c>
      <c r="S20" s="46"/>
      <c r="T20" s="41">
        <f t="shared" si="4"/>
        <v>13</v>
      </c>
      <c r="U20" s="41">
        <f t="shared" si="5"/>
        <v>13</v>
      </c>
      <c r="V20" s="41">
        <f t="shared" si="6"/>
        <v>10</v>
      </c>
      <c r="W20" s="41">
        <f t="shared" si="7"/>
        <v>10</v>
      </c>
    </row>
    <row r="21" spans="1:23" ht="30" customHeight="1" x14ac:dyDescent="0.25">
      <c r="A21" s="31">
        <v>4</v>
      </c>
      <c r="B21" s="52" t="s">
        <v>22</v>
      </c>
      <c r="C21" s="52"/>
      <c r="D21" s="45">
        <f>'Ս. Ուզունյան'!D21+'Ա. Վարդապետյան'!D21+'Ա. Պետրոսյան'!D21+'Գ. Մազմանյան'!D21+'Ն. Մարգարյան'!D21+'Դ. Հարությունյան'!D21+'Ա. Բաբայան'!D21+'Է. Ամալյան'!D21+'Ա. Դավթյան'!D21+'Ա. Բադիրյան'!D21</f>
        <v>0</v>
      </c>
      <c r="E21" s="45">
        <f>'Ս. Ուզունյան'!E21+'Ա. Վարդապետյան'!E21+'Ա. Պետրոսյան'!E21+'Գ. Մազմանյան'!E21+'Ն. Մարգարյան'!E21+'Դ. Հարությունյան'!E21+'Ա. Բաբայան'!E21+'Է. Ամալյան'!E21+'Ա. Դավթյան'!E21+'Ա. Բադիրյան'!E21</f>
        <v>25</v>
      </c>
      <c r="F21" s="45">
        <f>'Ս. Ուզունյան'!F21+'Ա. Վարդապետյան'!F21+'Ա. Պետրոսյան'!F21+'Գ. Մազմանյան'!F21+'Ն. Մարգարյան'!F21+'Դ. Հարությունյան'!F21+'Ա. Բաբայան'!F21+'Է. Ամալյան'!F21+'Ա. Դավթյան'!F21+'Ա. Բադիրյան'!F21</f>
        <v>1</v>
      </c>
      <c r="G21" s="45">
        <f>'Ս. Ուզունյան'!G21+'Ա. Վարդապետյան'!G21+'Ա. Պետրոսյան'!G21+'Գ. Մազմանյան'!G21+'Ն. Մարգարյան'!G21+'Դ. Հարությունյան'!G21+'Ա. Բաբայան'!G21+'Է. Ամալյան'!G21+'Ա. Դավթյան'!G21+'Ա. Բադիրյան'!G21</f>
        <v>3</v>
      </c>
      <c r="H21" s="45">
        <f>'Ս. Ուզունյան'!H21+'Ա. Վարդապետյան'!H21+'Ա. Պետրոսյան'!H21+'Գ. Մազմանյան'!H21+'Ն. Մարգարյան'!H21+'Դ. Հարությունյան'!H21+'Ա. Բաբայան'!H21+'Է. Ամալյան'!H21+'Ա. Դավթյան'!H21+'Ա. Բադիրյան'!H21</f>
        <v>20</v>
      </c>
      <c r="I21" s="45">
        <f>'Ս. Ուզունյան'!I21+'Ա. Վարդապետյան'!I21+'Ա. Պետրոսյան'!I21+'Գ. Մազմանյան'!I21+'Ն. Մարգարյան'!I21+'Դ. Հարությունյան'!I21+'Ա. Բաբայան'!I21+'Է. Ամալյան'!I21+'Ա. Դավթյան'!I21+'Ա. Բադիրյան'!I21</f>
        <v>0</v>
      </c>
      <c r="J21" s="45">
        <f>'Ս. Ուզունյան'!J21+'Ա. Վարդապետյան'!J21+'Ա. Պետրոսյան'!J21+'Գ. Մազմանյան'!J21+'Ն. Մարգարյան'!J21+'Դ. Հարությունյան'!J21+'Ա. Բաբայան'!J21+'Է. Ամալյան'!J21+'Ա. Դավթյան'!J21+'Ա. Բադիրյան'!J21</f>
        <v>0</v>
      </c>
      <c r="K21" s="45">
        <f>'Ս. Ուզունյան'!K21+'Ա. Վարդապետյան'!K21+'Ա. Պետրոսյան'!K21+'Գ. Մազմանյան'!K21+'Ն. Մարգարյան'!K21+'Դ. Հարությունյան'!K21+'Ա. Բաբայան'!K21+'Է. Ամալյան'!K21+'Ա. Դավթյան'!K21+'Ա. Բադիրյան'!K21</f>
        <v>23</v>
      </c>
      <c r="L21" s="45">
        <f>'Ս. Ուզունյան'!L21+'Ա. Վարդապետյան'!L21+'Ա. Պետրոսյան'!L21+'Գ. Մազմանյան'!L21+'Ն. Մարգարյան'!L21+'Դ. Հարությունյան'!L21+'Ա. Բաբայան'!L21+'Է. Ամալյան'!L21+'Ա. Դավթյան'!L21+'Ա. Բադիրյան'!L21</f>
        <v>0</v>
      </c>
      <c r="M21" s="45">
        <f>'Ս. Ուզունյան'!M21+'Ա. Վարդապետյան'!M21+'Ա. Պետրոսյան'!M21+'Գ. Մազմանյան'!M21+'Ն. Մարգարյան'!M21+'Դ. Հարությունյան'!M21+'Ա. Բաբայան'!M21+'Է. Ամալյան'!M21+'Ա. Դավթյան'!M21+'Ա. Բադիրյան'!M21</f>
        <v>0</v>
      </c>
      <c r="N21" s="45">
        <f>'Ս. Ուզունյան'!N21+'Ա. Վարդապետյան'!N21+'Ա. Պետրոսյան'!N21+'Գ. Մազմանյան'!N21+'Ն. Մարգարյան'!N21+'Դ. Հարությունյան'!N21+'Ա. Բաբայան'!N21+'Է. Ամալյան'!N21+'Ա. Դավթյան'!N21+'Ա. Բադիրյան'!N21</f>
        <v>1</v>
      </c>
      <c r="O21" s="45">
        <f>'Ս. Ուզունյան'!O21+'Ա. Վարդապետյան'!O21+'Ա. Պետրոսյան'!O21+'Գ. Մազմանյան'!O21+'Ն. Մարգարյան'!O21+'Դ. Հարությունյան'!O21+'Ա. Բաբայան'!O21+'Է. Ամալյան'!O21+'Ա. Դավթյան'!O21+'Ա. Բադիրյան'!O21</f>
        <v>1</v>
      </c>
      <c r="P21" s="45">
        <f>'Ս. Ուզունյան'!P21+'Ա. Վարդապետյան'!P21+'Ա. Պետրոսյան'!P21+'Գ. Մազմանյան'!P21+'Ն. Մարգարյան'!P21+'Դ. Հարությունյան'!P21+'Ա. Բաբայան'!P21+'Է. Ամալյան'!P21+'Ա. Դավթյան'!P21+'Ա. Բադիրյան'!P21</f>
        <v>0</v>
      </c>
      <c r="Q21" s="45">
        <f>'Ս. Ուզունյան'!Q21+'Ա. Վարդապետյան'!Q21+'Ա. Պետրոսյան'!Q21+'Գ. Մազմանյան'!Q21+'Ն. Մարգարյան'!Q21+'Դ. Հարությունյան'!Q21+'Ա. Բաբայան'!Q21+'Է. Ամալյան'!Q21+'Ա. Դավթյան'!Q21+'Ա. Բադիրյան'!Q21</f>
        <v>0</v>
      </c>
      <c r="R21" s="45">
        <f>'Ս. Ուզունյան'!R21+'Ա. Վարդապետյան'!R21+'Ա. Պետրոսյան'!R21+'Գ. Մազմանյան'!R21+'Ն. Մարգարյան'!R21+'Դ. Հարությունյան'!R21+'Ա. Բաբայան'!R21+'Է. Ամալյան'!R21+'Ա. Դավթյան'!R21+'Ա. Բադիրյան'!R21</f>
        <v>0</v>
      </c>
      <c r="S21" s="46"/>
      <c r="T21" s="41">
        <f t="shared" si="4"/>
        <v>25</v>
      </c>
      <c r="U21" s="41">
        <f t="shared" si="5"/>
        <v>24</v>
      </c>
      <c r="V21" s="41">
        <f t="shared" si="6"/>
        <v>23</v>
      </c>
      <c r="W21" s="41">
        <f t="shared" si="7"/>
        <v>23</v>
      </c>
    </row>
    <row r="22" spans="1:23" ht="30" customHeight="1" thickBot="1" x14ac:dyDescent="0.3">
      <c r="A22" s="32">
        <v>5</v>
      </c>
      <c r="B22" s="51" t="s">
        <v>23</v>
      </c>
      <c r="C22" s="51"/>
      <c r="D22" s="45">
        <f>'Ս. Ուզունյան'!D22+'Ա. Վարդապետյան'!D22+'Ա. Պետրոսյան'!D22+'Գ. Մազմանյան'!D22+'Ն. Մարգարյան'!D22+'Դ. Հարությունյան'!D22+'Ա. Բաբայան'!D22+'Է. Ամալյան'!D22+'Ա. Դավթյան'!D22+'Ա. Բադիրյան'!D22</f>
        <v>4</v>
      </c>
      <c r="E22" s="45">
        <f>'Ս. Ուզունյան'!E22+'Ա. Վարդապետյան'!E22+'Ա. Պետրոսյան'!E22+'Գ. Մազմանյան'!E22+'Ն. Մարգարյան'!E22+'Դ. Հարությունյան'!E22+'Ա. Բաբայան'!E22+'Է. Ամալյան'!E22+'Ա. Դավթյան'!E22+'Ա. Բադիրյան'!E22</f>
        <v>14</v>
      </c>
      <c r="F22" s="45">
        <f>'Ս. Ուզունյան'!F22+'Ա. Վարդապետյան'!F22+'Ա. Պետրոսյան'!F22+'Գ. Մազմանյան'!F22+'Ն. Մարգարյան'!F22+'Դ. Հարությունյան'!F22+'Ա. Բաբայան'!F22+'Է. Ամալյան'!F22+'Ա. Դավթյան'!F22+'Ա. Բադիրյան'!F22</f>
        <v>0</v>
      </c>
      <c r="G22" s="45">
        <f>'Ս. Ուզունյան'!G22+'Ա. Վարդապետյան'!G22+'Ա. Պետրոսյան'!G22+'Գ. Մազմանյան'!G22+'Ն. Մարգարյան'!G22+'Դ. Հարությունյան'!G22+'Ա. Բաբայան'!G22+'Է. Ամալյան'!G22+'Ա. Դավթյան'!G22+'Ա. Բադիրյան'!G22</f>
        <v>0</v>
      </c>
      <c r="H22" s="45">
        <f>'Ս. Ուզունյան'!H22+'Ա. Վարդապետյան'!H22+'Ա. Պետրոսյան'!H22+'Գ. Մազմանյան'!H22+'Ն. Մարգարյան'!H22+'Դ. Հարությունյան'!H22+'Ա. Բաբայան'!H22+'Է. Ամալյան'!H22+'Ա. Դավթյան'!H22+'Ա. Բադիրյան'!H22</f>
        <v>4</v>
      </c>
      <c r="I22" s="45">
        <f>'Ս. Ուզունյան'!I22+'Ա. Վարդապետյան'!I22+'Ա. Պետրոսյան'!I22+'Գ. Մազմանյան'!I22+'Ն. Մարգարյան'!I22+'Դ. Հարությունյան'!I22+'Ա. Բաբայան'!I22+'Է. Ամալյան'!I22+'Ա. Դավթյան'!I22+'Ա. Բադիրյան'!I22</f>
        <v>1</v>
      </c>
      <c r="J22" s="45">
        <f>'Ս. Ուզունյան'!J22+'Ա. Վարդապետյան'!J22+'Ա. Պետրոսյան'!J22+'Գ. Մազմանյան'!J22+'Ն. Մարգարյան'!J22+'Դ. Հարությունյան'!J22+'Ա. Բաբայան'!J22+'Է. Ամալյան'!J22+'Ա. Դավթյան'!J22+'Ա. Բադիրյան'!J22</f>
        <v>0</v>
      </c>
      <c r="K22" s="45">
        <f>'Ս. Ուզունյան'!K22+'Ա. Վարդապետյան'!K22+'Ա. Պետրոսյան'!K22+'Գ. Մազմանյան'!K22+'Ն. Մարգարյան'!K22+'Դ. Հարությունյան'!K22+'Ա. Բաբայան'!K22+'Է. Ամալյան'!K22+'Ա. Դավթյան'!K22+'Ա. Բադիրյան'!K22</f>
        <v>5</v>
      </c>
      <c r="L22" s="45">
        <f>'Ս. Ուզունյան'!L22+'Ա. Վարդապետյան'!L22+'Ա. Պետրոսյան'!L22+'Գ. Մազմանյան'!L22+'Ն. Մարգարյան'!L22+'Դ. Հարությունյան'!L22+'Ա. Բաբայան'!L22+'Է. Ամալյան'!L22+'Ա. Դավթյան'!L22+'Ա. Բադիրյան'!L22</f>
        <v>5</v>
      </c>
      <c r="M22" s="45">
        <f>'Ս. Ուզունյան'!M22+'Ա. Վարդապետյան'!M22+'Ա. Պետրոսյան'!M22+'Գ. Մազմանյան'!M22+'Ն. Մարգարյան'!M22+'Դ. Հարությունյան'!M22+'Ա. Բաբայան'!M22+'Է. Ամալյան'!M22+'Ա. Դավթյան'!M22+'Ա. Բադիրյան'!M22</f>
        <v>0</v>
      </c>
      <c r="N22" s="45">
        <f>'Ս. Ուզունյան'!N22+'Ա. Վարդապետյան'!N22+'Ա. Պետրոսյան'!N22+'Գ. Մազմանյան'!N22+'Ն. Մարգարյան'!N22+'Դ. Հարությունյան'!N22+'Ա. Բաբայան'!N22+'Է. Ամալյան'!N22+'Ա. Դավթյան'!N22+'Ա. Բադիրյան'!N22</f>
        <v>0</v>
      </c>
      <c r="O22" s="45">
        <f>'Ս. Ուզունյան'!O22+'Ա. Վարդապետյան'!O22+'Ա. Պետրոսյան'!O22+'Գ. Մազմանյան'!O22+'Ն. Մարգարյան'!O22+'Դ. Հարությունյան'!O22+'Ա. Բաբայան'!O22+'Է. Ամալյան'!O22+'Ա. Դավթյան'!O22+'Ա. Բադիրյան'!O22</f>
        <v>0</v>
      </c>
      <c r="P22" s="45">
        <f>'Ս. Ուզունյան'!P22+'Ա. Վարդապետյան'!P22+'Ա. Պետրոսյան'!P22+'Գ. Մազմանյան'!P22+'Ն. Մարգարյան'!P22+'Դ. Հարությունյան'!P22+'Ա. Բաբայան'!P22+'Է. Ամալյան'!P22+'Ա. Դավթյան'!P22+'Ա. Բադիրյան'!P22</f>
        <v>0</v>
      </c>
      <c r="Q22" s="45">
        <f>'Ս. Ուզունյան'!Q22+'Ա. Վարդապետյան'!Q22+'Ա. Պետրոսյան'!Q22+'Գ. Մազմանյան'!Q22+'Ն. Մարգարյան'!Q22+'Դ. Հարությունյան'!Q22+'Ա. Բաբայան'!Q22+'Է. Ամալյան'!Q22+'Ա. Դավթյան'!Q22+'Ա. Բադիրյան'!Q22</f>
        <v>0</v>
      </c>
      <c r="R22" s="45">
        <f>'Ս. Ուզունյան'!R22+'Ա. Վարդապետյան'!R22+'Ա. Պետրոսյան'!R22+'Գ. Մազմանյան'!R22+'Ն. Մարգարյան'!R22+'Դ. Հարությունյան'!R22+'Ա. Բաբայան'!R22+'Է. Ամալյան'!R22+'Ա. Դավթյան'!R22+'Ա. Բադիրյան'!R22</f>
        <v>0</v>
      </c>
      <c r="S22" s="46"/>
      <c r="T22" s="41">
        <f t="shared" si="4"/>
        <v>18</v>
      </c>
      <c r="U22" s="41">
        <f t="shared" si="5"/>
        <v>10</v>
      </c>
      <c r="V22" s="41">
        <f t="shared" si="6"/>
        <v>5</v>
      </c>
      <c r="W22" s="41">
        <f t="shared" si="7"/>
        <v>5</v>
      </c>
    </row>
    <row r="23" spans="1:23" ht="21.75" customHeight="1" thickBot="1" x14ac:dyDescent="0.3">
      <c r="A23" s="54" t="s">
        <v>24</v>
      </c>
      <c r="B23" s="55"/>
      <c r="C23" s="55"/>
      <c r="D23" s="45">
        <f>'Ս. Ուզունյան'!D23+'Ա. Վարդապետյան'!D23+'Ա. Պետրոսյան'!D23+'Գ. Մազմանյան'!D23+'Ն. Մարգարյան'!D23+'Դ. Հարությունյան'!D23+'Ա. Բաբայան'!D23+'Է. Ամալյան'!D23+'Ա. Դավթյան'!D23+'Ա. Բադիրյան'!D23</f>
        <v>11</v>
      </c>
      <c r="E23" s="45">
        <f>'Ս. Ուզունյան'!E23+'Ա. Վարդապետյան'!E23+'Ա. Պետրոսյան'!E23+'Գ. Մազմանյան'!E23+'Ն. Մարգարյան'!E23+'Դ. Հարությունյան'!E23+'Ա. Բաբայան'!E23+'Է. Ամալյան'!E23+'Ա. Դավթյան'!E23+'Ա. Բադիրյան'!E23</f>
        <v>540</v>
      </c>
      <c r="F23" s="45">
        <f>'Ս. Ուզունյան'!F23+'Ա. Վարդապետյան'!F23+'Ա. Պետրոսյան'!F23+'Գ. Մազմանյան'!F23+'Ն. Մարգարյան'!F23+'Դ. Հարությունյան'!F23+'Ա. Բաբայան'!F23+'Է. Ամալյան'!F23+'Ա. Դավթյան'!F23+'Ա. Բադիրյան'!F23</f>
        <v>9</v>
      </c>
      <c r="G23" s="45">
        <f>'Ս. Ուզունյան'!G23+'Ա. Վարդապետյան'!G23+'Ա. Պետրոսյան'!G23+'Գ. Մազմանյան'!G23+'Ն. Մարգարյան'!G23+'Դ. Հարությունյան'!G23+'Ա. Բաբայան'!G23+'Է. Ամալյան'!G23+'Ա. Դավթյան'!G23+'Ա. Բադիրյան'!G23</f>
        <v>61</v>
      </c>
      <c r="H23" s="45">
        <f>'Ս. Ուզունյան'!H23+'Ա. Վարդապետյան'!H23+'Ա. Պետրոսյան'!H23+'Գ. Մազմանյան'!H23+'Ն. Մարգարյան'!H23+'Դ. Հարությունյան'!H23+'Ա. Բաբայան'!H23+'Է. Ամալյան'!H23+'Ա. Դավթյան'!H23+'Ա. Բադիրյան'!H23</f>
        <v>446</v>
      </c>
      <c r="I23" s="45">
        <f>'Ս. Ուզունյան'!I23+'Ա. Վարդապետյան'!I23+'Ա. Պետրոսյան'!I23+'Գ. Մազմանյան'!I23+'Ն. Մարգարյան'!I23+'Դ. Հարությունյան'!I23+'Ա. Բաբայան'!I23+'Է. Ամալյան'!I23+'Ա. Դավթյան'!I23+'Ա. Բադիրյան'!I23</f>
        <v>3</v>
      </c>
      <c r="J23" s="45">
        <f>'Ս. Ուզունյան'!J23+'Ա. Վարդապետյան'!J23+'Ա. Պետրոսյան'!J23+'Գ. Մազմանյան'!J23+'Ն. Մարգարյան'!J23+'Դ. Հարությունյան'!J23+'Ա. Բաբայան'!J23+'Է. Ամալյան'!J23+'Ա. Դավթյան'!J23+'Ա. Բադիրյան'!J23</f>
        <v>3</v>
      </c>
      <c r="K23" s="45">
        <f>'Ս. Ուզունյան'!K23+'Ա. Վարդապետյան'!K23+'Ա. Պետրոսյան'!K23+'Գ. Մազմանյան'!K23+'Ն. Մարգարյան'!K23+'Դ. Հարությունյան'!K23+'Ա. Բաբայան'!K23+'Է. Ամալյան'!K23+'Ա. Դավթյան'!K23+'Ա. Բադիրյան'!K23</f>
        <v>513</v>
      </c>
      <c r="L23" s="45">
        <f>'Ս. Ուզունյան'!L23+'Ա. Վարդապետյան'!L23+'Ա. Պետրոսյան'!L23+'Գ. Մազմանյան'!L23+'Ն. Մարգարյան'!L23+'Դ. Հարությունյան'!L23+'Ա. Բաբայան'!L23+'Է. Ամալյան'!L23+'Ա. Դավթյան'!L23+'Ա. Բադիրյան'!L23</f>
        <v>18</v>
      </c>
      <c r="M23" s="45">
        <f>'Ս. Ուզունյան'!M23+'Ա. Վարդապետյան'!M23+'Ա. Պետրոսյան'!M23+'Գ. Մազմանյան'!M23+'Ն. Մարգարյան'!M23+'Դ. Հարությունյան'!M23+'Ա. Բաբայան'!M23+'Է. Ամալյան'!M23+'Ա. Դավթյան'!M23+'Ա. Բադիրյան'!M23</f>
        <v>2</v>
      </c>
      <c r="N23" s="45">
        <f>'Ս. Ուզունյան'!N23+'Ա. Վարդապետյան'!N23+'Ա. Պետրոսյան'!N23+'Գ. Մազմանյան'!N23+'Ն. Մարգարյան'!N23+'Դ. Հարությունյան'!N23+'Ա. Բաբայան'!N23+'Է. Ամալյան'!N23+'Ա. Դավթյան'!N23+'Ա. Բադիրյան'!N23</f>
        <v>41</v>
      </c>
      <c r="O23" s="45">
        <f>'Ս. Ուզունյան'!O23+'Ա. Վարդապետյան'!O23+'Ա. Պետրոսյան'!O23+'Գ. Մազմանյան'!O23+'Ն. Մարգարյան'!O23+'Դ. Հարությունյան'!O23+'Ա. Բաբայան'!O23+'Է. Ամալյան'!O23+'Ա. Դավթյան'!O23+'Ա. Բադիրյան'!O23</f>
        <v>15</v>
      </c>
      <c r="P23" s="45">
        <f>'Ս. Ուզունյան'!P23+'Ա. Վարդապետյան'!P23+'Ա. Պետրոսյան'!P23+'Գ. Մազմանյան'!P23+'Ն. Մարգարյան'!P23+'Դ. Հարությունյան'!P23+'Ա. Բաբայան'!P23+'Է. Ամալյան'!P23+'Ա. Դավթյան'!P23+'Ա. Բադիրյան'!P23</f>
        <v>0</v>
      </c>
      <c r="Q23" s="45">
        <f>'Ս. Ուզունյան'!Q23+'Ա. Վարդապետյան'!Q23+'Ա. Պետրոսյան'!Q23+'Գ. Մազմանյան'!Q23+'Ն. Մարգարյան'!Q23+'Դ. Հարությունյան'!Q23+'Ա. Բաբայան'!Q23+'Է. Ամալյան'!Q23+'Ա. Դավթյան'!Q23+'Ա. Բադիրյան'!Q23</f>
        <v>3</v>
      </c>
      <c r="R23" s="45">
        <f>'Ս. Ուզունյան'!R23+'Ա. Վարդապետյան'!R23+'Ա. Պետրոսյան'!R23+'Գ. Մազմանյան'!R23+'Ն. Մարգարյան'!R23+'Դ. Հարությունյան'!R23+'Ա. Բաբայան'!R23+'Է. Ամալյան'!R23+'Ա. Դավթյան'!R23+'Ա. Բադիրյան'!R23</f>
        <v>26</v>
      </c>
      <c r="S23" s="47"/>
      <c r="T23" s="41">
        <f t="shared" si="4"/>
        <v>551</v>
      </c>
      <c r="U23" s="41">
        <f t="shared" si="5"/>
        <v>540</v>
      </c>
      <c r="V23" s="41">
        <f t="shared" si="6"/>
        <v>513</v>
      </c>
      <c r="W23" s="41">
        <f t="shared" si="7"/>
        <v>513</v>
      </c>
    </row>
    <row r="25" spans="1:23" s="1" customFormat="1" ht="30" customHeight="1" x14ac:dyDescent="0.25">
      <c r="C25" s="1" t="s">
        <v>53</v>
      </c>
    </row>
    <row r="26" spans="1:23" s="1" customFormat="1" ht="30" customHeight="1" x14ac:dyDescent="0.25">
      <c r="C26" s="1" t="s">
        <v>54</v>
      </c>
      <c r="F26" s="1" t="s">
        <v>55</v>
      </c>
    </row>
    <row r="27" spans="1:23" s="1" customFormat="1" ht="30" customHeight="1" x14ac:dyDescent="0.25">
      <c r="C27" s="1" t="s">
        <v>56</v>
      </c>
    </row>
    <row r="28" spans="1:23" s="1" customFormat="1" ht="30" customHeight="1" x14ac:dyDescent="0.25"/>
    <row r="29" spans="1:23" s="1" customFormat="1" ht="30" customHeight="1" x14ac:dyDescent="0.25"/>
    <row r="30" spans="1:23" s="1" customFormat="1" ht="30" customHeight="1" x14ac:dyDescent="0.25"/>
    <row r="31" spans="1:23" s="1" customFormat="1" ht="30" customHeight="1" x14ac:dyDescent="0.25"/>
    <row r="32" spans="1:23" s="1" customFormat="1" ht="30" customHeight="1" x14ac:dyDescent="0.25"/>
    <row r="33" s="1" customFormat="1" ht="30" customHeight="1" x14ac:dyDescent="0.25"/>
    <row r="34" s="1" customFormat="1" ht="30" customHeight="1" x14ac:dyDescent="0.25"/>
    <row r="35" s="1" customFormat="1" ht="30" customHeight="1" x14ac:dyDescent="0.25"/>
    <row r="36" s="1" customFormat="1" ht="30" customHeight="1" x14ac:dyDescent="0.25"/>
    <row r="37" s="1" customFormat="1" ht="30" customHeight="1" x14ac:dyDescent="0.25"/>
    <row r="38" s="1" customFormat="1" ht="30" customHeight="1" x14ac:dyDescent="0.25"/>
    <row r="39" s="1" customFormat="1" ht="30" customHeight="1" x14ac:dyDescent="0.25"/>
    <row r="40" s="1" customFormat="1" ht="30" customHeight="1" x14ac:dyDescent="0.25"/>
  </sheetData>
  <mergeCells count="41">
    <mergeCell ref="A1:C1"/>
    <mergeCell ref="D1:O1"/>
    <mergeCell ref="P1:R1"/>
    <mergeCell ref="A2:R2"/>
    <mergeCell ref="D3:D5"/>
    <mergeCell ref="E3:E5"/>
    <mergeCell ref="F3:F5"/>
    <mergeCell ref="R3:R5"/>
    <mergeCell ref="K4:K5"/>
    <mergeCell ref="G3:K3"/>
    <mergeCell ref="P3:Q4"/>
    <mergeCell ref="L3:L5"/>
    <mergeCell ref="M3:N4"/>
    <mergeCell ref="O3:O5"/>
    <mergeCell ref="V6:W6"/>
    <mergeCell ref="B7:C7"/>
    <mergeCell ref="T6:U6"/>
    <mergeCell ref="B8:C8"/>
    <mergeCell ref="G4:G5"/>
    <mergeCell ref="H4:H5"/>
    <mergeCell ref="I4:I5"/>
    <mergeCell ref="J4:J5"/>
    <mergeCell ref="A6:C6"/>
    <mergeCell ref="A3:C5"/>
    <mergeCell ref="D17:R17"/>
    <mergeCell ref="B18:C18"/>
    <mergeCell ref="T17:W17"/>
    <mergeCell ref="B21:C21"/>
    <mergeCell ref="B9:C9"/>
    <mergeCell ref="B14:C14"/>
    <mergeCell ref="B15:C15"/>
    <mergeCell ref="B22:C22"/>
    <mergeCell ref="B10:C10"/>
    <mergeCell ref="B11:C11"/>
    <mergeCell ref="B12:C12"/>
    <mergeCell ref="B13:C13"/>
    <mergeCell ref="A23:C23"/>
    <mergeCell ref="B19:C19"/>
    <mergeCell ref="B20:C20"/>
    <mergeCell ref="B16:C16"/>
    <mergeCell ref="A17:C1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zoomScaleNormal="68" workbookViewId="0">
      <selection activeCell="B15" sqref="B15:C15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39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2" t="s">
        <v>60</v>
      </c>
      <c r="Q1" s="93"/>
      <c r="R1" s="94"/>
      <c r="S1" s="5"/>
    </row>
    <row r="2" spans="1:23" ht="59.25" customHeight="1" x14ac:dyDescent="0.25">
      <c r="A2" s="88" t="s">
        <v>40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5"/>
    </row>
    <row r="3" spans="1:23" ht="44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2"/>
    </row>
    <row r="4" spans="1:23" ht="47.2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23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3.75" customHeight="1" x14ac:dyDescent="0.25">
      <c r="A7" s="22">
        <v>1</v>
      </c>
      <c r="B7" s="82" t="s">
        <v>7</v>
      </c>
      <c r="C7" s="82"/>
      <c r="D7" s="23"/>
      <c r="E7" s="23">
        <v>21</v>
      </c>
      <c r="F7" s="23"/>
      <c r="G7" s="23">
        <v>2</v>
      </c>
      <c r="H7" s="23">
        <v>19</v>
      </c>
      <c r="I7" s="23"/>
      <c r="J7" s="23"/>
      <c r="K7" s="23">
        <v>21</v>
      </c>
      <c r="L7" s="23"/>
      <c r="M7" s="23"/>
      <c r="N7" s="23">
        <v>3</v>
      </c>
      <c r="O7" s="23">
        <v>1</v>
      </c>
      <c r="P7" s="23"/>
      <c r="Q7" s="23"/>
      <c r="R7" s="23">
        <v>2</v>
      </c>
      <c r="S7" s="3"/>
      <c r="T7" s="41">
        <f>D7+E7</f>
        <v>21</v>
      </c>
      <c r="U7" s="41">
        <f>F7+K7+L7</f>
        <v>21</v>
      </c>
      <c r="V7" s="41">
        <f>K7</f>
        <v>21</v>
      </c>
      <c r="W7" s="41">
        <f>G7+H7+I7+J7</f>
        <v>21</v>
      </c>
    </row>
    <row r="8" spans="1:23" ht="30.75" customHeight="1" x14ac:dyDescent="0.25">
      <c r="A8" s="25">
        <v>2</v>
      </c>
      <c r="B8" s="52" t="s">
        <v>8</v>
      </c>
      <c r="C8" s="52"/>
      <c r="D8" s="26">
        <v>2</v>
      </c>
      <c r="E8" s="26">
        <v>16</v>
      </c>
      <c r="F8" s="26"/>
      <c r="G8" s="26"/>
      <c r="H8" s="26">
        <v>15</v>
      </c>
      <c r="I8" s="26"/>
      <c r="J8" s="26"/>
      <c r="K8" s="26">
        <v>15</v>
      </c>
      <c r="L8" s="26">
        <v>3</v>
      </c>
      <c r="M8" s="26"/>
      <c r="N8" s="26">
        <v>3</v>
      </c>
      <c r="O8" s="26">
        <v>2</v>
      </c>
      <c r="P8" s="26"/>
      <c r="Q8" s="26"/>
      <c r="R8" s="26">
        <v>1</v>
      </c>
      <c r="S8" s="3"/>
      <c r="T8" s="41">
        <f t="shared" ref="T8:T16" si="0">D8+E8</f>
        <v>18</v>
      </c>
      <c r="U8" s="41">
        <f t="shared" ref="U8:U16" si="1">F8+K8+L8</f>
        <v>18</v>
      </c>
      <c r="V8" s="41">
        <f t="shared" ref="V8:V16" si="2">K8</f>
        <v>15</v>
      </c>
      <c r="W8" s="41">
        <f t="shared" ref="W8:W16" si="3">G8+H8+I8+J8</f>
        <v>15</v>
      </c>
    </row>
    <row r="9" spans="1:23" ht="29.25" customHeight="1" x14ac:dyDescent="0.25">
      <c r="A9" s="25">
        <v>3</v>
      </c>
      <c r="B9" s="52" t="s">
        <v>9</v>
      </c>
      <c r="C9" s="52"/>
      <c r="D9" s="26"/>
      <c r="E9" s="26">
        <v>4</v>
      </c>
      <c r="F9" s="26"/>
      <c r="G9" s="26">
        <v>1</v>
      </c>
      <c r="H9" s="26">
        <v>3</v>
      </c>
      <c r="I9" s="26"/>
      <c r="J9" s="26"/>
      <c r="K9" s="26">
        <v>4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1">
        <f t="shared" si="0"/>
        <v>4</v>
      </c>
      <c r="U9" s="41">
        <f t="shared" si="1"/>
        <v>4</v>
      </c>
      <c r="V9" s="41">
        <f t="shared" si="2"/>
        <v>4</v>
      </c>
      <c r="W9" s="41">
        <f t="shared" si="3"/>
        <v>4</v>
      </c>
    </row>
    <row r="10" spans="1:23" ht="33" customHeight="1" x14ac:dyDescent="0.25">
      <c r="A10" s="25">
        <v>4</v>
      </c>
      <c r="B10" s="52" t="s">
        <v>10</v>
      </c>
      <c r="C10" s="52"/>
      <c r="D10" s="26"/>
      <c r="E10" s="26">
        <v>12</v>
      </c>
      <c r="F10" s="26"/>
      <c r="G10" s="26">
        <v>11</v>
      </c>
      <c r="H10" s="26"/>
      <c r="I10" s="26"/>
      <c r="J10" s="26"/>
      <c r="K10" s="26">
        <v>11</v>
      </c>
      <c r="L10" s="26">
        <v>1</v>
      </c>
      <c r="M10" s="26">
        <v>1</v>
      </c>
      <c r="N10" s="26">
        <v>6</v>
      </c>
      <c r="O10" s="26">
        <v>3</v>
      </c>
      <c r="P10" s="26"/>
      <c r="Q10" s="26"/>
      <c r="R10" s="26">
        <v>4</v>
      </c>
      <c r="S10" s="3"/>
      <c r="T10" s="41">
        <f t="shared" si="0"/>
        <v>12</v>
      </c>
      <c r="U10" s="41">
        <f t="shared" si="1"/>
        <v>12</v>
      </c>
      <c r="V10" s="41">
        <f t="shared" si="2"/>
        <v>11</v>
      </c>
      <c r="W10" s="41">
        <f t="shared" si="3"/>
        <v>11</v>
      </c>
    </row>
    <row r="11" spans="1:23" ht="25.5" customHeight="1" x14ac:dyDescent="0.25">
      <c r="A11" s="25">
        <v>5</v>
      </c>
      <c r="B11" s="52" t="s">
        <v>11</v>
      </c>
      <c r="C11" s="52"/>
      <c r="D11" s="26"/>
      <c r="E11" s="26">
        <v>25</v>
      </c>
      <c r="F11" s="26"/>
      <c r="G11" s="26"/>
      <c r="H11" s="26">
        <v>25</v>
      </c>
      <c r="I11" s="26"/>
      <c r="J11" s="26"/>
      <c r="K11" s="26">
        <v>25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25</v>
      </c>
      <c r="U11" s="41">
        <f t="shared" si="1"/>
        <v>25</v>
      </c>
      <c r="V11" s="41">
        <f t="shared" si="2"/>
        <v>25</v>
      </c>
      <c r="W11" s="41">
        <f t="shared" si="3"/>
        <v>25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9.25" customHeight="1" x14ac:dyDescent="0.25">
      <c r="A15" s="25">
        <v>9</v>
      </c>
      <c r="B15" s="57" t="s">
        <v>15</v>
      </c>
      <c r="C15" s="57"/>
      <c r="D15" s="26"/>
      <c r="E15" s="26">
        <v>11</v>
      </c>
      <c r="F15" s="26"/>
      <c r="G15" s="26"/>
      <c r="H15" s="26">
        <v>11</v>
      </c>
      <c r="I15" s="26"/>
      <c r="J15" s="26"/>
      <c r="K15" s="26">
        <v>11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11</v>
      </c>
      <c r="U15" s="41">
        <f t="shared" si="1"/>
        <v>11</v>
      </c>
      <c r="V15" s="41">
        <f t="shared" si="2"/>
        <v>11</v>
      </c>
      <c r="W15" s="41">
        <f t="shared" si="3"/>
        <v>11</v>
      </c>
    </row>
    <row r="16" spans="1:23" ht="45" customHeight="1" thickBot="1" x14ac:dyDescent="0.3">
      <c r="A16" s="37">
        <v>10</v>
      </c>
      <c r="B16" s="102" t="s">
        <v>16</v>
      </c>
      <c r="C16" s="102"/>
      <c r="D16" s="28"/>
      <c r="E16" s="28">
        <v>5</v>
      </c>
      <c r="F16" s="28"/>
      <c r="G16" s="28">
        <v>1</v>
      </c>
      <c r="H16" s="28"/>
      <c r="I16" s="28"/>
      <c r="J16" s="28"/>
      <c r="K16" s="28">
        <v>1</v>
      </c>
      <c r="L16" s="28">
        <v>2</v>
      </c>
      <c r="M16" s="28"/>
      <c r="N16" s="28">
        <v>2</v>
      </c>
      <c r="O16" s="28">
        <v>1</v>
      </c>
      <c r="P16" s="28"/>
      <c r="Q16" s="28"/>
      <c r="R16" s="28">
        <v>1</v>
      </c>
      <c r="S16" s="3"/>
      <c r="T16" s="41">
        <f t="shared" si="0"/>
        <v>5</v>
      </c>
      <c r="U16" s="41">
        <f t="shared" si="1"/>
        <v>3</v>
      </c>
      <c r="V16" s="41">
        <f t="shared" si="2"/>
        <v>1</v>
      </c>
      <c r="W16" s="41">
        <f t="shared" si="3"/>
        <v>1</v>
      </c>
    </row>
    <row r="17" spans="1:23" ht="63.75" customHeight="1" thickBot="1" x14ac:dyDescent="0.3">
      <c r="A17" s="98" t="s">
        <v>18</v>
      </c>
      <c r="B17" s="99"/>
      <c r="C17" s="100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"/>
      <c r="T17" s="42"/>
      <c r="U17" s="49"/>
      <c r="V17" s="43"/>
      <c r="W17" s="43"/>
    </row>
    <row r="18" spans="1:23" ht="35.25" customHeight="1" x14ac:dyDescent="0.25">
      <c r="A18" s="38">
        <v>1</v>
      </c>
      <c r="B18" s="101" t="s">
        <v>19</v>
      </c>
      <c r="C18" s="10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" customHeight="1" x14ac:dyDescent="0.25">
      <c r="A19" s="31">
        <v>2</v>
      </c>
      <c r="B19" s="56" t="s">
        <v>20</v>
      </c>
      <c r="C19" s="56"/>
      <c r="D19" s="26"/>
      <c r="E19" s="26">
        <v>3</v>
      </c>
      <c r="F19" s="26"/>
      <c r="G19" s="26">
        <v>1</v>
      </c>
      <c r="H19" s="26">
        <v>2</v>
      </c>
      <c r="I19" s="26"/>
      <c r="J19" s="26"/>
      <c r="K19" s="26">
        <v>3</v>
      </c>
      <c r="L19" s="26"/>
      <c r="M19" s="26"/>
      <c r="N19" s="26">
        <v>1</v>
      </c>
      <c r="O19" s="26"/>
      <c r="P19" s="26"/>
      <c r="Q19" s="26"/>
      <c r="R19" s="26">
        <v>1</v>
      </c>
      <c r="S19" s="3"/>
      <c r="T19" s="41">
        <f t="shared" si="4"/>
        <v>3</v>
      </c>
      <c r="U19" s="41">
        <f t="shared" si="5"/>
        <v>3</v>
      </c>
      <c r="V19" s="41">
        <f t="shared" si="6"/>
        <v>3</v>
      </c>
      <c r="W19" s="41">
        <f t="shared" si="7"/>
        <v>3</v>
      </c>
    </row>
    <row r="20" spans="1:23" ht="33" customHeight="1" x14ac:dyDescent="0.25">
      <c r="A20" s="30">
        <v>3</v>
      </c>
      <c r="B20" s="52" t="s">
        <v>21</v>
      </c>
      <c r="C20" s="52"/>
      <c r="D20" s="26"/>
      <c r="E20" s="26">
        <v>9</v>
      </c>
      <c r="F20" s="26"/>
      <c r="G20" s="26">
        <v>2</v>
      </c>
      <c r="H20" s="26">
        <v>5</v>
      </c>
      <c r="I20" s="26"/>
      <c r="J20" s="26"/>
      <c r="K20" s="26">
        <v>7</v>
      </c>
      <c r="L20" s="26">
        <v>2</v>
      </c>
      <c r="M20" s="26"/>
      <c r="N20" s="26">
        <v>1</v>
      </c>
      <c r="O20" s="26"/>
      <c r="P20" s="26"/>
      <c r="Q20" s="26">
        <v>1</v>
      </c>
      <c r="R20" s="26"/>
      <c r="S20" s="3"/>
      <c r="T20" s="41">
        <f t="shared" si="4"/>
        <v>9</v>
      </c>
      <c r="U20" s="41">
        <f t="shared" si="5"/>
        <v>9</v>
      </c>
      <c r="V20" s="41">
        <f t="shared" si="6"/>
        <v>7</v>
      </c>
      <c r="W20" s="41">
        <f t="shared" si="7"/>
        <v>7</v>
      </c>
    </row>
    <row r="21" spans="1:23" ht="24" customHeight="1" x14ac:dyDescent="0.25">
      <c r="A21" s="31">
        <v>4</v>
      </c>
      <c r="B21" s="52" t="s">
        <v>22</v>
      </c>
      <c r="C21" s="52"/>
      <c r="D21" s="26"/>
      <c r="E21" s="26">
        <v>6</v>
      </c>
      <c r="F21" s="26"/>
      <c r="G21" s="26"/>
      <c r="H21" s="26">
        <v>5</v>
      </c>
      <c r="I21" s="26"/>
      <c r="J21" s="26"/>
      <c r="K21" s="26">
        <v>5</v>
      </c>
      <c r="L21" s="26"/>
      <c r="M21" s="26"/>
      <c r="N21" s="26"/>
      <c r="O21" s="26"/>
      <c r="P21" s="26"/>
      <c r="Q21" s="26"/>
      <c r="R21" s="26"/>
      <c r="S21" s="3"/>
      <c r="T21" s="41">
        <f t="shared" si="4"/>
        <v>6</v>
      </c>
      <c r="U21" s="41">
        <f t="shared" si="5"/>
        <v>5</v>
      </c>
      <c r="V21" s="41">
        <f t="shared" si="6"/>
        <v>5</v>
      </c>
      <c r="W21" s="41">
        <f t="shared" si="7"/>
        <v>5</v>
      </c>
    </row>
    <row r="22" spans="1:23" ht="28.5" customHeight="1" thickBot="1" x14ac:dyDescent="0.3">
      <c r="A22" s="32">
        <v>5</v>
      </c>
      <c r="B22" s="51" t="s">
        <v>23</v>
      </c>
      <c r="C22" s="5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7" customHeight="1" thickBot="1" x14ac:dyDescent="0.3">
      <c r="A23" s="95" t="s">
        <v>24</v>
      </c>
      <c r="B23" s="96"/>
      <c r="C23" s="96"/>
      <c r="D23" s="48">
        <f>D7+D8+D9+D10+D11+D12+D13+D14+D15+D16+D18+D19+D20+D21+D22</f>
        <v>2</v>
      </c>
      <c r="E23" s="48">
        <f t="shared" ref="E23:R23" si="8">E7+E8+E9+E10+E11+E12+E13+E14+E15+E16+E18+E19+E20+E21+E22</f>
        <v>113</v>
      </c>
      <c r="F23" s="48">
        <f t="shared" si="8"/>
        <v>0</v>
      </c>
      <c r="G23" s="48">
        <f t="shared" si="8"/>
        <v>18</v>
      </c>
      <c r="H23" s="48">
        <f t="shared" si="8"/>
        <v>86</v>
      </c>
      <c r="I23" s="48">
        <f t="shared" si="8"/>
        <v>0</v>
      </c>
      <c r="J23" s="48">
        <f t="shared" si="8"/>
        <v>0</v>
      </c>
      <c r="K23" s="48">
        <f t="shared" si="8"/>
        <v>104</v>
      </c>
      <c r="L23" s="48">
        <f t="shared" si="8"/>
        <v>8</v>
      </c>
      <c r="M23" s="48">
        <f t="shared" si="8"/>
        <v>1</v>
      </c>
      <c r="N23" s="48">
        <f t="shared" si="8"/>
        <v>17</v>
      </c>
      <c r="O23" s="48">
        <f t="shared" si="8"/>
        <v>7</v>
      </c>
      <c r="P23" s="48">
        <f t="shared" si="8"/>
        <v>0</v>
      </c>
      <c r="Q23" s="48">
        <f t="shared" si="8"/>
        <v>1</v>
      </c>
      <c r="R23" s="48">
        <f t="shared" si="8"/>
        <v>10</v>
      </c>
      <c r="S23" s="4"/>
      <c r="T23" s="41">
        <f t="shared" si="4"/>
        <v>115</v>
      </c>
      <c r="U23" s="41">
        <f t="shared" si="5"/>
        <v>112</v>
      </c>
      <c r="V23" s="41">
        <f t="shared" si="6"/>
        <v>104</v>
      </c>
      <c r="W23" s="41">
        <f t="shared" si="7"/>
        <v>104</v>
      </c>
    </row>
  </sheetData>
  <sheetProtection formatCells="0" formatColumns="0" formatRows="0" insertColumns="0" insertRows="0" insertHyperlinks="0" deleteColumns="0" deleteRows="0" sort="0" autoFilter="0" pivotTables="0"/>
  <mergeCells count="40">
    <mergeCell ref="B15:C15"/>
    <mergeCell ref="B16:C16"/>
    <mergeCell ref="B22:C22"/>
    <mergeCell ref="B7:C7"/>
    <mergeCell ref="B8:C8"/>
    <mergeCell ref="B9:C9"/>
    <mergeCell ref="B13:C13"/>
    <mergeCell ref="B14:C14"/>
    <mergeCell ref="B10:C10"/>
    <mergeCell ref="B11:C11"/>
    <mergeCell ref="B12:C12"/>
    <mergeCell ref="O3:O5"/>
    <mergeCell ref="G3:K3"/>
    <mergeCell ref="F3:F5"/>
    <mergeCell ref="A3:C5"/>
    <mergeCell ref="A23:C23"/>
    <mergeCell ref="D17:R17"/>
    <mergeCell ref="A17:C17"/>
    <mergeCell ref="B18:C18"/>
    <mergeCell ref="B19:C19"/>
    <mergeCell ref="B20:C20"/>
    <mergeCell ref="B21:C21"/>
    <mergeCell ref="P1:R1"/>
    <mergeCell ref="D1:O1"/>
    <mergeCell ref="T6:U6"/>
    <mergeCell ref="V6:W6"/>
    <mergeCell ref="M3:N4"/>
    <mergeCell ref="A2:R2"/>
    <mergeCell ref="A6:C6"/>
    <mergeCell ref="K4:K5"/>
    <mergeCell ref="P3:Q4"/>
    <mergeCell ref="R3:R5"/>
    <mergeCell ref="A1:C1"/>
    <mergeCell ref="G4:G5"/>
    <mergeCell ref="E3:E5"/>
    <mergeCell ref="L3:L5"/>
    <mergeCell ref="H4:H5"/>
    <mergeCell ref="I4:I5"/>
    <mergeCell ref="J4:J5"/>
    <mergeCell ref="D3:D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75" workbookViewId="0">
      <selection activeCell="B15" sqref="B15:C15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39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2" t="s">
        <v>60</v>
      </c>
      <c r="Q1" s="93"/>
      <c r="R1" s="94"/>
      <c r="S1" s="5"/>
    </row>
    <row r="2" spans="1:23" ht="75.75" customHeight="1" x14ac:dyDescent="0.25">
      <c r="A2" s="104" t="s">
        <v>41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5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2"/>
    </row>
    <row r="4" spans="1:23" ht="24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23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3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3" customHeight="1" x14ac:dyDescent="0.25">
      <c r="A7" s="22">
        <v>1</v>
      </c>
      <c r="B7" s="82" t="s">
        <v>7</v>
      </c>
      <c r="C7" s="82"/>
      <c r="D7" s="23"/>
      <c r="E7" s="23">
        <v>10</v>
      </c>
      <c r="F7" s="23">
        <v>1</v>
      </c>
      <c r="G7" s="23">
        <v>2</v>
      </c>
      <c r="H7" s="23">
        <v>7</v>
      </c>
      <c r="I7" s="23"/>
      <c r="J7" s="23"/>
      <c r="K7" s="23">
        <v>9</v>
      </c>
      <c r="L7" s="23"/>
      <c r="M7" s="23"/>
      <c r="N7" s="23">
        <v>2</v>
      </c>
      <c r="O7" s="23">
        <v>1</v>
      </c>
      <c r="P7" s="23"/>
      <c r="Q7" s="23"/>
      <c r="R7" s="23">
        <v>1</v>
      </c>
      <c r="S7" s="3"/>
      <c r="T7" s="41">
        <f>D7+E7</f>
        <v>10</v>
      </c>
      <c r="U7" s="41">
        <f>F7+K7+L7</f>
        <v>10</v>
      </c>
      <c r="V7" s="41">
        <f>K7</f>
        <v>9</v>
      </c>
      <c r="W7" s="41">
        <f>G7+H7+I7+J7</f>
        <v>9</v>
      </c>
    </row>
    <row r="8" spans="1:23" ht="33" customHeight="1" x14ac:dyDescent="0.25">
      <c r="A8" s="25">
        <v>2</v>
      </c>
      <c r="B8" s="52" t="s">
        <v>8</v>
      </c>
      <c r="C8" s="52"/>
      <c r="D8" s="26"/>
      <c r="E8" s="26">
        <v>10</v>
      </c>
      <c r="F8" s="26"/>
      <c r="G8" s="26">
        <v>1</v>
      </c>
      <c r="H8" s="26">
        <v>9</v>
      </c>
      <c r="I8" s="26"/>
      <c r="J8" s="26"/>
      <c r="K8" s="26">
        <v>10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10</v>
      </c>
      <c r="U8" s="41">
        <f t="shared" ref="U8:U16" si="1">F8+K8+L8</f>
        <v>10</v>
      </c>
      <c r="V8" s="41">
        <f t="shared" ref="V8:V16" si="2">K8</f>
        <v>10</v>
      </c>
      <c r="W8" s="41">
        <f t="shared" ref="W8:W16" si="3">G8+H8+I8+J8</f>
        <v>10</v>
      </c>
    </row>
    <row r="9" spans="1:23" ht="30.75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52" t="s">
        <v>10</v>
      </c>
      <c r="C10" s="52"/>
      <c r="D10" s="26"/>
      <c r="E10" s="26">
        <v>8</v>
      </c>
      <c r="F10" s="26"/>
      <c r="G10" s="26">
        <v>6</v>
      </c>
      <c r="H10" s="26">
        <v>1</v>
      </c>
      <c r="I10" s="26"/>
      <c r="J10" s="26">
        <v>1</v>
      </c>
      <c r="K10" s="26">
        <v>8</v>
      </c>
      <c r="L10" s="26"/>
      <c r="M10" s="26"/>
      <c r="N10" s="26">
        <v>4</v>
      </c>
      <c r="O10" s="26">
        <v>2</v>
      </c>
      <c r="P10" s="26"/>
      <c r="Q10" s="26">
        <v>1</v>
      </c>
      <c r="R10" s="26">
        <v>1</v>
      </c>
      <c r="S10" s="3"/>
      <c r="T10" s="41">
        <f t="shared" si="0"/>
        <v>8</v>
      </c>
      <c r="U10" s="41">
        <f t="shared" si="1"/>
        <v>8</v>
      </c>
      <c r="V10" s="41">
        <f t="shared" si="2"/>
        <v>8</v>
      </c>
      <c r="W10" s="41">
        <f t="shared" si="3"/>
        <v>8</v>
      </c>
    </row>
    <row r="11" spans="1:23" ht="29.25" customHeight="1" x14ac:dyDescent="0.25">
      <c r="A11" s="25">
        <v>5</v>
      </c>
      <c r="B11" s="52" t="s">
        <v>11</v>
      </c>
      <c r="C11" s="52"/>
      <c r="D11" s="26"/>
      <c r="E11" s="26">
        <v>25</v>
      </c>
      <c r="F11" s="26"/>
      <c r="G11" s="26"/>
      <c r="H11" s="26">
        <v>25</v>
      </c>
      <c r="I11" s="26"/>
      <c r="J11" s="26"/>
      <c r="K11" s="26">
        <v>25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25</v>
      </c>
      <c r="U11" s="41">
        <f t="shared" si="1"/>
        <v>25</v>
      </c>
      <c r="V11" s="41">
        <f t="shared" si="2"/>
        <v>25</v>
      </c>
      <c r="W11" s="41">
        <f t="shared" si="3"/>
        <v>25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1">
        <f t="shared" si="0"/>
        <v>2</v>
      </c>
      <c r="U12" s="41">
        <f t="shared" si="1"/>
        <v>2</v>
      </c>
      <c r="V12" s="41">
        <f t="shared" si="2"/>
        <v>2</v>
      </c>
      <c r="W12" s="41">
        <f t="shared" si="3"/>
        <v>2</v>
      </c>
    </row>
    <row r="13" spans="1:23" ht="30.75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57" t="s">
        <v>15</v>
      </c>
      <c r="C15" s="57"/>
      <c r="D15" s="26"/>
      <c r="E15" s="26">
        <v>19</v>
      </c>
      <c r="F15" s="26"/>
      <c r="G15" s="26">
        <v>2</v>
      </c>
      <c r="H15" s="26">
        <v>17</v>
      </c>
      <c r="I15" s="26"/>
      <c r="J15" s="26"/>
      <c r="K15" s="26">
        <v>19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19</v>
      </c>
      <c r="U15" s="41">
        <f t="shared" si="1"/>
        <v>19</v>
      </c>
      <c r="V15" s="41">
        <f t="shared" si="2"/>
        <v>19</v>
      </c>
      <c r="W15" s="41">
        <f t="shared" si="3"/>
        <v>19</v>
      </c>
    </row>
    <row r="16" spans="1:23" ht="45" customHeight="1" x14ac:dyDescent="0.25">
      <c r="A16" s="25">
        <v>10</v>
      </c>
      <c r="B16" s="57" t="s">
        <v>16</v>
      </c>
      <c r="C16" s="57"/>
      <c r="D16" s="28">
        <v>1</v>
      </c>
      <c r="E16" s="28">
        <v>19</v>
      </c>
      <c r="F16" s="28"/>
      <c r="G16" s="28">
        <v>13</v>
      </c>
      <c r="H16" s="28">
        <v>4</v>
      </c>
      <c r="I16" s="28"/>
      <c r="J16" s="28">
        <v>2</v>
      </c>
      <c r="K16" s="28">
        <v>19</v>
      </c>
      <c r="L16" s="28">
        <v>1</v>
      </c>
      <c r="M16" s="28">
        <v>1</v>
      </c>
      <c r="N16" s="28">
        <v>10</v>
      </c>
      <c r="O16" s="28">
        <v>2</v>
      </c>
      <c r="P16" s="28"/>
      <c r="Q16" s="28">
        <v>1</v>
      </c>
      <c r="R16" s="28">
        <v>8</v>
      </c>
      <c r="S16" s="3"/>
      <c r="T16" s="41">
        <f t="shared" si="0"/>
        <v>20</v>
      </c>
      <c r="U16" s="41">
        <f t="shared" si="1"/>
        <v>20</v>
      </c>
      <c r="V16" s="41">
        <f t="shared" si="2"/>
        <v>19</v>
      </c>
      <c r="W16" s="41">
        <f t="shared" si="3"/>
        <v>19</v>
      </c>
    </row>
    <row r="17" spans="1:23" ht="63.75" customHeight="1" x14ac:dyDescent="0.25">
      <c r="A17" s="58" t="s">
        <v>18</v>
      </c>
      <c r="B17" s="58"/>
      <c r="C17" s="59"/>
      <c r="D17" s="103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"/>
      <c r="T17" s="42"/>
      <c r="U17" s="49"/>
      <c r="V17" s="43"/>
      <c r="W17" s="43"/>
    </row>
    <row r="18" spans="1:23" ht="35.25" customHeight="1" x14ac:dyDescent="0.25">
      <c r="A18" s="30">
        <v>1</v>
      </c>
      <c r="B18" s="56" t="s">
        <v>19</v>
      </c>
      <c r="C18" s="5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3.75" customHeight="1" x14ac:dyDescent="0.25">
      <c r="A19" s="31">
        <v>2</v>
      </c>
      <c r="B19" s="56" t="s">
        <v>20</v>
      </c>
      <c r="C19" s="56"/>
      <c r="D19" s="26"/>
      <c r="E19" s="26">
        <v>3</v>
      </c>
      <c r="F19" s="26"/>
      <c r="G19" s="26">
        <v>1</v>
      </c>
      <c r="H19" s="26">
        <v>2</v>
      </c>
      <c r="I19" s="26"/>
      <c r="J19" s="26"/>
      <c r="K19" s="26">
        <v>3</v>
      </c>
      <c r="L19" s="26"/>
      <c r="M19" s="26"/>
      <c r="N19" s="26"/>
      <c r="O19" s="26"/>
      <c r="P19" s="26"/>
      <c r="Q19" s="26"/>
      <c r="R19" s="26"/>
      <c r="S19" s="3"/>
      <c r="T19" s="41">
        <f t="shared" si="4"/>
        <v>3</v>
      </c>
      <c r="U19" s="41">
        <f t="shared" si="5"/>
        <v>3</v>
      </c>
      <c r="V19" s="41">
        <f t="shared" si="6"/>
        <v>3</v>
      </c>
      <c r="W19" s="41">
        <f t="shared" si="7"/>
        <v>3</v>
      </c>
    </row>
    <row r="20" spans="1:23" ht="34.5" customHeight="1" x14ac:dyDescent="0.25">
      <c r="A20" s="30">
        <v>3</v>
      </c>
      <c r="B20" s="52" t="s">
        <v>21</v>
      </c>
      <c r="C20" s="52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>
        <v>1</v>
      </c>
      <c r="O20" s="26">
        <v>1</v>
      </c>
      <c r="P20" s="26"/>
      <c r="Q20" s="26"/>
      <c r="R20" s="26"/>
      <c r="S20" s="3"/>
      <c r="T20" s="41">
        <f t="shared" si="4"/>
        <v>2</v>
      </c>
      <c r="U20" s="41">
        <f t="shared" si="5"/>
        <v>2</v>
      </c>
      <c r="V20" s="41">
        <f t="shared" si="6"/>
        <v>2</v>
      </c>
      <c r="W20" s="41">
        <f t="shared" si="7"/>
        <v>2</v>
      </c>
    </row>
    <row r="21" spans="1:23" ht="30" customHeight="1" x14ac:dyDescent="0.25">
      <c r="A21" s="31">
        <v>4</v>
      </c>
      <c r="B21" s="52" t="s">
        <v>22</v>
      </c>
      <c r="C21" s="52"/>
      <c r="D21" s="26"/>
      <c r="E21" s="26">
        <v>15</v>
      </c>
      <c r="F21" s="26">
        <v>1</v>
      </c>
      <c r="G21" s="26">
        <v>2</v>
      </c>
      <c r="H21" s="26">
        <v>12</v>
      </c>
      <c r="I21" s="26"/>
      <c r="J21" s="26"/>
      <c r="K21" s="26">
        <v>14</v>
      </c>
      <c r="L21" s="26"/>
      <c r="M21" s="26"/>
      <c r="N21" s="26">
        <v>1</v>
      </c>
      <c r="O21" s="26">
        <v>1</v>
      </c>
      <c r="P21" s="26"/>
      <c r="Q21" s="26"/>
      <c r="R21" s="26"/>
      <c r="S21" s="3"/>
      <c r="T21" s="41">
        <f t="shared" si="4"/>
        <v>15</v>
      </c>
      <c r="U21" s="41">
        <f t="shared" si="5"/>
        <v>15</v>
      </c>
      <c r="V21" s="41">
        <f t="shared" si="6"/>
        <v>14</v>
      </c>
      <c r="W21" s="41">
        <f t="shared" si="7"/>
        <v>14</v>
      </c>
    </row>
    <row r="22" spans="1:23" ht="30" customHeight="1" thickBot="1" x14ac:dyDescent="0.3">
      <c r="A22" s="32">
        <v>5</v>
      </c>
      <c r="B22" s="51" t="s">
        <v>23</v>
      </c>
      <c r="C22" s="5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21.75" customHeight="1" thickBot="1" x14ac:dyDescent="0.3">
      <c r="A23" s="54" t="s">
        <v>24</v>
      </c>
      <c r="B23" s="55"/>
      <c r="C23" s="55"/>
      <c r="D23" s="48">
        <f>D7+D8+D9+D10+D11+D12+D13+D14+D15+D16+D18+D19+D20+D21+D22</f>
        <v>1</v>
      </c>
      <c r="E23" s="48">
        <f t="shared" ref="E23:R23" si="8">E7+E8+E9+E10+E11+E12+E13+E14+E15+E16+E18+E19+E20+E21+E22</f>
        <v>113</v>
      </c>
      <c r="F23" s="48">
        <f t="shared" si="8"/>
        <v>2</v>
      </c>
      <c r="G23" s="48">
        <f t="shared" si="8"/>
        <v>27</v>
      </c>
      <c r="H23" s="48">
        <f t="shared" si="8"/>
        <v>81</v>
      </c>
      <c r="I23" s="48">
        <f t="shared" si="8"/>
        <v>0</v>
      </c>
      <c r="J23" s="48">
        <f t="shared" si="8"/>
        <v>3</v>
      </c>
      <c r="K23" s="48">
        <f t="shared" si="8"/>
        <v>111</v>
      </c>
      <c r="L23" s="48">
        <f t="shared" si="8"/>
        <v>1</v>
      </c>
      <c r="M23" s="48">
        <f t="shared" si="8"/>
        <v>1</v>
      </c>
      <c r="N23" s="48">
        <f t="shared" si="8"/>
        <v>18</v>
      </c>
      <c r="O23" s="48">
        <f t="shared" si="8"/>
        <v>7</v>
      </c>
      <c r="P23" s="48">
        <f t="shared" si="8"/>
        <v>0</v>
      </c>
      <c r="Q23" s="48">
        <f t="shared" si="8"/>
        <v>2</v>
      </c>
      <c r="R23" s="48">
        <f t="shared" si="8"/>
        <v>10</v>
      </c>
      <c r="S23" s="4"/>
      <c r="T23" s="41">
        <f t="shared" si="4"/>
        <v>114</v>
      </c>
      <c r="U23" s="41">
        <f t="shared" si="5"/>
        <v>114</v>
      </c>
      <c r="V23" s="41">
        <f t="shared" si="6"/>
        <v>111</v>
      </c>
      <c r="W23" s="41">
        <f t="shared" si="7"/>
        <v>111</v>
      </c>
    </row>
  </sheetData>
  <mergeCells count="40">
    <mergeCell ref="A1:C1"/>
    <mergeCell ref="D1:O1"/>
    <mergeCell ref="V6:W6"/>
    <mergeCell ref="T6:U6"/>
    <mergeCell ref="M3:N4"/>
    <mergeCell ref="L3:L5"/>
    <mergeCell ref="O3:O5"/>
    <mergeCell ref="P1:R1"/>
    <mergeCell ref="A2:R2"/>
    <mergeCell ref="A3:C5"/>
    <mergeCell ref="R3:R5"/>
    <mergeCell ref="G4:G5"/>
    <mergeCell ref="H4:H5"/>
    <mergeCell ref="I4:I5"/>
    <mergeCell ref="J4:J5"/>
    <mergeCell ref="G3:K3"/>
    <mergeCell ref="B7:C7"/>
    <mergeCell ref="B10:C10"/>
    <mergeCell ref="E3:E5"/>
    <mergeCell ref="F3:F5"/>
    <mergeCell ref="D3:D5"/>
    <mergeCell ref="K4:K5"/>
    <mergeCell ref="B16:C16"/>
    <mergeCell ref="P3:Q4"/>
    <mergeCell ref="B8:C8"/>
    <mergeCell ref="B9:C9"/>
    <mergeCell ref="B15:C15"/>
    <mergeCell ref="B13:C13"/>
    <mergeCell ref="B14:C14"/>
    <mergeCell ref="B12:C12"/>
    <mergeCell ref="B11:C11"/>
    <mergeCell ref="A6:C6"/>
    <mergeCell ref="A23:C23"/>
    <mergeCell ref="D17:R17"/>
    <mergeCell ref="B18:C18"/>
    <mergeCell ref="B19:C19"/>
    <mergeCell ref="B20:C20"/>
    <mergeCell ref="B21:C21"/>
    <mergeCell ref="B22:C22"/>
    <mergeCell ref="A17:C17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75" workbookViewId="0">
      <selection activeCell="B15" sqref="B15:C15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39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2" t="s">
        <v>60</v>
      </c>
      <c r="Q1" s="93"/>
      <c r="R1" s="94"/>
      <c r="S1" s="5"/>
    </row>
    <row r="2" spans="1:23" ht="63" customHeight="1" x14ac:dyDescent="0.25">
      <c r="A2" s="88" t="s">
        <v>42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5"/>
    </row>
    <row r="3" spans="1:23" ht="53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2"/>
    </row>
    <row r="4" spans="1:23" ht="29.2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23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9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5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7" customHeight="1" x14ac:dyDescent="0.25">
      <c r="A8" s="25">
        <v>2</v>
      </c>
      <c r="B8" s="52" t="s">
        <v>8</v>
      </c>
      <c r="C8" s="5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3.25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52" t="s">
        <v>10</v>
      </c>
      <c r="C10" s="5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1" customHeight="1" x14ac:dyDescent="0.25">
      <c r="A11" s="25">
        <v>5</v>
      </c>
      <c r="B11" s="52" t="s">
        <v>11</v>
      </c>
      <c r="C11" s="52"/>
      <c r="D11" s="26"/>
      <c r="E11" s="26">
        <v>29</v>
      </c>
      <c r="F11" s="26"/>
      <c r="G11" s="26"/>
      <c r="H11" s="26">
        <v>29</v>
      </c>
      <c r="I11" s="26"/>
      <c r="J11" s="26"/>
      <c r="K11" s="26">
        <v>29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29</v>
      </c>
      <c r="U11" s="41">
        <f t="shared" si="1"/>
        <v>29</v>
      </c>
      <c r="V11" s="41">
        <f t="shared" si="2"/>
        <v>29</v>
      </c>
      <c r="W11" s="41">
        <f t="shared" si="3"/>
        <v>29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.75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57" t="s">
        <v>15</v>
      </c>
      <c r="C15" s="57"/>
      <c r="D15" s="26"/>
      <c r="E15" s="26">
        <v>20</v>
      </c>
      <c r="F15" s="26"/>
      <c r="G15" s="26"/>
      <c r="H15" s="26">
        <v>20</v>
      </c>
      <c r="I15" s="26"/>
      <c r="J15" s="26"/>
      <c r="K15" s="26">
        <v>20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20</v>
      </c>
      <c r="U15" s="41">
        <f t="shared" si="1"/>
        <v>20</v>
      </c>
      <c r="V15" s="41">
        <f t="shared" si="2"/>
        <v>20</v>
      </c>
      <c r="W15" s="41">
        <f t="shared" si="3"/>
        <v>20</v>
      </c>
    </row>
    <row r="16" spans="1:23" ht="45" customHeight="1" x14ac:dyDescent="0.25">
      <c r="A16" s="25">
        <v>10</v>
      </c>
      <c r="B16" s="57" t="s">
        <v>16</v>
      </c>
      <c r="C16" s="5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.75" customHeight="1" x14ac:dyDescent="0.25">
      <c r="A17" s="58" t="s">
        <v>18</v>
      </c>
      <c r="B17" s="58"/>
      <c r="C17" s="59"/>
      <c r="D17" s="103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"/>
      <c r="T17" s="42"/>
      <c r="U17" s="49"/>
      <c r="V17" s="43"/>
      <c r="W17" s="43"/>
    </row>
    <row r="18" spans="1:23" ht="33.75" customHeight="1" x14ac:dyDescent="0.25">
      <c r="A18" s="30">
        <v>1</v>
      </c>
      <c r="B18" s="56" t="s">
        <v>19</v>
      </c>
      <c r="C18" s="5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" customHeight="1" x14ac:dyDescent="0.25">
      <c r="A19" s="31">
        <v>2</v>
      </c>
      <c r="B19" s="56" t="s">
        <v>20</v>
      </c>
      <c r="C19" s="5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27" customHeight="1" x14ac:dyDescent="0.25">
      <c r="A20" s="30">
        <v>3</v>
      </c>
      <c r="B20" s="52" t="s">
        <v>21</v>
      </c>
      <c r="C20" s="5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5.5" customHeight="1" x14ac:dyDescent="0.25">
      <c r="A21" s="31">
        <v>4</v>
      </c>
      <c r="B21" s="52" t="s">
        <v>22</v>
      </c>
      <c r="C21" s="5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5.5" customHeight="1" thickBot="1" x14ac:dyDescent="0.3">
      <c r="A22" s="32">
        <v>5</v>
      </c>
      <c r="B22" s="51" t="s">
        <v>23</v>
      </c>
      <c r="C22" s="5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s="11" customFormat="1" ht="30" customHeight="1" thickBot="1" x14ac:dyDescent="0.3">
      <c r="A23" s="54" t="s">
        <v>24</v>
      </c>
      <c r="B23" s="55"/>
      <c r="C23" s="55"/>
      <c r="D23" s="48">
        <f>D7+D8+D9+D10+D11+D12+D13+D14+D15+D16+D18+D19+D20+D21+D22</f>
        <v>0</v>
      </c>
      <c r="E23" s="48">
        <f t="shared" ref="E23:R23" si="8">E7+E8+E9+E10+E11+E12+E13+E14+E15+E16+E18+E19+E20+E21+E22</f>
        <v>49</v>
      </c>
      <c r="F23" s="48">
        <f t="shared" si="8"/>
        <v>0</v>
      </c>
      <c r="G23" s="48">
        <f t="shared" si="8"/>
        <v>0</v>
      </c>
      <c r="H23" s="48">
        <f t="shared" si="8"/>
        <v>49</v>
      </c>
      <c r="I23" s="48">
        <f t="shared" si="8"/>
        <v>0</v>
      </c>
      <c r="J23" s="48">
        <f t="shared" si="8"/>
        <v>0</v>
      </c>
      <c r="K23" s="48">
        <f t="shared" si="8"/>
        <v>49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10"/>
      <c r="T23" s="41">
        <f t="shared" si="4"/>
        <v>49</v>
      </c>
      <c r="U23" s="41">
        <f t="shared" si="5"/>
        <v>49</v>
      </c>
      <c r="V23" s="41">
        <f t="shared" si="6"/>
        <v>49</v>
      </c>
      <c r="W23" s="41">
        <f t="shared" si="7"/>
        <v>49</v>
      </c>
    </row>
  </sheetData>
  <mergeCells count="40">
    <mergeCell ref="A1:C1"/>
    <mergeCell ref="D1:O1"/>
    <mergeCell ref="V6:W6"/>
    <mergeCell ref="T6:U6"/>
    <mergeCell ref="M3:N4"/>
    <mergeCell ref="L3:L5"/>
    <mergeCell ref="O3:O5"/>
    <mergeCell ref="P1:R1"/>
    <mergeCell ref="A2:R2"/>
    <mergeCell ref="A3:C5"/>
    <mergeCell ref="R3:R5"/>
    <mergeCell ref="G4:G5"/>
    <mergeCell ref="H4:H5"/>
    <mergeCell ref="I4:I5"/>
    <mergeCell ref="J4:J5"/>
    <mergeCell ref="G3:K3"/>
    <mergeCell ref="B7:C7"/>
    <mergeCell ref="B10:C10"/>
    <mergeCell ref="E3:E5"/>
    <mergeCell ref="F3:F5"/>
    <mergeCell ref="D3:D5"/>
    <mergeCell ref="K4:K5"/>
    <mergeCell ref="B16:C16"/>
    <mergeCell ref="P3:Q4"/>
    <mergeCell ref="B8:C8"/>
    <mergeCell ref="B9:C9"/>
    <mergeCell ref="B15:C15"/>
    <mergeCell ref="B13:C13"/>
    <mergeCell ref="B14:C14"/>
    <mergeCell ref="B12:C12"/>
    <mergeCell ref="B11:C11"/>
    <mergeCell ref="A6:C6"/>
    <mergeCell ref="A23:C23"/>
    <mergeCell ref="D17:R17"/>
    <mergeCell ref="B18:C18"/>
    <mergeCell ref="B19:C19"/>
    <mergeCell ref="B20:C20"/>
    <mergeCell ref="B21:C21"/>
    <mergeCell ref="B22:C22"/>
    <mergeCell ref="A17:C17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zoomScale="75" workbookViewId="0">
      <selection activeCell="B15" sqref="B15:C15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3" t="s">
        <v>39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2" t="s">
        <v>60</v>
      </c>
      <c r="Q1" s="93"/>
      <c r="R1" s="94"/>
      <c r="S1" s="12"/>
    </row>
    <row r="2" spans="1:23" ht="54.75" customHeight="1" x14ac:dyDescent="0.25">
      <c r="A2" s="88" t="s">
        <v>43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12"/>
    </row>
    <row r="3" spans="1:23" ht="50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14"/>
      <c r="T3" s="15"/>
    </row>
    <row r="4" spans="1:23" ht="42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16"/>
    </row>
    <row r="5" spans="1:23" ht="122.25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39"/>
    </row>
    <row r="6" spans="1:23" ht="43.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1" t="s">
        <v>51</v>
      </c>
      <c r="U6" s="81"/>
      <c r="V6" s="81" t="s">
        <v>52</v>
      </c>
      <c r="W6" s="81"/>
    </row>
    <row r="7" spans="1:23" ht="29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3.25" customHeight="1" x14ac:dyDescent="0.25">
      <c r="A8" s="25">
        <v>2</v>
      </c>
      <c r="B8" s="52" t="s">
        <v>8</v>
      </c>
      <c r="C8" s="5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1.5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1.5" customHeight="1" x14ac:dyDescent="0.25">
      <c r="A10" s="25">
        <v>4</v>
      </c>
      <c r="B10" s="52" t="s">
        <v>10</v>
      </c>
      <c r="C10" s="5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0.75" customHeight="1" x14ac:dyDescent="0.25">
      <c r="A11" s="25">
        <v>5</v>
      </c>
      <c r="B11" s="52" t="s">
        <v>11</v>
      </c>
      <c r="C11" s="52"/>
      <c r="D11" s="26"/>
      <c r="E11" s="26">
        <v>16</v>
      </c>
      <c r="F11" s="26">
        <v>1</v>
      </c>
      <c r="G11" s="26"/>
      <c r="H11" s="26">
        <v>15</v>
      </c>
      <c r="I11" s="26"/>
      <c r="J11" s="26"/>
      <c r="K11" s="26">
        <v>15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16</v>
      </c>
      <c r="U11" s="41">
        <f t="shared" si="1"/>
        <v>16</v>
      </c>
      <c r="V11" s="41">
        <f t="shared" si="2"/>
        <v>15</v>
      </c>
      <c r="W11" s="41">
        <f t="shared" si="3"/>
        <v>15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>
        <v>1</v>
      </c>
      <c r="F12" s="26"/>
      <c r="G12" s="26">
        <v>1</v>
      </c>
      <c r="H12" s="26"/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3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8.5" customHeight="1" x14ac:dyDescent="0.25">
      <c r="A15" s="25">
        <v>9</v>
      </c>
      <c r="B15" s="57" t="s">
        <v>15</v>
      </c>
      <c r="C15" s="57"/>
      <c r="D15" s="26"/>
      <c r="E15" s="26">
        <v>14</v>
      </c>
      <c r="F15" s="26"/>
      <c r="G15" s="26"/>
      <c r="H15" s="26">
        <v>14</v>
      </c>
      <c r="I15" s="26"/>
      <c r="J15" s="26"/>
      <c r="K15" s="26">
        <v>14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14</v>
      </c>
      <c r="U15" s="41">
        <f t="shared" si="1"/>
        <v>14</v>
      </c>
      <c r="V15" s="41">
        <f t="shared" si="2"/>
        <v>14</v>
      </c>
      <c r="W15" s="41">
        <f t="shared" si="3"/>
        <v>14</v>
      </c>
    </row>
    <row r="16" spans="1:23" ht="45" customHeight="1" x14ac:dyDescent="0.25">
      <c r="A16" s="25">
        <v>10</v>
      </c>
      <c r="B16" s="57" t="s">
        <v>16</v>
      </c>
      <c r="C16" s="5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9.75" customHeight="1" x14ac:dyDescent="0.25">
      <c r="A17" s="58" t="s">
        <v>18</v>
      </c>
      <c r="B17" s="58"/>
      <c r="C17" s="59"/>
      <c r="D17" s="103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29"/>
      <c r="T17" s="42"/>
      <c r="U17" s="49"/>
      <c r="V17" s="43"/>
      <c r="W17" s="43"/>
    </row>
    <row r="18" spans="1:23" ht="29.25" customHeight="1" x14ac:dyDescent="0.25">
      <c r="A18" s="30">
        <v>1</v>
      </c>
      <c r="B18" s="56" t="s">
        <v>19</v>
      </c>
      <c r="C18" s="5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7.5" customHeight="1" x14ac:dyDescent="0.25">
      <c r="A19" s="31">
        <v>2</v>
      </c>
      <c r="B19" s="56" t="s">
        <v>20</v>
      </c>
      <c r="C19" s="5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" customHeight="1" x14ac:dyDescent="0.25">
      <c r="A20" s="30">
        <v>3</v>
      </c>
      <c r="B20" s="52" t="s">
        <v>21</v>
      </c>
      <c r="C20" s="5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8.5" customHeight="1" x14ac:dyDescent="0.25">
      <c r="A21" s="31">
        <v>4</v>
      </c>
      <c r="B21" s="52" t="s">
        <v>22</v>
      </c>
      <c r="C21" s="5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8.5" customHeight="1" thickBot="1" x14ac:dyDescent="0.3">
      <c r="A22" s="32">
        <v>5</v>
      </c>
      <c r="B22" s="51" t="s">
        <v>23</v>
      </c>
      <c r="C22" s="51"/>
      <c r="D22" s="28"/>
      <c r="E22" s="28">
        <v>3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27"/>
      <c r="T22" s="41">
        <f t="shared" si="4"/>
        <v>3</v>
      </c>
      <c r="U22" s="41">
        <f t="shared" si="5"/>
        <v>2</v>
      </c>
      <c r="V22" s="41">
        <f t="shared" si="6"/>
        <v>0</v>
      </c>
      <c r="W22" s="41">
        <f t="shared" si="7"/>
        <v>0</v>
      </c>
    </row>
    <row r="23" spans="1:23" s="34" customFormat="1" ht="26.25" customHeight="1" thickBot="1" x14ac:dyDescent="0.3">
      <c r="A23" s="54" t="s">
        <v>24</v>
      </c>
      <c r="B23" s="55"/>
      <c r="C23" s="55"/>
      <c r="D23" s="48">
        <f>D7+D8+D9+D10+D11+D12+D13+D14+D15+D16+D18+D19+D20+D21+D22</f>
        <v>0</v>
      </c>
      <c r="E23" s="48">
        <f t="shared" ref="E23:R23" si="8">E7+E8+E9+E10+E11+E12+E13+E14+E15+E16+E18+E19+E20+E21+E22</f>
        <v>34</v>
      </c>
      <c r="F23" s="48">
        <f t="shared" si="8"/>
        <v>1</v>
      </c>
      <c r="G23" s="48">
        <f t="shared" si="8"/>
        <v>1</v>
      </c>
      <c r="H23" s="48">
        <f t="shared" si="8"/>
        <v>29</v>
      </c>
      <c r="I23" s="48">
        <f t="shared" si="8"/>
        <v>0</v>
      </c>
      <c r="J23" s="48">
        <f t="shared" si="8"/>
        <v>0</v>
      </c>
      <c r="K23" s="48">
        <f t="shared" si="8"/>
        <v>30</v>
      </c>
      <c r="L23" s="48">
        <f t="shared" si="8"/>
        <v>2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33"/>
      <c r="T23" s="41">
        <f t="shared" si="4"/>
        <v>34</v>
      </c>
      <c r="U23" s="41">
        <f t="shared" si="5"/>
        <v>33</v>
      </c>
      <c r="V23" s="41">
        <f t="shared" si="6"/>
        <v>30</v>
      </c>
      <c r="W23" s="41">
        <f t="shared" si="7"/>
        <v>30</v>
      </c>
    </row>
    <row r="25" spans="1:23" x14ac:dyDescent="0.25">
      <c r="C25" s="50" t="s">
        <v>57</v>
      </c>
    </row>
  </sheetData>
  <mergeCells count="40">
    <mergeCell ref="A1:C1"/>
    <mergeCell ref="D1:O1"/>
    <mergeCell ref="V6:W6"/>
    <mergeCell ref="T6:U6"/>
    <mergeCell ref="M3:N4"/>
    <mergeCell ref="L3:L5"/>
    <mergeCell ref="O3:O5"/>
    <mergeCell ref="P1:R1"/>
    <mergeCell ref="A2:R2"/>
    <mergeCell ref="A3:C5"/>
    <mergeCell ref="R3:R5"/>
    <mergeCell ref="G4:G5"/>
    <mergeCell ref="H4:H5"/>
    <mergeCell ref="I4:I5"/>
    <mergeCell ref="J4:J5"/>
    <mergeCell ref="G3:K3"/>
    <mergeCell ref="B7:C7"/>
    <mergeCell ref="B10:C10"/>
    <mergeCell ref="E3:E5"/>
    <mergeCell ref="F3:F5"/>
    <mergeCell ref="D3:D5"/>
    <mergeCell ref="K4:K5"/>
    <mergeCell ref="B16:C16"/>
    <mergeCell ref="P3:Q4"/>
    <mergeCell ref="B8:C8"/>
    <mergeCell ref="B9:C9"/>
    <mergeCell ref="B15:C15"/>
    <mergeCell ref="B13:C13"/>
    <mergeCell ref="B14:C14"/>
    <mergeCell ref="B12:C12"/>
    <mergeCell ref="B11:C11"/>
    <mergeCell ref="A6:C6"/>
    <mergeCell ref="A23:C23"/>
    <mergeCell ref="D17:R17"/>
    <mergeCell ref="B18:C18"/>
    <mergeCell ref="B19:C19"/>
    <mergeCell ref="B20:C20"/>
    <mergeCell ref="B21:C21"/>
    <mergeCell ref="B22:C22"/>
    <mergeCell ref="A17:C17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75" workbookViewId="0">
      <pane ySplit="6" topLeftCell="A22" activePane="bottomLeft" state="frozen"/>
      <selection activeCell="B15" sqref="B15:C15"/>
      <selection pane="bottomLeft" activeCell="M35" sqref="M35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3" t="s">
        <v>39</v>
      </c>
      <c r="B1" s="83"/>
      <c r="C1" s="83"/>
      <c r="D1" s="84" t="s">
        <v>6</v>
      </c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92" t="s">
        <v>60</v>
      </c>
      <c r="Q1" s="93"/>
      <c r="R1" s="94"/>
      <c r="S1" s="12"/>
    </row>
    <row r="2" spans="1:23" ht="75.75" customHeight="1" x14ac:dyDescent="0.25">
      <c r="A2" s="104" t="s">
        <v>44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2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14"/>
      <c r="T3" s="15"/>
    </row>
    <row r="4" spans="1:23" ht="60.7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16"/>
    </row>
    <row r="5" spans="1:23" ht="123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39"/>
    </row>
    <row r="6" spans="1:23" ht="35.2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1" t="s">
        <v>51</v>
      </c>
      <c r="U6" s="81"/>
      <c r="V6" s="81" t="s">
        <v>52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30.75" customHeight="1" x14ac:dyDescent="0.25">
      <c r="A8" s="25">
        <v>2</v>
      </c>
      <c r="B8" s="52" t="s">
        <v>8</v>
      </c>
      <c r="C8" s="5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30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9.75" customHeight="1" x14ac:dyDescent="0.25">
      <c r="A10" s="25">
        <v>4</v>
      </c>
      <c r="B10" s="52" t="s">
        <v>10</v>
      </c>
      <c r="C10" s="5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36" customHeight="1" x14ac:dyDescent="0.25">
      <c r="A11" s="25">
        <v>5</v>
      </c>
      <c r="B11" s="52" t="s">
        <v>11</v>
      </c>
      <c r="C11" s="52"/>
      <c r="D11" s="26"/>
      <c r="E11" s="26">
        <v>4</v>
      </c>
      <c r="F11" s="26"/>
      <c r="G11" s="26"/>
      <c r="H11" s="26">
        <v>4</v>
      </c>
      <c r="I11" s="26"/>
      <c r="J11" s="26"/>
      <c r="K11" s="26">
        <v>4</v>
      </c>
      <c r="L11" s="26"/>
      <c r="M11" s="26"/>
      <c r="N11" s="26"/>
      <c r="O11" s="26"/>
      <c r="P11" s="26"/>
      <c r="Q11" s="26"/>
      <c r="R11" s="26"/>
      <c r="S11" s="27"/>
      <c r="T11" s="41">
        <f t="shared" si="0"/>
        <v>4</v>
      </c>
      <c r="U11" s="41">
        <f t="shared" si="1"/>
        <v>4</v>
      </c>
      <c r="V11" s="41">
        <f t="shared" si="2"/>
        <v>4</v>
      </c>
      <c r="W11" s="41">
        <f t="shared" si="3"/>
        <v>4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0.75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9.25" customHeight="1" x14ac:dyDescent="0.25">
      <c r="A15" s="25">
        <v>9</v>
      </c>
      <c r="B15" s="57" t="s">
        <v>15</v>
      </c>
      <c r="C15" s="57"/>
      <c r="D15" s="26"/>
      <c r="E15" s="26">
        <v>7</v>
      </c>
      <c r="F15" s="26"/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27"/>
      <c r="T15" s="41">
        <f t="shared" si="0"/>
        <v>7</v>
      </c>
      <c r="U15" s="41">
        <f t="shared" si="1"/>
        <v>7</v>
      </c>
      <c r="V15" s="41">
        <f t="shared" si="2"/>
        <v>7</v>
      </c>
      <c r="W15" s="41">
        <f t="shared" si="3"/>
        <v>7</v>
      </c>
    </row>
    <row r="16" spans="1:23" ht="45" customHeight="1" x14ac:dyDescent="0.25">
      <c r="A16" s="25">
        <v>10</v>
      </c>
      <c r="B16" s="57" t="s">
        <v>16</v>
      </c>
      <c r="C16" s="5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42" customHeight="1" x14ac:dyDescent="0.25">
      <c r="A17" s="58" t="s">
        <v>18</v>
      </c>
      <c r="B17" s="58"/>
      <c r="C17" s="59"/>
      <c r="D17" s="103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29"/>
      <c r="T17" s="42"/>
      <c r="U17" s="49"/>
      <c r="V17" s="43"/>
      <c r="W17" s="43"/>
    </row>
    <row r="18" spans="1:23" ht="33.75" customHeight="1" x14ac:dyDescent="0.25">
      <c r="A18" s="30">
        <v>1</v>
      </c>
      <c r="B18" s="56" t="s">
        <v>19</v>
      </c>
      <c r="C18" s="5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6" customHeight="1" x14ac:dyDescent="0.25">
      <c r="A19" s="31">
        <v>2</v>
      </c>
      <c r="B19" s="56" t="s">
        <v>20</v>
      </c>
      <c r="C19" s="5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3" customHeight="1" x14ac:dyDescent="0.25">
      <c r="A20" s="30">
        <v>3</v>
      </c>
      <c r="B20" s="52" t="s">
        <v>21</v>
      </c>
      <c r="C20" s="5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6.25" customHeight="1" x14ac:dyDescent="0.25">
      <c r="A21" s="31">
        <v>4</v>
      </c>
      <c r="B21" s="52" t="s">
        <v>22</v>
      </c>
      <c r="C21" s="5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51" t="s">
        <v>23</v>
      </c>
      <c r="C22" s="51"/>
      <c r="D22" s="28"/>
      <c r="E22" s="28">
        <v>3</v>
      </c>
      <c r="F22" s="28"/>
      <c r="G22" s="28"/>
      <c r="H22" s="28">
        <v>3</v>
      </c>
      <c r="I22" s="28"/>
      <c r="J22" s="28"/>
      <c r="K22" s="28">
        <v>3</v>
      </c>
      <c r="L22" s="28"/>
      <c r="M22" s="28"/>
      <c r="N22" s="28"/>
      <c r="O22" s="28"/>
      <c r="P22" s="28"/>
      <c r="Q22" s="28"/>
      <c r="R22" s="28"/>
      <c r="S22" s="27"/>
      <c r="T22" s="41">
        <f t="shared" si="4"/>
        <v>3</v>
      </c>
      <c r="U22" s="41">
        <f t="shared" si="5"/>
        <v>3</v>
      </c>
      <c r="V22" s="41">
        <f t="shared" si="6"/>
        <v>3</v>
      </c>
      <c r="W22" s="41">
        <f t="shared" si="7"/>
        <v>3</v>
      </c>
    </row>
    <row r="23" spans="1:23" ht="29.25" customHeight="1" thickBot="1" x14ac:dyDescent="0.3">
      <c r="A23" s="54" t="s">
        <v>24</v>
      </c>
      <c r="B23" s="55"/>
      <c r="C23" s="55"/>
      <c r="D23" s="48">
        <f>D7+D8+D9+D10+D11+D12+D13+D14+D15+D16+D18+D19+D20+D21+D22</f>
        <v>0</v>
      </c>
      <c r="E23" s="48">
        <f t="shared" ref="E23:R23" si="8">E7+E8+E9+E10+E11+E12+E13+E14+E15+E16+E18+E19+E20+E21+E22</f>
        <v>14</v>
      </c>
      <c r="F23" s="48">
        <f t="shared" si="8"/>
        <v>0</v>
      </c>
      <c r="G23" s="48">
        <f t="shared" si="8"/>
        <v>0</v>
      </c>
      <c r="H23" s="48">
        <f t="shared" si="8"/>
        <v>14</v>
      </c>
      <c r="I23" s="48">
        <f t="shared" si="8"/>
        <v>0</v>
      </c>
      <c r="J23" s="48">
        <f t="shared" si="8"/>
        <v>0</v>
      </c>
      <c r="K23" s="48">
        <f t="shared" si="8"/>
        <v>14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29"/>
      <c r="T23" s="41">
        <f t="shared" si="4"/>
        <v>14</v>
      </c>
      <c r="U23" s="41">
        <f t="shared" si="5"/>
        <v>14</v>
      </c>
      <c r="V23" s="41">
        <f t="shared" si="6"/>
        <v>14</v>
      </c>
      <c r="W23" s="41">
        <f t="shared" si="7"/>
        <v>14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8:C8"/>
    <mergeCell ref="K4:K5"/>
    <mergeCell ref="O3:O5"/>
    <mergeCell ref="A1:C1"/>
    <mergeCell ref="D1:O1"/>
    <mergeCell ref="P1:R1"/>
    <mergeCell ref="A2:R2"/>
    <mergeCell ref="B7:C7"/>
    <mergeCell ref="A3:C5"/>
    <mergeCell ref="T6:U6"/>
    <mergeCell ref="V6:W6"/>
    <mergeCell ref="A6:C6"/>
    <mergeCell ref="E3:E5"/>
    <mergeCell ref="F3:F5"/>
    <mergeCell ref="G3:K3"/>
    <mergeCell ref="L3:L5"/>
    <mergeCell ref="M3:N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zoomScale="75" workbookViewId="0">
      <selection activeCell="B15" sqref="B15:C15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39</v>
      </c>
      <c r="B1" s="83"/>
      <c r="C1" s="8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92" t="s">
        <v>60</v>
      </c>
      <c r="Q1" s="93"/>
      <c r="R1" s="94"/>
      <c r="S1" s="5"/>
    </row>
    <row r="2" spans="1:23" ht="75.75" customHeight="1" x14ac:dyDescent="0.25">
      <c r="A2" s="88" t="s">
        <v>45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5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2"/>
    </row>
    <row r="4" spans="1:23" ht="60.7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23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9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3.75" customHeight="1" x14ac:dyDescent="0.25">
      <c r="A7" s="22">
        <v>1</v>
      </c>
      <c r="B7" s="82" t="s">
        <v>7</v>
      </c>
      <c r="C7" s="82"/>
      <c r="D7" s="23"/>
      <c r="E7" s="23">
        <v>3</v>
      </c>
      <c r="F7" s="23">
        <v>1</v>
      </c>
      <c r="G7" s="23">
        <v>1</v>
      </c>
      <c r="H7" s="23">
        <v>1</v>
      </c>
      <c r="I7" s="23"/>
      <c r="J7" s="23"/>
      <c r="K7" s="23">
        <v>2</v>
      </c>
      <c r="L7" s="23"/>
      <c r="M7" s="23"/>
      <c r="N7" s="23"/>
      <c r="O7" s="23"/>
      <c r="P7" s="23"/>
      <c r="Q7" s="23"/>
      <c r="R7" s="23"/>
      <c r="S7" s="3"/>
      <c r="T7" s="41">
        <f>D7+E7</f>
        <v>3</v>
      </c>
      <c r="U7" s="41">
        <f>F7+K7+L7</f>
        <v>3</v>
      </c>
      <c r="V7" s="41">
        <f>K7</f>
        <v>2</v>
      </c>
      <c r="W7" s="41">
        <f>G7+H7+I7+J7</f>
        <v>2</v>
      </c>
    </row>
    <row r="8" spans="1:23" ht="27.75" customHeight="1" x14ac:dyDescent="0.25">
      <c r="A8" s="25">
        <v>2</v>
      </c>
      <c r="B8" s="52" t="s">
        <v>8</v>
      </c>
      <c r="C8" s="52"/>
      <c r="D8" s="23"/>
      <c r="E8" s="26">
        <v>1</v>
      </c>
      <c r="F8" s="26"/>
      <c r="G8" s="26"/>
      <c r="H8" s="26"/>
      <c r="I8" s="26">
        <v>1</v>
      </c>
      <c r="J8" s="26"/>
      <c r="K8" s="26">
        <v>1</v>
      </c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1</v>
      </c>
      <c r="U8" s="41">
        <f t="shared" ref="U8:U16" si="1">F8+K8+L8</f>
        <v>1</v>
      </c>
      <c r="V8" s="41">
        <f t="shared" ref="V8:V16" si="2">K8</f>
        <v>1</v>
      </c>
      <c r="W8" s="41">
        <f t="shared" ref="W8:W16" si="3">G8+H8+I8+J8</f>
        <v>1</v>
      </c>
    </row>
    <row r="9" spans="1:23" ht="27.75" customHeight="1" x14ac:dyDescent="0.25">
      <c r="A9" s="25">
        <v>3</v>
      </c>
      <c r="B9" s="52" t="s">
        <v>9</v>
      </c>
      <c r="C9" s="52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29.25" customHeight="1" x14ac:dyDescent="0.25">
      <c r="A10" s="25">
        <v>4</v>
      </c>
      <c r="B10" s="52" t="s">
        <v>10</v>
      </c>
      <c r="C10" s="52"/>
      <c r="D10" s="26"/>
      <c r="E10" s="26">
        <v>2</v>
      </c>
      <c r="F10" s="26"/>
      <c r="G10" s="26">
        <v>2</v>
      </c>
      <c r="H10" s="26"/>
      <c r="I10" s="26"/>
      <c r="J10" s="26"/>
      <c r="K10" s="26">
        <v>2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1">
        <f t="shared" si="0"/>
        <v>2</v>
      </c>
      <c r="U10" s="41">
        <f t="shared" si="1"/>
        <v>2</v>
      </c>
      <c r="V10" s="41">
        <f t="shared" si="2"/>
        <v>2</v>
      </c>
      <c r="W10" s="41">
        <f t="shared" si="3"/>
        <v>2</v>
      </c>
    </row>
    <row r="11" spans="1:23" ht="21.75" customHeight="1" x14ac:dyDescent="0.25">
      <c r="A11" s="25">
        <v>5</v>
      </c>
      <c r="B11" s="52" t="s">
        <v>11</v>
      </c>
      <c r="C11" s="52"/>
      <c r="D11" s="26"/>
      <c r="E11" s="26">
        <v>31</v>
      </c>
      <c r="F11" s="26"/>
      <c r="G11" s="26">
        <v>1</v>
      </c>
      <c r="H11" s="26">
        <v>30</v>
      </c>
      <c r="I11" s="26"/>
      <c r="J11" s="26"/>
      <c r="K11" s="26">
        <v>31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31</v>
      </c>
      <c r="U11" s="41">
        <f t="shared" si="1"/>
        <v>31</v>
      </c>
      <c r="V11" s="41">
        <f t="shared" si="2"/>
        <v>31</v>
      </c>
      <c r="W11" s="41">
        <f t="shared" si="3"/>
        <v>31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33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1.2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32.25" customHeight="1" x14ac:dyDescent="0.25">
      <c r="A15" s="25">
        <v>9</v>
      </c>
      <c r="B15" s="57" t="s">
        <v>15</v>
      </c>
      <c r="C15" s="57"/>
      <c r="D15" s="26"/>
      <c r="E15" s="26">
        <v>8</v>
      </c>
      <c r="F15" s="26"/>
      <c r="G15" s="26">
        <v>1</v>
      </c>
      <c r="H15" s="26">
        <v>7</v>
      </c>
      <c r="I15" s="26"/>
      <c r="J15" s="26"/>
      <c r="K15" s="26">
        <v>8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8</v>
      </c>
      <c r="U15" s="41">
        <f t="shared" si="1"/>
        <v>8</v>
      </c>
      <c r="V15" s="41">
        <f t="shared" si="2"/>
        <v>8</v>
      </c>
      <c r="W15" s="41">
        <f t="shared" si="3"/>
        <v>8</v>
      </c>
    </row>
    <row r="16" spans="1:23" ht="45" customHeight="1" x14ac:dyDescent="0.25">
      <c r="A16" s="25">
        <v>10</v>
      </c>
      <c r="B16" s="57" t="s">
        <v>16</v>
      </c>
      <c r="C16" s="57"/>
      <c r="D16" s="26">
        <v>2</v>
      </c>
      <c r="E16" s="28">
        <v>7</v>
      </c>
      <c r="F16" s="28"/>
      <c r="G16" s="28">
        <v>2</v>
      </c>
      <c r="H16" s="28">
        <v>3</v>
      </c>
      <c r="I16" s="28">
        <v>1</v>
      </c>
      <c r="J16" s="28"/>
      <c r="K16" s="28">
        <v>6</v>
      </c>
      <c r="L16" s="28">
        <v>3</v>
      </c>
      <c r="M16" s="28"/>
      <c r="N16" s="28">
        <v>4</v>
      </c>
      <c r="O16" s="28">
        <v>1</v>
      </c>
      <c r="P16" s="28"/>
      <c r="Q16" s="28"/>
      <c r="R16" s="28">
        <v>3</v>
      </c>
      <c r="S16" s="3"/>
      <c r="T16" s="41">
        <f t="shared" si="0"/>
        <v>9</v>
      </c>
      <c r="U16" s="41">
        <f t="shared" si="1"/>
        <v>9</v>
      </c>
      <c r="V16" s="41">
        <f t="shared" si="2"/>
        <v>6</v>
      </c>
      <c r="W16" s="41">
        <f t="shared" si="3"/>
        <v>6</v>
      </c>
    </row>
    <row r="17" spans="1:23" ht="33.75" customHeight="1" x14ac:dyDescent="0.25">
      <c r="A17" s="58" t="s">
        <v>18</v>
      </c>
      <c r="B17" s="58"/>
      <c r="C17" s="59"/>
      <c r="D17" s="103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"/>
      <c r="T17" s="42"/>
      <c r="U17" s="49"/>
      <c r="V17" s="43"/>
      <c r="W17" s="43"/>
    </row>
    <row r="18" spans="1:23" ht="29.25" customHeight="1" x14ac:dyDescent="0.25">
      <c r="A18" s="30">
        <v>1</v>
      </c>
      <c r="B18" s="56" t="s">
        <v>19</v>
      </c>
      <c r="C18" s="5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0.75" customHeight="1" x14ac:dyDescent="0.25">
      <c r="A19" s="31">
        <v>2</v>
      </c>
      <c r="B19" s="56" t="s">
        <v>20</v>
      </c>
      <c r="C19" s="56"/>
      <c r="D19" s="26">
        <v>2</v>
      </c>
      <c r="E19" s="26">
        <v>2</v>
      </c>
      <c r="F19" s="26">
        <v>1</v>
      </c>
      <c r="G19" s="26">
        <v>3</v>
      </c>
      <c r="H19" s="26"/>
      <c r="I19" s="26"/>
      <c r="J19" s="26"/>
      <c r="K19" s="26">
        <v>3</v>
      </c>
      <c r="L19" s="26"/>
      <c r="M19" s="26"/>
      <c r="N19" s="26"/>
      <c r="O19" s="26"/>
      <c r="P19" s="26"/>
      <c r="Q19" s="26"/>
      <c r="R19" s="26"/>
      <c r="S19" s="3"/>
      <c r="T19" s="41">
        <f t="shared" si="4"/>
        <v>4</v>
      </c>
      <c r="U19" s="41">
        <f t="shared" si="5"/>
        <v>4</v>
      </c>
      <c r="V19" s="41">
        <f t="shared" si="6"/>
        <v>3</v>
      </c>
      <c r="W19" s="41">
        <f t="shared" si="7"/>
        <v>3</v>
      </c>
    </row>
    <row r="20" spans="1:23" ht="30.75" customHeight="1" x14ac:dyDescent="0.25">
      <c r="A20" s="30">
        <v>3</v>
      </c>
      <c r="B20" s="52" t="s">
        <v>21</v>
      </c>
      <c r="C20" s="52"/>
      <c r="D20" s="26"/>
      <c r="E20" s="26">
        <v>2</v>
      </c>
      <c r="F20" s="26"/>
      <c r="G20" s="26"/>
      <c r="H20" s="26">
        <v>1</v>
      </c>
      <c r="I20" s="26"/>
      <c r="J20" s="26"/>
      <c r="K20" s="26">
        <v>1</v>
      </c>
      <c r="L20" s="26">
        <v>1</v>
      </c>
      <c r="M20" s="26"/>
      <c r="N20" s="26"/>
      <c r="O20" s="26"/>
      <c r="P20" s="26"/>
      <c r="Q20" s="26"/>
      <c r="R20" s="26"/>
      <c r="S20" s="3"/>
      <c r="T20" s="41">
        <f t="shared" si="4"/>
        <v>2</v>
      </c>
      <c r="U20" s="41">
        <f t="shared" si="5"/>
        <v>2</v>
      </c>
      <c r="V20" s="41">
        <f t="shared" si="6"/>
        <v>1</v>
      </c>
      <c r="W20" s="41">
        <f t="shared" si="7"/>
        <v>1</v>
      </c>
    </row>
    <row r="21" spans="1:23" ht="30" customHeight="1" x14ac:dyDescent="0.25">
      <c r="A21" s="31">
        <v>4</v>
      </c>
      <c r="B21" s="52" t="s">
        <v>22</v>
      </c>
      <c r="C21" s="52"/>
      <c r="D21" s="26"/>
      <c r="E21" s="26">
        <v>4</v>
      </c>
      <c r="F21" s="26"/>
      <c r="G21" s="26">
        <v>1</v>
      </c>
      <c r="H21" s="26">
        <v>3</v>
      </c>
      <c r="I21" s="26"/>
      <c r="J21" s="26"/>
      <c r="K21" s="26">
        <v>4</v>
      </c>
      <c r="L21" s="26"/>
      <c r="M21" s="26"/>
      <c r="N21" s="26"/>
      <c r="O21" s="26"/>
      <c r="P21" s="26"/>
      <c r="Q21" s="26"/>
      <c r="R21" s="26"/>
      <c r="S21" s="3"/>
      <c r="T21" s="41">
        <f t="shared" si="4"/>
        <v>4</v>
      </c>
      <c r="U21" s="41">
        <f t="shared" si="5"/>
        <v>4</v>
      </c>
      <c r="V21" s="41">
        <f t="shared" si="6"/>
        <v>4</v>
      </c>
      <c r="W21" s="41">
        <f t="shared" si="7"/>
        <v>4</v>
      </c>
    </row>
    <row r="22" spans="1:23" ht="26.25" customHeight="1" thickBot="1" x14ac:dyDescent="0.3">
      <c r="A22" s="32">
        <v>5</v>
      </c>
      <c r="B22" s="51" t="s">
        <v>23</v>
      </c>
      <c r="C22" s="51"/>
      <c r="D22" s="28"/>
      <c r="E22" s="28">
        <v>2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3"/>
      <c r="T22" s="41">
        <f t="shared" si="4"/>
        <v>2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ht="30" customHeight="1" thickBot="1" x14ac:dyDescent="0.3">
      <c r="A23" s="54" t="s">
        <v>24</v>
      </c>
      <c r="B23" s="55"/>
      <c r="C23" s="55"/>
      <c r="D23" s="48">
        <f>D7+D8+D9+D10+D11+D12+D13+D14+D15+D16+D18+D19+D20+D21+D22</f>
        <v>4</v>
      </c>
      <c r="E23" s="48">
        <f t="shared" ref="E23:R23" si="8">E7+E8+E9+E10+E11+E12+E13+E14+E15+E16+E18+E19+E20+E21+E22</f>
        <v>62</v>
      </c>
      <c r="F23" s="48">
        <f t="shared" si="8"/>
        <v>2</v>
      </c>
      <c r="G23" s="48">
        <f t="shared" si="8"/>
        <v>11</v>
      </c>
      <c r="H23" s="48">
        <f t="shared" si="8"/>
        <v>45</v>
      </c>
      <c r="I23" s="48">
        <f t="shared" si="8"/>
        <v>2</v>
      </c>
      <c r="J23" s="48">
        <f t="shared" si="8"/>
        <v>0</v>
      </c>
      <c r="K23" s="48">
        <f t="shared" si="8"/>
        <v>58</v>
      </c>
      <c r="L23" s="48">
        <f t="shared" si="8"/>
        <v>5</v>
      </c>
      <c r="M23" s="48">
        <f t="shared" si="8"/>
        <v>0</v>
      </c>
      <c r="N23" s="48">
        <f t="shared" si="8"/>
        <v>5</v>
      </c>
      <c r="O23" s="48">
        <f t="shared" si="8"/>
        <v>1</v>
      </c>
      <c r="P23" s="48">
        <f t="shared" si="8"/>
        <v>0</v>
      </c>
      <c r="Q23" s="48">
        <f t="shared" si="8"/>
        <v>0</v>
      </c>
      <c r="R23" s="48">
        <f t="shared" si="8"/>
        <v>4</v>
      </c>
      <c r="S23" s="4"/>
      <c r="T23" s="41">
        <f t="shared" si="4"/>
        <v>66</v>
      </c>
      <c r="U23" s="41">
        <f t="shared" si="5"/>
        <v>65</v>
      </c>
      <c r="V23" s="41">
        <f t="shared" si="6"/>
        <v>58</v>
      </c>
      <c r="W23" s="41">
        <f t="shared" si="7"/>
        <v>58</v>
      </c>
    </row>
    <row r="25" spans="1:23" x14ac:dyDescent="0.25">
      <c r="B25" s="50" t="s">
        <v>57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8:C8"/>
    <mergeCell ref="K4:K5"/>
    <mergeCell ref="O3:O5"/>
    <mergeCell ref="A1:C1"/>
    <mergeCell ref="D1:O1"/>
    <mergeCell ref="P1:R1"/>
    <mergeCell ref="A2:R2"/>
    <mergeCell ref="B7:C7"/>
    <mergeCell ref="A3:C5"/>
    <mergeCell ref="T6:U6"/>
    <mergeCell ref="V6:W6"/>
    <mergeCell ref="A6:C6"/>
    <mergeCell ref="E3:E5"/>
    <mergeCell ref="F3:F5"/>
    <mergeCell ref="G3:K3"/>
    <mergeCell ref="L3:L5"/>
    <mergeCell ref="M3:N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D1" zoomScaleNormal="70" workbookViewId="0">
      <selection activeCell="B15" sqref="B15:C1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39</v>
      </c>
      <c r="B1" s="83"/>
      <c r="C1" s="8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92" t="s">
        <v>60</v>
      </c>
      <c r="Q1" s="93"/>
      <c r="R1" s="94"/>
      <c r="S1" s="5"/>
    </row>
    <row r="2" spans="1:23" ht="63.75" customHeight="1" x14ac:dyDescent="0.25">
      <c r="A2" s="88" t="s">
        <v>48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5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2"/>
    </row>
    <row r="4" spans="1:23" ht="60.7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35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2.25" customHeight="1" thickBot="1" x14ac:dyDescent="0.3">
      <c r="A6" s="68" t="s">
        <v>17</v>
      </c>
      <c r="B6" s="69"/>
      <c r="C6" s="106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52" t="s">
        <v>8</v>
      </c>
      <c r="C8" s="5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52" t="s">
        <v>10</v>
      </c>
      <c r="C10" s="5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52" t="s">
        <v>11</v>
      </c>
      <c r="C11" s="52"/>
      <c r="D11" s="26"/>
      <c r="E11" s="26">
        <v>12</v>
      </c>
      <c r="F11" s="26"/>
      <c r="G11" s="26"/>
      <c r="H11" s="26">
        <v>12</v>
      </c>
      <c r="I11" s="26"/>
      <c r="J11" s="26"/>
      <c r="K11" s="26">
        <v>12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12</v>
      </c>
      <c r="U11" s="41">
        <f t="shared" si="1"/>
        <v>12</v>
      </c>
      <c r="V11" s="41">
        <f t="shared" si="2"/>
        <v>12</v>
      </c>
      <c r="W11" s="41">
        <f t="shared" si="3"/>
        <v>12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1">
        <f t="shared" si="0"/>
        <v>1</v>
      </c>
      <c r="U14" s="41">
        <f t="shared" si="1"/>
        <v>1</v>
      </c>
      <c r="V14" s="41">
        <f t="shared" si="2"/>
        <v>1</v>
      </c>
      <c r="W14" s="41">
        <f t="shared" si="3"/>
        <v>1</v>
      </c>
    </row>
    <row r="15" spans="1:23" ht="27" customHeight="1" x14ac:dyDescent="0.25">
      <c r="A15" s="25">
        <v>9</v>
      </c>
      <c r="B15" s="57" t="s">
        <v>15</v>
      </c>
      <c r="C15" s="57"/>
      <c r="D15" s="26"/>
      <c r="E15" s="26">
        <v>9</v>
      </c>
      <c r="F15" s="26">
        <v>2</v>
      </c>
      <c r="G15" s="26"/>
      <c r="H15" s="26">
        <v>7</v>
      </c>
      <c r="I15" s="26"/>
      <c r="J15" s="26"/>
      <c r="K15" s="26">
        <v>7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9</v>
      </c>
      <c r="U15" s="41">
        <f t="shared" si="1"/>
        <v>9</v>
      </c>
      <c r="V15" s="41">
        <f t="shared" si="2"/>
        <v>7</v>
      </c>
      <c r="W15" s="41">
        <f t="shared" si="3"/>
        <v>7</v>
      </c>
    </row>
    <row r="16" spans="1:23" ht="45" customHeight="1" thickBot="1" x14ac:dyDescent="0.3">
      <c r="A16" s="37">
        <v>10</v>
      </c>
      <c r="B16" s="102" t="s">
        <v>16</v>
      </c>
      <c r="C16" s="10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8" t="s">
        <v>18</v>
      </c>
      <c r="B17" s="99"/>
      <c r="C17" s="100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101" t="s">
        <v>19</v>
      </c>
      <c r="C18" s="10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56" t="s">
        <v>20</v>
      </c>
      <c r="C19" s="5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5.25" customHeight="1" x14ac:dyDescent="0.25">
      <c r="A20" s="30">
        <v>3</v>
      </c>
      <c r="B20" s="52" t="s">
        <v>21</v>
      </c>
      <c r="C20" s="5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2.5" customHeight="1" x14ac:dyDescent="0.25">
      <c r="A21" s="31">
        <v>4</v>
      </c>
      <c r="B21" s="52" t="s">
        <v>22</v>
      </c>
      <c r="C21" s="5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51" t="s">
        <v>23</v>
      </c>
      <c r="C22" s="51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0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32.25" customHeight="1" thickBot="1" x14ac:dyDescent="0.3">
      <c r="A23" s="95" t="s">
        <v>24</v>
      </c>
      <c r="B23" s="96"/>
      <c r="C23" s="96"/>
      <c r="D23" s="48">
        <f>D7+D8+D9+D10+D11+D12+D13+D14+D15+D16+D18+D19+D20+D21+D22</f>
        <v>0</v>
      </c>
      <c r="E23" s="48">
        <f t="shared" ref="E23:R23" si="8">E7+E8+E9+E10+E11+E12+E13+E14+E15+E16+E18+E19+E20+E21+E22</f>
        <v>22</v>
      </c>
      <c r="F23" s="48">
        <f t="shared" si="8"/>
        <v>2</v>
      </c>
      <c r="G23" s="48">
        <f t="shared" si="8"/>
        <v>0</v>
      </c>
      <c r="H23" s="48">
        <f t="shared" si="8"/>
        <v>20</v>
      </c>
      <c r="I23" s="48">
        <f t="shared" si="8"/>
        <v>0</v>
      </c>
      <c r="J23" s="48">
        <f t="shared" si="8"/>
        <v>0</v>
      </c>
      <c r="K23" s="48">
        <f t="shared" si="8"/>
        <v>20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22</v>
      </c>
      <c r="U23" s="41">
        <f t="shared" si="5"/>
        <v>22</v>
      </c>
      <c r="V23" s="41">
        <f t="shared" si="6"/>
        <v>20</v>
      </c>
      <c r="W23" s="41">
        <f t="shared" si="7"/>
        <v>20</v>
      </c>
    </row>
  </sheetData>
  <mergeCells count="40">
    <mergeCell ref="D17:R17"/>
    <mergeCell ref="B18:C18"/>
    <mergeCell ref="B19:C19"/>
    <mergeCell ref="B20:C20"/>
    <mergeCell ref="B21:C21"/>
    <mergeCell ref="B22:C22"/>
    <mergeCell ref="A23:C23"/>
    <mergeCell ref="B16:C16"/>
    <mergeCell ref="A17:C17"/>
    <mergeCell ref="B14:C14"/>
    <mergeCell ref="B15:C15"/>
    <mergeCell ref="B10:C10"/>
    <mergeCell ref="B11:C11"/>
    <mergeCell ref="B12:C12"/>
    <mergeCell ref="P3:Q4"/>
    <mergeCell ref="R3:R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H4:H5"/>
    <mergeCell ref="I4:I5"/>
    <mergeCell ref="B13:C13"/>
    <mergeCell ref="B8:C8"/>
    <mergeCell ref="B9:C9"/>
    <mergeCell ref="P1:R1"/>
    <mergeCell ref="A2:R2"/>
    <mergeCell ref="A3:C5"/>
    <mergeCell ref="D3:D5"/>
    <mergeCell ref="E3:E5"/>
    <mergeCell ref="A1:C1"/>
    <mergeCell ref="D1:O1"/>
    <mergeCell ref="J4:J5"/>
    <mergeCell ref="M3:N4"/>
    <mergeCell ref="O3:O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zoomScale="90" zoomScaleNormal="90" workbookViewId="0">
      <selection activeCell="B15" sqref="B15:C1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39</v>
      </c>
      <c r="B1" s="83"/>
      <c r="C1" s="8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92" t="s">
        <v>60</v>
      </c>
      <c r="Q1" s="93"/>
      <c r="R1" s="94"/>
      <c r="S1" s="5"/>
    </row>
    <row r="2" spans="1:23" ht="63.75" customHeight="1" x14ac:dyDescent="0.25">
      <c r="A2" s="104" t="s">
        <v>49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5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2"/>
    </row>
    <row r="4" spans="1:23" ht="60.7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35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2.25" customHeight="1" thickBot="1" x14ac:dyDescent="0.3">
      <c r="A6" s="68" t="s">
        <v>17</v>
      </c>
      <c r="B6" s="69"/>
      <c r="C6" s="106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52" t="s">
        <v>8</v>
      </c>
      <c r="C8" s="5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52" t="s">
        <v>10</v>
      </c>
      <c r="C10" s="5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52" t="s">
        <v>11</v>
      </c>
      <c r="C11" s="52"/>
      <c r="D11" s="26"/>
      <c r="E11" s="26">
        <v>15</v>
      </c>
      <c r="F11" s="26"/>
      <c r="G11" s="26"/>
      <c r="H11" s="26">
        <v>15</v>
      </c>
      <c r="I11" s="26"/>
      <c r="J11" s="26"/>
      <c r="K11" s="26">
        <v>15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15</v>
      </c>
      <c r="U11" s="41">
        <f t="shared" si="1"/>
        <v>15</v>
      </c>
      <c r="V11" s="41">
        <f t="shared" si="2"/>
        <v>15</v>
      </c>
      <c r="W11" s="41">
        <f t="shared" si="3"/>
        <v>15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57" t="s">
        <v>15</v>
      </c>
      <c r="C15" s="57"/>
      <c r="D15" s="26"/>
      <c r="E15" s="26">
        <v>29</v>
      </c>
      <c r="F15" s="26"/>
      <c r="G15" s="26"/>
      <c r="H15" s="26">
        <v>29</v>
      </c>
      <c r="I15" s="26"/>
      <c r="J15" s="26"/>
      <c r="K15" s="26">
        <v>29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29</v>
      </c>
      <c r="U15" s="41">
        <f t="shared" si="1"/>
        <v>29</v>
      </c>
      <c r="V15" s="41">
        <f t="shared" si="2"/>
        <v>29</v>
      </c>
      <c r="W15" s="41">
        <f t="shared" si="3"/>
        <v>29</v>
      </c>
    </row>
    <row r="16" spans="1:23" ht="45" customHeight="1" thickBot="1" x14ac:dyDescent="0.3">
      <c r="A16" s="37">
        <v>10</v>
      </c>
      <c r="B16" s="102" t="s">
        <v>16</v>
      </c>
      <c r="C16" s="10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8" t="s">
        <v>18</v>
      </c>
      <c r="B17" s="99"/>
      <c r="C17" s="100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101" t="s">
        <v>19</v>
      </c>
      <c r="C18" s="10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56" t="s">
        <v>20</v>
      </c>
      <c r="C19" s="5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5.25" customHeight="1" x14ac:dyDescent="0.25">
      <c r="A20" s="30">
        <v>3</v>
      </c>
      <c r="B20" s="52" t="s">
        <v>21</v>
      </c>
      <c r="C20" s="5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2.5" customHeight="1" x14ac:dyDescent="0.25">
      <c r="A21" s="31">
        <v>4</v>
      </c>
      <c r="B21" s="52" t="s">
        <v>22</v>
      </c>
      <c r="C21" s="5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51" t="s">
        <v>23</v>
      </c>
      <c r="C22" s="51"/>
      <c r="D22" s="28">
        <v>1</v>
      </c>
      <c r="E22" s="28">
        <v>2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3"/>
      <c r="T22" s="41">
        <f t="shared" si="4"/>
        <v>3</v>
      </c>
      <c r="U22" s="41">
        <f t="shared" si="5"/>
        <v>1</v>
      </c>
      <c r="V22" s="41">
        <f t="shared" si="6"/>
        <v>0</v>
      </c>
      <c r="W22" s="41">
        <f t="shared" si="7"/>
        <v>0</v>
      </c>
    </row>
    <row r="23" spans="1:23" ht="32.25" customHeight="1" thickBot="1" x14ac:dyDescent="0.3">
      <c r="A23" s="95" t="s">
        <v>24</v>
      </c>
      <c r="B23" s="96"/>
      <c r="C23" s="96"/>
      <c r="D23" s="48">
        <f>D7+D8+D9+D10+D11+D12+D13+D14+D15+D16+D18+D19+D20+D21+D22</f>
        <v>1</v>
      </c>
      <c r="E23" s="48">
        <f t="shared" ref="E23:R23" si="8">E7+E8+E9+E10+E11+E12+E13+E14+E15+E16+E18+E19+E20+E21+E22</f>
        <v>46</v>
      </c>
      <c r="F23" s="48">
        <f t="shared" si="8"/>
        <v>0</v>
      </c>
      <c r="G23" s="48">
        <f t="shared" si="8"/>
        <v>0</v>
      </c>
      <c r="H23" s="48">
        <f t="shared" si="8"/>
        <v>44</v>
      </c>
      <c r="I23" s="48">
        <f t="shared" si="8"/>
        <v>0</v>
      </c>
      <c r="J23" s="48">
        <f t="shared" si="8"/>
        <v>0</v>
      </c>
      <c r="K23" s="48">
        <f t="shared" si="8"/>
        <v>44</v>
      </c>
      <c r="L23" s="48">
        <f t="shared" si="8"/>
        <v>1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47</v>
      </c>
      <c r="U23" s="41">
        <f t="shared" si="5"/>
        <v>45</v>
      </c>
      <c r="V23" s="41">
        <f t="shared" si="6"/>
        <v>44</v>
      </c>
      <c r="W23" s="41">
        <f t="shared" si="7"/>
        <v>44</v>
      </c>
    </row>
    <row r="25" spans="1:23" x14ac:dyDescent="0.25">
      <c r="C25" s="50" t="s">
        <v>58</v>
      </c>
    </row>
  </sheetData>
  <mergeCells count="40">
    <mergeCell ref="D17:R17"/>
    <mergeCell ref="B18:C18"/>
    <mergeCell ref="B19:C19"/>
    <mergeCell ref="B20:C20"/>
    <mergeCell ref="B21:C21"/>
    <mergeCell ref="B22:C22"/>
    <mergeCell ref="A23:C23"/>
    <mergeCell ref="B16:C16"/>
    <mergeCell ref="A17:C17"/>
    <mergeCell ref="B14:C14"/>
    <mergeCell ref="B15:C15"/>
    <mergeCell ref="B10:C10"/>
    <mergeCell ref="B11:C11"/>
    <mergeCell ref="B12:C12"/>
    <mergeCell ref="P3:Q4"/>
    <mergeCell ref="R3:R5"/>
    <mergeCell ref="V6:W6"/>
    <mergeCell ref="B7:C7"/>
    <mergeCell ref="A6:C6"/>
    <mergeCell ref="T6:U6"/>
    <mergeCell ref="L3:L5"/>
    <mergeCell ref="K4:K5"/>
    <mergeCell ref="F3:F5"/>
    <mergeCell ref="G3:K3"/>
    <mergeCell ref="G4:G5"/>
    <mergeCell ref="H4:H5"/>
    <mergeCell ref="I4:I5"/>
    <mergeCell ref="B13:C13"/>
    <mergeCell ref="B8:C8"/>
    <mergeCell ref="B9:C9"/>
    <mergeCell ref="P1:R1"/>
    <mergeCell ref="A2:R2"/>
    <mergeCell ref="A3:C5"/>
    <mergeCell ref="D3:D5"/>
    <mergeCell ref="E3:E5"/>
    <mergeCell ref="A1:C1"/>
    <mergeCell ref="D1:O1"/>
    <mergeCell ref="J4:J5"/>
    <mergeCell ref="M3:N4"/>
    <mergeCell ref="O3:O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zoomScale="75" workbookViewId="0">
      <selection activeCell="B15" sqref="B15:C1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83" t="s">
        <v>39</v>
      </c>
      <c r="B1" s="83"/>
      <c r="C1" s="8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92" t="s">
        <v>60</v>
      </c>
      <c r="Q1" s="93"/>
      <c r="R1" s="94"/>
      <c r="S1" s="5"/>
    </row>
    <row r="2" spans="1:23" ht="63.75" customHeight="1" x14ac:dyDescent="0.25">
      <c r="A2" s="104" t="s">
        <v>46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5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6"/>
      <c r="T3" s="2"/>
    </row>
    <row r="4" spans="1:23" ht="60.7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7"/>
    </row>
    <row r="5" spans="1:23" ht="135" customHeight="1" thickBot="1" x14ac:dyDescent="0.3">
      <c r="A5" s="73"/>
      <c r="B5" s="74"/>
      <c r="C5" s="75"/>
      <c r="D5" s="66"/>
      <c r="E5" s="66"/>
      <c r="F5" s="66"/>
      <c r="G5" s="67"/>
      <c r="H5" s="67"/>
      <c r="I5" s="67"/>
      <c r="J5" s="67"/>
      <c r="K5" s="67"/>
      <c r="L5" s="66"/>
      <c r="M5" s="17" t="s">
        <v>37</v>
      </c>
      <c r="N5" s="17" t="s">
        <v>3</v>
      </c>
      <c r="O5" s="67"/>
      <c r="P5" s="17" t="s">
        <v>38</v>
      </c>
      <c r="Q5" s="17" t="s">
        <v>4</v>
      </c>
      <c r="R5" s="66"/>
      <c r="S5" s="8"/>
    </row>
    <row r="6" spans="1:23" ht="32.25" customHeight="1" thickBot="1" x14ac:dyDescent="0.3">
      <c r="A6" s="68" t="s">
        <v>17</v>
      </c>
      <c r="B6" s="69"/>
      <c r="C6" s="106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1" t="s">
        <v>51</v>
      </c>
      <c r="U6" s="81"/>
      <c r="V6" s="81" t="s">
        <v>52</v>
      </c>
      <c r="W6" s="81"/>
    </row>
    <row r="7" spans="1:23" ht="38.2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1.75" customHeight="1" x14ac:dyDescent="0.25">
      <c r="A8" s="25">
        <v>2</v>
      </c>
      <c r="B8" s="52" t="s">
        <v>8</v>
      </c>
      <c r="C8" s="5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24.75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0.75" customHeight="1" x14ac:dyDescent="0.25">
      <c r="A10" s="25">
        <v>4</v>
      </c>
      <c r="B10" s="52" t="s">
        <v>10</v>
      </c>
      <c r="C10" s="5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4.75" customHeight="1" x14ac:dyDescent="0.25">
      <c r="A11" s="25">
        <v>5</v>
      </c>
      <c r="B11" s="52" t="s">
        <v>11</v>
      </c>
      <c r="C11" s="52"/>
      <c r="D11" s="26"/>
      <c r="E11" s="26">
        <v>27</v>
      </c>
      <c r="F11" s="26"/>
      <c r="G11" s="26"/>
      <c r="H11" s="26">
        <v>27</v>
      </c>
      <c r="I11" s="26"/>
      <c r="J11" s="26"/>
      <c r="K11" s="26">
        <v>27</v>
      </c>
      <c r="L11" s="26"/>
      <c r="M11" s="26"/>
      <c r="N11" s="26"/>
      <c r="O11" s="26"/>
      <c r="P11" s="26"/>
      <c r="Q11" s="26"/>
      <c r="R11" s="26"/>
      <c r="S11" s="3"/>
      <c r="T11" s="41">
        <f t="shared" si="0"/>
        <v>27</v>
      </c>
      <c r="U11" s="41">
        <f t="shared" si="1"/>
        <v>27</v>
      </c>
      <c r="V11" s="41">
        <f t="shared" si="2"/>
        <v>27</v>
      </c>
      <c r="W11" s="41">
        <f t="shared" si="3"/>
        <v>27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1">
        <f t="shared" si="0"/>
        <v>0</v>
      </c>
      <c r="U12" s="41">
        <f t="shared" si="1"/>
        <v>0</v>
      </c>
      <c r="V12" s="41">
        <f t="shared" si="2"/>
        <v>0</v>
      </c>
      <c r="W12" s="41">
        <f t="shared" si="3"/>
        <v>0</v>
      </c>
    </row>
    <row r="13" spans="1:23" ht="27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" customHeight="1" x14ac:dyDescent="0.25">
      <c r="A15" s="25">
        <v>9</v>
      </c>
      <c r="B15" s="57" t="s">
        <v>15</v>
      </c>
      <c r="C15" s="57"/>
      <c r="D15" s="26"/>
      <c r="E15" s="26">
        <v>20</v>
      </c>
      <c r="F15" s="26">
        <v>2</v>
      </c>
      <c r="G15" s="26"/>
      <c r="H15" s="26">
        <v>18</v>
      </c>
      <c r="I15" s="26"/>
      <c r="J15" s="26"/>
      <c r="K15" s="26">
        <v>18</v>
      </c>
      <c r="L15" s="26"/>
      <c r="M15" s="26"/>
      <c r="N15" s="26"/>
      <c r="O15" s="26"/>
      <c r="P15" s="26"/>
      <c r="Q15" s="26"/>
      <c r="R15" s="26"/>
      <c r="S15" s="3"/>
      <c r="T15" s="41">
        <f t="shared" si="0"/>
        <v>20</v>
      </c>
      <c r="U15" s="41">
        <f t="shared" si="1"/>
        <v>20</v>
      </c>
      <c r="V15" s="41">
        <f t="shared" si="2"/>
        <v>18</v>
      </c>
      <c r="W15" s="41">
        <f t="shared" si="3"/>
        <v>18</v>
      </c>
    </row>
    <row r="16" spans="1:23" ht="45" customHeight="1" thickBot="1" x14ac:dyDescent="0.3">
      <c r="A16" s="37">
        <v>10</v>
      </c>
      <c r="B16" s="102" t="s">
        <v>16</v>
      </c>
      <c r="C16" s="10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thickBot="1" x14ac:dyDescent="0.3">
      <c r="A17" s="98" t="s">
        <v>18</v>
      </c>
      <c r="B17" s="99"/>
      <c r="C17" s="100"/>
      <c r="D17" s="97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4"/>
      <c r="T17" s="42"/>
      <c r="U17" s="49"/>
      <c r="V17" s="43"/>
      <c r="W17" s="43"/>
    </row>
    <row r="18" spans="1:23" ht="34.5" customHeight="1" x14ac:dyDescent="0.25">
      <c r="A18" s="38">
        <v>1</v>
      </c>
      <c r="B18" s="101" t="s">
        <v>19</v>
      </c>
      <c r="C18" s="10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4.5" customHeight="1" x14ac:dyDescent="0.25">
      <c r="A19" s="31">
        <v>2</v>
      </c>
      <c r="B19" s="56" t="s">
        <v>20</v>
      </c>
      <c r="C19" s="5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5.25" customHeight="1" x14ac:dyDescent="0.25">
      <c r="A20" s="30">
        <v>3</v>
      </c>
      <c r="B20" s="52" t="s">
        <v>21</v>
      </c>
      <c r="C20" s="5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2.5" customHeight="1" x14ac:dyDescent="0.25">
      <c r="A21" s="31">
        <v>4</v>
      </c>
      <c r="B21" s="52" t="s">
        <v>22</v>
      </c>
      <c r="C21" s="5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7.75" customHeight="1" thickBot="1" x14ac:dyDescent="0.3">
      <c r="A22" s="32">
        <v>5</v>
      </c>
      <c r="B22" s="51" t="s">
        <v>23</v>
      </c>
      <c r="C22" s="51"/>
      <c r="D22" s="28"/>
      <c r="E22" s="28">
        <v>1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3"/>
      <c r="T22" s="41">
        <f t="shared" si="4"/>
        <v>1</v>
      </c>
      <c r="U22" s="41">
        <f t="shared" si="5"/>
        <v>0</v>
      </c>
      <c r="V22" s="41">
        <f t="shared" si="6"/>
        <v>0</v>
      </c>
      <c r="W22" s="41">
        <f t="shared" si="7"/>
        <v>0</v>
      </c>
    </row>
    <row r="23" spans="1:23" ht="32.25" customHeight="1" thickBot="1" x14ac:dyDescent="0.3">
      <c r="A23" s="95" t="s">
        <v>24</v>
      </c>
      <c r="B23" s="96"/>
      <c r="C23" s="96"/>
      <c r="D23" s="48">
        <f>D7+D8+D9+D10+D11+D12+D13+D14+D15+D16+D18+D19+D20+D21+D22</f>
        <v>0</v>
      </c>
      <c r="E23" s="48">
        <f t="shared" ref="E23:R23" si="8">E7+E8+E9+E10+E11+E12+E13+E14+E15+E16+E18+E19+E20+E21+E22</f>
        <v>48</v>
      </c>
      <c r="F23" s="48">
        <f t="shared" si="8"/>
        <v>2</v>
      </c>
      <c r="G23" s="48">
        <f t="shared" si="8"/>
        <v>0</v>
      </c>
      <c r="H23" s="48">
        <f t="shared" si="8"/>
        <v>45</v>
      </c>
      <c r="I23" s="48">
        <f t="shared" si="8"/>
        <v>0</v>
      </c>
      <c r="J23" s="48">
        <f t="shared" si="8"/>
        <v>0</v>
      </c>
      <c r="K23" s="48">
        <f t="shared" si="8"/>
        <v>45</v>
      </c>
      <c r="L23" s="48">
        <f t="shared" si="8"/>
        <v>0</v>
      </c>
      <c r="M23" s="48">
        <f t="shared" si="8"/>
        <v>0</v>
      </c>
      <c r="N23" s="48">
        <f t="shared" si="8"/>
        <v>0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0</v>
      </c>
      <c r="S23" s="4"/>
      <c r="T23" s="41">
        <f t="shared" si="4"/>
        <v>48</v>
      </c>
      <c r="U23" s="41">
        <f t="shared" si="5"/>
        <v>47</v>
      </c>
      <c r="V23" s="41">
        <f t="shared" si="6"/>
        <v>45</v>
      </c>
      <c r="W23" s="41">
        <f t="shared" si="7"/>
        <v>45</v>
      </c>
    </row>
    <row r="26" spans="1:23" x14ac:dyDescent="0.25">
      <c r="C26" s="50" t="s">
        <v>57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8:C8"/>
    <mergeCell ref="K4:K5"/>
    <mergeCell ref="O3:O5"/>
    <mergeCell ref="A1:C1"/>
    <mergeCell ref="D1:O1"/>
    <mergeCell ref="P1:R1"/>
    <mergeCell ref="A2:R2"/>
    <mergeCell ref="B7:C7"/>
    <mergeCell ref="A3:C5"/>
    <mergeCell ref="T6:U6"/>
    <mergeCell ref="V6:W6"/>
    <mergeCell ref="A6:C6"/>
    <mergeCell ref="E3:E5"/>
    <mergeCell ref="F3:F5"/>
    <mergeCell ref="G3:K3"/>
    <mergeCell ref="L3:L5"/>
    <mergeCell ref="M3:N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zoomScale="75" workbookViewId="0">
      <selection activeCell="B15" sqref="B15:C15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83" t="s">
        <v>39</v>
      </c>
      <c r="B1" s="83"/>
      <c r="C1" s="83"/>
      <c r="D1" s="105" t="s">
        <v>6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92" t="s">
        <v>60</v>
      </c>
      <c r="Q1" s="93"/>
      <c r="R1" s="94"/>
      <c r="S1" s="12"/>
    </row>
    <row r="2" spans="1:23" ht="75.75" customHeight="1" x14ac:dyDescent="0.25">
      <c r="A2" s="88" t="s">
        <v>47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12"/>
    </row>
    <row r="3" spans="1:23" ht="62.25" customHeight="1" x14ac:dyDescent="0.25">
      <c r="A3" s="70" t="s">
        <v>35</v>
      </c>
      <c r="B3" s="71"/>
      <c r="C3" s="72"/>
      <c r="D3" s="80" t="s">
        <v>5</v>
      </c>
      <c r="E3" s="80" t="s">
        <v>25</v>
      </c>
      <c r="F3" s="80" t="s">
        <v>0</v>
      </c>
      <c r="G3" s="89" t="s">
        <v>29</v>
      </c>
      <c r="H3" s="90"/>
      <c r="I3" s="90"/>
      <c r="J3" s="90"/>
      <c r="K3" s="91"/>
      <c r="L3" s="80" t="s">
        <v>26</v>
      </c>
      <c r="M3" s="76" t="s">
        <v>27</v>
      </c>
      <c r="N3" s="77"/>
      <c r="O3" s="66" t="s">
        <v>1</v>
      </c>
      <c r="P3" s="76" t="s">
        <v>28</v>
      </c>
      <c r="Q3" s="77"/>
      <c r="R3" s="80" t="s">
        <v>2</v>
      </c>
      <c r="S3" s="14"/>
      <c r="T3" s="15"/>
    </row>
    <row r="4" spans="1:23" ht="60.75" customHeight="1" x14ac:dyDescent="0.25">
      <c r="A4" s="73"/>
      <c r="B4" s="74"/>
      <c r="C4" s="75"/>
      <c r="D4" s="80"/>
      <c r="E4" s="80"/>
      <c r="F4" s="80"/>
      <c r="G4" s="66" t="s">
        <v>31</v>
      </c>
      <c r="H4" s="66" t="s">
        <v>32</v>
      </c>
      <c r="I4" s="66" t="s">
        <v>33</v>
      </c>
      <c r="J4" s="66" t="s">
        <v>34</v>
      </c>
      <c r="K4" s="66" t="s">
        <v>30</v>
      </c>
      <c r="L4" s="80"/>
      <c r="M4" s="78"/>
      <c r="N4" s="79"/>
      <c r="O4" s="67"/>
      <c r="P4" s="78"/>
      <c r="Q4" s="79"/>
      <c r="R4" s="80"/>
      <c r="S4" s="16"/>
    </row>
    <row r="5" spans="1:23" ht="130.5" customHeight="1" thickBot="1" x14ac:dyDescent="0.3">
      <c r="A5" s="108"/>
      <c r="B5" s="109"/>
      <c r="C5" s="110"/>
      <c r="D5" s="80"/>
      <c r="E5" s="80"/>
      <c r="F5" s="80"/>
      <c r="G5" s="107"/>
      <c r="H5" s="107"/>
      <c r="I5" s="107"/>
      <c r="J5" s="107"/>
      <c r="K5" s="107"/>
      <c r="L5" s="80"/>
      <c r="M5" s="17" t="s">
        <v>37</v>
      </c>
      <c r="N5" s="17" t="s">
        <v>3</v>
      </c>
      <c r="O5" s="107"/>
      <c r="P5" s="17" t="s">
        <v>38</v>
      </c>
      <c r="Q5" s="17" t="s">
        <v>4</v>
      </c>
      <c r="R5" s="80"/>
      <c r="S5" s="18"/>
    </row>
    <row r="6" spans="1:23" s="21" customFormat="1" ht="33.75" customHeight="1" thickBot="1" x14ac:dyDescent="0.3">
      <c r="A6" s="68" t="s">
        <v>17</v>
      </c>
      <c r="B6" s="69"/>
      <c r="C6" s="69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1" t="s">
        <v>51</v>
      </c>
      <c r="U6" s="81"/>
      <c r="V6" s="81" t="s">
        <v>52</v>
      </c>
      <c r="W6" s="81"/>
    </row>
    <row r="7" spans="1:23" ht="36.75" customHeight="1" x14ac:dyDescent="0.25">
      <c r="A7" s="22">
        <v>1</v>
      </c>
      <c r="B7" s="82" t="s">
        <v>7</v>
      </c>
      <c r="C7" s="8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1">
        <f>D7+E7</f>
        <v>0</v>
      </c>
      <c r="U7" s="41">
        <f>F7+K7+L7</f>
        <v>0</v>
      </c>
      <c r="V7" s="41">
        <f>K7</f>
        <v>0</v>
      </c>
      <c r="W7" s="41">
        <f>G7+H7+I7+J7</f>
        <v>0</v>
      </c>
    </row>
    <row r="8" spans="1:23" ht="20.25" customHeight="1" x14ac:dyDescent="0.25">
      <c r="A8" s="25">
        <v>2</v>
      </c>
      <c r="B8" s="52" t="s">
        <v>8</v>
      </c>
      <c r="C8" s="52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1">
        <f t="shared" ref="T8:T16" si="0">D8+E8</f>
        <v>0</v>
      </c>
      <c r="U8" s="41">
        <f t="shared" ref="U8:U16" si="1">F8+K8+L8</f>
        <v>0</v>
      </c>
      <c r="V8" s="41">
        <f t="shared" ref="V8:V16" si="2">K8</f>
        <v>0</v>
      </c>
      <c r="W8" s="41">
        <f t="shared" ref="W8:W16" si="3">G8+H8+I8+J8</f>
        <v>0</v>
      </c>
    </row>
    <row r="9" spans="1:23" ht="17.25" customHeight="1" x14ac:dyDescent="0.25">
      <c r="A9" s="25">
        <v>3</v>
      </c>
      <c r="B9" s="52" t="s">
        <v>9</v>
      </c>
      <c r="C9" s="52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1">
        <f t="shared" si="0"/>
        <v>0</v>
      </c>
      <c r="U9" s="41">
        <f t="shared" si="1"/>
        <v>0</v>
      </c>
      <c r="V9" s="41">
        <f t="shared" si="2"/>
        <v>0</v>
      </c>
      <c r="W9" s="41">
        <f t="shared" si="3"/>
        <v>0</v>
      </c>
    </row>
    <row r="10" spans="1:23" ht="35.25" customHeight="1" x14ac:dyDescent="0.25">
      <c r="A10" s="25">
        <v>4</v>
      </c>
      <c r="B10" s="52" t="s">
        <v>10</v>
      </c>
      <c r="C10" s="52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1">
        <f t="shared" si="0"/>
        <v>0</v>
      </c>
      <c r="U10" s="41">
        <f t="shared" si="1"/>
        <v>0</v>
      </c>
      <c r="V10" s="41">
        <f t="shared" si="2"/>
        <v>0</v>
      </c>
      <c r="W10" s="41">
        <f t="shared" si="3"/>
        <v>0</v>
      </c>
    </row>
    <row r="11" spans="1:23" ht="27.75" customHeight="1" x14ac:dyDescent="0.25">
      <c r="A11" s="25">
        <v>5</v>
      </c>
      <c r="B11" s="52" t="s">
        <v>11</v>
      </c>
      <c r="C11" s="52"/>
      <c r="D11" s="26"/>
      <c r="E11" s="26">
        <v>19</v>
      </c>
      <c r="F11" s="26"/>
      <c r="G11" s="26">
        <v>1</v>
      </c>
      <c r="H11" s="26">
        <v>18</v>
      </c>
      <c r="I11" s="26"/>
      <c r="J11" s="26"/>
      <c r="K11" s="26">
        <v>19</v>
      </c>
      <c r="L11" s="26"/>
      <c r="M11" s="26"/>
      <c r="N11" s="26"/>
      <c r="O11" s="26"/>
      <c r="P11" s="26"/>
      <c r="Q11" s="26"/>
      <c r="R11" s="26">
        <v>1</v>
      </c>
      <c r="S11" s="27"/>
      <c r="T11" s="41">
        <f t="shared" si="0"/>
        <v>19</v>
      </c>
      <c r="U11" s="41">
        <f t="shared" si="1"/>
        <v>19</v>
      </c>
      <c r="V11" s="41">
        <f t="shared" si="2"/>
        <v>19</v>
      </c>
      <c r="W11" s="41">
        <f t="shared" si="3"/>
        <v>19</v>
      </c>
    </row>
    <row r="12" spans="1:23" ht="45" customHeight="1" x14ac:dyDescent="0.25">
      <c r="A12" s="25">
        <v>6</v>
      </c>
      <c r="B12" s="53" t="s">
        <v>12</v>
      </c>
      <c r="C12" s="53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1">
        <f t="shared" si="0"/>
        <v>1</v>
      </c>
      <c r="U12" s="41">
        <f t="shared" si="1"/>
        <v>1</v>
      </c>
      <c r="V12" s="41">
        <f t="shared" si="2"/>
        <v>1</v>
      </c>
      <c r="W12" s="41">
        <f t="shared" si="3"/>
        <v>1</v>
      </c>
    </row>
    <row r="13" spans="1:23" ht="30" customHeight="1" x14ac:dyDescent="0.25">
      <c r="A13" s="25">
        <v>7</v>
      </c>
      <c r="B13" s="53" t="s">
        <v>13</v>
      </c>
      <c r="C13" s="53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1">
        <f t="shared" si="0"/>
        <v>0</v>
      </c>
      <c r="U13" s="41">
        <f t="shared" si="1"/>
        <v>0</v>
      </c>
      <c r="V13" s="41">
        <f t="shared" si="2"/>
        <v>0</v>
      </c>
      <c r="W13" s="41">
        <f t="shared" si="3"/>
        <v>0</v>
      </c>
    </row>
    <row r="14" spans="1:23" ht="45" customHeight="1" x14ac:dyDescent="0.25">
      <c r="A14" s="25">
        <v>8</v>
      </c>
      <c r="B14" s="53" t="s">
        <v>14</v>
      </c>
      <c r="C14" s="5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1">
        <f t="shared" si="0"/>
        <v>0</v>
      </c>
      <c r="U14" s="41">
        <f t="shared" si="1"/>
        <v>0</v>
      </c>
      <c r="V14" s="41">
        <f t="shared" si="2"/>
        <v>0</v>
      </c>
      <c r="W14" s="41">
        <f t="shared" si="3"/>
        <v>0</v>
      </c>
    </row>
    <row r="15" spans="1:23" ht="27.75" customHeight="1" x14ac:dyDescent="0.25">
      <c r="A15" s="25">
        <v>9</v>
      </c>
      <c r="B15" s="57" t="s">
        <v>15</v>
      </c>
      <c r="C15" s="57"/>
      <c r="D15" s="26"/>
      <c r="E15" s="26">
        <v>16</v>
      </c>
      <c r="F15" s="26"/>
      <c r="G15" s="26">
        <v>3</v>
      </c>
      <c r="H15" s="26">
        <v>13</v>
      </c>
      <c r="I15" s="26"/>
      <c r="J15" s="26"/>
      <c r="K15" s="26">
        <v>16</v>
      </c>
      <c r="L15" s="26"/>
      <c r="M15" s="26"/>
      <c r="N15" s="26">
        <v>1</v>
      </c>
      <c r="O15" s="26"/>
      <c r="P15" s="26"/>
      <c r="Q15" s="26"/>
      <c r="R15" s="26">
        <v>1</v>
      </c>
      <c r="S15" s="27"/>
      <c r="T15" s="41">
        <f t="shared" si="0"/>
        <v>16</v>
      </c>
      <c r="U15" s="41">
        <f t="shared" si="1"/>
        <v>16</v>
      </c>
      <c r="V15" s="41">
        <f t="shared" si="2"/>
        <v>16</v>
      </c>
      <c r="W15" s="41">
        <f t="shared" si="3"/>
        <v>16</v>
      </c>
    </row>
    <row r="16" spans="1:23" ht="45" customHeight="1" x14ac:dyDescent="0.25">
      <c r="A16" s="25">
        <v>10</v>
      </c>
      <c r="B16" s="57" t="s">
        <v>16</v>
      </c>
      <c r="C16" s="5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1">
        <f t="shared" si="0"/>
        <v>0</v>
      </c>
      <c r="U16" s="41">
        <f t="shared" si="1"/>
        <v>0</v>
      </c>
      <c r="V16" s="41">
        <f t="shared" si="2"/>
        <v>0</v>
      </c>
      <c r="W16" s="41">
        <f t="shared" si="3"/>
        <v>0</v>
      </c>
    </row>
    <row r="17" spans="1:23" ht="36.75" customHeight="1" x14ac:dyDescent="0.25">
      <c r="A17" s="58" t="s">
        <v>18</v>
      </c>
      <c r="B17" s="58"/>
      <c r="C17" s="59"/>
      <c r="D17" s="103"/>
      <c r="E17" s="97"/>
      <c r="F17" s="97"/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29"/>
      <c r="T17" s="42"/>
      <c r="U17" s="49"/>
      <c r="V17" s="43"/>
      <c r="W17" s="43"/>
    </row>
    <row r="18" spans="1:23" ht="45" customHeight="1" x14ac:dyDescent="0.25">
      <c r="A18" s="30">
        <v>1</v>
      </c>
      <c r="B18" s="56" t="s">
        <v>19</v>
      </c>
      <c r="C18" s="56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1">
        <f t="shared" ref="T18:T23" si="4">D18+E18</f>
        <v>0</v>
      </c>
      <c r="U18" s="41">
        <f t="shared" ref="U18:U23" si="5">F18+K18+L18</f>
        <v>0</v>
      </c>
      <c r="V18" s="41">
        <f t="shared" ref="V18:V23" si="6">K18</f>
        <v>0</v>
      </c>
      <c r="W18" s="41">
        <f t="shared" ref="W18:W23" si="7">G18+H18+I18+J18</f>
        <v>0</v>
      </c>
    </row>
    <row r="19" spans="1:23" ht="35.25" customHeight="1" x14ac:dyDescent="0.25">
      <c r="A19" s="31">
        <v>2</v>
      </c>
      <c r="B19" s="56" t="s">
        <v>20</v>
      </c>
      <c r="C19" s="5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1">
        <f t="shared" si="4"/>
        <v>0</v>
      </c>
      <c r="U19" s="41">
        <f t="shared" si="5"/>
        <v>0</v>
      </c>
      <c r="V19" s="41">
        <f t="shared" si="6"/>
        <v>0</v>
      </c>
      <c r="W19" s="41">
        <f t="shared" si="7"/>
        <v>0</v>
      </c>
    </row>
    <row r="20" spans="1:23" ht="36.75" customHeight="1" x14ac:dyDescent="0.25">
      <c r="A20" s="30">
        <v>3</v>
      </c>
      <c r="B20" s="52" t="s">
        <v>21</v>
      </c>
      <c r="C20" s="5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1">
        <f t="shared" si="4"/>
        <v>0</v>
      </c>
      <c r="U20" s="41">
        <f t="shared" si="5"/>
        <v>0</v>
      </c>
      <c r="V20" s="41">
        <f t="shared" si="6"/>
        <v>0</v>
      </c>
      <c r="W20" s="41">
        <f t="shared" si="7"/>
        <v>0</v>
      </c>
    </row>
    <row r="21" spans="1:23" ht="24" customHeight="1" x14ac:dyDescent="0.25">
      <c r="A21" s="31">
        <v>4</v>
      </c>
      <c r="B21" s="52" t="s">
        <v>22</v>
      </c>
      <c r="C21" s="52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1">
        <f t="shared" si="4"/>
        <v>0</v>
      </c>
      <c r="U21" s="41">
        <f t="shared" si="5"/>
        <v>0</v>
      </c>
      <c r="V21" s="41">
        <f t="shared" si="6"/>
        <v>0</v>
      </c>
      <c r="W21" s="41">
        <f t="shared" si="7"/>
        <v>0</v>
      </c>
    </row>
    <row r="22" spans="1:23" ht="21.75" customHeight="1" thickBot="1" x14ac:dyDescent="0.3">
      <c r="A22" s="32">
        <v>5</v>
      </c>
      <c r="B22" s="51" t="s">
        <v>23</v>
      </c>
      <c r="C22" s="51"/>
      <c r="D22" s="28">
        <v>3</v>
      </c>
      <c r="E22" s="28">
        <v>3</v>
      </c>
      <c r="F22" s="28"/>
      <c r="G22" s="28"/>
      <c r="H22" s="28">
        <v>1</v>
      </c>
      <c r="I22" s="28">
        <v>1</v>
      </c>
      <c r="J22" s="28"/>
      <c r="K22" s="28">
        <v>2</v>
      </c>
      <c r="L22" s="28">
        <v>1</v>
      </c>
      <c r="M22" s="28"/>
      <c r="N22" s="28"/>
      <c r="O22" s="28"/>
      <c r="P22" s="28"/>
      <c r="Q22" s="28"/>
      <c r="R22" s="28"/>
      <c r="S22" s="27"/>
      <c r="T22" s="41">
        <f t="shared" si="4"/>
        <v>6</v>
      </c>
      <c r="U22" s="41">
        <f t="shared" si="5"/>
        <v>3</v>
      </c>
      <c r="V22" s="41">
        <f t="shared" si="6"/>
        <v>2</v>
      </c>
      <c r="W22" s="41">
        <f t="shared" si="7"/>
        <v>2</v>
      </c>
    </row>
    <row r="23" spans="1:23" s="34" customFormat="1" ht="27" customHeight="1" thickBot="1" x14ac:dyDescent="0.3">
      <c r="A23" s="54" t="s">
        <v>24</v>
      </c>
      <c r="B23" s="55"/>
      <c r="C23" s="55"/>
      <c r="D23" s="48">
        <f>D7+D8+D9+D10+D11+D12+D13+D14+D15+D16+D18+D19+D20+D21+D22</f>
        <v>3</v>
      </c>
      <c r="E23" s="48">
        <f t="shared" ref="E23:R23" si="8">E7+E8+E9+E10+E11+E12+E13+E14+E15+E16+E18+E19+E20+E21+E22</f>
        <v>39</v>
      </c>
      <c r="F23" s="48">
        <f t="shared" si="8"/>
        <v>0</v>
      </c>
      <c r="G23" s="48">
        <f t="shared" si="8"/>
        <v>4</v>
      </c>
      <c r="H23" s="48">
        <f t="shared" si="8"/>
        <v>33</v>
      </c>
      <c r="I23" s="48">
        <f t="shared" si="8"/>
        <v>1</v>
      </c>
      <c r="J23" s="48">
        <f t="shared" si="8"/>
        <v>0</v>
      </c>
      <c r="K23" s="48">
        <f t="shared" si="8"/>
        <v>38</v>
      </c>
      <c r="L23" s="48">
        <f t="shared" si="8"/>
        <v>1</v>
      </c>
      <c r="M23" s="48">
        <f t="shared" si="8"/>
        <v>0</v>
      </c>
      <c r="N23" s="48">
        <f t="shared" si="8"/>
        <v>1</v>
      </c>
      <c r="O23" s="48">
        <f t="shared" si="8"/>
        <v>0</v>
      </c>
      <c r="P23" s="48">
        <f t="shared" si="8"/>
        <v>0</v>
      </c>
      <c r="Q23" s="48">
        <f t="shared" si="8"/>
        <v>0</v>
      </c>
      <c r="R23" s="48">
        <f t="shared" si="8"/>
        <v>2</v>
      </c>
      <c r="S23" s="33"/>
      <c r="T23" s="41">
        <f t="shared" si="4"/>
        <v>42</v>
      </c>
      <c r="U23" s="41">
        <f t="shared" si="5"/>
        <v>39</v>
      </c>
      <c r="V23" s="41">
        <f t="shared" si="6"/>
        <v>38</v>
      </c>
      <c r="W23" s="41">
        <f t="shared" si="7"/>
        <v>38</v>
      </c>
    </row>
    <row r="25" spans="1:23" x14ac:dyDescent="0.25">
      <c r="B25" s="50" t="s">
        <v>59</v>
      </c>
    </row>
  </sheetData>
  <mergeCells count="40">
    <mergeCell ref="B21:C21"/>
    <mergeCell ref="B22:C22"/>
    <mergeCell ref="A23:C23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B16:C16"/>
    <mergeCell ref="A17:C17"/>
    <mergeCell ref="B9:C9"/>
    <mergeCell ref="P3:Q4"/>
    <mergeCell ref="R3:R5"/>
    <mergeCell ref="G4:G5"/>
    <mergeCell ref="H4:H5"/>
    <mergeCell ref="I4:I5"/>
    <mergeCell ref="J4:J5"/>
    <mergeCell ref="D3:D5"/>
    <mergeCell ref="B8:C8"/>
    <mergeCell ref="K4:K5"/>
    <mergeCell ref="O3:O5"/>
    <mergeCell ref="A1:C1"/>
    <mergeCell ref="D1:O1"/>
    <mergeCell ref="P1:R1"/>
    <mergeCell ref="A2:R2"/>
    <mergeCell ref="B7:C7"/>
    <mergeCell ref="A3:C5"/>
    <mergeCell ref="T6:U6"/>
    <mergeCell ref="V6:W6"/>
    <mergeCell ref="A6:C6"/>
    <mergeCell ref="E3:E5"/>
    <mergeCell ref="F3:F5"/>
    <mergeCell ref="G3:K3"/>
    <mergeCell ref="L3:L5"/>
    <mergeCell ref="M3:N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Ընդհամենը</vt:lpstr>
      <vt:lpstr>Ս. Ուզունյան</vt:lpstr>
      <vt:lpstr>Ա. Վարդապետյան</vt:lpstr>
      <vt:lpstr>Ա. Պետրոսյան</vt:lpstr>
      <vt:lpstr>Գ. Մազմանյան</vt:lpstr>
      <vt:lpstr>Ն. Մարգարյան</vt:lpstr>
      <vt:lpstr>Դ. Հարությունյան</vt:lpstr>
      <vt:lpstr>Ա. Բաբայան</vt:lpstr>
      <vt:lpstr>Է. Ամալյան</vt:lpstr>
      <vt:lpstr>Ա. Դավթյան</vt:lpstr>
      <vt:lpstr>Ա. Բադիրյան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2019-05-21T08:55:47Z</dcterms:modified>
</cp:coreProperties>
</file>