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D\Desktop\2018 VICHAKAGRUTYUN\2018 1-in kisamyak qreakan\"/>
    </mc:Choice>
  </mc:AlternateContent>
  <bookViews>
    <workbookView xWindow="0" yWindow="0" windowWidth="28800" windowHeight="12345"/>
  </bookViews>
  <sheets>
    <sheet name="Ընդամենը" sheetId="10" r:id="rId1"/>
    <sheet name="Տավուշ" sheetId="1" r:id="rId2"/>
    <sheet name="Կոտայք" sheetId="2" r:id="rId3"/>
    <sheet name="Երևան քաղաք" sheetId="14" r:id="rId4"/>
    <sheet name="Լոռի" sheetId="3" r:id="rId5"/>
    <sheet name="Սյունիք" sheetId="4" r:id="rId6"/>
    <sheet name="Արագածոտն" sheetId="5" r:id="rId7"/>
    <sheet name="Արարատ և Վայոց ձոր" sheetId="6" r:id="rId8"/>
    <sheet name="Արմավիր" sheetId="7" r:id="rId9"/>
    <sheet name="Գեղարքունիք" sheetId="11" r:id="rId10"/>
    <sheet name="Շիրակ" sheetId="9" r:id="rId11"/>
  </sheets>
  <calcPr calcId="162913"/>
</workbook>
</file>

<file path=xl/calcChain.xml><?xml version="1.0" encoding="utf-8"?>
<calcChain xmlns="http://schemas.openxmlformats.org/spreadsheetml/2006/main">
  <c r="E15" i="10" l="1"/>
  <c r="F15" i="10"/>
  <c r="G15" i="10"/>
  <c r="H15" i="10"/>
  <c r="I15" i="10"/>
  <c r="K15" i="10"/>
  <c r="L15" i="10"/>
  <c r="M15" i="10"/>
  <c r="D15" i="10"/>
  <c r="D19" i="10" l="1"/>
  <c r="E19" i="10"/>
  <c r="F19" i="10"/>
  <c r="G19" i="10"/>
  <c r="H19" i="10"/>
  <c r="I19" i="10"/>
  <c r="K19" i="10"/>
  <c r="L19" i="10"/>
  <c r="M19" i="10"/>
  <c r="D20" i="10"/>
  <c r="E20" i="10"/>
  <c r="F20" i="10"/>
  <c r="G20" i="10"/>
  <c r="H20" i="10"/>
  <c r="I20" i="10"/>
  <c r="K20" i="10"/>
  <c r="L20" i="10"/>
  <c r="M20" i="10"/>
  <c r="E21" i="10"/>
  <c r="F21" i="10"/>
  <c r="G21" i="10"/>
  <c r="H21" i="10"/>
  <c r="I21" i="10"/>
  <c r="K21" i="10"/>
  <c r="M21" i="10"/>
  <c r="D22" i="10"/>
  <c r="E22" i="10"/>
  <c r="F22" i="10"/>
  <c r="G22" i="10"/>
  <c r="H22" i="10"/>
  <c r="I22" i="10"/>
  <c r="K22" i="10"/>
  <c r="L22" i="10"/>
  <c r="M22" i="10"/>
  <c r="E18" i="10"/>
  <c r="F18" i="10"/>
  <c r="G18" i="10"/>
  <c r="H18" i="10"/>
  <c r="I18" i="10"/>
  <c r="K18" i="10"/>
  <c r="L18" i="10"/>
  <c r="M18" i="10"/>
  <c r="D18" i="10"/>
  <c r="D7" i="10"/>
  <c r="E7" i="10"/>
  <c r="F7" i="10"/>
  <c r="G7" i="10"/>
  <c r="H7" i="10"/>
  <c r="I7" i="10"/>
  <c r="K7" i="10"/>
  <c r="L7" i="10"/>
  <c r="M7" i="10"/>
  <c r="D8" i="10"/>
  <c r="E8" i="10"/>
  <c r="F8" i="10"/>
  <c r="G8" i="10"/>
  <c r="H8" i="10"/>
  <c r="I8" i="10"/>
  <c r="K8" i="10"/>
  <c r="L8" i="10"/>
  <c r="M8" i="10"/>
  <c r="D9" i="10"/>
  <c r="E9" i="10"/>
  <c r="F9" i="10"/>
  <c r="G9" i="10"/>
  <c r="H9" i="10"/>
  <c r="I9" i="10"/>
  <c r="K9" i="10"/>
  <c r="L9" i="10"/>
  <c r="M9" i="10"/>
  <c r="D10" i="10"/>
  <c r="E10" i="10"/>
  <c r="F10" i="10"/>
  <c r="G10" i="10"/>
  <c r="H10" i="10"/>
  <c r="I10" i="10"/>
  <c r="K10" i="10"/>
  <c r="L10" i="10"/>
  <c r="M10" i="10"/>
  <c r="D11" i="10"/>
  <c r="E11" i="10"/>
  <c r="F11" i="10"/>
  <c r="G11" i="10"/>
  <c r="H11" i="10"/>
  <c r="I11" i="10"/>
  <c r="K11" i="10"/>
  <c r="L11" i="10"/>
  <c r="M11" i="10"/>
  <c r="D12" i="10"/>
  <c r="E12" i="10"/>
  <c r="F12" i="10"/>
  <c r="G12" i="10"/>
  <c r="H12" i="10"/>
  <c r="I12" i="10"/>
  <c r="K12" i="10"/>
  <c r="L12" i="10"/>
  <c r="M12" i="10"/>
  <c r="D13" i="10"/>
  <c r="E13" i="10"/>
  <c r="F13" i="10"/>
  <c r="G13" i="10"/>
  <c r="H13" i="10"/>
  <c r="I13" i="10"/>
  <c r="K13" i="10"/>
  <c r="L13" i="10"/>
  <c r="M13" i="10"/>
  <c r="D14" i="10"/>
  <c r="E14" i="10"/>
  <c r="F14" i="10"/>
  <c r="G14" i="10"/>
  <c r="H14" i="10"/>
  <c r="I14" i="10"/>
  <c r="K14" i="10"/>
  <c r="L14" i="10"/>
  <c r="M14" i="10"/>
  <c r="D16" i="10"/>
  <c r="E16" i="10"/>
  <c r="F16" i="10"/>
  <c r="G16" i="10"/>
  <c r="H16" i="10"/>
  <c r="I16" i="10"/>
  <c r="K16" i="10"/>
  <c r="L16" i="10"/>
  <c r="M16" i="10"/>
  <c r="E6" i="10"/>
  <c r="F6" i="10"/>
  <c r="G6" i="10"/>
  <c r="H6" i="10"/>
  <c r="I6" i="10"/>
  <c r="K6" i="10"/>
  <c r="L6" i="10"/>
  <c r="M6" i="10"/>
  <c r="D6" i="10"/>
  <c r="M23" i="14" l="1"/>
  <c r="L23" i="14"/>
  <c r="K23" i="14"/>
  <c r="J23" i="14"/>
  <c r="I23" i="14"/>
  <c r="H23" i="14"/>
  <c r="G23" i="14"/>
  <c r="F23" i="14"/>
  <c r="E23" i="14"/>
  <c r="D23" i="14"/>
  <c r="M23" i="9" l="1"/>
  <c r="L23" i="9"/>
  <c r="K23" i="9"/>
  <c r="J23" i="9"/>
  <c r="I23" i="9"/>
  <c r="H23" i="9"/>
  <c r="G23" i="9"/>
  <c r="F23" i="9"/>
  <c r="E23" i="9"/>
  <c r="D23" i="9"/>
  <c r="M23" i="7" l="1"/>
  <c r="L23" i="7"/>
  <c r="K23" i="7"/>
  <c r="J23" i="7"/>
  <c r="I23" i="7"/>
  <c r="H23" i="7"/>
  <c r="G23" i="7"/>
  <c r="F23" i="7"/>
  <c r="E23" i="7"/>
  <c r="D23" i="7"/>
  <c r="M23" i="4" l="1"/>
  <c r="L23" i="4"/>
  <c r="K23" i="4"/>
  <c r="J23" i="4"/>
  <c r="I23" i="4"/>
  <c r="H23" i="4"/>
  <c r="G23" i="4"/>
  <c r="F23" i="4"/>
  <c r="E23" i="4"/>
  <c r="D23" i="4"/>
  <c r="M23" i="3" l="1"/>
  <c r="L23" i="3"/>
  <c r="K23" i="3"/>
  <c r="I23" i="3"/>
  <c r="H23" i="3"/>
  <c r="G23" i="3"/>
  <c r="F23" i="3"/>
  <c r="E23" i="3"/>
  <c r="D23" i="3"/>
  <c r="J22" i="3"/>
  <c r="J22" i="10" s="1"/>
  <c r="J21" i="3"/>
  <c r="J21" i="10" s="1"/>
  <c r="J20" i="3"/>
  <c r="J20" i="10" s="1"/>
  <c r="J19" i="3"/>
  <c r="J19" i="10" s="1"/>
  <c r="J18" i="3"/>
  <c r="J18" i="10" s="1"/>
  <c r="J16" i="3"/>
  <c r="J16" i="10" s="1"/>
  <c r="J15" i="3"/>
  <c r="J15" i="10" s="1"/>
  <c r="J14" i="3"/>
  <c r="J14" i="10" s="1"/>
  <c r="J13" i="3"/>
  <c r="J13" i="10" s="1"/>
  <c r="J12" i="3"/>
  <c r="J12" i="10" s="1"/>
  <c r="J11" i="3"/>
  <c r="J11" i="10" s="1"/>
  <c r="J10" i="3"/>
  <c r="J10" i="10" s="1"/>
  <c r="J9" i="3"/>
  <c r="J9" i="10" s="1"/>
  <c r="J8" i="3"/>
  <c r="J8" i="10" s="1"/>
  <c r="J7" i="3"/>
  <c r="J7" i="10" s="1"/>
  <c r="J6" i="3"/>
  <c r="J6" i="10" s="1"/>
  <c r="M23" i="2"/>
  <c r="L23" i="2"/>
  <c r="K23" i="2"/>
  <c r="J23" i="2"/>
  <c r="I23" i="2"/>
  <c r="H23" i="2"/>
  <c r="G23" i="2"/>
  <c r="F23" i="2"/>
  <c r="E23" i="2"/>
  <c r="D23" i="2"/>
  <c r="H23" i="10" l="1"/>
  <c r="M23" i="10"/>
  <c r="J23" i="3"/>
  <c r="J23" i="10" s="1"/>
  <c r="D23" i="1"/>
  <c r="E23" i="1"/>
  <c r="E23" i="10" s="1"/>
  <c r="F23" i="1"/>
  <c r="F23" i="10" s="1"/>
  <c r="G23" i="1"/>
  <c r="G23" i="10" s="1"/>
  <c r="H23" i="1"/>
  <c r="I23" i="1"/>
  <c r="I23" i="10" s="1"/>
  <c r="J23" i="1"/>
  <c r="K23" i="1"/>
  <c r="K23" i="10" s="1"/>
  <c r="L23" i="1"/>
  <c r="M23" i="1"/>
</calcChain>
</file>

<file path=xl/sharedStrings.xml><?xml version="1.0" encoding="utf-8"?>
<sst xmlns="http://schemas.openxmlformats.org/spreadsheetml/2006/main" count="384" uniqueCount="52">
  <si>
    <t>ÀÜ¸²ØºÜÀ</t>
  </si>
  <si>
    <t>¹³ï³Ï³Ý Ñ³ÝÓÝ³ñ³ñáõÃÛáõÝÝ»ñ</t>
  </si>
  <si>
    <t>³ÛÉ ÙÇçÝáñ¹áõÃÛáõÝÝ»ñ</t>
  </si>
  <si>
    <t>Ñ³ñÏ³¹Çñ µáõÅÙ³Ý ï»ë³ÏÇ ÷á÷áËáõÃÛ³Ý Ù³ëÇÝ ÙÇçÝáñ¹áõÃÛáõÝÝ»ñ</t>
  </si>
  <si>
    <t xml:space="preserve">å³ïÇÅÁ ÷á÷áË»Éáõ, Ñ»ï³Ó·»Éáõ ¨ å³ïÅÇó ³½³ï»Éáõ Ù³uÇÝ ÙÇçÝáñ¹áõÃÛáõÝÝ»ñ </t>
  </si>
  <si>
    <t>å³ïÅÇó å³ÛÙ³Ý³Ï³Ý í³Õ³Å³ÙÏ»ï ³½³ï»Éáõ Ù³ëÇÝ ÙÇçÝáñ¹áõÃÛáõÝÝ»ñ</t>
  </si>
  <si>
    <t>2. ¸³ï³Ï³Ý ³Ïï»ñÇ ¨ ¹³ï³Ï³Ý Ñ³ÝÓÝ³ñ³ñáõÃÛáõÝÝ»ñÇ Ï³ï³ñÙ³Ý Ñ»ï Ï³åí³Í Ñ³ñó»ñÇ ÉáõÍÙ³Ý áÉáñï</t>
  </si>
  <si>
    <t>Ñ»ï³ùÝÝáõÃÛ³Ý Ù³ñÙÝÇ ³ßË³ïáÕÇ, ùÝÝÇãÇ, ¹³ï³Ë³½Ç oå»ñ³ïÇí-Ñ»ï³Ëáõ½³Ï³Ý ·áñÍáÕáõÃÛáõÝÝ»ñ Çñ³Ï³Ý³óÝáÕ Ù³ñÙÇÝÝ»ñÇ ³ÝoñÇÝ³Ï³Ý ¨ ³ÝÑÇÙÝ áñáßáõÙÝ»ñÇ ¨ ·áñÍáÕáõÃÛáõÝÝ»ñÇ ¹»Ù µáÕáùÝ»ñ</t>
  </si>
  <si>
    <t>Ñ»é³ËáëÝ»ñÇ Ùáõïù³ÛÇÝ ¨ »Éù³ÛÇÝ í»ñÍ³ÝÙ³Ý ÃáõÛÉïíáõÃÛáõÝ ëï³Ý³Éáõ Ù³ëÇÝ ÙÇçÝáñ¹áõÃÛáõÝÝ»ñ</t>
  </si>
  <si>
    <t>Ñ»é³Ëáu³ÛÇÝ Ï³Ù Ï³åÇ ³ÛÉ ÙÇçáóÝ»ñáí ï³ñíáÕ Ëáu³ÏóáõÃÛáõÝÝ»ñÇ ÉuÙ³Ý ¨ Ó³ÛÝ³·ñ³éÙ³Ý Ù³ëÇÝ ÙÇçÝáñ¹áõÃÛáõÝÝ»ñ</t>
  </si>
  <si>
    <t>Ý³Ù³Ï³·ñáõÃÛ³Ý, Ñ»é³·ñ³Ï³Ý, ÷áuï³ÛÇÝ Ñ³Õáñ¹áõÙÝ»ñÇ ÑëÏáÕáõÃÛ³Ý Ù³ëÇÝ ÙÇçÝáñ¹áõÃÛáõÝÝ»ñ</t>
  </si>
  <si>
    <t>µ³ÝÏ³ÛÇÝ, ³å³Ñáí³·ñ³Ï³Ý, Ýáï³ñ³Ï³Ý ·³ÕïÝÇù Ï³½ÙáÕ ï»Õ»ÏáõÃÛáõÝÝ»ñÇ ëï³óÙ³Ý Ñ³Ù³ñ Ëáõ½³ñÏáõÃÛ³Ý Ï³Ù ³é·ñ³íÙ³Ý Ï³ï³ñÙ³Ý Ù³ëÇÝ ÙÇçÝáñ¹áõÃÛáõÝÝ»ñ</t>
  </si>
  <si>
    <t xml:space="preserve"> Ëáõ½³ñÏáõÃÛ³Ý Ï³ï³ñÙ³Ý Ù³ëÇÝ ÙÇçÝáñ¹áõÃÛáõÝÝ»ñ</t>
  </si>
  <si>
    <t>·ñ³íÁ áñå»ë Ï³É³Ý³íáñÙ³Ý ³ÛÉÁÝïñ³Ýù³ÛÇÝ Ë³÷³ÝÙ³Ý ÙÇçáó ÏÇñ³é»Éáõ Ù³ëÇÝ ÙÇçÝáñ¹áõÃÛáõÝÝ»ñ</t>
  </si>
  <si>
    <t>Ï³É³ÝùÇ í»ñ³Ñ³ëï³ïÙ³Ý Ù³ëÇÝ ÙÇçÝáñ¹áõÃÛáõÝÝ»ñ</t>
  </si>
  <si>
    <t>Ï³É³ÝùÇ Å³ÙÏ»ïÁ »ñÏ³ñ³óÝ»Éáõ Ù³ëÇÝ ÙÇçÝáñ¹áõÃÛáõÝÝ»ñ</t>
  </si>
  <si>
    <t>Ï³É³ÝùÁ áñå»ë Ë³÷³ÝÙ³Ý ÙÇçáó ÏÇñ³é»Éáõ Ù³ëÇÝ ÙÇçÝáñ¹áõÃÛáõÝÝ»ñ</t>
  </si>
  <si>
    <t>1. ØÇÝã¹³ï³Ï³Ý í³ñáõÛÃÇ ÝÏ³ïÙ³Ùµ ¹³ï³Ï³Ý í»ñ³ÑëÏáÕáõÃÛ³Ý áÉáñï</t>
  </si>
  <si>
    <t>ÁÝ¹³Ù»ÝÁ</t>
  </si>
  <si>
    <t xml:space="preserve">ÃáÕÝí»É ¿ ³é³Ýó ùÝÝáõÃÛ³Ý </t>
  </si>
  <si>
    <t>µ³í³ñ³ñí»É ¿ Ù³ëÝ³ÏÇ</t>
  </si>
  <si>
    <t>µ³í³ñ³ñí»É ¿</t>
  </si>
  <si>
    <t xml:space="preserve">Ù»ñÅí»É ¿ </t>
  </si>
  <si>
    <t>µáÕáù³ñÏí»É ¿ í»ñ³ùÝÝÇã ¹³ï³ñ³Ý</t>
  </si>
  <si>
    <t xml:space="preserve">Ñ³ßí»ïáõ Å³Ù³Ý³Ï³Ñ³ïí³ÍáõÙ ³Ý³í³ñï ·áñÍ»ñÇ ÁÝ¹Ñ³Ýáõñ ÃÇíÁ </t>
  </si>
  <si>
    <t>áõÕ³ñÏí»É ¿ Áëï ÁÝ¹¹³ïáõÃÛ³Ý</t>
  </si>
  <si>
    <t>Ñ³ßí»ïáõ Å³Ù³Ý³Ï³Ñ³ïí³ÍáõÙ ³í³ñïí³Í ·áñÍ»ñÇ ÁÝ¹Ñ³Ýáõñ ÃÇíÁ</t>
  </si>
  <si>
    <t>Ñ³ßí»ïáõ Å³Ù³Ý³Ï³Ñ³ïí³ÍáõÙ ëï³óí³Í ·áñÍ»ñÇ ÁÝ¹Ñ³Ýáõñ ÃÇíÁ</t>
  </si>
  <si>
    <t>Ñ³ßí»ïáõ Å³Ù³Ý³Ï³Ñ³ïí³ÍÇ ëÏ½µáõÙ Ý³Ëáñ¹ Ñ³ßí»ïáõ Å³Ù³Ý³Ï³Ñ³ïí³ÍÇó ÷áË³Ýóí³Í ·áñÍ»ñÇ ÁÝ¹Ñ³Ýáõñ ÃÇíÁ</t>
  </si>
  <si>
    <t>êïáõ·Çã Ñ³í³ë³ñáõÙ` 1+2=7+8+9, 7=3+4+5+6,</t>
  </si>
  <si>
    <t xml:space="preserve">                                 Ð²ÞìºîìàôÂÚàôÜ  </t>
  </si>
  <si>
    <t>²½³ïáõÃÛáõÝÇó ½ñÏ»Éáõ Çñ³í³ã³÷áõÃÛ³Ý í»ñ³µ»ñÛ³É µáÕáùÝ»ñáí ·áñÍ»ñ</t>
  </si>
  <si>
    <t xml:space="preserve">                              </t>
  </si>
  <si>
    <t xml:space="preserve">                         </t>
  </si>
  <si>
    <t xml:space="preserve">2018Ã. 1-ին կիսամյակ </t>
  </si>
  <si>
    <t xml:space="preserve">Ծանոթություն. 5 միջնորդություն վերադարձվել է </t>
  </si>
  <si>
    <t>Ծանոթություն. 2 միջնորդություն միացվել է</t>
  </si>
  <si>
    <t>Ծանոթություն. 18 միջնորդություն միացվել է, 1-ը վերադարձվել է</t>
  </si>
  <si>
    <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>Երևան քաղաքի ³é³çÇÝ ³ïÛ³ÝÇ ÁÝ¹Ñ³Ýáõñ Çñ³í³ëáõÃÛ³Ý ¹³ï³ñ³ÝÇ</t>
    </r>
    <r>
      <rPr>
        <sz val="14"/>
        <rFont val="Times Armenian"/>
        <family val="1"/>
      </rPr>
      <t xml:space="preserve"> ·áñÍáõÝ»áõÃÛ³Ý í»ñ³µ»ñÛ³É </t>
    </r>
  </si>
  <si>
    <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>ÐÐ Տավուշի մարզի ³é³çÇÝ ³ïÛ³ÝÇ ÁÝ¹Ñ³Ýáõñ Çñ³í³ëáõÃÛ³Ý ¹³ï³ñ³ÝÇ</t>
    </r>
    <r>
      <rPr>
        <sz val="14"/>
        <rFont val="Times Armenian"/>
        <family val="1"/>
      </rPr>
      <t xml:space="preserve"> ·áñÍáõÝ»áõÃÛ³Ý í»ñ³µ»ñÛ³É </t>
    </r>
  </si>
  <si>
    <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2"/>
        <rFont val="Times Armenian"/>
        <family val="1"/>
      </rPr>
      <t>ÐÐ Կոտայքի մարզի ³é³çÇÝ ³ïÛ³ÝÇ  ÁÝ¹Ñ³Ýáõñ Çñ³í³ëáõÃÛ³Ý ¹³ï³ñ³ÝÇ</t>
    </r>
    <r>
      <rPr>
        <sz val="12"/>
        <rFont val="Times Armenian"/>
        <family val="1"/>
      </rPr>
      <t xml:space="preserve"> ·áñÍáõÝ»áõÃÛ³Ý í»ñ³µ»ñÛ³É </t>
    </r>
  </si>
  <si>
    <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>ÐÐ Լոռու մարզի ³é³çÇÝ ³ïÛ³ÝÇ ÁÝ¹Ñ³Ýáõñ Çñ³í³ëáõÃÛ³Ý ¹³ï³ñ³ÝÇ</t>
    </r>
    <r>
      <rPr>
        <sz val="14"/>
        <rFont val="Times Armenian"/>
        <family val="1"/>
      </rPr>
      <t xml:space="preserve"> ·áñÍáõÝ»áõÃÛ³Ý í»ñ³µ»ñÛ³É </t>
    </r>
  </si>
  <si>
    <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>ÐÐ Սյունիքի մարզի ³é³çÇÝ ³ïÛ³ÝÇ ÁÝ¹Ñ³Ýáõñ Çñ³í³ëáõÃÛ³Ý ¹³ï³ñ³ÝÇ</t>
    </r>
    <r>
      <rPr>
        <sz val="14"/>
        <rFont val="Times Armenian"/>
        <family val="1"/>
      </rPr>
      <t xml:space="preserve"> ·áñÍáõÝ»áõÃÛ³Ý í»ñ³µ»ñÛ³É </t>
    </r>
  </si>
  <si>
    <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>ÐÐ Արագածոտնի մարզի ³é³çÇÝ ³ïÛ³ÝÇ ÁÝ¹Ñ³Ýáõñ Çñ³í³ëáõÃÛ³Ý ¹³ï³ñ³ÝÇ</t>
    </r>
    <r>
      <rPr>
        <sz val="14"/>
        <rFont val="Times Armenian"/>
        <family val="1"/>
      </rPr>
      <t xml:space="preserve"> ·áñÍáõÝ»áõÃÛ³Ý í»ñ³µ»ñÛ³É </t>
    </r>
  </si>
  <si>
    <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>ÐÐ Արարատի և Վայոց ձորի մարզերի ³é³çÇÝ ³ïÛ³ÝÇ ÁÝ¹Ñ³Ýáõñ Çñ³í³ëáõÃÛ³Ý ¹³ï³ñ³ÝÇ</t>
    </r>
    <r>
      <rPr>
        <sz val="14"/>
        <rFont val="Times Armenian"/>
        <family val="1"/>
      </rPr>
      <t xml:space="preserve"> ·áñÍáõÝ»áõÃÛ³Ý í»ñ³µ»ñÛ³É </t>
    </r>
  </si>
  <si>
    <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>ÐÐ Արմավիրի մարզի  ³é³çÇÝ ³ïÛ³ÝÇ ÁÝ¹Ñ³Ýáõñ Çñ³í³ëáõÃÛ³Ý ¹³ï³ñ³ÝÇ</t>
    </r>
    <r>
      <rPr>
        <sz val="14"/>
        <rFont val="Times Armenian"/>
        <family val="1"/>
      </rPr>
      <t xml:space="preserve"> ·áñÍáõÝ»áõÃÛ³Ý í»ñ³µ»ñÛ³É </t>
    </r>
  </si>
  <si>
    <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>ÐÐ  Գեղարքունիքի մարզի ³é³çÇÝ ³ïÛ³ÝÇ ÁÝ¹Ñ³Ýáõñ Çñ³í³ëáõÃÛ³Ý ¹³ï³ñ³ÝÇ</t>
    </r>
    <r>
      <rPr>
        <sz val="14"/>
        <rFont val="Times Armenian"/>
        <family val="1"/>
      </rPr>
      <t xml:space="preserve"> ·áñÍáõÝ»áõÃÛ³Ý í»ñ³µ»ñÛ³É </t>
    </r>
  </si>
  <si>
    <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>ÐÐ Շիրակի մարզի ³é³çÇÝ ³ïÛ³ÝÇ ÁÝ¹Ñ³Ýáõñ Çñ³í³ëáõÃÛ³Ý ¹³ï³ñ³ÝÇ</t>
    </r>
    <r>
      <rPr>
        <sz val="14"/>
        <rFont val="Times Armenian"/>
        <family val="1"/>
      </rPr>
      <t xml:space="preserve"> ·áñÍáõÝ»áõÃÛ³Ý í»ñ³µ»ñÛ³É </t>
    </r>
  </si>
  <si>
    <t>Ծանոթություն. 1 միջնորդություն միացվել է, 6-ը վերադարձվել է, 4-ով որոշում չի կայացվել</t>
  </si>
  <si>
    <r>
      <rPr>
        <sz val="14"/>
        <rFont val="Times Armenian"/>
        <family val="1"/>
      </rP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>ÐÐ ³é³çÇÝ ³ïÛ³ÝÇ ÁÝ¹Ñ³Ýáõñ Çñ³í³ëáõÃÛ³Ý ¹³ï³ñ³ÝÝերÇ</t>
    </r>
    <r>
      <rPr>
        <sz val="14"/>
        <rFont val="Times Armenian"/>
        <family val="1"/>
      </rPr>
      <t xml:space="preserve"> ·áñÍáõÝ»áõÃÛ³Ý í»ñ³µ»ñÛ³É </t>
    </r>
  </si>
  <si>
    <t xml:space="preserve">Ì³ÝáÃáõÃÛáõÝ. թվով 25 միջնորդություն միացվել է , 15-ը վերադարձվել է , 4-ով  որոշում չի կայացվել
</t>
  </si>
  <si>
    <t xml:space="preserve">Ծանոթություն. 2 միջնորդություն միացվել է, 3-ը վերադարձվել է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</si>
</sst>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8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Calibri"/>
      <family val="2"/>
      <charset val="204"/>
      <scheme val="minor"/>
    </font>
    <font>
      <sz val="10"/>
      <name val="Arial Armenian"/>
      <family val="2"/>
    </font>
    <font>
      <sz val="12"/>
      <name val="Times Armenian"/>
      <family val="1"/>
    </font>
    <font>
      <sz val="14"/>
      <name val="Times Armenian"/>
      <family val="1"/>
    </font>
    <font>
      <sz val="11"/>
      <name val="Times Armenian"/>
      <family val="1"/>
    </font>
    <font>
      <sz val="12"/>
      <name val="Calibri"/>
      <family val="2"/>
      <charset val="204"/>
      <scheme val="minor"/>
    </font>
    <font>
      <b/>
      <i/>
      <sz val="11"/>
      <name val="Times Armenian"/>
      <family val="1"/>
    </font>
    <font>
      <b/>
      <sz val="12"/>
      <name val="Times Armenian"/>
      <family val="1"/>
    </font>
    <font>
      <b/>
      <sz val="16"/>
      <name val="Times Armenian"/>
      <family val="1"/>
    </font>
    <font>
      <b/>
      <sz val="14"/>
      <name val="Times Armenian"/>
      <family val="1"/>
    </font>
    <font>
      <sz val="22"/>
      <name val="Times Armenian"/>
      <family val="1"/>
    </font>
    <font>
      <sz val="11"/>
      <name val="Arial Armenian"/>
      <family val="2"/>
    </font>
    <font>
      <b/>
      <sz val="9"/>
      <name val="Arial LatArm"/>
      <family val="2"/>
    </font>
    <font>
      <b/>
      <sz val="9"/>
      <color indexed="8"/>
      <name val="Arial LatArm"/>
      <family val="2"/>
    </font>
    <font>
      <b/>
      <sz val="8"/>
      <color indexed="8"/>
      <name val="Arial LatArm"/>
      <family val="2"/>
    </font>
    <font>
      <b/>
      <sz val="10"/>
      <color indexed="8"/>
      <name val="Arial LatArm"/>
      <family val="2"/>
    </font>
    <font>
      <sz val="11"/>
      <color theme="1"/>
      <name val="Times Armenian"/>
      <family val="2"/>
      <charset val="204"/>
    </font>
    <font>
      <sz val="11"/>
      <color theme="1"/>
      <name val="Times Armenian"/>
      <family val="1"/>
    </font>
    <font>
      <sz val="11"/>
      <name val="Calibri"/>
      <family val="2"/>
    </font>
    <font>
      <sz val="12"/>
      <name val="Calibri"/>
      <family val="2"/>
      <charset val="204"/>
    </font>
    <font>
      <sz val="12"/>
      <name val="Calibri"/>
      <family val="2"/>
      <scheme val="minor"/>
    </font>
    <font>
      <b/>
      <i/>
      <sz val="12"/>
      <name val="Times Armenian"/>
      <family val="1"/>
    </font>
    <font>
      <sz val="12"/>
      <color theme="1"/>
      <name val="Times Armenian"/>
      <family val="1"/>
    </font>
    <font>
      <sz val="12"/>
      <color indexed="8"/>
      <name val="Times Armenian"/>
      <family val="1"/>
    </font>
    <font>
      <sz val="11"/>
      <color indexed="8"/>
      <name val="Times Armenian"/>
      <family val="1"/>
    </font>
    <font>
      <b/>
      <sz val="11"/>
      <name val="Times Armeni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8" fillId="0" borderId="0"/>
  </cellStyleXfs>
  <cellXfs count="198">
    <xf numFmtId="0" fontId="0" fillId="0" borderId="0" xfId="0"/>
    <xf numFmtId="0" fontId="1" fillId="2" borderId="0" xfId="0" applyFont="1" applyFill="1" applyProtection="1">
      <protection locked="0"/>
    </xf>
    <xf numFmtId="14" fontId="1" fillId="2" borderId="0" xfId="0" applyNumberFormat="1" applyFont="1" applyFill="1" applyProtection="1">
      <protection locked="0"/>
    </xf>
    <xf numFmtId="0" fontId="5" fillId="2" borderId="1" xfId="1" applyFont="1" applyFill="1" applyBorder="1" applyAlignment="1" applyProtection="1">
      <alignment horizontal="center" vertical="center"/>
      <protection locked="0"/>
    </xf>
    <xf numFmtId="0" fontId="6" fillId="2" borderId="1" xfId="1" applyFont="1" applyFill="1" applyBorder="1" applyAlignment="1" applyProtection="1">
      <alignment horizontal="center" vertical="center"/>
    </xf>
    <xf numFmtId="0" fontId="7" fillId="2" borderId="0" xfId="0" applyFont="1" applyFill="1" applyProtection="1">
      <protection locked="0"/>
    </xf>
    <xf numFmtId="0" fontId="6" fillId="2" borderId="5" xfId="1" applyFont="1" applyFill="1" applyBorder="1" applyAlignment="1" applyProtection="1">
      <alignment horizontal="center" vertical="center"/>
    </xf>
    <xf numFmtId="0" fontId="6" fillId="2" borderId="1" xfId="0" applyFont="1" applyFill="1" applyBorder="1" applyAlignment="1" applyProtection="1">
      <alignment horizontal="center" vertical="center" wrapText="1"/>
    </xf>
    <xf numFmtId="0" fontId="6" fillId="2" borderId="1" xfId="0" applyFont="1" applyFill="1" applyBorder="1" applyAlignment="1" applyProtection="1">
      <alignment horizontal="center" vertical="center"/>
    </xf>
    <xf numFmtId="0" fontId="8" fillId="2" borderId="1" xfId="0" applyFont="1" applyFill="1" applyBorder="1" applyAlignment="1" applyProtection="1">
      <alignment horizontal="center" vertical="center"/>
      <protection locked="0"/>
    </xf>
    <xf numFmtId="0" fontId="4" fillId="2" borderId="6" xfId="0" applyFont="1" applyFill="1" applyBorder="1" applyAlignment="1" applyProtection="1">
      <alignment horizontal="center" vertical="center" textRotation="90" wrapText="1"/>
    </xf>
    <xf numFmtId="0" fontId="4" fillId="2" borderId="5" xfId="0" applyFont="1" applyFill="1" applyBorder="1" applyAlignment="1" applyProtection="1">
      <alignment horizontal="center" vertical="center" textRotation="90" wrapText="1"/>
    </xf>
    <xf numFmtId="0" fontId="4" fillId="2" borderId="7" xfId="0" applyFont="1" applyFill="1" applyBorder="1" applyAlignment="1" applyProtection="1">
      <alignment horizontal="center" vertical="center" textRotation="90"/>
    </xf>
    <xf numFmtId="0" fontId="10" fillId="2" borderId="0" xfId="0" applyFont="1" applyFill="1" applyBorder="1" applyAlignment="1" applyProtection="1">
      <alignment vertical="center" wrapText="1"/>
      <protection locked="0"/>
    </xf>
    <xf numFmtId="0" fontId="13" fillId="2" borderId="0" xfId="0" applyFont="1" applyFill="1" applyProtection="1"/>
    <xf numFmtId="0" fontId="13" fillId="2" borderId="0" xfId="0" applyFont="1" applyFill="1" applyAlignment="1" applyProtection="1">
      <protection locked="0"/>
    </xf>
    <xf numFmtId="0" fontId="14" fillId="2" borderId="0" xfId="0" applyFont="1" applyFill="1" applyAlignment="1" applyProtection="1">
      <alignment vertical="center" wrapText="1"/>
      <protection locked="0"/>
    </xf>
    <xf numFmtId="0" fontId="0" fillId="0" borderId="0" xfId="0"/>
    <xf numFmtId="0" fontId="6" fillId="2" borderId="1" xfId="1" applyFont="1" applyFill="1" applyBorder="1" applyAlignment="1" applyProtection="1">
      <alignment horizontal="center" vertical="center"/>
    </xf>
    <xf numFmtId="0" fontId="7" fillId="2" borderId="0" xfId="0" applyFont="1" applyFill="1" applyProtection="1">
      <protection locked="0"/>
    </xf>
    <xf numFmtId="0" fontId="6" fillId="2" borderId="5" xfId="1" applyFont="1" applyFill="1" applyBorder="1" applyAlignment="1" applyProtection="1">
      <alignment horizontal="center" vertical="center"/>
    </xf>
    <xf numFmtId="0" fontId="6" fillId="2" borderId="1" xfId="0" applyFont="1" applyFill="1" applyBorder="1" applyAlignment="1" applyProtection="1">
      <alignment horizontal="center" vertical="center" wrapText="1"/>
    </xf>
    <xf numFmtId="0" fontId="6" fillId="2" borderId="1" xfId="0" applyFont="1" applyFill="1" applyBorder="1" applyAlignment="1" applyProtection="1">
      <alignment horizontal="center" vertical="center"/>
    </xf>
    <xf numFmtId="0" fontId="8" fillId="2" borderId="1" xfId="0" applyFont="1" applyFill="1" applyBorder="1" applyAlignment="1" applyProtection="1">
      <alignment horizontal="center" vertical="center"/>
      <protection locked="0"/>
    </xf>
    <xf numFmtId="0" fontId="4" fillId="2" borderId="6" xfId="0" applyFont="1" applyFill="1" applyBorder="1" applyAlignment="1" applyProtection="1">
      <alignment horizontal="center" vertical="center" textRotation="90" wrapText="1"/>
    </xf>
    <xf numFmtId="0" fontId="4" fillId="2" borderId="5" xfId="0" applyFont="1" applyFill="1" applyBorder="1" applyAlignment="1" applyProtection="1">
      <alignment horizontal="center" vertical="center" textRotation="90" wrapText="1"/>
    </xf>
    <xf numFmtId="0" fontId="4" fillId="2" borderId="7" xfId="0" applyFont="1" applyFill="1" applyBorder="1" applyAlignment="1" applyProtection="1">
      <alignment horizontal="center" vertical="center" textRotation="90"/>
    </xf>
    <xf numFmtId="0" fontId="0" fillId="0" borderId="0" xfId="0"/>
    <xf numFmtId="0" fontId="0" fillId="0" borderId="0" xfId="0"/>
    <xf numFmtId="0" fontId="1" fillId="2" borderId="0" xfId="0" applyFont="1" applyFill="1" applyProtection="1">
      <protection locked="0"/>
    </xf>
    <xf numFmtId="0" fontId="6" fillId="2" borderId="1" xfId="1" applyFont="1" applyFill="1" applyBorder="1" applyAlignment="1" applyProtection="1">
      <alignment horizontal="center" vertical="center"/>
    </xf>
    <xf numFmtId="0" fontId="7" fillId="2" borderId="0" xfId="0" applyFont="1" applyFill="1" applyProtection="1">
      <protection locked="0"/>
    </xf>
    <xf numFmtId="0" fontId="6" fillId="2" borderId="5" xfId="1" applyFont="1" applyFill="1" applyBorder="1" applyAlignment="1" applyProtection="1">
      <alignment horizontal="center" vertical="center"/>
    </xf>
    <xf numFmtId="0" fontId="4" fillId="2" borderId="2" xfId="1" applyFont="1" applyFill="1" applyBorder="1" applyAlignment="1" applyProtection="1">
      <alignment horizontal="center" vertical="center" wrapText="1"/>
      <protection locked="0"/>
    </xf>
    <xf numFmtId="0" fontId="6" fillId="2" borderId="1" xfId="0" applyFont="1" applyFill="1" applyBorder="1" applyAlignment="1" applyProtection="1">
      <alignment horizontal="center" vertical="center" wrapText="1"/>
    </xf>
    <xf numFmtId="0" fontId="6" fillId="2" borderId="1" xfId="0" applyFont="1" applyFill="1" applyBorder="1" applyAlignment="1" applyProtection="1">
      <alignment horizontal="center" vertical="center"/>
    </xf>
    <xf numFmtId="0" fontId="8" fillId="2" borderId="1" xfId="0" applyFont="1" applyFill="1" applyBorder="1" applyAlignment="1" applyProtection="1">
      <alignment horizontal="center" vertical="center"/>
      <protection locked="0"/>
    </xf>
    <xf numFmtId="0" fontId="4" fillId="2" borderId="6" xfId="0" applyFont="1" applyFill="1" applyBorder="1" applyAlignment="1" applyProtection="1">
      <alignment horizontal="center" vertical="center" textRotation="90" wrapText="1"/>
    </xf>
    <xf numFmtId="0" fontId="4" fillId="2" borderId="5" xfId="0" applyFont="1" applyFill="1" applyBorder="1" applyAlignment="1" applyProtection="1">
      <alignment horizontal="center" vertical="center" textRotation="90" wrapText="1"/>
    </xf>
    <xf numFmtId="0" fontId="4" fillId="2" borderId="7" xfId="0" applyFont="1" applyFill="1" applyBorder="1" applyAlignment="1" applyProtection="1">
      <alignment horizontal="center" vertical="center" textRotation="90"/>
    </xf>
    <xf numFmtId="0" fontId="10" fillId="2" borderId="0" xfId="0" applyFont="1" applyFill="1" applyBorder="1" applyAlignment="1" applyProtection="1">
      <alignment vertical="center" wrapText="1"/>
      <protection locked="0"/>
    </xf>
    <xf numFmtId="0" fontId="0" fillId="0" borderId="0" xfId="0" applyProtection="1">
      <protection locked="0"/>
    </xf>
    <xf numFmtId="0" fontId="20" fillId="3" borderId="0" xfId="0" applyFont="1" applyFill="1" applyProtection="1">
      <protection locked="0"/>
    </xf>
    <xf numFmtId="0" fontId="10" fillId="3" borderId="0" xfId="0" applyFont="1" applyFill="1" applyBorder="1" applyAlignment="1" applyProtection="1">
      <alignment vertical="center" wrapText="1"/>
      <protection locked="0"/>
    </xf>
    <xf numFmtId="0" fontId="4" fillId="3" borderId="7" xfId="0" applyFont="1" applyFill="1" applyBorder="1" applyAlignment="1" applyProtection="1">
      <alignment horizontal="center" vertical="center" textRotation="90"/>
    </xf>
    <xf numFmtId="0" fontId="4" fillId="3" borderId="5" xfId="0" applyFont="1" applyFill="1" applyBorder="1" applyAlignment="1" applyProtection="1">
      <alignment horizontal="center" vertical="center" textRotation="90" wrapText="1"/>
    </xf>
    <xf numFmtId="0" fontId="4" fillId="3" borderId="6" xfId="0" applyFont="1" applyFill="1" applyBorder="1" applyAlignment="1" applyProtection="1">
      <alignment horizontal="center" vertical="center" textRotation="90" wrapText="1"/>
    </xf>
    <xf numFmtId="0" fontId="8" fillId="3" borderId="1" xfId="0" applyFont="1" applyFill="1" applyBorder="1" applyAlignment="1" applyProtection="1">
      <alignment horizontal="center" vertical="center"/>
      <protection locked="0"/>
    </xf>
    <xf numFmtId="0" fontId="6" fillId="3" borderId="1" xfId="0" applyFont="1" applyFill="1" applyBorder="1" applyAlignment="1" applyProtection="1">
      <alignment horizontal="center" vertical="center"/>
    </xf>
    <xf numFmtId="0" fontId="5" fillId="3" borderId="1" xfId="1" applyFont="1" applyFill="1" applyBorder="1" applyAlignment="1" applyProtection="1">
      <alignment horizontal="center" vertical="center"/>
      <protection locked="0"/>
    </xf>
    <xf numFmtId="0" fontId="21" fillId="3" borderId="0" xfId="0" applyFont="1" applyFill="1" applyProtection="1">
      <protection locked="0"/>
    </xf>
    <xf numFmtId="0" fontId="6" fillId="3" borderId="1" xfId="1" applyFont="1" applyFill="1" applyBorder="1" applyAlignment="1" applyProtection="1">
      <alignment horizontal="center" vertical="center"/>
    </xf>
    <xf numFmtId="0" fontId="6" fillId="3" borderId="1" xfId="0" applyFont="1" applyFill="1" applyBorder="1" applyAlignment="1" applyProtection="1">
      <alignment horizontal="center" vertical="center" wrapText="1"/>
    </xf>
    <xf numFmtId="0" fontId="4" fillId="3" borderId="2" xfId="1" applyFont="1" applyFill="1" applyBorder="1" applyAlignment="1" applyProtection="1">
      <alignment horizontal="center" vertical="center" wrapText="1"/>
      <protection locked="0"/>
    </xf>
    <xf numFmtId="0" fontId="6" fillId="3" borderId="5" xfId="1" applyFont="1" applyFill="1" applyBorder="1" applyAlignment="1" applyProtection="1">
      <alignment horizontal="center" vertical="center"/>
    </xf>
    <xf numFmtId="0" fontId="13" fillId="3" borderId="0" xfId="0" applyFont="1" applyFill="1" applyProtection="1">
      <protection locked="0"/>
    </xf>
    <xf numFmtId="0" fontId="4" fillId="3" borderId="2" xfId="0" applyFont="1" applyFill="1" applyBorder="1" applyAlignment="1" applyProtection="1">
      <alignment horizontal="center" vertical="center" wrapText="1"/>
      <protection locked="0"/>
    </xf>
    <xf numFmtId="0" fontId="6" fillId="3" borderId="1" xfId="0" applyFont="1" applyFill="1" applyBorder="1" applyAlignment="1" applyProtection="1">
      <alignment horizontal="center" vertical="center" wrapText="1"/>
      <protection locked="0"/>
    </xf>
    <xf numFmtId="0" fontId="6" fillId="3" borderId="2" xfId="0" applyFont="1" applyFill="1" applyBorder="1" applyAlignment="1" applyProtection="1">
      <alignment horizontal="center" vertical="center" wrapText="1"/>
      <protection locked="0"/>
    </xf>
    <xf numFmtId="0" fontId="0" fillId="0" borderId="0" xfId="0"/>
    <xf numFmtId="0" fontId="1" fillId="2" borderId="0" xfId="0" applyFont="1" applyFill="1" applyProtection="1">
      <protection locked="0"/>
    </xf>
    <xf numFmtId="0" fontId="2" fillId="2" borderId="1" xfId="0" applyFont="1" applyFill="1" applyBorder="1" applyAlignment="1" applyProtection="1">
      <alignment horizontal="center"/>
    </xf>
    <xf numFmtId="0" fontId="5" fillId="2" borderId="1" xfId="1" applyFont="1" applyFill="1" applyBorder="1" applyAlignment="1" applyProtection="1">
      <alignment horizontal="center" vertical="center"/>
      <protection locked="0"/>
    </xf>
    <xf numFmtId="0" fontId="6" fillId="2" borderId="1" xfId="1" applyFont="1" applyFill="1" applyBorder="1" applyAlignment="1" applyProtection="1">
      <alignment horizontal="center" vertical="center"/>
    </xf>
    <xf numFmtId="0" fontId="7" fillId="2" borderId="0" xfId="0" applyFont="1" applyFill="1" applyProtection="1">
      <protection locked="0"/>
    </xf>
    <xf numFmtId="0" fontId="6" fillId="2" borderId="5" xfId="1" applyFont="1" applyFill="1" applyBorder="1" applyAlignment="1" applyProtection="1">
      <alignment horizontal="center" vertical="center"/>
    </xf>
    <xf numFmtId="0" fontId="6" fillId="2" borderId="1" xfId="0" applyFont="1" applyFill="1" applyBorder="1" applyAlignment="1" applyProtection="1">
      <alignment horizontal="center" vertical="center" wrapText="1"/>
    </xf>
    <xf numFmtId="0" fontId="6" fillId="2" borderId="1" xfId="0" applyFont="1" applyFill="1" applyBorder="1" applyAlignment="1" applyProtection="1">
      <alignment horizontal="center" vertical="center"/>
    </xf>
    <xf numFmtId="0" fontId="8" fillId="2" borderId="1" xfId="0" applyFont="1" applyFill="1" applyBorder="1" applyAlignment="1" applyProtection="1">
      <alignment horizontal="center" vertical="center"/>
      <protection locked="0"/>
    </xf>
    <xf numFmtId="0" fontId="4" fillId="2" borderId="6" xfId="0" applyFont="1" applyFill="1" applyBorder="1" applyAlignment="1" applyProtection="1">
      <alignment horizontal="center" vertical="center" textRotation="90" wrapText="1"/>
    </xf>
    <xf numFmtId="0" fontId="4" fillId="2" borderId="5" xfId="0" applyFont="1" applyFill="1" applyBorder="1" applyAlignment="1" applyProtection="1">
      <alignment horizontal="center" vertical="center" textRotation="90" wrapText="1"/>
    </xf>
    <xf numFmtId="0" fontId="4" fillId="2" borderId="7" xfId="0" applyFont="1" applyFill="1" applyBorder="1" applyAlignment="1" applyProtection="1">
      <alignment horizontal="center" vertical="center" textRotation="90"/>
    </xf>
    <xf numFmtId="0" fontId="10" fillId="2" borderId="0" xfId="0" applyFont="1" applyFill="1" applyBorder="1" applyAlignment="1" applyProtection="1">
      <alignment vertical="center" wrapText="1"/>
      <protection locked="0"/>
    </xf>
    <xf numFmtId="0" fontId="5" fillId="0" borderId="1" xfId="1" applyFont="1" applyBorder="1" applyAlignment="1" applyProtection="1">
      <alignment horizontal="center" vertical="center"/>
      <protection locked="0"/>
    </xf>
    <xf numFmtId="0" fontId="4" fillId="0" borderId="2" xfId="1" applyFont="1" applyBorder="1" applyAlignment="1" applyProtection="1">
      <alignment horizontal="center" vertical="center" wrapText="1"/>
      <protection locked="0"/>
    </xf>
    <xf numFmtId="0" fontId="13" fillId="2" borderId="0" xfId="0" applyFont="1" applyFill="1" applyProtection="1">
      <protection locked="0"/>
    </xf>
    <xf numFmtId="0" fontId="6" fillId="2" borderId="0" xfId="0" applyFont="1" applyFill="1" applyProtection="1">
      <protection locked="0"/>
    </xf>
    <xf numFmtId="0" fontId="6" fillId="2" borderId="0" xfId="0" applyFont="1" applyFill="1" applyAlignment="1" applyProtection="1">
      <alignment wrapText="1"/>
      <protection locked="0"/>
    </xf>
    <xf numFmtId="0" fontId="15" fillId="0" borderId="0" xfId="0" applyFont="1" applyBorder="1" applyAlignment="1" applyProtection="1">
      <alignment vertical="center" wrapText="1"/>
      <protection locked="0"/>
    </xf>
    <xf numFmtId="0" fontId="1" fillId="2" borderId="0" xfId="0" applyFont="1" applyFill="1" applyBorder="1" applyProtection="1">
      <protection locked="0"/>
    </xf>
    <xf numFmtId="0" fontId="0" fillId="0" borderId="0" xfId="0" applyBorder="1"/>
    <xf numFmtId="0" fontId="6" fillId="2" borderId="7" xfId="0" applyFont="1" applyFill="1" applyBorder="1" applyAlignment="1" applyProtection="1">
      <alignment horizontal="center" vertical="center" textRotation="90"/>
    </xf>
    <xf numFmtId="0" fontId="6" fillId="2" borderId="5" xfId="0" applyFont="1" applyFill="1" applyBorder="1" applyAlignment="1" applyProtection="1">
      <alignment horizontal="center" vertical="center" textRotation="90" wrapText="1"/>
    </xf>
    <xf numFmtId="0" fontId="6" fillId="2" borderId="6" xfId="0" applyFont="1" applyFill="1" applyBorder="1" applyAlignment="1" applyProtection="1">
      <alignment horizontal="center" vertical="center" textRotation="90" wrapText="1"/>
    </xf>
    <xf numFmtId="0" fontId="18" fillId="2" borderId="0" xfId="2" applyFill="1"/>
    <xf numFmtId="0" fontId="0" fillId="2" borderId="0" xfId="0" applyFill="1" applyProtection="1">
      <protection locked="0"/>
    </xf>
    <xf numFmtId="0" fontId="19" fillId="2" borderId="0" xfId="0" applyFont="1" applyFill="1" applyProtection="1">
      <protection locked="0"/>
    </xf>
    <xf numFmtId="0" fontId="6" fillId="2" borderId="1" xfId="0" applyFont="1" applyFill="1" applyBorder="1" applyAlignment="1" applyProtection="1">
      <alignment horizontal="center" vertical="center" wrapText="1"/>
      <protection locked="0"/>
    </xf>
    <xf numFmtId="0" fontId="6" fillId="2" borderId="2" xfId="0" applyFont="1" applyFill="1" applyBorder="1" applyAlignment="1" applyProtection="1">
      <alignment horizontal="center" vertical="center" wrapText="1"/>
      <protection locked="0"/>
    </xf>
    <xf numFmtId="0" fontId="4" fillId="2" borderId="2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vertical="center"/>
    </xf>
    <xf numFmtId="0" fontId="4" fillId="2" borderId="1" xfId="1" applyFont="1" applyFill="1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left" vertical="center"/>
    </xf>
    <xf numFmtId="0" fontId="4" fillId="2" borderId="0" xfId="0" applyFont="1" applyFill="1" applyAlignment="1">
      <alignment vertical="center" wrapText="1"/>
    </xf>
    <xf numFmtId="0" fontId="22" fillId="2" borderId="0" xfId="0" applyFont="1" applyFill="1" applyAlignment="1">
      <alignment vertical="center" wrapText="1"/>
    </xf>
    <xf numFmtId="0" fontId="16" fillId="2" borderId="0" xfId="0" applyFont="1" applyFill="1" applyBorder="1" applyAlignment="1" applyProtection="1">
      <alignment vertical="center" wrapText="1"/>
      <protection locked="0"/>
    </xf>
    <xf numFmtId="0" fontId="15" fillId="2" borderId="0" xfId="0" applyFont="1" applyFill="1" applyBorder="1" applyAlignment="1" applyProtection="1">
      <alignment vertical="center" wrapText="1"/>
      <protection locked="0"/>
    </xf>
    <xf numFmtId="0" fontId="17" fillId="2" borderId="0" xfId="0" applyFont="1" applyFill="1" applyBorder="1" applyAlignment="1" applyProtection="1">
      <alignment vertical="center" wrapText="1"/>
      <protection locked="0"/>
    </xf>
    <xf numFmtId="0" fontId="4" fillId="3" borderId="1" xfId="1" applyFont="1" applyFill="1" applyBorder="1" applyAlignment="1" applyProtection="1">
      <alignment horizontal="center" vertical="center"/>
      <protection locked="0"/>
    </xf>
    <xf numFmtId="0" fontId="24" fillId="0" borderId="1" xfId="0" applyFont="1" applyBorder="1" applyAlignment="1" applyProtection="1">
      <alignment horizontal="center" vertical="center"/>
      <protection locked="0"/>
    </xf>
    <xf numFmtId="0" fontId="4" fillId="3" borderId="1" xfId="1" applyFont="1" applyFill="1" applyBorder="1" applyAlignment="1">
      <alignment horizontal="center" vertical="center"/>
    </xf>
    <xf numFmtId="0" fontId="4" fillId="3" borderId="4" xfId="1" applyFont="1" applyFill="1" applyBorder="1" applyAlignment="1">
      <alignment horizontal="center" vertical="center"/>
    </xf>
    <xf numFmtId="0" fontId="4" fillId="3" borderId="2" xfId="1" applyFont="1" applyFill="1" applyBorder="1" applyAlignment="1">
      <alignment horizontal="center" vertical="center"/>
    </xf>
    <xf numFmtId="0" fontId="4" fillId="3" borderId="1" xfId="1" applyFont="1" applyFill="1" applyBorder="1" applyAlignment="1">
      <alignment horizontal="center" vertical="center" wrapText="1"/>
    </xf>
    <xf numFmtId="0" fontId="4" fillId="3" borderId="4" xfId="1" applyFont="1" applyFill="1" applyBorder="1" applyAlignment="1">
      <alignment horizontal="center" vertical="center" wrapText="1"/>
    </xf>
    <xf numFmtId="0" fontId="4" fillId="3" borderId="2" xfId="1" applyFont="1" applyFill="1" applyBorder="1" applyAlignment="1">
      <alignment horizontal="center" vertical="center" wrapText="1"/>
    </xf>
    <xf numFmtId="0" fontId="25" fillId="3" borderId="1" xfId="0" applyFont="1" applyFill="1" applyBorder="1" applyAlignment="1" applyProtection="1">
      <alignment horizontal="center" vertical="center"/>
      <protection locked="0"/>
    </xf>
    <xf numFmtId="0" fontId="4" fillId="3" borderId="1" xfId="0" applyFont="1" applyFill="1" applyBorder="1" applyAlignment="1" applyProtection="1">
      <alignment horizontal="center" vertical="center"/>
      <protection locked="0"/>
    </xf>
    <xf numFmtId="0" fontId="9" fillId="3" borderId="1" xfId="0" applyFont="1" applyFill="1" applyBorder="1" applyAlignment="1" applyProtection="1">
      <alignment horizontal="center" vertical="center"/>
    </xf>
    <xf numFmtId="0" fontId="4" fillId="0" borderId="2" xfId="0" applyFont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6" fillId="0" borderId="2" xfId="0" applyFont="1" applyBorder="1" applyAlignment="1" applyProtection="1">
      <alignment horizontal="center" vertical="center" wrapText="1"/>
      <protection locked="0"/>
    </xf>
    <xf numFmtId="0" fontId="9" fillId="2" borderId="1" xfId="0" applyFont="1" applyFill="1" applyBorder="1" applyAlignment="1" applyProtection="1">
      <alignment horizontal="center"/>
    </xf>
    <xf numFmtId="0" fontId="26" fillId="3" borderId="13" xfId="0" applyFont="1" applyFill="1" applyBorder="1" applyAlignment="1" applyProtection="1">
      <alignment horizontal="center" vertical="center"/>
      <protection locked="0"/>
    </xf>
    <xf numFmtId="0" fontId="6" fillId="3" borderId="0" xfId="0" applyFont="1" applyFill="1" applyAlignment="1" applyProtection="1">
      <alignment horizontal="center" vertical="center"/>
      <protection locked="0"/>
    </xf>
    <xf numFmtId="0" fontId="27" fillId="2" borderId="1" xfId="0" applyFont="1" applyFill="1" applyBorder="1" applyAlignment="1" applyProtection="1">
      <alignment horizontal="center" vertical="center" wrapText="1"/>
      <protection locked="0"/>
    </xf>
    <xf numFmtId="0" fontId="6" fillId="2" borderId="4" xfId="0" applyFont="1" applyFill="1" applyBorder="1" applyAlignment="1" applyProtection="1">
      <alignment horizontal="left" vertical="center" wrapText="1"/>
    </xf>
    <xf numFmtId="0" fontId="6" fillId="2" borderId="2" xfId="0" applyFont="1" applyFill="1" applyBorder="1" applyAlignment="1" applyProtection="1">
      <alignment horizontal="left" vertical="center" wrapText="1"/>
    </xf>
    <xf numFmtId="0" fontId="6" fillId="2" borderId="4" xfId="1" applyFont="1" applyFill="1" applyBorder="1" applyAlignment="1" applyProtection="1">
      <alignment horizontal="left" vertical="center" wrapText="1"/>
    </xf>
    <xf numFmtId="0" fontId="6" fillId="2" borderId="2" xfId="1" applyFont="1" applyFill="1" applyBorder="1" applyAlignment="1" applyProtection="1">
      <alignment horizontal="left" vertical="center" wrapText="1"/>
    </xf>
    <xf numFmtId="0" fontId="6" fillId="2" borderId="3" xfId="1" applyFont="1" applyFill="1" applyBorder="1" applyAlignment="1" applyProtection="1">
      <alignment horizontal="left" vertical="center"/>
    </xf>
    <xf numFmtId="0" fontId="6" fillId="2" borderId="2" xfId="1" applyFont="1" applyFill="1" applyBorder="1" applyAlignment="1" applyProtection="1">
      <alignment horizontal="left" vertical="center"/>
    </xf>
    <xf numFmtId="0" fontId="9" fillId="2" borderId="4" xfId="1" applyFont="1" applyFill="1" applyBorder="1" applyAlignment="1" applyProtection="1">
      <alignment horizontal="center" vertical="center"/>
    </xf>
    <xf numFmtId="0" fontId="9" fillId="2" borderId="3" xfId="1" applyFont="1" applyFill="1" applyBorder="1" applyAlignment="1" applyProtection="1">
      <alignment horizontal="center" vertical="center"/>
    </xf>
    <xf numFmtId="0" fontId="9" fillId="2" borderId="2" xfId="1" applyFont="1" applyFill="1" applyBorder="1" applyAlignment="1" applyProtection="1">
      <alignment horizontal="center" vertical="center"/>
    </xf>
    <xf numFmtId="0" fontId="6" fillId="2" borderId="4" xfId="1" applyFont="1" applyFill="1" applyBorder="1" applyAlignment="1" applyProtection="1">
      <alignment horizontal="left" vertical="top" wrapText="1"/>
    </xf>
    <xf numFmtId="0" fontId="6" fillId="2" borderId="2" xfId="1" applyFont="1" applyFill="1" applyBorder="1" applyAlignment="1" applyProtection="1">
      <alignment horizontal="left" vertical="top" wrapText="1"/>
    </xf>
    <xf numFmtId="0" fontId="6" fillId="2" borderId="4" xfId="0" applyFont="1" applyFill="1" applyBorder="1" applyAlignment="1" applyProtection="1">
      <alignment horizontal="left" vertical="top" wrapText="1"/>
    </xf>
    <xf numFmtId="0" fontId="6" fillId="2" borderId="2" xfId="0" applyFont="1" applyFill="1" applyBorder="1" applyAlignment="1" applyProtection="1">
      <alignment horizontal="left" vertical="top" wrapText="1"/>
    </xf>
    <xf numFmtId="0" fontId="6" fillId="2" borderId="4" xfId="0" applyFont="1" applyFill="1" applyBorder="1" applyAlignment="1" applyProtection="1">
      <alignment horizontal="center" vertical="top" wrapText="1"/>
    </xf>
    <xf numFmtId="0" fontId="6" fillId="2" borderId="2" xfId="0" applyFont="1" applyFill="1" applyBorder="1" applyAlignment="1" applyProtection="1">
      <alignment horizontal="center" vertical="top" wrapText="1"/>
    </xf>
    <xf numFmtId="0" fontId="6" fillId="2" borderId="11" xfId="0" applyFont="1" applyFill="1" applyBorder="1" applyAlignment="1" applyProtection="1">
      <alignment horizontal="center" vertical="top" wrapText="1"/>
    </xf>
    <xf numFmtId="0" fontId="6" fillId="2" borderId="12" xfId="0" applyFont="1" applyFill="1" applyBorder="1" applyAlignment="1" applyProtection="1">
      <alignment horizontal="center" vertical="top" wrapText="1"/>
    </xf>
    <xf numFmtId="0" fontId="8" fillId="2" borderId="1" xfId="0" applyFont="1" applyFill="1" applyBorder="1" applyAlignment="1" applyProtection="1">
      <alignment horizontal="center" vertical="center" wrapText="1"/>
    </xf>
    <xf numFmtId="0" fontId="8" fillId="2" borderId="4" xfId="0" applyFont="1" applyFill="1" applyBorder="1" applyAlignment="1" applyProtection="1">
      <alignment horizontal="center" vertical="center" wrapText="1"/>
      <protection locked="0"/>
    </xf>
    <xf numFmtId="0" fontId="8" fillId="2" borderId="3" xfId="0" applyFont="1" applyFill="1" applyBorder="1" applyAlignment="1" applyProtection="1">
      <alignment horizontal="center" vertical="center" wrapText="1"/>
      <protection locked="0"/>
    </xf>
    <xf numFmtId="0" fontId="8" fillId="2" borderId="4" xfId="0" applyFont="1" applyFill="1" applyBorder="1" applyAlignment="1" applyProtection="1">
      <alignment horizontal="center" vertical="center" wrapText="1"/>
    </xf>
    <xf numFmtId="0" fontId="8" fillId="2" borderId="3" xfId="0" applyFont="1" applyFill="1" applyBorder="1" applyAlignment="1" applyProtection="1">
      <alignment horizontal="center" vertical="center" wrapText="1"/>
    </xf>
    <xf numFmtId="0" fontId="8" fillId="2" borderId="2" xfId="0" applyFont="1" applyFill="1" applyBorder="1" applyAlignment="1" applyProtection="1">
      <alignment horizontal="center" vertical="center" wrapText="1"/>
    </xf>
    <xf numFmtId="0" fontId="9" fillId="2" borderId="4" xfId="0" applyFont="1" applyFill="1" applyBorder="1" applyAlignment="1" applyProtection="1">
      <alignment horizontal="center" vertical="center" wrapText="1"/>
      <protection locked="0"/>
    </xf>
    <xf numFmtId="0" fontId="9" fillId="2" borderId="3" xfId="0" applyFont="1" applyFill="1" applyBorder="1" applyAlignment="1" applyProtection="1">
      <alignment horizontal="center" vertical="center" wrapText="1"/>
      <protection locked="0"/>
    </xf>
    <xf numFmtId="0" fontId="11" fillId="2" borderId="4" xfId="0" applyFont="1" applyFill="1" applyBorder="1" applyAlignment="1" applyProtection="1">
      <alignment horizontal="center" vertical="center" wrapText="1"/>
    </xf>
    <xf numFmtId="0" fontId="11" fillId="2" borderId="3" xfId="0" applyFont="1" applyFill="1" applyBorder="1" applyAlignment="1" applyProtection="1">
      <alignment horizontal="center" vertical="center" wrapText="1"/>
    </xf>
    <xf numFmtId="0" fontId="11" fillId="2" borderId="2" xfId="0" applyFont="1" applyFill="1" applyBorder="1" applyAlignment="1" applyProtection="1">
      <alignment horizontal="center" vertical="center" wrapText="1"/>
    </xf>
    <xf numFmtId="0" fontId="9" fillId="2" borderId="6" xfId="0" applyFont="1" applyFill="1" applyBorder="1" applyAlignment="1" applyProtection="1">
      <alignment horizontal="center" vertical="center"/>
    </xf>
    <xf numFmtId="0" fontId="9" fillId="2" borderId="10" xfId="0" applyFont="1" applyFill="1" applyBorder="1" applyAlignment="1" applyProtection="1">
      <alignment horizontal="center" vertical="center"/>
    </xf>
    <xf numFmtId="0" fontId="9" fillId="2" borderId="9" xfId="0" applyFont="1" applyFill="1" applyBorder="1" applyAlignment="1" applyProtection="1">
      <alignment horizontal="center" vertical="center"/>
    </xf>
    <xf numFmtId="0" fontId="9" fillId="2" borderId="8" xfId="0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center" vertical="center" textRotation="90" wrapText="1"/>
    </xf>
    <xf numFmtId="0" fontId="4" fillId="2" borderId="3" xfId="0" applyFont="1" applyFill="1" applyBorder="1" applyAlignment="1" applyProtection="1">
      <alignment horizontal="center" vertical="center" wrapText="1"/>
    </xf>
    <xf numFmtId="0" fontId="12" fillId="2" borderId="3" xfId="0" applyFont="1" applyFill="1" applyBorder="1" applyAlignment="1" applyProtection="1">
      <alignment horizontal="center" vertical="center"/>
    </xf>
    <xf numFmtId="0" fontId="12" fillId="2" borderId="2" xfId="0" applyFont="1" applyFill="1" applyBorder="1" applyAlignment="1" applyProtection="1">
      <alignment horizontal="center" vertical="center"/>
    </xf>
    <xf numFmtId="0" fontId="5" fillId="2" borderId="4" xfId="0" applyFont="1" applyFill="1" applyBorder="1" applyAlignment="1" applyProtection="1">
      <alignment horizontal="center" vertical="center" wrapText="1"/>
    </xf>
    <xf numFmtId="0" fontId="4" fillId="2" borderId="4" xfId="1" applyFont="1" applyFill="1" applyBorder="1" applyAlignment="1" applyProtection="1">
      <alignment horizontal="center" vertical="center"/>
    </xf>
    <xf numFmtId="0" fontId="4" fillId="2" borderId="3" xfId="1" applyFont="1" applyFill="1" applyBorder="1" applyAlignment="1" applyProtection="1">
      <alignment horizontal="center" vertical="center"/>
    </xf>
    <xf numFmtId="0" fontId="4" fillId="2" borderId="2" xfId="1" applyFont="1" applyFill="1" applyBorder="1" applyAlignment="1" applyProtection="1">
      <alignment horizontal="center" vertical="center"/>
    </xf>
    <xf numFmtId="0" fontId="23" fillId="2" borderId="4" xfId="0" applyFont="1" applyFill="1" applyBorder="1" applyAlignment="1" applyProtection="1">
      <alignment horizontal="center" vertical="center" wrapText="1"/>
      <protection locked="0"/>
    </xf>
    <xf numFmtId="0" fontId="23" fillId="2" borderId="3" xfId="0" applyFont="1" applyFill="1" applyBorder="1" applyAlignment="1" applyProtection="1">
      <alignment horizontal="center" vertical="center" wrapText="1"/>
      <protection locked="0"/>
    </xf>
    <xf numFmtId="0" fontId="4" fillId="2" borderId="4" xfId="0" applyFont="1" applyFill="1" applyBorder="1" applyAlignment="1" applyProtection="1">
      <alignment horizontal="center" vertical="center" wrapText="1"/>
    </xf>
    <xf numFmtId="0" fontId="9" fillId="2" borderId="3" xfId="0" applyFont="1" applyFill="1" applyBorder="1" applyAlignment="1" applyProtection="1">
      <alignment horizontal="center" vertical="center" wrapText="1"/>
    </xf>
    <xf numFmtId="0" fontId="9" fillId="2" borderId="2" xfId="0" applyFont="1" applyFill="1" applyBorder="1" applyAlignment="1" applyProtection="1">
      <alignment horizontal="center" vertical="center" wrapText="1"/>
    </xf>
    <xf numFmtId="0" fontId="1" fillId="2" borderId="0" xfId="0" applyFont="1" applyFill="1" applyAlignment="1" applyProtection="1">
      <alignment horizontal="center" vertical="center"/>
      <protection locked="0"/>
    </xf>
    <xf numFmtId="0" fontId="6" fillId="3" borderId="4" xfId="0" applyFont="1" applyFill="1" applyBorder="1" applyAlignment="1" applyProtection="1">
      <alignment horizontal="left" vertical="center" wrapText="1"/>
    </xf>
    <xf numFmtId="0" fontId="6" fillId="3" borderId="2" xfId="0" applyFont="1" applyFill="1" applyBorder="1" applyAlignment="1" applyProtection="1">
      <alignment horizontal="left" vertical="center" wrapText="1"/>
    </xf>
    <xf numFmtId="0" fontId="6" fillId="3" borderId="4" xfId="1" applyFont="1" applyFill="1" applyBorder="1" applyAlignment="1" applyProtection="1">
      <alignment horizontal="left" vertical="center" wrapText="1"/>
    </xf>
    <xf numFmtId="0" fontId="6" fillId="3" borderId="2" xfId="1" applyFont="1" applyFill="1" applyBorder="1" applyAlignment="1" applyProtection="1">
      <alignment horizontal="left" vertical="center" wrapText="1"/>
    </xf>
    <xf numFmtId="0" fontId="6" fillId="3" borderId="3" xfId="1" applyFont="1" applyFill="1" applyBorder="1" applyAlignment="1" applyProtection="1">
      <alignment horizontal="left" vertical="center"/>
    </xf>
    <xf numFmtId="0" fontId="6" fillId="3" borderId="2" xfId="1" applyFont="1" applyFill="1" applyBorder="1" applyAlignment="1" applyProtection="1">
      <alignment horizontal="left" vertical="center"/>
    </xf>
    <xf numFmtId="0" fontId="4" fillId="3" borderId="4" xfId="1" applyFont="1" applyFill="1" applyBorder="1" applyAlignment="1" applyProtection="1">
      <alignment horizontal="center" vertical="center"/>
    </xf>
    <xf numFmtId="0" fontId="4" fillId="3" borderId="3" xfId="1" applyFont="1" applyFill="1" applyBorder="1" applyAlignment="1" applyProtection="1">
      <alignment horizontal="center" vertical="center"/>
    </xf>
    <xf numFmtId="0" fontId="4" fillId="3" borderId="2" xfId="1" applyFont="1" applyFill="1" applyBorder="1" applyAlignment="1" applyProtection="1">
      <alignment horizontal="center" vertical="center"/>
    </xf>
    <xf numFmtId="0" fontId="6" fillId="3" borderId="4" xfId="1" applyFont="1" applyFill="1" applyBorder="1" applyAlignment="1" applyProtection="1">
      <alignment horizontal="left" vertical="top" wrapText="1"/>
    </xf>
    <xf numFmtId="0" fontId="6" fillId="3" borderId="2" xfId="1" applyFont="1" applyFill="1" applyBorder="1" applyAlignment="1" applyProtection="1">
      <alignment horizontal="left" vertical="top" wrapText="1"/>
    </xf>
    <xf numFmtId="0" fontId="6" fillId="3" borderId="4" xfId="0" applyFont="1" applyFill="1" applyBorder="1" applyAlignment="1" applyProtection="1">
      <alignment horizontal="left" vertical="top" wrapText="1"/>
    </xf>
    <xf numFmtId="0" fontId="6" fillId="3" borderId="2" xfId="0" applyFont="1" applyFill="1" applyBorder="1" applyAlignment="1" applyProtection="1">
      <alignment horizontal="left" vertical="top" wrapText="1"/>
    </xf>
    <xf numFmtId="0" fontId="8" fillId="3" borderId="1" xfId="0" applyFont="1" applyFill="1" applyBorder="1" applyAlignment="1" applyProtection="1">
      <alignment horizontal="center" vertical="center" wrapText="1"/>
    </xf>
    <xf numFmtId="0" fontId="8" fillId="3" borderId="4" xfId="0" applyFont="1" applyFill="1" applyBorder="1" applyAlignment="1" applyProtection="1">
      <alignment horizontal="center" vertical="center" wrapText="1"/>
      <protection locked="0"/>
    </xf>
    <xf numFmtId="0" fontId="8" fillId="3" borderId="3" xfId="0" applyFont="1" applyFill="1" applyBorder="1" applyAlignment="1" applyProtection="1">
      <alignment horizontal="center" vertical="center" wrapText="1"/>
      <protection locked="0"/>
    </xf>
    <xf numFmtId="0" fontId="8" fillId="3" borderId="4" xfId="0" applyFont="1" applyFill="1" applyBorder="1" applyAlignment="1" applyProtection="1">
      <alignment horizontal="center" vertical="center" wrapText="1"/>
    </xf>
    <xf numFmtId="0" fontId="8" fillId="3" borderId="3" xfId="0" applyFont="1" applyFill="1" applyBorder="1" applyAlignment="1" applyProtection="1">
      <alignment horizontal="center" vertical="center" wrapText="1"/>
    </xf>
    <xf numFmtId="0" fontId="8" fillId="3" borderId="2" xfId="0" applyFont="1" applyFill="1" applyBorder="1" applyAlignment="1" applyProtection="1">
      <alignment horizontal="center" vertical="center" wrapText="1"/>
    </xf>
    <xf numFmtId="0" fontId="5" fillId="3" borderId="4" xfId="0" applyFont="1" applyFill="1" applyBorder="1" applyAlignment="1" applyProtection="1">
      <alignment horizontal="center" vertical="center" wrapText="1"/>
    </xf>
    <xf numFmtId="0" fontId="11" fillId="3" borderId="3" xfId="0" applyFont="1" applyFill="1" applyBorder="1" applyAlignment="1" applyProtection="1">
      <alignment horizontal="center" vertical="center" wrapText="1"/>
    </xf>
    <xf numFmtId="0" fontId="11" fillId="3" borderId="2" xfId="0" applyFont="1" applyFill="1" applyBorder="1" applyAlignment="1" applyProtection="1">
      <alignment horizontal="center" vertical="center" wrapText="1"/>
    </xf>
    <xf numFmtId="0" fontId="9" fillId="3" borderId="6" xfId="0" applyFont="1" applyFill="1" applyBorder="1" applyAlignment="1" applyProtection="1">
      <alignment horizontal="center" vertical="center"/>
    </xf>
    <xf numFmtId="0" fontId="9" fillId="3" borderId="10" xfId="0" applyFont="1" applyFill="1" applyBorder="1" applyAlignment="1" applyProtection="1">
      <alignment horizontal="center" vertical="center"/>
    </xf>
    <xf numFmtId="0" fontId="9" fillId="3" borderId="9" xfId="0" applyFont="1" applyFill="1" applyBorder="1" applyAlignment="1" applyProtection="1">
      <alignment horizontal="center" vertical="center"/>
    </xf>
    <xf numFmtId="0" fontId="9" fillId="3" borderId="8" xfId="0" applyFont="1" applyFill="1" applyBorder="1" applyAlignment="1" applyProtection="1">
      <alignment horizontal="center" vertical="center"/>
    </xf>
    <xf numFmtId="0" fontId="4" fillId="3" borderId="1" xfId="0" applyFont="1" applyFill="1" applyBorder="1" applyAlignment="1" applyProtection="1">
      <alignment horizontal="center" vertical="center" textRotation="90" wrapText="1"/>
    </xf>
    <xf numFmtId="0" fontId="4" fillId="3" borderId="3" xfId="0" applyFont="1" applyFill="1" applyBorder="1" applyAlignment="1" applyProtection="1">
      <alignment horizontal="center" vertical="center" wrapText="1"/>
    </xf>
    <xf numFmtId="0" fontId="12" fillId="3" borderId="3" xfId="0" applyFont="1" applyFill="1" applyBorder="1" applyAlignment="1" applyProtection="1">
      <alignment horizontal="center" vertical="center"/>
    </xf>
    <xf numFmtId="0" fontId="12" fillId="3" borderId="2" xfId="0" applyFont="1" applyFill="1" applyBorder="1" applyAlignment="1" applyProtection="1">
      <alignment horizontal="center" vertical="center"/>
    </xf>
    <xf numFmtId="0" fontId="4" fillId="2" borderId="1" xfId="1" applyFont="1" applyFill="1" applyBorder="1" applyAlignment="1" applyProtection="1">
      <alignment horizontal="center" vertical="center"/>
    </xf>
    <xf numFmtId="0" fontId="0" fillId="0" borderId="0" xfId="0" applyAlignment="1">
      <alignment horizontal="center" vertical="center"/>
    </xf>
    <xf numFmtId="0" fontId="20" fillId="3" borderId="0" xfId="0" applyFont="1" applyFill="1" applyAlignment="1" applyProtection="1">
      <alignment horizontal="left" wrapText="1"/>
      <protection locked="0"/>
    </xf>
    <xf numFmtId="0" fontId="23" fillId="3" borderId="4" xfId="0" applyFont="1" applyFill="1" applyBorder="1" applyAlignment="1" applyProtection="1">
      <alignment horizontal="center" vertical="center" wrapText="1"/>
      <protection locked="0"/>
    </xf>
    <xf numFmtId="0" fontId="23" fillId="3" borderId="3" xfId="0" applyFont="1" applyFill="1" applyBorder="1" applyAlignment="1" applyProtection="1">
      <alignment horizontal="center" vertical="center" wrapText="1"/>
      <protection locked="0"/>
    </xf>
  </cellXfs>
  <cellStyles count="3">
    <cellStyle name="Normal" xfId="0" builtinId="0"/>
    <cellStyle name="Normal 2" xfId="1"/>
    <cellStyle name="Обычный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1"/>
  <sheetViews>
    <sheetView tabSelected="1" workbookViewId="0">
      <selection activeCell="Q20" sqref="Q20"/>
    </sheetView>
  </sheetViews>
  <sheetFormatPr defaultRowHeight="15"/>
  <cols>
    <col min="1" max="1" width="7.5703125" style="29" customWidth="1"/>
    <col min="2" max="2" width="19.7109375" style="29" customWidth="1"/>
    <col min="3" max="3" width="39.85546875" style="29" customWidth="1"/>
    <col min="4" max="4" width="15" style="29" customWidth="1"/>
    <col min="5" max="5" width="12" style="29" customWidth="1"/>
    <col min="6" max="10" width="9.140625" style="29"/>
    <col min="11" max="11" width="11.140625" style="29" customWidth="1"/>
    <col min="12" max="12" width="13.42578125" style="29" customWidth="1"/>
    <col min="13" max="13" width="10.140625" style="29" customWidth="1"/>
    <col min="14" max="16384" width="9.140625" style="29"/>
  </cols>
  <sheetData>
    <row r="1" spans="1:16" ht="56.25" customHeight="1">
      <c r="A1" s="140" t="s">
        <v>34</v>
      </c>
      <c r="B1" s="141"/>
      <c r="C1" s="151" t="s">
        <v>30</v>
      </c>
      <c r="D1" s="151"/>
      <c r="E1" s="151"/>
      <c r="F1" s="151"/>
      <c r="G1" s="151"/>
      <c r="H1" s="151"/>
      <c r="I1" s="151"/>
      <c r="J1" s="151"/>
      <c r="K1" s="151"/>
      <c r="L1" s="151"/>
      <c r="M1" s="152"/>
    </row>
    <row r="2" spans="1:16" ht="72.75" customHeight="1">
      <c r="A2" s="142" t="s">
        <v>49</v>
      </c>
      <c r="B2" s="143"/>
      <c r="C2" s="143"/>
      <c r="D2" s="143"/>
      <c r="E2" s="143"/>
      <c r="F2" s="143"/>
      <c r="G2" s="143"/>
      <c r="H2" s="143"/>
      <c r="I2" s="143"/>
      <c r="J2" s="143"/>
      <c r="K2" s="143"/>
      <c r="L2" s="143"/>
      <c r="M2" s="144"/>
      <c r="N2" s="40"/>
      <c r="O2" s="40"/>
      <c r="P2" s="40"/>
    </row>
    <row r="3" spans="1:16" ht="48" customHeight="1">
      <c r="A3" s="145" t="s">
        <v>29</v>
      </c>
      <c r="B3" s="146"/>
      <c r="C3" s="146"/>
      <c r="D3" s="149" t="s">
        <v>28</v>
      </c>
      <c r="E3" s="149" t="s">
        <v>27</v>
      </c>
      <c r="F3" s="150" t="s">
        <v>26</v>
      </c>
      <c r="G3" s="150"/>
      <c r="H3" s="150"/>
      <c r="I3" s="150"/>
      <c r="J3" s="150"/>
      <c r="K3" s="149" t="s">
        <v>25</v>
      </c>
      <c r="L3" s="149" t="s">
        <v>24</v>
      </c>
      <c r="M3" s="149" t="s">
        <v>23</v>
      </c>
      <c r="N3" s="40"/>
      <c r="O3" s="40"/>
      <c r="P3" s="40"/>
    </row>
    <row r="4" spans="1:16" ht="118.5" customHeight="1">
      <c r="A4" s="147"/>
      <c r="B4" s="148"/>
      <c r="C4" s="148"/>
      <c r="D4" s="149"/>
      <c r="E4" s="149"/>
      <c r="F4" s="39" t="s">
        <v>22</v>
      </c>
      <c r="G4" s="38" t="s">
        <v>21</v>
      </c>
      <c r="H4" s="38" t="s">
        <v>20</v>
      </c>
      <c r="I4" s="38" t="s">
        <v>19</v>
      </c>
      <c r="J4" s="37" t="s">
        <v>18</v>
      </c>
      <c r="K4" s="149"/>
      <c r="L4" s="149"/>
      <c r="M4" s="149"/>
    </row>
    <row r="5" spans="1:16" ht="35.25" customHeight="1">
      <c r="A5" s="137" t="s">
        <v>17</v>
      </c>
      <c r="B5" s="138"/>
      <c r="C5" s="139"/>
      <c r="D5" s="36">
        <v>1</v>
      </c>
      <c r="E5" s="36">
        <v>2</v>
      </c>
      <c r="F5" s="36">
        <v>3</v>
      </c>
      <c r="G5" s="36">
        <v>4</v>
      </c>
      <c r="H5" s="36">
        <v>5</v>
      </c>
      <c r="I5" s="36">
        <v>6</v>
      </c>
      <c r="J5" s="36">
        <v>7</v>
      </c>
      <c r="K5" s="36">
        <v>8</v>
      </c>
      <c r="L5" s="36">
        <v>9</v>
      </c>
      <c r="M5" s="36">
        <v>10</v>
      </c>
    </row>
    <row r="6" spans="1:16" ht="37.5" customHeight="1">
      <c r="A6" s="35">
        <v>1</v>
      </c>
      <c r="B6" s="119" t="s">
        <v>16</v>
      </c>
      <c r="C6" s="120"/>
      <c r="D6" s="33">
        <f>SUM(Տավուշ:Շիրակ!D6)</f>
        <v>1</v>
      </c>
      <c r="E6" s="33">
        <f>SUM(Տավուշ:Շիրակ!E6)</f>
        <v>1095</v>
      </c>
      <c r="F6" s="33">
        <f>SUM(Տավուշ:Շիրակ!F6)</f>
        <v>53</v>
      </c>
      <c r="G6" s="33">
        <f>SUM(Տավուշ:Շիրակ!G6)</f>
        <v>1031</v>
      </c>
      <c r="H6" s="33">
        <f>SUM(Տավուշ:Շիրակ!H6)</f>
        <v>5</v>
      </c>
      <c r="I6" s="33">
        <f>SUM(Տավուշ:Շիրակ!I6)</f>
        <v>5</v>
      </c>
      <c r="J6" s="33">
        <f>SUM(Տավուշ:Շիրակ!J6)</f>
        <v>1094</v>
      </c>
      <c r="K6" s="33">
        <f>SUM(Տավուշ:Շիրակ!K6)</f>
        <v>0</v>
      </c>
      <c r="L6" s="33">
        <f>SUM(Տավուշ:Շիրակ!L6)</f>
        <v>2</v>
      </c>
      <c r="M6" s="33">
        <f>SUM(Տավուշ:Շիրակ!M6)</f>
        <v>199</v>
      </c>
      <c r="N6" s="31"/>
      <c r="O6" s="31"/>
      <c r="P6" s="31"/>
    </row>
    <row r="7" spans="1:16" ht="32.25" customHeight="1">
      <c r="A7" s="35">
        <v>2</v>
      </c>
      <c r="B7" s="119" t="s">
        <v>15</v>
      </c>
      <c r="C7" s="120"/>
      <c r="D7" s="33">
        <f>SUM(Տավուշ:Շիրակ!D7)</f>
        <v>19</v>
      </c>
      <c r="E7" s="33">
        <f>SUM(Տավուշ:Շիրակ!E7)</f>
        <v>627</v>
      </c>
      <c r="F7" s="33">
        <f>SUM(Տավուշ:Շիրակ!F7)</f>
        <v>18</v>
      </c>
      <c r="G7" s="33">
        <f>SUM(Տավուշ:Շիրակ!G7)</f>
        <v>599</v>
      </c>
      <c r="H7" s="33">
        <f>SUM(Տավուշ:Շիրակ!H7)</f>
        <v>18</v>
      </c>
      <c r="I7" s="33">
        <f>SUM(Տավուշ:Շիրակ!I7)</f>
        <v>6</v>
      </c>
      <c r="J7" s="33">
        <f>SUM(Տավուշ:Շիրակ!J7)</f>
        <v>641</v>
      </c>
      <c r="K7" s="33">
        <f>SUM(Տավուշ:Շիրակ!K7)</f>
        <v>0</v>
      </c>
      <c r="L7" s="33">
        <f>SUM(Տավուշ:Շիրակ!L7)</f>
        <v>5</v>
      </c>
      <c r="M7" s="33">
        <f>SUM(Տավուշ:Շիրակ!M7)</f>
        <v>217</v>
      </c>
    </row>
    <row r="8" spans="1:16" ht="32.25" customHeight="1">
      <c r="A8" s="35">
        <v>3</v>
      </c>
      <c r="B8" s="119" t="s">
        <v>14</v>
      </c>
      <c r="C8" s="120"/>
      <c r="D8" s="33">
        <f>SUM(Տավուշ:Շիրակ!D8)</f>
        <v>0</v>
      </c>
      <c r="E8" s="33">
        <f>SUM(Տավուշ:Շիրակ!E8)</f>
        <v>75</v>
      </c>
      <c r="F8" s="33">
        <f>SUM(Տավուշ:Շիրակ!F8)</f>
        <v>3</v>
      </c>
      <c r="G8" s="33">
        <f>SUM(Տավուշ:Շիրակ!G8)</f>
        <v>72</v>
      </c>
      <c r="H8" s="33">
        <f>SUM(Տավուշ:Շիրակ!H8)</f>
        <v>0</v>
      </c>
      <c r="I8" s="33">
        <f>SUM(Տավուշ:Շիրակ!I8)</f>
        <v>0</v>
      </c>
      <c r="J8" s="33">
        <f>SUM(Տավուշ:Շիրակ!J8)</f>
        <v>75</v>
      </c>
      <c r="K8" s="33">
        <f>SUM(Տավուշ:Շիրակ!K8)</f>
        <v>0</v>
      </c>
      <c r="L8" s="33">
        <f>SUM(Տավուշ:Շիրակ!L8)</f>
        <v>0</v>
      </c>
      <c r="M8" s="33">
        <f>SUM(Տավուշ:Շիրակ!M8)</f>
        <v>29</v>
      </c>
    </row>
    <row r="9" spans="1:16" ht="51.75" customHeight="1">
      <c r="A9" s="35">
        <v>4</v>
      </c>
      <c r="B9" s="119" t="s">
        <v>13</v>
      </c>
      <c r="C9" s="120"/>
      <c r="D9" s="33">
        <f>SUM(Տավուշ:Շիրակ!D9)</f>
        <v>13</v>
      </c>
      <c r="E9" s="33">
        <f>SUM(Տավուշ:Շիրակ!E9)</f>
        <v>448</v>
      </c>
      <c r="F9" s="33">
        <f>SUM(Տավուշ:Շիրակ!F9)</f>
        <v>383</v>
      </c>
      <c r="G9" s="33">
        <f>SUM(Տավուշ:Շիրակ!G9)</f>
        <v>65</v>
      </c>
      <c r="H9" s="33">
        <f>SUM(Տավուշ:Շիրակ!H9)</f>
        <v>0</v>
      </c>
      <c r="I9" s="33">
        <f>SUM(Տավուշ:Շիրակ!I9)</f>
        <v>8</v>
      </c>
      <c r="J9" s="33">
        <f>SUM(Տավուշ:Շիրակ!J9)</f>
        <v>456</v>
      </c>
      <c r="K9" s="33">
        <f>SUM(Տավուշ:Շիրակ!K9)</f>
        <v>0</v>
      </c>
      <c r="L9" s="33">
        <f>SUM(Տավուշ:Շիրակ!L9)</f>
        <v>4</v>
      </c>
      <c r="M9" s="33">
        <f>SUM(Տավուշ:Շիրակ!M9)</f>
        <v>43</v>
      </c>
    </row>
    <row r="10" spans="1:16" ht="37.5" customHeight="1">
      <c r="A10" s="35">
        <v>5</v>
      </c>
      <c r="B10" s="119" t="s">
        <v>12</v>
      </c>
      <c r="C10" s="120"/>
      <c r="D10" s="33">
        <f>SUM(Տավուշ:Շիրակ!D10)</f>
        <v>0</v>
      </c>
      <c r="E10" s="33">
        <f>SUM(Տավուշ:Շիրակ!E10)</f>
        <v>2731</v>
      </c>
      <c r="F10" s="33">
        <f>SUM(Տավուշ:Շիրակ!F10)</f>
        <v>152</v>
      </c>
      <c r="G10" s="33">
        <f>SUM(Տավուշ:Շիրակ!G10)</f>
        <v>2543</v>
      </c>
      <c r="H10" s="33">
        <f>SUM(Տավուշ:Շիրակ!H10)</f>
        <v>34</v>
      </c>
      <c r="I10" s="33">
        <f>SUM(Տավուշ:Շիրակ!I10)</f>
        <v>2</v>
      </c>
      <c r="J10" s="33">
        <f>SUM(Տավուշ:Շիրակ!J10)</f>
        <v>2731</v>
      </c>
      <c r="K10" s="33">
        <f>SUM(Տավուշ:Շիրակ!K10)</f>
        <v>0</v>
      </c>
      <c r="L10" s="33">
        <f>SUM(Տավուշ:Շիրակ!L10)</f>
        <v>0</v>
      </c>
      <c r="M10" s="33">
        <f>SUM(Տավուշ:Շիրակ!M10)</f>
        <v>19</v>
      </c>
    </row>
    <row r="11" spans="1:16" ht="63.75" customHeight="1">
      <c r="A11" s="30">
        <v>6</v>
      </c>
      <c r="B11" s="126" t="s">
        <v>11</v>
      </c>
      <c r="C11" s="127"/>
      <c r="D11" s="33">
        <f>SUM(Տավուշ:Շիրակ!D11)</f>
        <v>0</v>
      </c>
      <c r="E11" s="33">
        <f>SUM(Տավուշ:Շիրակ!E11)</f>
        <v>229</v>
      </c>
      <c r="F11" s="33">
        <f>SUM(Տավուշ:Շիրակ!F11)</f>
        <v>12</v>
      </c>
      <c r="G11" s="33">
        <f>SUM(Տավուշ:Շիրակ!G11)</f>
        <v>216</v>
      </c>
      <c r="H11" s="33">
        <f>SUM(Տավուշ:Շիրակ!H11)</f>
        <v>1</v>
      </c>
      <c r="I11" s="33">
        <f>SUM(Տավուշ:Շիրակ!I11)</f>
        <v>0</v>
      </c>
      <c r="J11" s="33">
        <f>SUM(Տավուշ:Շիրակ!J11)</f>
        <v>229</v>
      </c>
      <c r="K11" s="33">
        <f>SUM(Տավուշ:Շիրակ!K11)</f>
        <v>0</v>
      </c>
      <c r="L11" s="33">
        <f>SUM(Տավուշ:Շիրակ!L11)</f>
        <v>0</v>
      </c>
      <c r="M11" s="33">
        <f>SUM(Տավուշ:Շիրակ!M11)</f>
        <v>4</v>
      </c>
    </row>
    <row r="12" spans="1:16" ht="44.25" customHeight="1">
      <c r="A12" s="30">
        <v>7</v>
      </c>
      <c r="B12" s="126" t="s">
        <v>10</v>
      </c>
      <c r="C12" s="127"/>
      <c r="D12" s="33">
        <f>SUM(Տավուշ:Շիրակ!D12)</f>
        <v>0</v>
      </c>
      <c r="E12" s="33">
        <f>SUM(Տավուշ:Շիրակ!E12)</f>
        <v>373</v>
      </c>
      <c r="F12" s="33">
        <f>SUM(Տավուշ:Շիրակ!F12)</f>
        <v>2</v>
      </c>
      <c r="G12" s="33">
        <f>SUM(Տավուշ:Շիրակ!G12)</f>
        <v>371</v>
      </c>
      <c r="H12" s="33">
        <f>SUM(Տավուշ:Շիրակ!H12)</f>
        <v>0</v>
      </c>
      <c r="I12" s="33">
        <f>SUM(Տավուշ:Շիրակ!I12)</f>
        <v>0</v>
      </c>
      <c r="J12" s="33">
        <f>SUM(Տավուշ:Շիրակ!J12)</f>
        <v>373</v>
      </c>
      <c r="K12" s="33">
        <f>SUM(Տավուշ:Շիրակ!K12)</f>
        <v>0</v>
      </c>
      <c r="L12" s="33">
        <f>SUM(Տավուշ:Շիրակ!L12)</f>
        <v>0</v>
      </c>
      <c r="M12" s="33">
        <f>SUM(Տավուշ:Շիրակ!M12)</f>
        <v>1</v>
      </c>
    </row>
    <row r="13" spans="1:16" ht="51" customHeight="1">
      <c r="A13" s="30">
        <v>8</v>
      </c>
      <c r="B13" s="126" t="s">
        <v>9</v>
      </c>
      <c r="C13" s="127"/>
      <c r="D13" s="33">
        <f>SUM(Տավուշ:Շիրակ!D13)</f>
        <v>0</v>
      </c>
      <c r="E13" s="33">
        <f>SUM(Տավուշ:Շիրակ!E13)</f>
        <v>76</v>
      </c>
      <c r="F13" s="33">
        <f>SUM(Տավուշ:Շիրակ!F13)</f>
        <v>4</v>
      </c>
      <c r="G13" s="33">
        <f>SUM(Տավուշ:Շիրակ!G13)</f>
        <v>70</v>
      </c>
      <c r="H13" s="33">
        <f>SUM(Տավուշ:Շիրակ!H13)</f>
        <v>2</v>
      </c>
      <c r="I13" s="33">
        <f>SUM(Տավուշ:Շիրակ!I13)</f>
        <v>0</v>
      </c>
      <c r="J13" s="33">
        <f>SUM(Տավուշ:Շիրակ!J13)</f>
        <v>76</v>
      </c>
      <c r="K13" s="33">
        <f>SUM(Տավուշ:Շիրակ!K13)</f>
        <v>0</v>
      </c>
      <c r="L13" s="33">
        <f>SUM(Տավուշ:Շիրակ!L13)</f>
        <v>0</v>
      </c>
      <c r="M13" s="33">
        <f>SUM(Տավուշ:Շիրակ!M13)</f>
        <v>3</v>
      </c>
    </row>
    <row r="14" spans="1:16" ht="34.5" customHeight="1">
      <c r="A14" s="30">
        <v>9</v>
      </c>
      <c r="B14" s="128" t="s">
        <v>8</v>
      </c>
      <c r="C14" s="129"/>
      <c r="D14" s="33">
        <f>SUM(Տավուշ:Շիրակ!D14)</f>
        <v>0</v>
      </c>
      <c r="E14" s="33">
        <f>SUM(Տավուշ:Շիրակ!E14)</f>
        <v>2556</v>
      </c>
      <c r="F14" s="33">
        <f>SUM(Տավուշ:Շիրակ!F14)</f>
        <v>29</v>
      </c>
      <c r="G14" s="33">
        <f>SUM(Տավուշ:Շիրակ!G14)</f>
        <v>2495</v>
      </c>
      <c r="H14" s="33">
        <f>SUM(Տավուշ:Շիրակ!H14)</f>
        <v>31</v>
      </c>
      <c r="I14" s="33">
        <f>SUM(Տավուշ:Շիրակ!I14)</f>
        <v>1</v>
      </c>
      <c r="J14" s="33">
        <f>SUM(Տավուշ:Շիրակ!J14)</f>
        <v>2556</v>
      </c>
      <c r="K14" s="33">
        <f>SUM(Տավուշ:Շիրակ!K14)</f>
        <v>0</v>
      </c>
      <c r="L14" s="33">
        <f>SUM(Տավուշ:Շիրակ!L14)</f>
        <v>0</v>
      </c>
      <c r="M14" s="33">
        <f>SUM(Տավուշ:Շիրակ!M14)</f>
        <v>10</v>
      </c>
    </row>
    <row r="15" spans="1:16" ht="34.5" customHeight="1">
      <c r="A15" s="30">
        <v>10</v>
      </c>
      <c r="B15" s="130" t="s">
        <v>7</v>
      </c>
      <c r="C15" s="131"/>
      <c r="D15" s="33">
        <f>SUM(Տավուշ:Շիրակ!D15)</f>
        <v>235</v>
      </c>
      <c r="E15" s="33">
        <f>SUM(Տավուշ:Շիրակ!E15)</f>
        <v>463</v>
      </c>
      <c r="F15" s="33">
        <f>SUM(Տավուշ:Շիրակ!F15)</f>
        <v>274</v>
      </c>
      <c r="G15" s="33">
        <f>SUM(Տավուշ:Շիրակ!G15)</f>
        <v>55</v>
      </c>
      <c r="H15" s="33">
        <f>SUM(Տավուշ:Շիրակ!H15)</f>
        <v>3</v>
      </c>
      <c r="I15" s="33">
        <f>SUM(Տավուշ:Շիրակ!I15)</f>
        <v>19</v>
      </c>
      <c r="J15" s="33">
        <f>SUM(Տավուշ:Շիրակ!J15)</f>
        <v>351</v>
      </c>
      <c r="K15" s="33">
        <f>SUM(Տավուշ:Շիրակ!K15)</f>
        <v>5</v>
      </c>
      <c r="L15" s="33">
        <f>SUM(Տավուշ:Շիրակ!L15)</f>
        <v>330</v>
      </c>
      <c r="M15" s="33">
        <f>SUM(Տավուշ:Շիրակ!M15)</f>
        <v>145</v>
      </c>
    </row>
    <row r="16" spans="1:16" ht="76.5" customHeight="1" thickBot="1">
      <c r="A16" s="30">
        <v>11</v>
      </c>
      <c r="B16" s="132" t="s">
        <v>31</v>
      </c>
      <c r="C16" s="133"/>
      <c r="D16" s="33">
        <f>SUM(Տավուշ:Շիրակ!D16)</f>
        <v>0</v>
      </c>
      <c r="E16" s="33">
        <f>SUM(Տավուշ:Շիրակ!E16)</f>
        <v>93</v>
      </c>
      <c r="F16" s="33">
        <f>SUM(Տավուշ:Շիրակ!F16)</f>
        <v>51</v>
      </c>
      <c r="G16" s="33">
        <f>SUM(Տավուշ:Շիրակ!G16)</f>
        <v>30</v>
      </c>
      <c r="H16" s="33">
        <f>SUM(Տավուշ:Շիրակ!H16)</f>
        <v>1</v>
      </c>
      <c r="I16" s="33">
        <f>SUM(Տավուշ:Շիրակ!I16)</f>
        <v>5</v>
      </c>
      <c r="J16" s="33">
        <f>SUM(Տավուշ:Շիրակ!J16)</f>
        <v>87</v>
      </c>
      <c r="K16" s="33">
        <f>SUM(Տավուշ:Շիրակ!K16)</f>
        <v>0</v>
      </c>
      <c r="L16" s="33">
        <f>SUM(Տավուշ:Շիրակ!L16)</f>
        <v>0</v>
      </c>
      <c r="M16" s="33">
        <f>SUM(Տավուշ:Շիրակ!M16)</f>
        <v>16</v>
      </c>
    </row>
    <row r="17" spans="1:19" ht="55.5" customHeight="1">
      <c r="A17" s="134" t="s">
        <v>6</v>
      </c>
      <c r="B17" s="134"/>
      <c r="C17" s="134"/>
      <c r="D17" s="135"/>
      <c r="E17" s="136"/>
      <c r="F17" s="136"/>
      <c r="G17" s="136"/>
      <c r="H17" s="136"/>
      <c r="I17" s="136"/>
      <c r="J17" s="136"/>
      <c r="K17" s="136"/>
      <c r="L17" s="136"/>
      <c r="M17" s="136"/>
    </row>
    <row r="18" spans="1:19" ht="36.75" customHeight="1">
      <c r="A18" s="30">
        <v>1</v>
      </c>
      <c r="B18" s="117" t="s">
        <v>5</v>
      </c>
      <c r="C18" s="118"/>
      <c r="D18" s="87">
        <f>SUM(Տավուշ:Շիրակ!D18)</f>
        <v>134</v>
      </c>
      <c r="E18" s="87">
        <f>SUM(Տավուշ:Շիրակ!E18)</f>
        <v>644</v>
      </c>
      <c r="F18" s="87">
        <f>SUM(Տավուշ:Շիրակ!F18)</f>
        <v>466</v>
      </c>
      <c r="G18" s="87">
        <f>SUM(Տավուշ:Շիրակ!G18)</f>
        <v>197</v>
      </c>
      <c r="H18" s="87">
        <f>SUM(Տավուշ:Շիրակ!H18)</f>
        <v>1</v>
      </c>
      <c r="I18" s="87">
        <f>SUM(Տավուշ:Շիրակ!I18)</f>
        <v>50</v>
      </c>
      <c r="J18" s="87">
        <f>SUM(Տավուշ:Շիրակ!J18)</f>
        <v>714</v>
      </c>
      <c r="K18" s="87">
        <f>SUM(Տավուշ:Շիրակ!K18)</f>
        <v>14</v>
      </c>
      <c r="L18" s="87">
        <f>SUM(Տավուշ:Շիրակ!L18)</f>
        <v>49</v>
      </c>
      <c r="M18" s="87">
        <f>SUM(Տավուշ:Շիրակ!M18)</f>
        <v>168</v>
      </c>
    </row>
    <row r="19" spans="1:19" ht="34.5" customHeight="1">
      <c r="A19" s="34">
        <v>2</v>
      </c>
      <c r="B19" s="117" t="s">
        <v>4</v>
      </c>
      <c r="C19" s="118"/>
      <c r="D19" s="87">
        <f>SUM(Տավուշ:Շիրակ!D19)</f>
        <v>334</v>
      </c>
      <c r="E19" s="87">
        <f>SUM(Տավուշ:Շիրակ!E19)</f>
        <v>569</v>
      </c>
      <c r="F19" s="87">
        <f>SUM(Տավուշ:Շիրակ!F19)</f>
        <v>390</v>
      </c>
      <c r="G19" s="87">
        <f>SUM(Տավուշ:Շիրակ!G19)</f>
        <v>191</v>
      </c>
      <c r="H19" s="87">
        <f>SUM(Տավուշ:Շիրակ!H19)</f>
        <v>12</v>
      </c>
      <c r="I19" s="87">
        <f>SUM(Տավուշ:Շիրակ!I19)</f>
        <v>31</v>
      </c>
      <c r="J19" s="87">
        <f>SUM(Տավուշ:Շիրակ!J19)</f>
        <v>624</v>
      </c>
      <c r="K19" s="87">
        <f>SUM(Տավուշ:Շիրակ!K19)</f>
        <v>14</v>
      </c>
      <c r="L19" s="87">
        <f>SUM(Տավուշ:Շիրակ!L19)</f>
        <v>262</v>
      </c>
      <c r="M19" s="87">
        <f>SUM(Տավուշ:Շիրակ!M19)</f>
        <v>25</v>
      </c>
      <c r="N19" s="31"/>
      <c r="O19" s="31"/>
      <c r="P19" s="31"/>
      <c r="Q19" s="31"/>
      <c r="R19" s="31"/>
      <c r="S19" s="31"/>
    </row>
    <row r="20" spans="1:19" ht="27.75" customHeight="1">
      <c r="A20" s="30">
        <v>3</v>
      </c>
      <c r="B20" s="119" t="s">
        <v>3</v>
      </c>
      <c r="C20" s="120"/>
      <c r="D20" s="87">
        <f>SUM(Տավուշ:Շիրակ!D20)</f>
        <v>7</v>
      </c>
      <c r="E20" s="87">
        <f>SUM(Տավուշ:Շիրակ!E20)</f>
        <v>79</v>
      </c>
      <c r="F20" s="87">
        <f>SUM(Տավուշ:Շիրակ!F20)</f>
        <v>12</v>
      </c>
      <c r="G20" s="87">
        <f>SUM(Տավուշ:Շիրակ!G20)</f>
        <v>54</v>
      </c>
      <c r="H20" s="87">
        <f>SUM(Տավուշ:Շիրակ!H20)</f>
        <v>0</v>
      </c>
      <c r="I20" s="87">
        <f>SUM(Տավուշ:Շիրակ!I20)</f>
        <v>0</v>
      </c>
      <c r="J20" s="87">
        <f>SUM(Տավուշ:Շիրակ!J20)</f>
        <v>66</v>
      </c>
      <c r="K20" s="87">
        <f>SUM(Տավուշ:Շիրակ!K20)</f>
        <v>0</v>
      </c>
      <c r="L20" s="87">
        <f>SUM(Տավուշ:Շիրակ!L20)</f>
        <v>20</v>
      </c>
      <c r="M20" s="87">
        <f>SUM(Տավուշ:Շիրակ!M20)</f>
        <v>3</v>
      </c>
      <c r="N20" s="31"/>
      <c r="O20" s="31"/>
      <c r="P20" s="31"/>
      <c r="Q20" s="31"/>
      <c r="R20" s="31"/>
      <c r="S20" s="31"/>
    </row>
    <row r="21" spans="1:19" ht="26.25" customHeight="1">
      <c r="A21" s="32">
        <v>4</v>
      </c>
      <c r="B21" s="119" t="s">
        <v>2</v>
      </c>
      <c r="C21" s="120"/>
      <c r="D21" s="87">
        <v>72</v>
      </c>
      <c r="E21" s="87">
        <f>SUM(Տավուշ:Շիրակ!E21)</f>
        <v>223</v>
      </c>
      <c r="F21" s="87">
        <f>SUM(Տավուշ:Շիրակ!F21)</f>
        <v>61</v>
      </c>
      <c r="G21" s="87">
        <f>SUM(Տավուշ:Շիրակ!G21)</f>
        <v>157</v>
      </c>
      <c r="H21" s="87">
        <f>SUM(Տավուշ:Շիրակ!H21)</f>
        <v>7</v>
      </c>
      <c r="I21" s="87">
        <f>SUM(Տավուշ:Շիրակ!I21)</f>
        <v>13</v>
      </c>
      <c r="J21" s="87">
        <f>SUM(Տավուշ:Շիրակ!J21)</f>
        <v>238</v>
      </c>
      <c r="K21" s="87">
        <f>SUM(Տավուշ:Շիրակ!K21)</f>
        <v>1</v>
      </c>
      <c r="L21" s="87">
        <v>54</v>
      </c>
      <c r="M21" s="87">
        <f>SUM(Տավուշ:Շիրակ!M21)</f>
        <v>15</v>
      </c>
      <c r="N21" s="31"/>
      <c r="O21" s="31"/>
      <c r="P21" s="31"/>
      <c r="Q21" s="31"/>
      <c r="R21" s="31"/>
      <c r="S21" s="31"/>
    </row>
    <row r="22" spans="1:19" ht="24.75" customHeight="1">
      <c r="A22" s="30">
        <v>5</v>
      </c>
      <c r="B22" s="121" t="s">
        <v>1</v>
      </c>
      <c r="C22" s="122"/>
      <c r="D22" s="87">
        <f>SUM(Տավուշ:Շիրակ!D22)</f>
        <v>120</v>
      </c>
      <c r="E22" s="87">
        <f>SUM(Տավուշ:Շիրակ!E22)</f>
        <v>131</v>
      </c>
      <c r="F22" s="87">
        <f>SUM(Տավուշ:Շիրակ!F22)</f>
        <v>6</v>
      </c>
      <c r="G22" s="87">
        <f>SUM(Տավուշ:Շիրակ!G22)</f>
        <v>80</v>
      </c>
      <c r="H22" s="87">
        <f>SUM(Տավուշ:Շիրակ!H22)</f>
        <v>0</v>
      </c>
      <c r="I22" s="87">
        <f>SUM(Տավուշ:Շիրակ!I22)</f>
        <v>5</v>
      </c>
      <c r="J22" s="87">
        <f>SUM(Տավուշ:Շիրակ!J22)</f>
        <v>91</v>
      </c>
      <c r="K22" s="87">
        <f>SUM(Տավուշ:Շիրակ!K22)</f>
        <v>0</v>
      </c>
      <c r="L22" s="87">
        <f>SUM(Տավուշ:Շիրակ!L22)</f>
        <v>141</v>
      </c>
      <c r="M22" s="87">
        <f>SUM(Տավուշ:Շիրակ!M22)</f>
        <v>7</v>
      </c>
    </row>
    <row r="23" spans="1:19" ht="40.5" customHeight="1">
      <c r="A23" s="123" t="s">
        <v>0</v>
      </c>
      <c r="B23" s="124"/>
      <c r="C23" s="125"/>
      <c r="D23" s="116">
        <v>935</v>
      </c>
      <c r="E23" s="116">
        <f>SUM(Տավուշ:Շիրակ!E23)</f>
        <v>10412</v>
      </c>
      <c r="F23" s="116">
        <f>SUM(Տավուշ:Շիրակ!F23)</f>
        <v>1916</v>
      </c>
      <c r="G23" s="116">
        <f>SUM(Տավուշ:Շիրակ!G23)</f>
        <v>8226</v>
      </c>
      <c r="H23" s="116">
        <f>SUM(Տավուշ:Շիրակ!H23)</f>
        <v>115</v>
      </c>
      <c r="I23" s="116">
        <f>SUM(Տավուշ:Շիրակ!I23)</f>
        <v>145</v>
      </c>
      <c r="J23" s="116">
        <f>SUM(Տավուշ:Շիրակ!J23)</f>
        <v>10402</v>
      </c>
      <c r="K23" s="116">
        <f>SUM(Տավուշ:Շիրակ!K23)</f>
        <v>34</v>
      </c>
      <c r="L23" s="116">
        <v>867</v>
      </c>
      <c r="M23" s="116">
        <f>SUM(Տավուշ:Շիրակ!M23)</f>
        <v>904</v>
      </c>
    </row>
    <row r="25" spans="1:19">
      <c r="C25" s="76"/>
      <c r="D25" s="76"/>
      <c r="E25" s="76"/>
      <c r="F25" s="76"/>
      <c r="G25" s="76"/>
      <c r="H25" s="76"/>
      <c r="I25" s="76"/>
    </row>
    <row r="26" spans="1:19" ht="57.75">
      <c r="A26" s="75"/>
      <c r="B26" s="75"/>
      <c r="C26" s="77" t="s">
        <v>50</v>
      </c>
      <c r="D26" s="76"/>
      <c r="E26" s="76"/>
      <c r="F26" s="76"/>
      <c r="G26" s="76"/>
      <c r="H26" s="76"/>
      <c r="I26" s="76"/>
      <c r="J26" s="75"/>
      <c r="K26" s="60"/>
      <c r="L26" s="60"/>
      <c r="M26" s="60"/>
    </row>
    <row r="27" spans="1:19">
      <c r="A27" s="75"/>
      <c r="B27" s="75"/>
      <c r="C27" s="76"/>
      <c r="D27" s="76"/>
      <c r="E27" s="76"/>
      <c r="F27" s="76"/>
      <c r="G27" s="76"/>
      <c r="H27" s="76"/>
      <c r="I27" s="76"/>
      <c r="J27" s="75"/>
      <c r="K27" s="60"/>
      <c r="L27" s="60"/>
      <c r="M27" s="60"/>
    </row>
    <row r="28" spans="1:19">
      <c r="A28" s="75"/>
      <c r="B28" s="75"/>
      <c r="C28" s="76"/>
      <c r="D28" s="76"/>
      <c r="E28" s="76"/>
      <c r="F28" s="76"/>
      <c r="G28" s="76"/>
      <c r="H28" s="76"/>
      <c r="I28" s="76"/>
      <c r="J28" s="75"/>
      <c r="K28" s="60"/>
      <c r="L28" s="60"/>
      <c r="M28" s="60"/>
    </row>
    <row r="29" spans="1:19">
      <c r="A29" s="75"/>
      <c r="B29" s="75"/>
      <c r="C29" s="76"/>
      <c r="D29" s="76"/>
      <c r="E29" s="76"/>
      <c r="F29" s="76"/>
      <c r="G29" s="76"/>
      <c r="H29" s="76"/>
      <c r="I29" s="76"/>
      <c r="J29" s="75"/>
      <c r="K29" s="60"/>
      <c r="L29" s="60"/>
      <c r="M29" s="60"/>
    </row>
    <row r="30" spans="1:19">
      <c r="A30" s="75"/>
      <c r="B30" s="75"/>
      <c r="C30" s="77"/>
      <c r="D30" s="76"/>
      <c r="E30" s="76"/>
      <c r="F30" s="76"/>
      <c r="G30" s="76"/>
      <c r="H30" s="76"/>
      <c r="I30" s="76"/>
      <c r="J30" s="75"/>
      <c r="K30" s="60"/>
      <c r="L30" s="60"/>
      <c r="M30" s="60"/>
    </row>
    <row r="31" spans="1:19">
      <c r="A31" s="75"/>
      <c r="B31" s="75"/>
      <c r="C31" s="75"/>
      <c r="D31" s="75"/>
      <c r="E31" s="75"/>
      <c r="F31" s="75"/>
      <c r="G31" s="75"/>
      <c r="H31" s="75"/>
      <c r="I31" s="75"/>
      <c r="J31" s="75"/>
      <c r="K31" s="60"/>
      <c r="L31" s="60"/>
      <c r="M31" s="60"/>
    </row>
    <row r="32" spans="1:19">
      <c r="A32" s="75"/>
      <c r="B32" s="75"/>
      <c r="C32" s="75"/>
      <c r="D32" s="75"/>
      <c r="E32" s="75"/>
      <c r="F32" s="75"/>
      <c r="G32" s="75"/>
      <c r="H32" s="75"/>
      <c r="I32" s="75"/>
      <c r="J32" s="75"/>
      <c r="K32" s="60"/>
      <c r="L32" s="60"/>
      <c r="M32" s="60"/>
    </row>
    <row r="33" spans="1:10">
      <c r="A33" s="75"/>
      <c r="B33" s="75"/>
      <c r="C33" s="75"/>
      <c r="D33" s="75"/>
      <c r="E33" s="75"/>
      <c r="F33" s="75"/>
      <c r="G33" s="75"/>
      <c r="H33" s="75"/>
      <c r="I33" s="75"/>
      <c r="J33" s="75"/>
    </row>
    <row r="38" spans="1:10">
      <c r="C38" s="29" t="s">
        <v>32</v>
      </c>
    </row>
    <row r="39" spans="1:10">
      <c r="C39" s="29" t="s">
        <v>32</v>
      </c>
    </row>
    <row r="41" spans="1:10">
      <c r="C41" s="29" t="s">
        <v>33</v>
      </c>
    </row>
  </sheetData>
  <sheetProtection algorithmName="SHA-512" hashValue="VvJGm63rDUbAmbtkbmNbHi+t1oiHFFCN6X7uRKbUjnPUFqidw/7nnjZYZhhMkVQC5S44WoKkdQoizOr8VyHOkQ==" saltValue="KCCi1F9vyCPSfItGU6Tezg==" spinCount="100000" sheet="1" objects="1" scenarios="1"/>
  <mergeCells count="30">
    <mergeCell ref="D17:M17"/>
    <mergeCell ref="B7:C7"/>
    <mergeCell ref="A5:C5"/>
    <mergeCell ref="A1:B1"/>
    <mergeCell ref="A2:M2"/>
    <mergeCell ref="A3:C4"/>
    <mergeCell ref="D3:D4"/>
    <mergeCell ref="E3:E4"/>
    <mergeCell ref="F3:J3"/>
    <mergeCell ref="K3:K4"/>
    <mergeCell ref="L3:L4"/>
    <mergeCell ref="M3:M4"/>
    <mergeCell ref="C1:M1"/>
    <mergeCell ref="B6:C6"/>
    <mergeCell ref="B18:C18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A17:C17"/>
    <mergeCell ref="B19:C19"/>
    <mergeCell ref="B20:C20"/>
    <mergeCell ref="B21:C21"/>
    <mergeCell ref="B22:C22"/>
    <mergeCell ref="A23:C2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S26"/>
  <sheetViews>
    <sheetView zoomScale="80" zoomScaleNormal="80" workbookViewId="0">
      <selection activeCell="P3" sqref="P3"/>
    </sheetView>
  </sheetViews>
  <sheetFormatPr defaultRowHeight="15"/>
  <cols>
    <col min="1" max="1" width="9.140625" style="1"/>
    <col min="2" max="2" width="17.5703125" style="1" customWidth="1"/>
    <col min="3" max="3" width="43.5703125" style="1" customWidth="1"/>
    <col min="4" max="4" width="15" style="1" customWidth="1"/>
    <col min="5" max="5" width="12" style="1" customWidth="1"/>
    <col min="6" max="10" width="9.140625" style="1"/>
    <col min="11" max="11" width="11.140625" style="1" customWidth="1"/>
    <col min="12" max="12" width="13.42578125" style="1" customWidth="1"/>
    <col min="13" max="13" width="10.140625" style="1" customWidth="1"/>
    <col min="14" max="16384" width="9.140625" style="1"/>
  </cols>
  <sheetData>
    <row r="1" spans="1:16" ht="56.25" customHeight="1">
      <c r="A1" s="140" t="s">
        <v>34</v>
      </c>
      <c r="B1" s="141"/>
      <c r="C1" s="151" t="s">
        <v>30</v>
      </c>
      <c r="D1" s="151"/>
      <c r="E1" s="151"/>
      <c r="F1" s="151"/>
      <c r="G1" s="151"/>
      <c r="H1" s="151"/>
      <c r="I1" s="151"/>
      <c r="J1" s="151"/>
      <c r="K1" s="151"/>
      <c r="L1" s="151"/>
      <c r="M1" s="152"/>
    </row>
    <row r="2" spans="1:16" ht="72.75" customHeight="1">
      <c r="A2" s="153" t="s">
        <v>39</v>
      </c>
      <c r="B2" s="143"/>
      <c r="C2" s="143"/>
      <c r="D2" s="143"/>
      <c r="E2" s="143"/>
      <c r="F2" s="143"/>
      <c r="G2" s="143"/>
      <c r="H2" s="143"/>
      <c r="I2" s="143"/>
      <c r="J2" s="143"/>
      <c r="K2" s="143"/>
      <c r="L2" s="143"/>
      <c r="M2" s="144"/>
      <c r="N2" s="13"/>
      <c r="O2" s="13"/>
      <c r="P2" s="13"/>
    </row>
    <row r="3" spans="1:16" ht="48" customHeight="1">
      <c r="A3" s="145" t="s">
        <v>29</v>
      </c>
      <c r="B3" s="146"/>
      <c r="C3" s="146"/>
      <c r="D3" s="149" t="s">
        <v>28</v>
      </c>
      <c r="E3" s="149" t="s">
        <v>27</v>
      </c>
      <c r="F3" s="150" t="s">
        <v>26</v>
      </c>
      <c r="G3" s="150"/>
      <c r="H3" s="150"/>
      <c r="I3" s="150"/>
      <c r="J3" s="150"/>
      <c r="K3" s="149" t="s">
        <v>25</v>
      </c>
      <c r="L3" s="149" t="s">
        <v>24</v>
      </c>
      <c r="M3" s="149" t="s">
        <v>23</v>
      </c>
      <c r="N3" s="13"/>
      <c r="O3" s="13"/>
      <c r="P3" s="13"/>
    </row>
    <row r="4" spans="1:16" ht="118.5" customHeight="1">
      <c r="A4" s="147"/>
      <c r="B4" s="148"/>
      <c r="C4" s="148"/>
      <c r="D4" s="149"/>
      <c r="E4" s="149"/>
      <c r="F4" s="12" t="s">
        <v>22</v>
      </c>
      <c r="G4" s="11" t="s">
        <v>21</v>
      </c>
      <c r="H4" s="11" t="s">
        <v>20</v>
      </c>
      <c r="I4" s="11" t="s">
        <v>19</v>
      </c>
      <c r="J4" s="10" t="s">
        <v>18</v>
      </c>
      <c r="K4" s="149"/>
      <c r="L4" s="149"/>
      <c r="M4" s="149"/>
    </row>
    <row r="5" spans="1:16" ht="35.25" customHeight="1">
      <c r="A5" s="137" t="s">
        <v>17</v>
      </c>
      <c r="B5" s="138"/>
      <c r="C5" s="139"/>
      <c r="D5" s="9">
        <v>1</v>
      </c>
      <c r="E5" s="9">
        <v>2</v>
      </c>
      <c r="F5" s="9">
        <v>3</v>
      </c>
      <c r="G5" s="9">
        <v>4</v>
      </c>
      <c r="H5" s="9">
        <v>5</v>
      </c>
      <c r="I5" s="9">
        <v>6</v>
      </c>
      <c r="J5" s="9">
        <v>7</v>
      </c>
      <c r="K5" s="9">
        <v>8</v>
      </c>
      <c r="L5" s="9">
        <v>9</v>
      </c>
      <c r="M5" s="9">
        <v>10</v>
      </c>
    </row>
    <row r="6" spans="1:16" ht="37.5" customHeight="1">
      <c r="A6" s="8">
        <v>1</v>
      </c>
      <c r="B6" s="119" t="s">
        <v>16</v>
      </c>
      <c r="C6" s="120"/>
      <c r="D6" s="33">
        <v>0</v>
      </c>
      <c r="E6" s="91">
        <v>22</v>
      </c>
      <c r="F6" s="91">
        <v>3</v>
      </c>
      <c r="G6" s="91">
        <v>18</v>
      </c>
      <c r="H6" s="91">
        <v>1</v>
      </c>
      <c r="I6" s="91"/>
      <c r="J6" s="91">
        <v>22</v>
      </c>
      <c r="K6" s="91"/>
      <c r="L6" s="91"/>
      <c r="M6" s="91">
        <v>4</v>
      </c>
      <c r="N6" s="5"/>
      <c r="O6" s="5"/>
      <c r="P6" s="5"/>
    </row>
    <row r="7" spans="1:16" ht="32.25" customHeight="1">
      <c r="A7" s="8">
        <v>2</v>
      </c>
      <c r="B7" s="119" t="s">
        <v>15</v>
      </c>
      <c r="C7" s="120"/>
      <c r="D7" s="33">
        <v>2</v>
      </c>
      <c r="E7" s="91">
        <v>16</v>
      </c>
      <c r="F7" s="91">
        <v>1</v>
      </c>
      <c r="G7" s="91">
        <v>17</v>
      </c>
      <c r="H7" s="91"/>
      <c r="I7" s="91"/>
      <c r="J7" s="91">
        <v>18</v>
      </c>
      <c r="K7" s="91"/>
      <c r="L7" s="91"/>
      <c r="M7" s="91">
        <v>8</v>
      </c>
    </row>
    <row r="8" spans="1:16" ht="32.25" customHeight="1">
      <c r="A8" s="8">
        <v>3</v>
      </c>
      <c r="B8" s="119" t="s">
        <v>14</v>
      </c>
      <c r="C8" s="120"/>
      <c r="D8" s="33">
        <v>0</v>
      </c>
      <c r="E8" s="91">
        <v>2</v>
      </c>
      <c r="F8" s="91">
        <v>1</v>
      </c>
      <c r="G8" s="91">
        <v>1</v>
      </c>
      <c r="H8" s="91"/>
      <c r="I8" s="91"/>
      <c r="J8" s="91">
        <v>2</v>
      </c>
      <c r="K8" s="91"/>
      <c r="L8" s="91"/>
      <c r="M8" s="91">
        <v>1</v>
      </c>
    </row>
    <row r="9" spans="1:16" ht="51.75" customHeight="1">
      <c r="A9" s="8">
        <v>4</v>
      </c>
      <c r="B9" s="119" t="s">
        <v>13</v>
      </c>
      <c r="C9" s="120"/>
      <c r="D9" s="33">
        <v>0</v>
      </c>
      <c r="E9" s="91">
        <v>7</v>
      </c>
      <c r="F9" s="91">
        <v>3</v>
      </c>
      <c r="G9" s="91">
        <v>4</v>
      </c>
      <c r="H9" s="91"/>
      <c r="I9" s="91"/>
      <c r="J9" s="91">
        <v>7</v>
      </c>
      <c r="K9" s="91"/>
      <c r="L9" s="91"/>
      <c r="M9" s="91"/>
    </row>
    <row r="10" spans="1:16" ht="37.5" customHeight="1">
      <c r="A10" s="8">
        <v>5</v>
      </c>
      <c r="B10" s="119" t="s">
        <v>12</v>
      </c>
      <c r="C10" s="120"/>
      <c r="D10" s="33">
        <v>0</v>
      </c>
      <c r="E10" s="91">
        <v>62</v>
      </c>
      <c r="F10" s="91">
        <v>5</v>
      </c>
      <c r="G10" s="91">
        <v>57</v>
      </c>
      <c r="H10" s="91"/>
      <c r="I10" s="91"/>
      <c r="J10" s="91">
        <v>62</v>
      </c>
      <c r="K10" s="91"/>
      <c r="L10" s="91"/>
      <c r="M10" s="91"/>
    </row>
    <row r="11" spans="1:16" ht="63.75" customHeight="1">
      <c r="A11" s="4">
        <v>6</v>
      </c>
      <c r="B11" s="126" t="s">
        <v>11</v>
      </c>
      <c r="C11" s="127"/>
      <c r="D11" s="33">
        <v>0</v>
      </c>
      <c r="E11" s="91"/>
      <c r="F11" s="91"/>
      <c r="G11" s="91"/>
      <c r="H11" s="91"/>
      <c r="I11" s="91"/>
      <c r="J11" s="91"/>
      <c r="K11" s="91"/>
      <c r="L11" s="91"/>
      <c r="M11" s="91"/>
    </row>
    <row r="12" spans="1:16" ht="44.25" customHeight="1">
      <c r="A12" s="4">
        <v>7</v>
      </c>
      <c r="B12" s="126" t="s">
        <v>10</v>
      </c>
      <c r="C12" s="127"/>
      <c r="D12" s="33">
        <v>0</v>
      </c>
      <c r="E12" s="91"/>
      <c r="F12" s="91"/>
      <c r="G12" s="91"/>
      <c r="H12" s="91"/>
      <c r="I12" s="91"/>
      <c r="J12" s="91"/>
      <c r="K12" s="91"/>
      <c r="L12" s="91"/>
      <c r="M12" s="91"/>
    </row>
    <row r="13" spans="1:16" ht="51" customHeight="1">
      <c r="A13" s="4">
        <v>8</v>
      </c>
      <c r="B13" s="126" t="s">
        <v>9</v>
      </c>
      <c r="C13" s="127"/>
      <c r="D13" s="33">
        <v>0</v>
      </c>
      <c r="E13" s="91">
        <v>5</v>
      </c>
      <c r="F13" s="91">
        <v>1</v>
      </c>
      <c r="G13" s="91">
        <v>3</v>
      </c>
      <c r="H13" s="91">
        <v>1</v>
      </c>
      <c r="I13" s="91"/>
      <c r="J13" s="91">
        <v>5</v>
      </c>
      <c r="K13" s="91"/>
      <c r="L13" s="91"/>
      <c r="M13" s="91"/>
    </row>
    <row r="14" spans="1:16" ht="34.5" customHeight="1">
      <c r="A14" s="4">
        <v>9</v>
      </c>
      <c r="B14" s="128" t="s">
        <v>8</v>
      </c>
      <c r="C14" s="129"/>
      <c r="D14" s="89">
        <v>0</v>
      </c>
      <c r="E14" s="91">
        <v>71</v>
      </c>
      <c r="F14" s="91"/>
      <c r="G14" s="91">
        <v>71</v>
      </c>
      <c r="H14" s="91"/>
      <c r="I14" s="91"/>
      <c r="J14" s="91">
        <v>71</v>
      </c>
      <c r="K14" s="91"/>
      <c r="L14" s="91"/>
      <c r="M14" s="91"/>
    </row>
    <row r="15" spans="1:16" ht="34.5" customHeight="1">
      <c r="A15" s="4">
        <v>10</v>
      </c>
      <c r="B15" s="130" t="s">
        <v>7</v>
      </c>
      <c r="C15" s="131"/>
      <c r="D15" s="89">
        <v>2</v>
      </c>
      <c r="E15" s="91">
        <v>9</v>
      </c>
      <c r="F15" s="91">
        <v>7</v>
      </c>
      <c r="G15" s="91">
        <v>3</v>
      </c>
      <c r="H15" s="91"/>
      <c r="I15" s="91"/>
      <c r="J15" s="91">
        <v>10</v>
      </c>
      <c r="K15" s="91"/>
      <c r="L15" s="91">
        <v>1</v>
      </c>
      <c r="M15" s="91">
        <v>5</v>
      </c>
    </row>
    <row r="16" spans="1:16" ht="76.5" customHeight="1" thickBot="1">
      <c r="A16" s="4">
        <v>11</v>
      </c>
      <c r="B16" s="132" t="s">
        <v>31</v>
      </c>
      <c r="C16" s="133"/>
      <c r="D16" s="92">
        <v>0</v>
      </c>
      <c r="E16" s="91">
        <v>2</v>
      </c>
      <c r="F16" s="91">
        <v>1</v>
      </c>
      <c r="G16" s="91">
        <v>1</v>
      </c>
      <c r="H16" s="91"/>
      <c r="I16" s="91"/>
      <c r="J16" s="91">
        <v>2</v>
      </c>
      <c r="K16" s="91"/>
      <c r="L16" s="91"/>
      <c r="M16" s="91"/>
    </row>
    <row r="17" spans="1:19" ht="55.5" customHeight="1">
      <c r="A17" s="134" t="s">
        <v>6</v>
      </c>
      <c r="B17" s="134"/>
      <c r="C17" s="134"/>
      <c r="D17" s="157"/>
      <c r="E17" s="158"/>
      <c r="F17" s="158"/>
      <c r="G17" s="158"/>
      <c r="H17" s="158"/>
      <c r="I17" s="158"/>
      <c r="J17" s="158"/>
      <c r="K17" s="158"/>
      <c r="L17" s="158"/>
      <c r="M17" s="158"/>
    </row>
    <row r="18" spans="1:19" ht="36.75" customHeight="1">
      <c r="A18" s="4">
        <v>1</v>
      </c>
      <c r="B18" s="117" t="s">
        <v>5</v>
      </c>
      <c r="C18" s="118"/>
      <c r="D18" s="92">
        <v>0</v>
      </c>
      <c r="E18" s="92">
        <v>0</v>
      </c>
      <c r="F18" s="92">
        <v>0</v>
      </c>
      <c r="G18" s="92">
        <v>0</v>
      </c>
      <c r="H18" s="92">
        <v>0</v>
      </c>
      <c r="I18" s="92">
        <v>0</v>
      </c>
      <c r="J18" s="92">
        <v>0</v>
      </c>
      <c r="K18" s="92">
        <v>0</v>
      </c>
      <c r="L18" s="92">
        <v>0</v>
      </c>
      <c r="M18" s="92">
        <v>0</v>
      </c>
    </row>
    <row r="19" spans="1:19" ht="34.5" customHeight="1">
      <c r="A19" s="7">
        <v>2</v>
      </c>
      <c r="B19" s="117" t="s">
        <v>4</v>
      </c>
      <c r="C19" s="118"/>
      <c r="D19" s="89">
        <v>5</v>
      </c>
      <c r="E19" s="91">
        <v>20</v>
      </c>
      <c r="F19" s="91">
        <v>11</v>
      </c>
      <c r="G19" s="91">
        <v>9</v>
      </c>
      <c r="H19" s="91"/>
      <c r="I19" s="91"/>
      <c r="J19" s="91">
        <v>20</v>
      </c>
      <c r="K19" s="91">
        <v>1</v>
      </c>
      <c r="L19" s="91">
        <v>4</v>
      </c>
      <c r="M19" s="91">
        <v>4</v>
      </c>
      <c r="N19" s="5"/>
      <c r="O19" s="5"/>
      <c r="P19" s="5"/>
      <c r="Q19" s="5"/>
      <c r="R19" s="5"/>
      <c r="S19" s="5"/>
    </row>
    <row r="20" spans="1:19" ht="27.75" customHeight="1">
      <c r="A20" s="4">
        <v>3</v>
      </c>
      <c r="B20" s="119" t="s">
        <v>3</v>
      </c>
      <c r="C20" s="120"/>
      <c r="D20" s="33"/>
      <c r="E20" s="91"/>
      <c r="F20" s="91"/>
      <c r="G20" s="91"/>
      <c r="H20" s="91"/>
      <c r="I20" s="91"/>
      <c r="J20" s="91"/>
      <c r="K20" s="91"/>
      <c r="L20" s="91"/>
      <c r="M20" s="91"/>
      <c r="N20" s="5"/>
      <c r="O20" s="5"/>
      <c r="P20" s="5"/>
      <c r="Q20" s="5"/>
      <c r="R20" s="5"/>
      <c r="S20" s="5"/>
    </row>
    <row r="21" spans="1:19" ht="26.25" customHeight="1">
      <c r="A21" s="6">
        <v>4</v>
      </c>
      <c r="B21" s="119" t="s">
        <v>2</v>
      </c>
      <c r="C21" s="120"/>
      <c r="D21" s="33">
        <v>1</v>
      </c>
      <c r="E21" s="91">
        <v>4</v>
      </c>
      <c r="F21" s="91">
        <v>1</v>
      </c>
      <c r="G21" s="91">
        <v>3</v>
      </c>
      <c r="H21" s="91"/>
      <c r="I21" s="91"/>
      <c r="J21" s="91">
        <v>4</v>
      </c>
      <c r="K21" s="91"/>
      <c r="L21" s="91">
        <v>1</v>
      </c>
      <c r="M21" s="91"/>
      <c r="N21" s="5"/>
      <c r="O21" s="5"/>
      <c r="P21" s="5"/>
      <c r="Q21" s="5"/>
      <c r="R21" s="5"/>
      <c r="S21" s="5"/>
    </row>
    <row r="22" spans="1:19" ht="24.75" customHeight="1">
      <c r="A22" s="4">
        <v>5</v>
      </c>
      <c r="B22" s="121" t="s">
        <v>1</v>
      </c>
      <c r="C22" s="122"/>
      <c r="D22" s="33">
        <v>1</v>
      </c>
      <c r="E22" s="91">
        <v>1</v>
      </c>
      <c r="F22" s="91">
        <v>1</v>
      </c>
      <c r="G22" s="91">
        <v>1</v>
      </c>
      <c r="H22" s="91"/>
      <c r="I22" s="91"/>
      <c r="J22" s="91">
        <v>2</v>
      </c>
      <c r="K22" s="91"/>
      <c r="L22" s="91"/>
      <c r="M22" s="91"/>
    </row>
    <row r="23" spans="1:19" ht="37.5" customHeight="1">
      <c r="A23" s="154" t="s">
        <v>0</v>
      </c>
      <c r="B23" s="155"/>
      <c r="C23" s="156"/>
      <c r="D23" s="61">
        <f>SUM(D6:D16,D18:D22)</f>
        <v>11</v>
      </c>
      <c r="E23" s="61">
        <f t="shared" ref="E23:M23" si="0">SUM(E6:E16,E18:E22)</f>
        <v>221</v>
      </c>
      <c r="F23" s="61">
        <f t="shared" si="0"/>
        <v>35</v>
      </c>
      <c r="G23" s="61">
        <f t="shared" si="0"/>
        <v>188</v>
      </c>
      <c r="H23" s="61">
        <f t="shared" si="0"/>
        <v>2</v>
      </c>
      <c r="I23" s="61">
        <f t="shared" si="0"/>
        <v>0</v>
      </c>
      <c r="J23" s="61">
        <f t="shared" si="0"/>
        <v>225</v>
      </c>
      <c r="K23" s="61">
        <f t="shared" si="0"/>
        <v>1</v>
      </c>
      <c r="L23" s="61">
        <f t="shared" si="0"/>
        <v>6</v>
      </c>
      <c r="M23" s="61">
        <f t="shared" si="0"/>
        <v>22</v>
      </c>
    </row>
    <row r="26" spans="1:19">
      <c r="C26" s="2"/>
      <c r="K26" s="2"/>
    </row>
  </sheetData>
  <sheetProtection algorithmName="SHA-512" hashValue="dWUbQiePQwLjMHSPTLt/S3eR/X+HU04F2yFhLzaaabGR2Qq9bqMNljs55j76xVoIjQYrObmdTXPJmZMLGAu4Yg==" saltValue="icKb5NVIZctUkVlkEbGqNg==" spinCount="100000" sheet="1" objects="1" scenarios="1"/>
  <mergeCells count="30">
    <mergeCell ref="B15:C15"/>
    <mergeCell ref="B16:C16"/>
    <mergeCell ref="B9:C9"/>
    <mergeCell ref="B10:C10"/>
    <mergeCell ref="B11:C11"/>
    <mergeCell ref="B12:C12"/>
    <mergeCell ref="A23:C23"/>
    <mergeCell ref="B22:C22"/>
    <mergeCell ref="A17:C17"/>
    <mergeCell ref="D17:M17"/>
    <mergeCell ref="B18:C18"/>
    <mergeCell ref="B19:C19"/>
    <mergeCell ref="B20:C20"/>
    <mergeCell ref="B21:C21"/>
    <mergeCell ref="C1:M1"/>
    <mergeCell ref="B8:C8"/>
    <mergeCell ref="B13:C13"/>
    <mergeCell ref="B14:C14"/>
    <mergeCell ref="A1:B1"/>
    <mergeCell ref="A5:C5"/>
    <mergeCell ref="B6:C6"/>
    <mergeCell ref="B7:C7"/>
    <mergeCell ref="A2:M2"/>
    <mergeCell ref="A3:C4"/>
    <mergeCell ref="D3:D4"/>
    <mergeCell ref="E3:E4"/>
    <mergeCell ref="F3:J3"/>
    <mergeCell ref="K3:K4"/>
    <mergeCell ref="L3:L4"/>
    <mergeCell ref="M3:M4"/>
  </mergeCells>
  <pageMargins left="0.7" right="0.7" top="0.75" bottom="0.75" header="0.3" footer="0.3"/>
  <pageSetup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0"/>
  <sheetViews>
    <sheetView zoomScaleNormal="100" workbookViewId="0">
      <selection activeCell="AI40" sqref="AI40"/>
    </sheetView>
  </sheetViews>
  <sheetFormatPr defaultRowHeight="15"/>
  <cols>
    <col min="1" max="1" width="9.140625" style="1"/>
    <col min="2" max="2" width="19.28515625" style="1" customWidth="1"/>
    <col min="3" max="3" width="43.5703125" style="1" customWidth="1"/>
    <col min="4" max="4" width="10" style="1" customWidth="1"/>
    <col min="5" max="5" width="9.5703125" style="1" customWidth="1"/>
    <col min="6" max="6" width="9.42578125" style="1" customWidth="1"/>
    <col min="7" max="13" width="7.42578125" style="1" customWidth="1"/>
    <col min="14" max="16384" width="9.140625" style="1"/>
  </cols>
  <sheetData>
    <row r="1" spans="1:16" ht="47.25" customHeight="1">
      <c r="A1" s="140" t="s">
        <v>34</v>
      </c>
      <c r="B1" s="141"/>
      <c r="C1" s="151" t="s">
        <v>30</v>
      </c>
      <c r="D1" s="151"/>
      <c r="E1" s="151"/>
      <c r="F1" s="151"/>
      <c r="G1" s="151"/>
      <c r="H1" s="151"/>
      <c r="I1" s="151"/>
      <c r="J1" s="151"/>
      <c r="K1" s="151"/>
      <c r="L1" s="151"/>
      <c r="M1" s="152"/>
    </row>
    <row r="2" spans="1:16" ht="58.5" customHeight="1">
      <c r="A2" s="159" t="s">
        <v>40</v>
      </c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1"/>
      <c r="N2" s="13"/>
      <c r="O2" s="13"/>
      <c r="P2" s="13"/>
    </row>
    <row r="3" spans="1:16" ht="39" customHeight="1">
      <c r="A3" s="145" t="s">
        <v>29</v>
      </c>
      <c r="B3" s="146"/>
      <c r="C3" s="146"/>
      <c r="D3" s="149" t="s">
        <v>28</v>
      </c>
      <c r="E3" s="149" t="s">
        <v>27</v>
      </c>
      <c r="F3" s="150" t="s">
        <v>26</v>
      </c>
      <c r="G3" s="150"/>
      <c r="H3" s="150"/>
      <c r="I3" s="150"/>
      <c r="J3" s="150"/>
      <c r="K3" s="149" t="s">
        <v>25</v>
      </c>
      <c r="L3" s="149" t="s">
        <v>24</v>
      </c>
      <c r="M3" s="149" t="s">
        <v>23</v>
      </c>
      <c r="N3" s="13"/>
      <c r="O3" s="13"/>
      <c r="P3" s="13"/>
    </row>
    <row r="4" spans="1:16" ht="115.5" customHeight="1">
      <c r="A4" s="147"/>
      <c r="B4" s="148"/>
      <c r="C4" s="148"/>
      <c r="D4" s="149"/>
      <c r="E4" s="149"/>
      <c r="F4" s="12" t="s">
        <v>22</v>
      </c>
      <c r="G4" s="11" t="s">
        <v>21</v>
      </c>
      <c r="H4" s="11" t="s">
        <v>20</v>
      </c>
      <c r="I4" s="11" t="s">
        <v>19</v>
      </c>
      <c r="J4" s="10" t="s">
        <v>18</v>
      </c>
      <c r="K4" s="149"/>
      <c r="L4" s="149"/>
      <c r="M4" s="149"/>
    </row>
    <row r="5" spans="1:16" ht="53.25" customHeight="1">
      <c r="A5" s="137" t="s">
        <v>17</v>
      </c>
      <c r="B5" s="138"/>
      <c r="C5" s="139"/>
      <c r="D5" s="9">
        <v>1</v>
      </c>
      <c r="E5" s="9">
        <v>2</v>
      </c>
      <c r="F5" s="9">
        <v>3</v>
      </c>
      <c r="G5" s="9">
        <v>4</v>
      </c>
      <c r="H5" s="9">
        <v>5</v>
      </c>
      <c r="I5" s="9">
        <v>6</v>
      </c>
      <c r="J5" s="9">
        <v>7</v>
      </c>
      <c r="K5" s="9">
        <v>8</v>
      </c>
      <c r="L5" s="9">
        <v>9</v>
      </c>
      <c r="M5" s="9">
        <v>10</v>
      </c>
    </row>
    <row r="6" spans="1:16" ht="36.75" customHeight="1">
      <c r="A6" s="8">
        <v>1</v>
      </c>
      <c r="B6" s="119" t="s">
        <v>16</v>
      </c>
      <c r="C6" s="120"/>
      <c r="D6" s="91"/>
      <c r="E6" s="91">
        <v>32</v>
      </c>
      <c r="F6" s="91">
        <v>7</v>
      </c>
      <c r="G6" s="91">
        <v>22</v>
      </c>
      <c r="H6" s="91">
        <v>1</v>
      </c>
      <c r="I6" s="91">
        <v>1</v>
      </c>
      <c r="J6" s="91">
        <v>31</v>
      </c>
      <c r="K6" s="91"/>
      <c r="L6" s="91">
        <v>1</v>
      </c>
      <c r="M6" s="91">
        <v>15</v>
      </c>
      <c r="N6" s="5"/>
      <c r="O6" s="5"/>
      <c r="P6" s="5"/>
    </row>
    <row r="7" spans="1:16" ht="36.75" customHeight="1">
      <c r="A7" s="8">
        <v>2</v>
      </c>
      <c r="B7" s="119" t="s">
        <v>15</v>
      </c>
      <c r="C7" s="120"/>
      <c r="D7" s="91">
        <v>5</v>
      </c>
      <c r="E7" s="91">
        <v>49</v>
      </c>
      <c r="F7" s="91">
        <v>2</v>
      </c>
      <c r="G7" s="91">
        <v>47</v>
      </c>
      <c r="H7" s="91">
        <v>3</v>
      </c>
      <c r="I7" s="91"/>
      <c r="J7" s="91">
        <v>52</v>
      </c>
      <c r="K7" s="91"/>
      <c r="L7" s="91">
        <v>2</v>
      </c>
      <c r="M7" s="91">
        <v>18</v>
      </c>
    </row>
    <row r="8" spans="1:16" ht="36.75" customHeight="1">
      <c r="A8" s="8">
        <v>3</v>
      </c>
      <c r="B8" s="119" t="s">
        <v>14</v>
      </c>
      <c r="C8" s="120"/>
      <c r="D8" s="91"/>
      <c r="E8" s="91">
        <v>7</v>
      </c>
      <c r="F8" s="91">
        <v>1</v>
      </c>
      <c r="G8" s="91">
        <v>6</v>
      </c>
      <c r="H8" s="91"/>
      <c r="I8" s="91"/>
      <c r="J8" s="91">
        <v>7</v>
      </c>
      <c r="K8" s="91"/>
      <c r="L8" s="91"/>
      <c r="M8" s="91">
        <v>4</v>
      </c>
    </row>
    <row r="9" spans="1:16" ht="36.75" customHeight="1">
      <c r="A9" s="8">
        <v>4</v>
      </c>
      <c r="B9" s="119" t="s">
        <v>13</v>
      </c>
      <c r="C9" s="120"/>
      <c r="D9" s="91">
        <v>2</v>
      </c>
      <c r="E9" s="91">
        <v>45</v>
      </c>
      <c r="F9" s="91">
        <v>37</v>
      </c>
      <c r="G9" s="91">
        <v>9</v>
      </c>
      <c r="H9" s="91"/>
      <c r="I9" s="91">
        <v>1</v>
      </c>
      <c r="J9" s="91">
        <v>47</v>
      </c>
      <c r="K9" s="91"/>
      <c r="L9" s="91"/>
      <c r="M9" s="91">
        <v>1</v>
      </c>
    </row>
    <row r="10" spans="1:16" ht="36.75" customHeight="1">
      <c r="A10" s="8">
        <v>5</v>
      </c>
      <c r="B10" s="119" t="s">
        <v>12</v>
      </c>
      <c r="C10" s="120"/>
      <c r="D10" s="91"/>
      <c r="E10" s="91">
        <v>210</v>
      </c>
      <c r="F10" s="91">
        <v>22</v>
      </c>
      <c r="G10" s="91">
        <v>188</v>
      </c>
      <c r="H10" s="91"/>
      <c r="I10" s="91"/>
      <c r="J10" s="91">
        <v>210</v>
      </c>
      <c r="K10" s="91"/>
      <c r="L10" s="91"/>
      <c r="M10" s="91">
        <v>2</v>
      </c>
    </row>
    <row r="11" spans="1:16" ht="36.75" customHeight="1">
      <c r="A11" s="4">
        <v>6</v>
      </c>
      <c r="B11" s="126" t="s">
        <v>11</v>
      </c>
      <c r="C11" s="127"/>
      <c r="D11" s="91"/>
      <c r="E11" s="91">
        <v>6</v>
      </c>
      <c r="F11" s="91">
        <v>1</v>
      </c>
      <c r="G11" s="91">
        <v>5</v>
      </c>
      <c r="H11" s="91"/>
      <c r="I11" s="91"/>
      <c r="J11" s="91">
        <v>6</v>
      </c>
      <c r="K11" s="91"/>
      <c r="L11" s="91"/>
      <c r="M11" s="91"/>
    </row>
    <row r="12" spans="1:16" ht="36.75" customHeight="1">
      <c r="A12" s="4">
        <v>7</v>
      </c>
      <c r="B12" s="126" t="s">
        <v>10</v>
      </c>
      <c r="C12" s="127"/>
      <c r="D12" s="91"/>
      <c r="E12" s="91">
        <v>44</v>
      </c>
      <c r="F12" s="91"/>
      <c r="G12" s="91">
        <v>44</v>
      </c>
      <c r="H12" s="91"/>
      <c r="I12" s="91"/>
      <c r="J12" s="91">
        <v>44</v>
      </c>
      <c r="K12" s="91"/>
      <c r="L12" s="91"/>
      <c r="M12" s="91"/>
    </row>
    <row r="13" spans="1:16" ht="36.75" customHeight="1">
      <c r="A13" s="4">
        <v>8</v>
      </c>
      <c r="B13" s="126" t="s">
        <v>9</v>
      </c>
      <c r="C13" s="127"/>
      <c r="D13" s="91"/>
      <c r="E13" s="91"/>
      <c r="F13" s="91"/>
      <c r="G13" s="91"/>
      <c r="H13" s="91"/>
      <c r="I13" s="91"/>
      <c r="J13" s="91"/>
      <c r="K13" s="91"/>
      <c r="L13" s="91"/>
      <c r="M13" s="91"/>
    </row>
    <row r="14" spans="1:16" ht="36.75" customHeight="1">
      <c r="A14" s="4">
        <v>9</v>
      </c>
      <c r="B14" s="128" t="s">
        <v>8</v>
      </c>
      <c r="C14" s="129"/>
      <c r="D14" s="91"/>
      <c r="E14" s="91">
        <v>175</v>
      </c>
      <c r="F14" s="91">
        <v>8</v>
      </c>
      <c r="G14" s="91">
        <v>156</v>
      </c>
      <c r="H14" s="91">
        <v>11</v>
      </c>
      <c r="I14" s="91"/>
      <c r="J14" s="91">
        <v>175</v>
      </c>
      <c r="K14" s="91"/>
      <c r="L14" s="91"/>
      <c r="M14" s="91"/>
    </row>
    <row r="15" spans="1:16" ht="36.75" customHeight="1">
      <c r="A15" s="4">
        <v>10</v>
      </c>
      <c r="B15" s="128" t="s">
        <v>7</v>
      </c>
      <c r="C15" s="129"/>
      <c r="D15" s="91">
        <v>14</v>
      </c>
      <c r="E15" s="91">
        <v>16</v>
      </c>
      <c r="F15" s="91">
        <v>13</v>
      </c>
      <c r="G15" s="91">
        <v>4</v>
      </c>
      <c r="H15" s="91"/>
      <c r="I15" s="91">
        <v>2</v>
      </c>
      <c r="J15" s="91">
        <v>19</v>
      </c>
      <c r="K15" s="91"/>
      <c r="L15" s="91">
        <v>11</v>
      </c>
      <c r="M15" s="91">
        <v>7</v>
      </c>
    </row>
    <row r="16" spans="1:16" ht="36.75" customHeight="1">
      <c r="A16" s="4">
        <v>11</v>
      </c>
      <c r="B16" s="128" t="s">
        <v>31</v>
      </c>
      <c r="C16" s="129"/>
      <c r="D16" s="91"/>
      <c r="E16" s="91">
        <v>2</v>
      </c>
      <c r="F16" s="91"/>
      <c r="G16" s="91"/>
      <c r="H16" s="91"/>
      <c r="I16" s="91">
        <v>2</v>
      </c>
      <c r="J16" s="91">
        <v>2</v>
      </c>
      <c r="K16" s="91"/>
      <c r="L16" s="91"/>
      <c r="M16" s="91"/>
    </row>
    <row r="17" spans="1:19" ht="36.75" customHeight="1">
      <c r="A17" s="134" t="s">
        <v>6</v>
      </c>
      <c r="B17" s="134"/>
      <c r="C17" s="134"/>
      <c r="D17" s="157"/>
      <c r="E17" s="158"/>
      <c r="F17" s="158"/>
      <c r="G17" s="158"/>
      <c r="H17" s="158"/>
      <c r="I17" s="158"/>
      <c r="J17" s="158"/>
      <c r="K17" s="158"/>
      <c r="L17" s="158"/>
      <c r="M17" s="158"/>
    </row>
    <row r="18" spans="1:19" ht="36.75" customHeight="1">
      <c r="A18" s="4">
        <v>1</v>
      </c>
      <c r="B18" s="117" t="s">
        <v>5</v>
      </c>
      <c r="C18" s="118"/>
      <c r="D18" s="91">
        <v>53</v>
      </c>
      <c r="E18" s="91">
        <v>241</v>
      </c>
      <c r="F18" s="91">
        <v>170</v>
      </c>
      <c r="G18" s="91">
        <v>95</v>
      </c>
      <c r="H18" s="91"/>
      <c r="I18" s="91">
        <v>20</v>
      </c>
      <c r="J18" s="91">
        <v>285</v>
      </c>
      <c r="K18" s="91">
        <v>6</v>
      </c>
      <c r="L18" s="91">
        <v>3</v>
      </c>
      <c r="M18" s="91">
        <v>54</v>
      </c>
    </row>
    <row r="19" spans="1:19" ht="36.75" customHeight="1">
      <c r="A19" s="7">
        <v>2</v>
      </c>
      <c r="B19" s="117" t="s">
        <v>4</v>
      </c>
      <c r="C19" s="118"/>
      <c r="D19" s="91">
        <v>49</v>
      </c>
      <c r="E19" s="91">
        <v>96</v>
      </c>
      <c r="F19" s="91">
        <v>75</v>
      </c>
      <c r="G19" s="91">
        <v>25</v>
      </c>
      <c r="H19" s="91"/>
      <c r="I19" s="91">
        <v>3</v>
      </c>
      <c r="J19" s="91">
        <v>103</v>
      </c>
      <c r="K19" s="91">
        <v>2</v>
      </c>
      <c r="L19" s="91">
        <v>38</v>
      </c>
      <c r="M19" s="91">
        <v>2</v>
      </c>
      <c r="N19" s="5"/>
      <c r="O19" s="5"/>
      <c r="P19" s="5"/>
      <c r="Q19" s="5"/>
      <c r="R19" s="5"/>
      <c r="S19" s="5"/>
    </row>
    <row r="20" spans="1:19" ht="36.75" customHeight="1">
      <c r="A20" s="4">
        <v>3</v>
      </c>
      <c r="B20" s="119" t="s">
        <v>3</v>
      </c>
      <c r="C20" s="120"/>
      <c r="D20" s="91"/>
      <c r="E20" s="91">
        <v>3</v>
      </c>
      <c r="F20" s="91"/>
      <c r="G20" s="91">
        <v>3</v>
      </c>
      <c r="H20" s="91"/>
      <c r="I20" s="91"/>
      <c r="J20" s="91">
        <v>3</v>
      </c>
      <c r="K20" s="91"/>
      <c r="L20" s="91"/>
      <c r="M20" s="91"/>
      <c r="N20" s="5"/>
      <c r="O20" s="5"/>
      <c r="P20" s="5"/>
      <c r="Q20" s="5"/>
      <c r="R20" s="5"/>
      <c r="S20" s="5"/>
    </row>
    <row r="21" spans="1:19" ht="36.75" customHeight="1">
      <c r="A21" s="6">
        <v>4</v>
      </c>
      <c r="B21" s="119" t="s">
        <v>2</v>
      </c>
      <c r="C21" s="120"/>
      <c r="D21" s="91">
        <v>7</v>
      </c>
      <c r="E21" s="91">
        <v>15</v>
      </c>
      <c r="F21" s="91">
        <v>5</v>
      </c>
      <c r="G21" s="91">
        <v>10</v>
      </c>
      <c r="H21" s="91">
        <v>4</v>
      </c>
      <c r="I21" s="91"/>
      <c r="J21" s="91">
        <v>19</v>
      </c>
      <c r="K21" s="91"/>
      <c r="L21" s="91">
        <v>3</v>
      </c>
      <c r="M21" s="91">
        <v>2</v>
      </c>
      <c r="N21" s="5"/>
      <c r="O21" s="5"/>
      <c r="P21" s="5"/>
      <c r="Q21" s="5"/>
      <c r="R21" s="5"/>
      <c r="S21" s="5"/>
    </row>
    <row r="22" spans="1:19" ht="36.75" customHeight="1">
      <c r="A22" s="4">
        <v>5</v>
      </c>
      <c r="B22" s="121" t="s">
        <v>1</v>
      </c>
      <c r="C22" s="122"/>
      <c r="D22" s="91">
        <v>5</v>
      </c>
      <c r="E22" s="91">
        <v>13</v>
      </c>
      <c r="F22" s="91"/>
      <c r="G22" s="91">
        <v>9</v>
      </c>
      <c r="H22" s="91"/>
      <c r="I22" s="91"/>
      <c r="J22" s="91">
        <v>9</v>
      </c>
      <c r="K22" s="91"/>
      <c r="L22" s="91">
        <v>9</v>
      </c>
      <c r="M22" s="91"/>
    </row>
    <row r="23" spans="1:19" ht="25.5" customHeight="1">
      <c r="A23" s="154" t="s">
        <v>0</v>
      </c>
      <c r="B23" s="155"/>
      <c r="C23" s="156"/>
      <c r="D23" s="93">
        <f>SUM(D6:D16,D18:D22)</f>
        <v>135</v>
      </c>
      <c r="E23" s="93">
        <f t="shared" ref="E23:M23" si="0">SUM(E6:E16,E18:E22)</f>
        <v>954</v>
      </c>
      <c r="F23" s="93">
        <f t="shared" si="0"/>
        <v>341</v>
      </c>
      <c r="G23" s="93">
        <f t="shared" si="0"/>
        <v>623</v>
      </c>
      <c r="H23" s="93">
        <f t="shared" si="0"/>
        <v>19</v>
      </c>
      <c r="I23" s="93">
        <f t="shared" si="0"/>
        <v>29</v>
      </c>
      <c r="J23" s="93">
        <f t="shared" si="0"/>
        <v>1012</v>
      </c>
      <c r="K23" s="93">
        <f t="shared" si="0"/>
        <v>8</v>
      </c>
      <c r="L23" s="93">
        <f>SUM(L6:L16,L18:L22)</f>
        <v>67</v>
      </c>
      <c r="M23" s="93">
        <f t="shared" si="0"/>
        <v>105</v>
      </c>
    </row>
    <row r="25" spans="1:19">
      <c r="B25" s="1" t="s">
        <v>36</v>
      </c>
      <c r="C25" s="14"/>
    </row>
    <row r="26" spans="1:19">
      <c r="C26" s="15"/>
      <c r="D26" s="15"/>
      <c r="E26" s="15"/>
      <c r="F26" s="15"/>
      <c r="G26" s="15"/>
      <c r="H26" s="15"/>
      <c r="I26" s="15"/>
      <c r="J26" s="15"/>
    </row>
    <row r="27" spans="1:19">
      <c r="C27" s="16"/>
    </row>
    <row r="28" spans="1:19">
      <c r="C28" s="78"/>
    </row>
    <row r="29" spans="1:19">
      <c r="C29" s="79"/>
    </row>
    <row r="30" spans="1:19">
      <c r="A30" s="79"/>
      <c r="B30" s="79"/>
      <c r="C30" s="96"/>
      <c r="D30" s="60"/>
      <c r="E30" s="60"/>
      <c r="F30" s="60"/>
    </row>
    <row r="31" spans="1:19">
      <c r="A31" s="79"/>
      <c r="B31" s="79"/>
      <c r="C31" s="97"/>
      <c r="D31" s="60"/>
      <c r="E31" s="60"/>
      <c r="F31" s="60"/>
    </row>
    <row r="32" spans="1:19">
      <c r="A32" s="79"/>
      <c r="B32" s="79"/>
      <c r="C32" s="96"/>
      <c r="D32" s="60"/>
      <c r="E32" s="60"/>
      <c r="F32" s="60"/>
    </row>
    <row r="33" spans="1:6">
      <c r="A33" s="79"/>
      <c r="B33" s="79"/>
      <c r="C33" s="98"/>
      <c r="D33" s="60"/>
      <c r="E33" s="60"/>
      <c r="F33" s="60"/>
    </row>
    <row r="34" spans="1:6">
      <c r="A34" s="79"/>
      <c r="B34" s="79"/>
      <c r="C34" s="96"/>
      <c r="D34" s="60"/>
      <c r="E34" s="60"/>
      <c r="F34" s="60"/>
    </row>
    <row r="35" spans="1:6">
      <c r="A35" s="79"/>
      <c r="B35" s="79"/>
      <c r="C35" s="79"/>
      <c r="D35" s="60"/>
      <c r="E35" s="60"/>
      <c r="F35" s="60"/>
    </row>
    <row r="36" spans="1:6">
      <c r="A36" s="79"/>
      <c r="B36" s="79"/>
      <c r="C36" s="79"/>
      <c r="D36" s="60"/>
      <c r="E36" s="60"/>
      <c r="F36" s="60"/>
    </row>
    <row r="37" spans="1:6">
      <c r="A37" s="79"/>
      <c r="B37" s="79"/>
      <c r="C37" s="79"/>
      <c r="D37" s="60"/>
      <c r="E37" s="60"/>
      <c r="F37" s="60"/>
    </row>
    <row r="38" spans="1:6">
      <c r="A38" s="60"/>
      <c r="B38" s="60"/>
      <c r="C38" s="96"/>
      <c r="D38" s="60"/>
      <c r="E38" s="60"/>
      <c r="F38" s="60"/>
    </row>
    <row r="39" spans="1:6">
      <c r="A39" s="60"/>
      <c r="B39" s="60"/>
      <c r="C39" s="79"/>
      <c r="D39" s="60"/>
      <c r="E39" s="60"/>
      <c r="F39" s="60"/>
    </row>
    <row r="40" spans="1:6">
      <c r="A40" s="60"/>
      <c r="B40" s="60"/>
      <c r="C40" s="79"/>
      <c r="D40" s="60"/>
      <c r="E40" s="60"/>
      <c r="F40" s="60"/>
    </row>
  </sheetData>
  <sheetProtection algorithmName="SHA-512" hashValue="OfzOfW7BNJmgHeJza3BMOQPrWsT1XdiB94Po3b4ch9/gD819M+FPPhuHV1LLEbr8tQ8+xq9tPDKYCyf/HHV6Rw==" saltValue="UHsQdUmzd0sUBs81QisD3Q==" spinCount="100000" sheet="1" objects="1" scenarios="1"/>
  <mergeCells count="30">
    <mergeCell ref="D17:M17"/>
    <mergeCell ref="B7:C7"/>
    <mergeCell ref="A5:C5"/>
    <mergeCell ref="A1:B1"/>
    <mergeCell ref="A2:M2"/>
    <mergeCell ref="A3:C4"/>
    <mergeCell ref="D3:D4"/>
    <mergeCell ref="E3:E4"/>
    <mergeCell ref="F3:J3"/>
    <mergeCell ref="K3:K4"/>
    <mergeCell ref="L3:L4"/>
    <mergeCell ref="M3:M4"/>
    <mergeCell ref="C1:M1"/>
    <mergeCell ref="B6:C6"/>
    <mergeCell ref="B18:C18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A17:C17"/>
    <mergeCell ref="B19:C19"/>
    <mergeCell ref="B20:C20"/>
    <mergeCell ref="B21:C21"/>
    <mergeCell ref="B22:C22"/>
    <mergeCell ref="A23:C23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5"/>
  <sheetViews>
    <sheetView workbookViewId="0">
      <selection activeCell="C32" sqref="C32"/>
    </sheetView>
  </sheetViews>
  <sheetFormatPr defaultRowHeight="35.25" customHeight="1"/>
  <cols>
    <col min="1" max="1" width="7" style="60" customWidth="1"/>
    <col min="2" max="2" width="20.140625" style="60" customWidth="1"/>
    <col min="3" max="3" width="43.5703125" style="60" customWidth="1"/>
    <col min="4" max="4" width="15" style="60" customWidth="1"/>
    <col min="5" max="5" width="12" style="60" customWidth="1"/>
    <col min="6" max="10" width="9.140625" style="60"/>
    <col min="11" max="11" width="11.140625" style="60" customWidth="1"/>
    <col min="12" max="12" width="13.42578125" style="60" customWidth="1"/>
    <col min="13" max="13" width="10.140625" style="60" customWidth="1"/>
    <col min="14" max="16384" width="9.140625" style="60"/>
  </cols>
  <sheetData>
    <row r="1" spans="1:16" ht="35.25" customHeight="1">
      <c r="A1" s="140" t="s">
        <v>34</v>
      </c>
      <c r="B1" s="141"/>
      <c r="C1" s="151" t="s">
        <v>30</v>
      </c>
      <c r="D1" s="151"/>
      <c r="E1" s="151"/>
      <c r="F1" s="151"/>
      <c r="G1" s="151"/>
      <c r="H1" s="151"/>
      <c r="I1" s="151"/>
      <c r="J1" s="151"/>
      <c r="K1" s="151"/>
      <c r="L1" s="151"/>
      <c r="M1" s="152"/>
    </row>
    <row r="2" spans="1:16" ht="72.75" customHeight="1">
      <c r="A2" s="153" t="s">
        <v>38</v>
      </c>
      <c r="B2" s="143"/>
      <c r="C2" s="143"/>
      <c r="D2" s="143"/>
      <c r="E2" s="143"/>
      <c r="F2" s="143"/>
      <c r="G2" s="143"/>
      <c r="H2" s="143"/>
      <c r="I2" s="143"/>
      <c r="J2" s="143"/>
      <c r="K2" s="143"/>
      <c r="L2" s="143"/>
      <c r="M2" s="144"/>
      <c r="N2" s="72"/>
      <c r="O2" s="72"/>
      <c r="P2" s="72"/>
    </row>
    <row r="3" spans="1:16" ht="35.25" customHeight="1">
      <c r="A3" s="145" t="s">
        <v>29</v>
      </c>
      <c r="B3" s="146"/>
      <c r="C3" s="146"/>
      <c r="D3" s="149" t="s">
        <v>28</v>
      </c>
      <c r="E3" s="149" t="s">
        <v>27</v>
      </c>
      <c r="F3" s="150" t="s">
        <v>26</v>
      </c>
      <c r="G3" s="150"/>
      <c r="H3" s="150"/>
      <c r="I3" s="150"/>
      <c r="J3" s="150"/>
      <c r="K3" s="149" t="s">
        <v>25</v>
      </c>
      <c r="L3" s="149" t="s">
        <v>24</v>
      </c>
      <c r="M3" s="149" t="s">
        <v>23</v>
      </c>
      <c r="N3" s="72"/>
      <c r="O3" s="72"/>
      <c r="P3" s="72"/>
    </row>
    <row r="4" spans="1:16" ht="97.5" customHeight="1">
      <c r="A4" s="147"/>
      <c r="B4" s="148"/>
      <c r="C4" s="148"/>
      <c r="D4" s="149"/>
      <c r="E4" s="149"/>
      <c r="F4" s="81" t="s">
        <v>22</v>
      </c>
      <c r="G4" s="82" t="s">
        <v>21</v>
      </c>
      <c r="H4" s="82" t="s">
        <v>20</v>
      </c>
      <c r="I4" s="82" t="s">
        <v>19</v>
      </c>
      <c r="J4" s="83" t="s">
        <v>18</v>
      </c>
      <c r="K4" s="149"/>
      <c r="L4" s="149"/>
      <c r="M4" s="149"/>
    </row>
    <row r="5" spans="1:16" ht="35.25" customHeight="1">
      <c r="A5" s="137" t="s">
        <v>17</v>
      </c>
      <c r="B5" s="138"/>
      <c r="C5" s="139"/>
      <c r="D5" s="68">
        <v>1</v>
      </c>
      <c r="E5" s="68">
        <v>2</v>
      </c>
      <c r="F5" s="68">
        <v>3</v>
      </c>
      <c r="G5" s="68">
        <v>4</v>
      </c>
      <c r="H5" s="68">
        <v>5</v>
      </c>
      <c r="I5" s="68">
        <v>6</v>
      </c>
      <c r="J5" s="68">
        <v>7</v>
      </c>
      <c r="K5" s="68">
        <v>8</v>
      </c>
      <c r="L5" s="68">
        <v>9</v>
      </c>
      <c r="M5" s="68">
        <v>10</v>
      </c>
    </row>
    <row r="6" spans="1:16" ht="35.25" customHeight="1">
      <c r="A6" s="67">
        <v>1</v>
      </c>
      <c r="B6" s="119" t="s">
        <v>16</v>
      </c>
      <c r="C6" s="120"/>
      <c r="D6" s="91">
        <v>0</v>
      </c>
      <c r="E6" s="91">
        <v>724</v>
      </c>
      <c r="F6" s="91">
        <v>21</v>
      </c>
      <c r="G6" s="91">
        <v>701</v>
      </c>
      <c r="H6" s="91"/>
      <c r="I6" s="91">
        <v>2</v>
      </c>
      <c r="J6" s="91">
        <v>724</v>
      </c>
      <c r="K6" s="91"/>
      <c r="L6" s="91"/>
      <c r="M6" s="91">
        <v>127</v>
      </c>
      <c r="N6" s="64"/>
      <c r="O6" s="64"/>
      <c r="P6" s="64"/>
    </row>
    <row r="7" spans="1:16" ht="35.25" customHeight="1">
      <c r="A7" s="67">
        <v>2</v>
      </c>
      <c r="B7" s="119" t="s">
        <v>15</v>
      </c>
      <c r="C7" s="120"/>
      <c r="D7" s="91">
        <v>7</v>
      </c>
      <c r="E7" s="91">
        <v>375</v>
      </c>
      <c r="F7" s="91">
        <v>8</v>
      </c>
      <c r="G7" s="91">
        <v>366</v>
      </c>
      <c r="H7" s="91">
        <v>4</v>
      </c>
      <c r="I7" s="91">
        <v>3</v>
      </c>
      <c r="J7" s="91">
        <v>381</v>
      </c>
      <c r="K7" s="91"/>
      <c r="L7" s="91">
        <v>1</v>
      </c>
      <c r="M7" s="91">
        <v>142</v>
      </c>
    </row>
    <row r="8" spans="1:16" ht="35.25" customHeight="1">
      <c r="A8" s="67">
        <v>3</v>
      </c>
      <c r="B8" s="119" t="s">
        <v>14</v>
      </c>
      <c r="C8" s="120"/>
      <c r="D8" s="91"/>
      <c r="E8" s="91">
        <v>38</v>
      </c>
      <c r="F8" s="91">
        <v>1</v>
      </c>
      <c r="G8" s="91">
        <v>37</v>
      </c>
      <c r="H8" s="91"/>
      <c r="I8" s="91"/>
      <c r="J8" s="91">
        <v>38</v>
      </c>
      <c r="K8" s="91"/>
      <c r="L8" s="91"/>
      <c r="M8" s="91">
        <v>17</v>
      </c>
    </row>
    <row r="9" spans="1:16" ht="35.25" customHeight="1">
      <c r="A9" s="67">
        <v>4</v>
      </c>
      <c r="B9" s="119" t="s">
        <v>13</v>
      </c>
      <c r="C9" s="120"/>
      <c r="D9" s="91">
        <v>9</v>
      </c>
      <c r="E9" s="91">
        <v>249</v>
      </c>
      <c r="F9" s="91">
        <v>222</v>
      </c>
      <c r="G9" s="91">
        <v>27</v>
      </c>
      <c r="H9" s="91"/>
      <c r="I9" s="91">
        <v>5</v>
      </c>
      <c r="J9" s="91">
        <v>254</v>
      </c>
      <c r="K9" s="91"/>
      <c r="L9" s="91">
        <v>4</v>
      </c>
      <c r="M9" s="91">
        <v>7</v>
      </c>
    </row>
    <row r="10" spans="1:16" ht="35.25" customHeight="1">
      <c r="A10" s="67">
        <v>5</v>
      </c>
      <c r="B10" s="119" t="s">
        <v>12</v>
      </c>
      <c r="C10" s="120"/>
      <c r="D10" s="91"/>
      <c r="E10" s="91">
        <v>1651</v>
      </c>
      <c r="F10" s="91">
        <v>93</v>
      </c>
      <c r="G10" s="91">
        <v>1528</v>
      </c>
      <c r="H10" s="91">
        <v>30</v>
      </c>
      <c r="I10" s="91"/>
      <c r="J10" s="91">
        <v>1651</v>
      </c>
      <c r="K10" s="91"/>
      <c r="L10" s="91"/>
      <c r="M10" s="91">
        <v>15</v>
      </c>
    </row>
    <row r="11" spans="1:16" ht="35.25" customHeight="1">
      <c r="A11" s="63">
        <v>6</v>
      </c>
      <c r="B11" s="126" t="s">
        <v>11</v>
      </c>
      <c r="C11" s="127"/>
      <c r="D11" s="91"/>
      <c r="E11" s="91">
        <v>176</v>
      </c>
      <c r="F11" s="91">
        <v>7</v>
      </c>
      <c r="G11" s="91">
        <v>169</v>
      </c>
      <c r="H11" s="91"/>
      <c r="I11" s="91"/>
      <c r="J11" s="91">
        <v>176</v>
      </c>
      <c r="K11" s="91"/>
      <c r="L11" s="91"/>
      <c r="M11" s="91">
        <v>3</v>
      </c>
    </row>
    <row r="12" spans="1:16" ht="35.25" customHeight="1">
      <c r="A12" s="63">
        <v>7</v>
      </c>
      <c r="B12" s="126" t="s">
        <v>10</v>
      </c>
      <c r="C12" s="127"/>
      <c r="D12" s="91"/>
      <c r="E12" s="91">
        <v>305</v>
      </c>
      <c r="F12" s="91">
        <v>2</v>
      </c>
      <c r="G12" s="91">
        <v>303</v>
      </c>
      <c r="H12" s="91"/>
      <c r="I12" s="91"/>
      <c r="J12" s="91">
        <v>305</v>
      </c>
      <c r="K12" s="91"/>
      <c r="L12" s="91"/>
      <c r="M12" s="91">
        <v>1</v>
      </c>
    </row>
    <row r="13" spans="1:16" ht="35.25" customHeight="1">
      <c r="A13" s="63">
        <v>8</v>
      </c>
      <c r="B13" s="126" t="s">
        <v>9</v>
      </c>
      <c r="C13" s="127"/>
      <c r="D13" s="91"/>
      <c r="E13" s="91">
        <v>53</v>
      </c>
      <c r="F13" s="91">
        <v>2</v>
      </c>
      <c r="G13" s="91">
        <v>51</v>
      </c>
      <c r="H13" s="91"/>
      <c r="I13" s="91"/>
      <c r="J13" s="91">
        <v>53</v>
      </c>
      <c r="K13" s="91"/>
      <c r="L13" s="91"/>
      <c r="M13" s="91">
        <v>3</v>
      </c>
    </row>
    <row r="14" spans="1:16" ht="35.25" customHeight="1">
      <c r="A14" s="63">
        <v>9</v>
      </c>
      <c r="B14" s="128" t="s">
        <v>8</v>
      </c>
      <c r="C14" s="129"/>
      <c r="D14" s="91"/>
      <c r="E14" s="91">
        <v>1556</v>
      </c>
      <c r="F14" s="91">
        <v>16</v>
      </c>
      <c r="G14" s="91">
        <v>1529</v>
      </c>
      <c r="H14" s="91">
        <v>11</v>
      </c>
      <c r="I14" s="91"/>
      <c r="J14" s="91">
        <v>1556</v>
      </c>
      <c r="K14" s="91"/>
      <c r="L14" s="91"/>
      <c r="M14" s="91">
        <v>9</v>
      </c>
    </row>
    <row r="15" spans="1:16" ht="35.25" customHeight="1">
      <c r="A15" s="63">
        <v>10</v>
      </c>
      <c r="B15" s="128" t="s">
        <v>7</v>
      </c>
      <c r="C15" s="129"/>
      <c r="D15" s="91">
        <v>184</v>
      </c>
      <c r="E15" s="91">
        <v>331</v>
      </c>
      <c r="F15" s="91">
        <v>188</v>
      </c>
      <c r="G15" s="91">
        <v>35</v>
      </c>
      <c r="H15" s="91">
        <v>2</v>
      </c>
      <c r="I15" s="91">
        <v>12</v>
      </c>
      <c r="J15" s="91">
        <v>237</v>
      </c>
      <c r="K15" s="91">
        <v>5</v>
      </c>
      <c r="L15" s="91">
        <v>263</v>
      </c>
      <c r="M15" s="91">
        <v>89</v>
      </c>
    </row>
    <row r="16" spans="1:16" ht="35.25" customHeight="1">
      <c r="A16" s="63">
        <v>11</v>
      </c>
      <c r="B16" s="128" t="s">
        <v>31</v>
      </c>
      <c r="C16" s="129"/>
      <c r="D16" s="91"/>
      <c r="E16" s="91">
        <v>78</v>
      </c>
      <c r="F16" s="91">
        <v>43</v>
      </c>
      <c r="G16" s="91">
        <v>25</v>
      </c>
      <c r="H16" s="91">
        <v>1</v>
      </c>
      <c r="I16" s="91">
        <v>3</v>
      </c>
      <c r="J16" s="91">
        <v>72</v>
      </c>
      <c r="K16" s="91"/>
      <c r="L16" s="91"/>
      <c r="M16" s="91">
        <v>15</v>
      </c>
    </row>
    <row r="17" spans="1:19" ht="49.5" customHeight="1">
      <c r="A17" s="134" t="s">
        <v>6</v>
      </c>
      <c r="B17" s="134"/>
      <c r="C17" s="134"/>
      <c r="D17" s="157"/>
      <c r="E17" s="158"/>
      <c r="F17" s="158"/>
      <c r="G17" s="158"/>
      <c r="H17" s="158"/>
      <c r="I17" s="158"/>
      <c r="J17" s="158"/>
      <c r="K17" s="158"/>
      <c r="L17" s="158"/>
      <c r="M17" s="158"/>
    </row>
    <row r="18" spans="1:19" ht="35.25" customHeight="1">
      <c r="A18" s="63">
        <v>1</v>
      </c>
      <c r="B18" s="117" t="s">
        <v>5</v>
      </c>
      <c r="C18" s="118"/>
      <c r="D18" s="91">
        <v>27</v>
      </c>
      <c r="E18" s="91">
        <v>101</v>
      </c>
      <c r="F18" s="91">
        <v>66</v>
      </c>
      <c r="G18" s="91">
        <v>26</v>
      </c>
      <c r="H18" s="91"/>
      <c r="I18" s="91">
        <v>1</v>
      </c>
      <c r="J18" s="91">
        <v>93</v>
      </c>
      <c r="K18" s="91">
        <v>5</v>
      </c>
      <c r="L18" s="91">
        <v>29</v>
      </c>
      <c r="M18" s="91">
        <v>19</v>
      </c>
    </row>
    <row r="19" spans="1:19" ht="35.25" customHeight="1">
      <c r="A19" s="66">
        <v>2</v>
      </c>
      <c r="B19" s="117" t="s">
        <v>4</v>
      </c>
      <c r="C19" s="118"/>
      <c r="D19" s="91">
        <v>183</v>
      </c>
      <c r="E19" s="91">
        <v>255</v>
      </c>
      <c r="F19" s="91">
        <v>193</v>
      </c>
      <c r="G19" s="91">
        <v>99</v>
      </c>
      <c r="H19" s="91">
        <v>4</v>
      </c>
      <c r="I19" s="91">
        <v>12</v>
      </c>
      <c r="J19" s="91">
        <v>308</v>
      </c>
      <c r="K19" s="91">
        <v>6</v>
      </c>
      <c r="L19" s="91">
        <v>124</v>
      </c>
      <c r="M19" s="91">
        <v>2</v>
      </c>
      <c r="N19" s="64"/>
      <c r="O19" s="64"/>
      <c r="P19" s="64"/>
      <c r="Q19" s="64"/>
      <c r="R19" s="64"/>
      <c r="S19" s="64"/>
    </row>
    <row r="20" spans="1:19" ht="35.25" customHeight="1">
      <c r="A20" s="63">
        <v>3</v>
      </c>
      <c r="B20" s="119" t="s">
        <v>3</v>
      </c>
      <c r="C20" s="120"/>
      <c r="D20" s="91">
        <v>6</v>
      </c>
      <c r="E20" s="91">
        <v>60</v>
      </c>
      <c r="F20" s="91">
        <v>9</v>
      </c>
      <c r="G20" s="91">
        <v>40</v>
      </c>
      <c r="H20" s="91"/>
      <c r="I20" s="91"/>
      <c r="J20" s="91">
        <v>49</v>
      </c>
      <c r="K20" s="91"/>
      <c r="L20" s="91">
        <v>17</v>
      </c>
      <c r="M20" s="91">
        <v>1</v>
      </c>
      <c r="N20" s="64"/>
      <c r="O20" s="64"/>
      <c r="P20" s="64"/>
      <c r="Q20" s="64"/>
      <c r="R20" s="64"/>
      <c r="S20" s="64"/>
    </row>
    <row r="21" spans="1:19" ht="35.25" customHeight="1">
      <c r="A21" s="65">
        <v>4</v>
      </c>
      <c r="B21" s="119" t="s">
        <v>2</v>
      </c>
      <c r="C21" s="120"/>
      <c r="D21" s="91">
        <v>37</v>
      </c>
      <c r="E21" s="91">
        <v>97</v>
      </c>
      <c r="F21" s="91">
        <v>29</v>
      </c>
      <c r="G21" s="91">
        <v>74</v>
      </c>
      <c r="H21" s="91">
        <v>1</v>
      </c>
      <c r="I21" s="91">
        <v>6</v>
      </c>
      <c r="J21" s="91">
        <v>110</v>
      </c>
      <c r="K21" s="91"/>
      <c r="L21" s="91">
        <v>23</v>
      </c>
      <c r="M21" s="91">
        <v>3</v>
      </c>
      <c r="N21" s="64"/>
      <c r="O21" s="64"/>
      <c r="P21" s="64"/>
      <c r="Q21" s="64"/>
      <c r="R21" s="64"/>
      <c r="S21" s="64"/>
    </row>
    <row r="22" spans="1:19" ht="35.25" customHeight="1">
      <c r="A22" s="63">
        <v>5</v>
      </c>
      <c r="B22" s="121" t="s">
        <v>1</v>
      </c>
      <c r="C22" s="122"/>
      <c r="D22" s="91">
        <v>66</v>
      </c>
      <c r="E22" s="91">
        <v>62</v>
      </c>
      <c r="F22" s="91">
        <v>1</v>
      </c>
      <c r="G22" s="91">
        <v>35</v>
      </c>
      <c r="H22" s="91"/>
      <c r="I22" s="91">
        <v>2</v>
      </c>
      <c r="J22" s="91">
        <v>38</v>
      </c>
      <c r="K22" s="91"/>
      <c r="L22" s="91">
        <v>89</v>
      </c>
      <c r="M22" s="91">
        <v>6</v>
      </c>
    </row>
    <row r="23" spans="1:19" ht="35.25" customHeight="1">
      <c r="A23" s="154" t="s">
        <v>0</v>
      </c>
      <c r="B23" s="155"/>
      <c r="C23" s="156"/>
      <c r="D23" s="90">
        <f t="shared" ref="D23:M23" si="0">SUM(D6:D16,D18:D22)</f>
        <v>519</v>
      </c>
      <c r="E23" s="90">
        <f t="shared" si="0"/>
        <v>6111</v>
      </c>
      <c r="F23" s="90">
        <f t="shared" si="0"/>
        <v>901</v>
      </c>
      <c r="G23" s="90">
        <f t="shared" si="0"/>
        <v>5045</v>
      </c>
      <c r="H23" s="90">
        <f t="shared" si="0"/>
        <v>53</v>
      </c>
      <c r="I23" s="90">
        <f t="shared" si="0"/>
        <v>46</v>
      </c>
      <c r="J23" s="90">
        <f t="shared" si="0"/>
        <v>6045</v>
      </c>
      <c r="K23" s="90">
        <f t="shared" si="0"/>
        <v>16</v>
      </c>
      <c r="L23" s="90">
        <f t="shared" si="0"/>
        <v>550</v>
      </c>
      <c r="M23" s="90">
        <f t="shared" si="0"/>
        <v>459</v>
      </c>
    </row>
    <row r="24" spans="1:19" ht="23.25" customHeight="1">
      <c r="C24" s="94"/>
      <c r="D24" s="95"/>
      <c r="E24" s="95"/>
      <c r="F24" s="95"/>
      <c r="G24" s="95"/>
      <c r="H24" s="95"/>
    </row>
    <row r="25" spans="1:19" ht="35.25" customHeight="1">
      <c r="B25" s="162" t="s">
        <v>37</v>
      </c>
      <c r="C25" s="162"/>
      <c r="D25" s="95"/>
      <c r="E25" s="95"/>
      <c r="F25" s="95"/>
      <c r="G25" s="95"/>
      <c r="H25" s="95"/>
    </row>
  </sheetData>
  <sheetProtection algorithmName="SHA-512" hashValue="C5mAAaGmYblgTrk89PVDNmmlVM9Zd19YHF/zVoVcD47IPiDin1TrjIo9fhEASr5WXDr0mznAIbazk9CIgwm7fw==" saltValue="YKhPUusjaoKm1fBhu/ymhw==" spinCount="100000" sheet="1" objects="1" scenarios="1"/>
  <mergeCells count="31">
    <mergeCell ref="A1:B1"/>
    <mergeCell ref="A2:M2"/>
    <mergeCell ref="A3:C4"/>
    <mergeCell ref="D3:D4"/>
    <mergeCell ref="E3:E4"/>
    <mergeCell ref="F3:J3"/>
    <mergeCell ref="K3:K4"/>
    <mergeCell ref="L3:L4"/>
    <mergeCell ref="C1:M1"/>
    <mergeCell ref="B13:C13"/>
    <mergeCell ref="M3:M4"/>
    <mergeCell ref="A5:C5"/>
    <mergeCell ref="B6:C6"/>
    <mergeCell ref="B7:C7"/>
    <mergeCell ref="B8:C8"/>
    <mergeCell ref="B9:C9"/>
    <mergeCell ref="B10:C10"/>
    <mergeCell ref="B11:C11"/>
    <mergeCell ref="B12:C12"/>
    <mergeCell ref="B14:C14"/>
    <mergeCell ref="B15:C15"/>
    <mergeCell ref="B16:C16"/>
    <mergeCell ref="A17:C17"/>
    <mergeCell ref="D17:M17"/>
    <mergeCell ref="A23:C23"/>
    <mergeCell ref="B25:C25"/>
    <mergeCell ref="B18:C18"/>
    <mergeCell ref="B19:C19"/>
    <mergeCell ref="B20:C20"/>
    <mergeCell ref="B21:C21"/>
    <mergeCell ref="B22:C22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9"/>
  <sheetViews>
    <sheetView zoomScale="86" zoomScaleNormal="86" workbookViewId="0">
      <selection activeCell="P4" sqref="P4"/>
    </sheetView>
  </sheetViews>
  <sheetFormatPr defaultRowHeight="15"/>
  <cols>
    <col min="1" max="1" width="9.140625" style="1"/>
    <col min="2" max="2" width="17.7109375" style="1" customWidth="1"/>
    <col min="3" max="3" width="43.5703125" style="1" customWidth="1"/>
    <col min="4" max="4" width="9.28515625" style="1" customWidth="1"/>
    <col min="5" max="5" width="10.85546875" style="1" customWidth="1"/>
    <col min="6" max="13" width="7.42578125" style="1" customWidth="1"/>
    <col min="14" max="254" width="9.140625" style="1"/>
    <col min="255" max="255" width="43.5703125" style="1" customWidth="1"/>
    <col min="256" max="256" width="15" style="1" customWidth="1"/>
    <col min="257" max="257" width="12" style="1" customWidth="1"/>
    <col min="258" max="262" width="9.140625" style="1"/>
    <col min="263" max="263" width="11.140625" style="1" customWidth="1"/>
    <col min="264" max="264" width="13.42578125" style="1" customWidth="1"/>
    <col min="265" max="265" width="10.140625" style="1" customWidth="1"/>
    <col min="266" max="269" width="9.140625" style="1" customWidth="1"/>
    <col min="270" max="510" width="9.140625" style="1"/>
    <col min="511" max="511" width="43.5703125" style="1" customWidth="1"/>
    <col min="512" max="512" width="15" style="1" customWidth="1"/>
    <col min="513" max="513" width="12" style="1" customWidth="1"/>
    <col min="514" max="518" width="9.140625" style="1"/>
    <col min="519" max="519" width="11.140625" style="1" customWidth="1"/>
    <col min="520" max="520" width="13.42578125" style="1" customWidth="1"/>
    <col min="521" max="521" width="10.140625" style="1" customWidth="1"/>
    <col min="522" max="525" width="9.140625" style="1" customWidth="1"/>
    <col min="526" max="766" width="9.140625" style="1"/>
    <col min="767" max="767" width="43.5703125" style="1" customWidth="1"/>
    <col min="768" max="768" width="15" style="1" customWidth="1"/>
    <col min="769" max="769" width="12" style="1" customWidth="1"/>
    <col min="770" max="774" width="9.140625" style="1"/>
    <col min="775" max="775" width="11.140625" style="1" customWidth="1"/>
    <col min="776" max="776" width="13.42578125" style="1" customWidth="1"/>
    <col min="777" max="777" width="10.140625" style="1" customWidth="1"/>
    <col min="778" max="781" width="9.140625" style="1" customWidth="1"/>
    <col min="782" max="1022" width="9.140625" style="1"/>
    <col min="1023" max="1023" width="43.5703125" style="1" customWidth="1"/>
    <col min="1024" max="1024" width="15" style="1" customWidth="1"/>
    <col min="1025" max="1025" width="12" style="1" customWidth="1"/>
    <col min="1026" max="1030" width="9.140625" style="1"/>
    <col min="1031" max="1031" width="11.140625" style="1" customWidth="1"/>
    <col min="1032" max="1032" width="13.42578125" style="1" customWidth="1"/>
    <col min="1033" max="1033" width="10.140625" style="1" customWidth="1"/>
    <col min="1034" max="1037" width="9.140625" style="1" customWidth="1"/>
    <col min="1038" max="1278" width="9.140625" style="1"/>
    <col min="1279" max="1279" width="43.5703125" style="1" customWidth="1"/>
    <col min="1280" max="1280" width="15" style="1" customWidth="1"/>
    <col min="1281" max="1281" width="12" style="1" customWidth="1"/>
    <col min="1282" max="1286" width="9.140625" style="1"/>
    <col min="1287" max="1287" width="11.140625" style="1" customWidth="1"/>
    <col min="1288" max="1288" width="13.42578125" style="1" customWidth="1"/>
    <col min="1289" max="1289" width="10.140625" style="1" customWidth="1"/>
    <col min="1290" max="1293" width="9.140625" style="1" customWidth="1"/>
    <col min="1294" max="1534" width="9.140625" style="1"/>
    <col min="1535" max="1535" width="43.5703125" style="1" customWidth="1"/>
    <col min="1536" max="1536" width="15" style="1" customWidth="1"/>
    <col min="1537" max="1537" width="12" style="1" customWidth="1"/>
    <col min="1538" max="1542" width="9.140625" style="1"/>
    <col min="1543" max="1543" width="11.140625" style="1" customWidth="1"/>
    <col min="1544" max="1544" width="13.42578125" style="1" customWidth="1"/>
    <col min="1545" max="1545" width="10.140625" style="1" customWidth="1"/>
    <col min="1546" max="1549" width="9.140625" style="1" customWidth="1"/>
    <col min="1550" max="1790" width="9.140625" style="1"/>
    <col min="1791" max="1791" width="43.5703125" style="1" customWidth="1"/>
    <col min="1792" max="1792" width="15" style="1" customWidth="1"/>
    <col min="1793" max="1793" width="12" style="1" customWidth="1"/>
    <col min="1794" max="1798" width="9.140625" style="1"/>
    <col min="1799" max="1799" width="11.140625" style="1" customWidth="1"/>
    <col min="1800" max="1800" width="13.42578125" style="1" customWidth="1"/>
    <col min="1801" max="1801" width="10.140625" style="1" customWidth="1"/>
    <col min="1802" max="1805" width="9.140625" style="1" customWidth="1"/>
    <col min="1806" max="2046" width="9.140625" style="1"/>
    <col min="2047" max="2047" width="43.5703125" style="1" customWidth="1"/>
    <col min="2048" max="2048" width="15" style="1" customWidth="1"/>
    <col min="2049" max="2049" width="12" style="1" customWidth="1"/>
    <col min="2050" max="2054" width="9.140625" style="1"/>
    <col min="2055" max="2055" width="11.140625" style="1" customWidth="1"/>
    <col min="2056" max="2056" width="13.42578125" style="1" customWidth="1"/>
    <col min="2057" max="2057" width="10.140625" style="1" customWidth="1"/>
    <col min="2058" max="2061" width="9.140625" style="1" customWidth="1"/>
    <col min="2062" max="2302" width="9.140625" style="1"/>
    <col min="2303" max="2303" width="43.5703125" style="1" customWidth="1"/>
    <col min="2304" max="2304" width="15" style="1" customWidth="1"/>
    <col min="2305" max="2305" width="12" style="1" customWidth="1"/>
    <col min="2306" max="2310" width="9.140625" style="1"/>
    <col min="2311" max="2311" width="11.140625" style="1" customWidth="1"/>
    <col min="2312" max="2312" width="13.42578125" style="1" customWidth="1"/>
    <col min="2313" max="2313" width="10.140625" style="1" customWidth="1"/>
    <col min="2314" max="2317" width="9.140625" style="1" customWidth="1"/>
    <col min="2318" max="2558" width="9.140625" style="1"/>
    <col min="2559" max="2559" width="43.5703125" style="1" customWidth="1"/>
    <col min="2560" max="2560" width="15" style="1" customWidth="1"/>
    <col min="2561" max="2561" width="12" style="1" customWidth="1"/>
    <col min="2562" max="2566" width="9.140625" style="1"/>
    <col min="2567" max="2567" width="11.140625" style="1" customWidth="1"/>
    <col min="2568" max="2568" width="13.42578125" style="1" customWidth="1"/>
    <col min="2569" max="2569" width="10.140625" style="1" customWidth="1"/>
    <col min="2570" max="2573" width="9.140625" style="1" customWidth="1"/>
    <col min="2574" max="2814" width="9.140625" style="1"/>
    <col min="2815" max="2815" width="43.5703125" style="1" customWidth="1"/>
    <col min="2816" max="2816" width="15" style="1" customWidth="1"/>
    <col min="2817" max="2817" width="12" style="1" customWidth="1"/>
    <col min="2818" max="2822" width="9.140625" style="1"/>
    <col min="2823" max="2823" width="11.140625" style="1" customWidth="1"/>
    <col min="2824" max="2824" width="13.42578125" style="1" customWidth="1"/>
    <col min="2825" max="2825" width="10.140625" style="1" customWidth="1"/>
    <col min="2826" max="2829" width="9.140625" style="1" customWidth="1"/>
    <col min="2830" max="3070" width="9.140625" style="1"/>
    <col min="3071" max="3071" width="43.5703125" style="1" customWidth="1"/>
    <col min="3072" max="3072" width="15" style="1" customWidth="1"/>
    <col min="3073" max="3073" width="12" style="1" customWidth="1"/>
    <col min="3074" max="3078" width="9.140625" style="1"/>
    <col min="3079" max="3079" width="11.140625" style="1" customWidth="1"/>
    <col min="3080" max="3080" width="13.42578125" style="1" customWidth="1"/>
    <col min="3081" max="3081" width="10.140625" style="1" customWidth="1"/>
    <col min="3082" max="3085" width="9.140625" style="1" customWidth="1"/>
    <col min="3086" max="3326" width="9.140625" style="1"/>
    <col min="3327" max="3327" width="43.5703125" style="1" customWidth="1"/>
    <col min="3328" max="3328" width="15" style="1" customWidth="1"/>
    <col min="3329" max="3329" width="12" style="1" customWidth="1"/>
    <col min="3330" max="3334" width="9.140625" style="1"/>
    <col min="3335" max="3335" width="11.140625" style="1" customWidth="1"/>
    <col min="3336" max="3336" width="13.42578125" style="1" customWidth="1"/>
    <col min="3337" max="3337" width="10.140625" style="1" customWidth="1"/>
    <col min="3338" max="3341" width="9.140625" style="1" customWidth="1"/>
    <col min="3342" max="3582" width="9.140625" style="1"/>
    <col min="3583" max="3583" width="43.5703125" style="1" customWidth="1"/>
    <col min="3584" max="3584" width="15" style="1" customWidth="1"/>
    <col min="3585" max="3585" width="12" style="1" customWidth="1"/>
    <col min="3586" max="3590" width="9.140625" style="1"/>
    <col min="3591" max="3591" width="11.140625" style="1" customWidth="1"/>
    <col min="3592" max="3592" width="13.42578125" style="1" customWidth="1"/>
    <col min="3593" max="3593" width="10.140625" style="1" customWidth="1"/>
    <col min="3594" max="3597" width="9.140625" style="1" customWidth="1"/>
    <col min="3598" max="3838" width="9.140625" style="1"/>
    <col min="3839" max="3839" width="43.5703125" style="1" customWidth="1"/>
    <col min="3840" max="3840" width="15" style="1" customWidth="1"/>
    <col min="3841" max="3841" width="12" style="1" customWidth="1"/>
    <col min="3842" max="3846" width="9.140625" style="1"/>
    <col min="3847" max="3847" width="11.140625" style="1" customWidth="1"/>
    <col min="3848" max="3848" width="13.42578125" style="1" customWidth="1"/>
    <col min="3849" max="3849" width="10.140625" style="1" customWidth="1"/>
    <col min="3850" max="3853" width="9.140625" style="1" customWidth="1"/>
    <col min="3854" max="4094" width="9.140625" style="1"/>
    <col min="4095" max="4095" width="43.5703125" style="1" customWidth="1"/>
    <col min="4096" max="4096" width="15" style="1" customWidth="1"/>
    <col min="4097" max="4097" width="12" style="1" customWidth="1"/>
    <col min="4098" max="4102" width="9.140625" style="1"/>
    <col min="4103" max="4103" width="11.140625" style="1" customWidth="1"/>
    <col min="4104" max="4104" width="13.42578125" style="1" customWidth="1"/>
    <col min="4105" max="4105" width="10.140625" style="1" customWidth="1"/>
    <col min="4106" max="4109" width="9.140625" style="1" customWidth="1"/>
    <col min="4110" max="4350" width="9.140625" style="1"/>
    <col min="4351" max="4351" width="43.5703125" style="1" customWidth="1"/>
    <col min="4352" max="4352" width="15" style="1" customWidth="1"/>
    <col min="4353" max="4353" width="12" style="1" customWidth="1"/>
    <col min="4354" max="4358" width="9.140625" style="1"/>
    <col min="4359" max="4359" width="11.140625" style="1" customWidth="1"/>
    <col min="4360" max="4360" width="13.42578125" style="1" customWidth="1"/>
    <col min="4361" max="4361" width="10.140625" style="1" customWidth="1"/>
    <col min="4362" max="4365" width="9.140625" style="1" customWidth="1"/>
    <col min="4366" max="4606" width="9.140625" style="1"/>
    <col min="4607" max="4607" width="43.5703125" style="1" customWidth="1"/>
    <col min="4608" max="4608" width="15" style="1" customWidth="1"/>
    <col min="4609" max="4609" width="12" style="1" customWidth="1"/>
    <col min="4610" max="4614" width="9.140625" style="1"/>
    <col min="4615" max="4615" width="11.140625" style="1" customWidth="1"/>
    <col min="4616" max="4616" width="13.42578125" style="1" customWidth="1"/>
    <col min="4617" max="4617" width="10.140625" style="1" customWidth="1"/>
    <col min="4618" max="4621" width="9.140625" style="1" customWidth="1"/>
    <col min="4622" max="4862" width="9.140625" style="1"/>
    <col min="4863" max="4863" width="43.5703125" style="1" customWidth="1"/>
    <col min="4864" max="4864" width="15" style="1" customWidth="1"/>
    <col min="4865" max="4865" width="12" style="1" customWidth="1"/>
    <col min="4866" max="4870" width="9.140625" style="1"/>
    <col min="4871" max="4871" width="11.140625" style="1" customWidth="1"/>
    <col min="4872" max="4872" width="13.42578125" style="1" customWidth="1"/>
    <col min="4873" max="4873" width="10.140625" style="1" customWidth="1"/>
    <col min="4874" max="4877" width="9.140625" style="1" customWidth="1"/>
    <col min="4878" max="5118" width="9.140625" style="1"/>
    <col min="5119" max="5119" width="43.5703125" style="1" customWidth="1"/>
    <col min="5120" max="5120" width="15" style="1" customWidth="1"/>
    <col min="5121" max="5121" width="12" style="1" customWidth="1"/>
    <col min="5122" max="5126" width="9.140625" style="1"/>
    <col min="5127" max="5127" width="11.140625" style="1" customWidth="1"/>
    <col min="5128" max="5128" width="13.42578125" style="1" customWidth="1"/>
    <col min="5129" max="5129" width="10.140625" style="1" customWidth="1"/>
    <col min="5130" max="5133" width="9.140625" style="1" customWidth="1"/>
    <col min="5134" max="5374" width="9.140625" style="1"/>
    <col min="5375" max="5375" width="43.5703125" style="1" customWidth="1"/>
    <col min="5376" max="5376" width="15" style="1" customWidth="1"/>
    <col min="5377" max="5377" width="12" style="1" customWidth="1"/>
    <col min="5378" max="5382" width="9.140625" style="1"/>
    <col min="5383" max="5383" width="11.140625" style="1" customWidth="1"/>
    <col min="5384" max="5384" width="13.42578125" style="1" customWidth="1"/>
    <col min="5385" max="5385" width="10.140625" style="1" customWidth="1"/>
    <col min="5386" max="5389" width="9.140625" style="1" customWidth="1"/>
    <col min="5390" max="5630" width="9.140625" style="1"/>
    <col min="5631" max="5631" width="43.5703125" style="1" customWidth="1"/>
    <col min="5632" max="5632" width="15" style="1" customWidth="1"/>
    <col min="5633" max="5633" width="12" style="1" customWidth="1"/>
    <col min="5634" max="5638" width="9.140625" style="1"/>
    <col min="5639" max="5639" width="11.140625" style="1" customWidth="1"/>
    <col min="5640" max="5640" width="13.42578125" style="1" customWidth="1"/>
    <col min="5641" max="5641" width="10.140625" style="1" customWidth="1"/>
    <col min="5642" max="5645" width="9.140625" style="1" customWidth="1"/>
    <col min="5646" max="5886" width="9.140625" style="1"/>
    <col min="5887" max="5887" width="43.5703125" style="1" customWidth="1"/>
    <col min="5888" max="5888" width="15" style="1" customWidth="1"/>
    <col min="5889" max="5889" width="12" style="1" customWidth="1"/>
    <col min="5890" max="5894" width="9.140625" style="1"/>
    <col min="5895" max="5895" width="11.140625" style="1" customWidth="1"/>
    <col min="5896" max="5896" width="13.42578125" style="1" customWidth="1"/>
    <col min="5897" max="5897" width="10.140625" style="1" customWidth="1"/>
    <col min="5898" max="5901" width="9.140625" style="1" customWidth="1"/>
    <col min="5902" max="6142" width="9.140625" style="1"/>
    <col min="6143" max="6143" width="43.5703125" style="1" customWidth="1"/>
    <col min="6144" max="6144" width="15" style="1" customWidth="1"/>
    <col min="6145" max="6145" width="12" style="1" customWidth="1"/>
    <col min="6146" max="6150" width="9.140625" style="1"/>
    <col min="6151" max="6151" width="11.140625" style="1" customWidth="1"/>
    <col min="6152" max="6152" width="13.42578125" style="1" customWidth="1"/>
    <col min="6153" max="6153" width="10.140625" style="1" customWidth="1"/>
    <col min="6154" max="6157" width="9.140625" style="1" customWidth="1"/>
    <col min="6158" max="6398" width="9.140625" style="1"/>
    <col min="6399" max="6399" width="43.5703125" style="1" customWidth="1"/>
    <col min="6400" max="6400" width="15" style="1" customWidth="1"/>
    <col min="6401" max="6401" width="12" style="1" customWidth="1"/>
    <col min="6402" max="6406" width="9.140625" style="1"/>
    <col min="6407" max="6407" width="11.140625" style="1" customWidth="1"/>
    <col min="6408" max="6408" width="13.42578125" style="1" customWidth="1"/>
    <col min="6409" max="6409" width="10.140625" style="1" customWidth="1"/>
    <col min="6410" max="6413" width="9.140625" style="1" customWidth="1"/>
    <col min="6414" max="6654" width="9.140625" style="1"/>
    <col min="6655" max="6655" width="43.5703125" style="1" customWidth="1"/>
    <col min="6656" max="6656" width="15" style="1" customWidth="1"/>
    <col min="6657" max="6657" width="12" style="1" customWidth="1"/>
    <col min="6658" max="6662" width="9.140625" style="1"/>
    <col min="6663" max="6663" width="11.140625" style="1" customWidth="1"/>
    <col min="6664" max="6664" width="13.42578125" style="1" customWidth="1"/>
    <col min="6665" max="6665" width="10.140625" style="1" customWidth="1"/>
    <col min="6666" max="6669" width="9.140625" style="1" customWidth="1"/>
    <col min="6670" max="6910" width="9.140625" style="1"/>
    <col min="6911" max="6911" width="43.5703125" style="1" customWidth="1"/>
    <col min="6912" max="6912" width="15" style="1" customWidth="1"/>
    <col min="6913" max="6913" width="12" style="1" customWidth="1"/>
    <col min="6914" max="6918" width="9.140625" style="1"/>
    <col min="6919" max="6919" width="11.140625" style="1" customWidth="1"/>
    <col min="6920" max="6920" width="13.42578125" style="1" customWidth="1"/>
    <col min="6921" max="6921" width="10.140625" style="1" customWidth="1"/>
    <col min="6922" max="6925" width="9.140625" style="1" customWidth="1"/>
    <col min="6926" max="7166" width="9.140625" style="1"/>
    <col min="7167" max="7167" width="43.5703125" style="1" customWidth="1"/>
    <col min="7168" max="7168" width="15" style="1" customWidth="1"/>
    <col min="7169" max="7169" width="12" style="1" customWidth="1"/>
    <col min="7170" max="7174" width="9.140625" style="1"/>
    <col min="7175" max="7175" width="11.140625" style="1" customWidth="1"/>
    <col min="7176" max="7176" width="13.42578125" style="1" customWidth="1"/>
    <col min="7177" max="7177" width="10.140625" style="1" customWidth="1"/>
    <col min="7178" max="7181" width="9.140625" style="1" customWidth="1"/>
    <col min="7182" max="7422" width="9.140625" style="1"/>
    <col min="7423" max="7423" width="43.5703125" style="1" customWidth="1"/>
    <col min="7424" max="7424" width="15" style="1" customWidth="1"/>
    <col min="7425" max="7425" width="12" style="1" customWidth="1"/>
    <col min="7426" max="7430" width="9.140625" style="1"/>
    <col min="7431" max="7431" width="11.140625" style="1" customWidth="1"/>
    <col min="7432" max="7432" width="13.42578125" style="1" customWidth="1"/>
    <col min="7433" max="7433" width="10.140625" style="1" customWidth="1"/>
    <col min="7434" max="7437" width="9.140625" style="1" customWidth="1"/>
    <col min="7438" max="7678" width="9.140625" style="1"/>
    <col min="7679" max="7679" width="43.5703125" style="1" customWidth="1"/>
    <col min="7680" max="7680" width="15" style="1" customWidth="1"/>
    <col min="7681" max="7681" width="12" style="1" customWidth="1"/>
    <col min="7682" max="7686" width="9.140625" style="1"/>
    <col min="7687" max="7687" width="11.140625" style="1" customWidth="1"/>
    <col min="7688" max="7688" width="13.42578125" style="1" customWidth="1"/>
    <col min="7689" max="7689" width="10.140625" style="1" customWidth="1"/>
    <col min="7690" max="7693" width="9.140625" style="1" customWidth="1"/>
    <col min="7694" max="7934" width="9.140625" style="1"/>
    <col min="7935" max="7935" width="43.5703125" style="1" customWidth="1"/>
    <col min="7936" max="7936" width="15" style="1" customWidth="1"/>
    <col min="7937" max="7937" width="12" style="1" customWidth="1"/>
    <col min="7938" max="7942" width="9.140625" style="1"/>
    <col min="7943" max="7943" width="11.140625" style="1" customWidth="1"/>
    <col min="7944" max="7944" width="13.42578125" style="1" customWidth="1"/>
    <col min="7945" max="7945" width="10.140625" style="1" customWidth="1"/>
    <col min="7946" max="7949" width="9.140625" style="1" customWidth="1"/>
    <col min="7950" max="8190" width="9.140625" style="1"/>
    <col min="8191" max="8191" width="43.5703125" style="1" customWidth="1"/>
    <col min="8192" max="8192" width="15" style="1" customWidth="1"/>
    <col min="8193" max="8193" width="12" style="1" customWidth="1"/>
    <col min="8194" max="8198" width="9.140625" style="1"/>
    <col min="8199" max="8199" width="11.140625" style="1" customWidth="1"/>
    <col min="8200" max="8200" width="13.42578125" style="1" customWidth="1"/>
    <col min="8201" max="8201" width="10.140625" style="1" customWidth="1"/>
    <col min="8202" max="8205" width="9.140625" style="1" customWidth="1"/>
    <col min="8206" max="8446" width="9.140625" style="1"/>
    <col min="8447" max="8447" width="43.5703125" style="1" customWidth="1"/>
    <col min="8448" max="8448" width="15" style="1" customWidth="1"/>
    <col min="8449" max="8449" width="12" style="1" customWidth="1"/>
    <col min="8450" max="8454" width="9.140625" style="1"/>
    <col min="8455" max="8455" width="11.140625" style="1" customWidth="1"/>
    <col min="8456" max="8456" width="13.42578125" style="1" customWidth="1"/>
    <col min="8457" max="8457" width="10.140625" style="1" customWidth="1"/>
    <col min="8458" max="8461" width="9.140625" style="1" customWidth="1"/>
    <col min="8462" max="8702" width="9.140625" style="1"/>
    <col min="8703" max="8703" width="43.5703125" style="1" customWidth="1"/>
    <col min="8704" max="8704" width="15" style="1" customWidth="1"/>
    <col min="8705" max="8705" width="12" style="1" customWidth="1"/>
    <col min="8706" max="8710" width="9.140625" style="1"/>
    <col min="8711" max="8711" width="11.140625" style="1" customWidth="1"/>
    <col min="8712" max="8712" width="13.42578125" style="1" customWidth="1"/>
    <col min="8713" max="8713" width="10.140625" style="1" customWidth="1"/>
    <col min="8714" max="8717" width="9.140625" style="1" customWidth="1"/>
    <col min="8718" max="8958" width="9.140625" style="1"/>
    <col min="8959" max="8959" width="43.5703125" style="1" customWidth="1"/>
    <col min="8960" max="8960" width="15" style="1" customWidth="1"/>
    <col min="8961" max="8961" width="12" style="1" customWidth="1"/>
    <col min="8962" max="8966" width="9.140625" style="1"/>
    <col min="8967" max="8967" width="11.140625" style="1" customWidth="1"/>
    <col min="8968" max="8968" width="13.42578125" style="1" customWidth="1"/>
    <col min="8969" max="8969" width="10.140625" style="1" customWidth="1"/>
    <col min="8970" max="8973" width="9.140625" style="1" customWidth="1"/>
    <col min="8974" max="9214" width="9.140625" style="1"/>
    <col min="9215" max="9215" width="43.5703125" style="1" customWidth="1"/>
    <col min="9216" max="9216" width="15" style="1" customWidth="1"/>
    <col min="9217" max="9217" width="12" style="1" customWidth="1"/>
    <col min="9218" max="9222" width="9.140625" style="1"/>
    <col min="9223" max="9223" width="11.140625" style="1" customWidth="1"/>
    <col min="9224" max="9224" width="13.42578125" style="1" customWidth="1"/>
    <col min="9225" max="9225" width="10.140625" style="1" customWidth="1"/>
    <col min="9226" max="9229" width="9.140625" style="1" customWidth="1"/>
    <col min="9230" max="9470" width="9.140625" style="1"/>
    <col min="9471" max="9471" width="43.5703125" style="1" customWidth="1"/>
    <col min="9472" max="9472" width="15" style="1" customWidth="1"/>
    <col min="9473" max="9473" width="12" style="1" customWidth="1"/>
    <col min="9474" max="9478" width="9.140625" style="1"/>
    <col min="9479" max="9479" width="11.140625" style="1" customWidth="1"/>
    <col min="9480" max="9480" width="13.42578125" style="1" customWidth="1"/>
    <col min="9481" max="9481" width="10.140625" style="1" customWidth="1"/>
    <col min="9482" max="9485" width="9.140625" style="1" customWidth="1"/>
    <col min="9486" max="9726" width="9.140625" style="1"/>
    <col min="9727" max="9727" width="43.5703125" style="1" customWidth="1"/>
    <col min="9728" max="9728" width="15" style="1" customWidth="1"/>
    <col min="9729" max="9729" width="12" style="1" customWidth="1"/>
    <col min="9730" max="9734" width="9.140625" style="1"/>
    <col min="9735" max="9735" width="11.140625" style="1" customWidth="1"/>
    <col min="9736" max="9736" width="13.42578125" style="1" customWidth="1"/>
    <col min="9737" max="9737" width="10.140625" style="1" customWidth="1"/>
    <col min="9738" max="9741" width="9.140625" style="1" customWidth="1"/>
    <col min="9742" max="9982" width="9.140625" style="1"/>
    <col min="9983" max="9983" width="43.5703125" style="1" customWidth="1"/>
    <col min="9984" max="9984" width="15" style="1" customWidth="1"/>
    <col min="9985" max="9985" width="12" style="1" customWidth="1"/>
    <col min="9986" max="9990" width="9.140625" style="1"/>
    <col min="9991" max="9991" width="11.140625" style="1" customWidth="1"/>
    <col min="9992" max="9992" width="13.42578125" style="1" customWidth="1"/>
    <col min="9993" max="9993" width="10.140625" style="1" customWidth="1"/>
    <col min="9994" max="9997" width="9.140625" style="1" customWidth="1"/>
    <col min="9998" max="10238" width="9.140625" style="1"/>
    <col min="10239" max="10239" width="43.5703125" style="1" customWidth="1"/>
    <col min="10240" max="10240" width="15" style="1" customWidth="1"/>
    <col min="10241" max="10241" width="12" style="1" customWidth="1"/>
    <col min="10242" max="10246" width="9.140625" style="1"/>
    <col min="10247" max="10247" width="11.140625" style="1" customWidth="1"/>
    <col min="10248" max="10248" width="13.42578125" style="1" customWidth="1"/>
    <col min="10249" max="10249" width="10.140625" style="1" customWidth="1"/>
    <col min="10250" max="10253" width="9.140625" style="1" customWidth="1"/>
    <col min="10254" max="10494" width="9.140625" style="1"/>
    <col min="10495" max="10495" width="43.5703125" style="1" customWidth="1"/>
    <col min="10496" max="10496" width="15" style="1" customWidth="1"/>
    <col min="10497" max="10497" width="12" style="1" customWidth="1"/>
    <col min="10498" max="10502" width="9.140625" style="1"/>
    <col min="10503" max="10503" width="11.140625" style="1" customWidth="1"/>
    <col min="10504" max="10504" width="13.42578125" style="1" customWidth="1"/>
    <col min="10505" max="10505" width="10.140625" style="1" customWidth="1"/>
    <col min="10506" max="10509" width="9.140625" style="1" customWidth="1"/>
    <col min="10510" max="10750" width="9.140625" style="1"/>
    <col min="10751" max="10751" width="43.5703125" style="1" customWidth="1"/>
    <col min="10752" max="10752" width="15" style="1" customWidth="1"/>
    <col min="10753" max="10753" width="12" style="1" customWidth="1"/>
    <col min="10754" max="10758" width="9.140625" style="1"/>
    <col min="10759" max="10759" width="11.140625" style="1" customWidth="1"/>
    <col min="10760" max="10760" width="13.42578125" style="1" customWidth="1"/>
    <col min="10761" max="10761" width="10.140625" style="1" customWidth="1"/>
    <col min="10762" max="10765" width="9.140625" style="1" customWidth="1"/>
    <col min="10766" max="11006" width="9.140625" style="1"/>
    <col min="11007" max="11007" width="43.5703125" style="1" customWidth="1"/>
    <col min="11008" max="11008" width="15" style="1" customWidth="1"/>
    <col min="11009" max="11009" width="12" style="1" customWidth="1"/>
    <col min="11010" max="11014" width="9.140625" style="1"/>
    <col min="11015" max="11015" width="11.140625" style="1" customWidth="1"/>
    <col min="11016" max="11016" width="13.42578125" style="1" customWidth="1"/>
    <col min="11017" max="11017" width="10.140625" style="1" customWidth="1"/>
    <col min="11018" max="11021" width="9.140625" style="1" customWidth="1"/>
    <col min="11022" max="11262" width="9.140625" style="1"/>
    <col min="11263" max="11263" width="43.5703125" style="1" customWidth="1"/>
    <col min="11264" max="11264" width="15" style="1" customWidth="1"/>
    <col min="11265" max="11265" width="12" style="1" customWidth="1"/>
    <col min="11266" max="11270" width="9.140625" style="1"/>
    <col min="11271" max="11271" width="11.140625" style="1" customWidth="1"/>
    <col min="11272" max="11272" width="13.42578125" style="1" customWidth="1"/>
    <col min="11273" max="11273" width="10.140625" style="1" customWidth="1"/>
    <col min="11274" max="11277" width="9.140625" style="1" customWidth="1"/>
    <col min="11278" max="11518" width="9.140625" style="1"/>
    <col min="11519" max="11519" width="43.5703125" style="1" customWidth="1"/>
    <col min="11520" max="11520" width="15" style="1" customWidth="1"/>
    <col min="11521" max="11521" width="12" style="1" customWidth="1"/>
    <col min="11522" max="11526" width="9.140625" style="1"/>
    <col min="11527" max="11527" width="11.140625" style="1" customWidth="1"/>
    <col min="11528" max="11528" width="13.42578125" style="1" customWidth="1"/>
    <col min="11529" max="11529" width="10.140625" style="1" customWidth="1"/>
    <col min="11530" max="11533" width="9.140625" style="1" customWidth="1"/>
    <col min="11534" max="11774" width="9.140625" style="1"/>
    <col min="11775" max="11775" width="43.5703125" style="1" customWidth="1"/>
    <col min="11776" max="11776" width="15" style="1" customWidth="1"/>
    <col min="11777" max="11777" width="12" style="1" customWidth="1"/>
    <col min="11778" max="11782" width="9.140625" style="1"/>
    <col min="11783" max="11783" width="11.140625" style="1" customWidth="1"/>
    <col min="11784" max="11784" width="13.42578125" style="1" customWidth="1"/>
    <col min="11785" max="11785" width="10.140625" style="1" customWidth="1"/>
    <col min="11786" max="11789" width="9.140625" style="1" customWidth="1"/>
    <col min="11790" max="12030" width="9.140625" style="1"/>
    <col min="12031" max="12031" width="43.5703125" style="1" customWidth="1"/>
    <col min="12032" max="12032" width="15" style="1" customWidth="1"/>
    <col min="12033" max="12033" width="12" style="1" customWidth="1"/>
    <col min="12034" max="12038" width="9.140625" style="1"/>
    <col min="12039" max="12039" width="11.140625" style="1" customWidth="1"/>
    <col min="12040" max="12040" width="13.42578125" style="1" customWidth="1"/>
    <col min="12041" max="12041" width="10.140625" style="1" customWidth="1"/>
    <col min="12042" max="12045" width="9.140625" style="1" customWidth="1"/>
    <col min="12046" max="12286" width="9.140625" style="1"/>
    <col min="12287" max="12287" width="43.5703125" style="1" customWidth="1"/>
    <col min="12288" max="12288" width="15" style="1" customWidth="1"/>
    <col min="12289" max="12289" width="12" style="1" customWidth="1"/>
    <col min="12290" max="12294" width="9.140625" style="1"/>
    <col min="12295" max="12295" width="11.140625" style="1" customWidth="1"/>
    <col min="12296" max="12296" width="13.42578125" style="1" customWidth="1"/>
    <col min="12297" max="12297" width="10.140625" style="1" customWidth="1"/>
    <col min="12298" max="12301" width="9.140625" style="1" customWidth="1"/>
    <col min="12302" max="12542" width="9.140625" style="1"/>
    <col min="12543" max="12543" width="43.5703125" style="1" customWidth="1"/>
    <col min="12544" max="12544" width="15" style="1" customWidth="1"/>
    <col min="12545" max="12545" width="12" style="1" customWidth="1"/>
    <col min="12546" max="12550" width="9.140625" style="1"/>
    <col min="12551" max="12551" width="11.140625" style="1" customWidth="1"/>
    <col min="12552" max="12552" width="13.42578125" style="1" customWidth="1"/>
    <col min="12553" max="12553" width="10.140625" style="1" customWidth="1"/>
    <col min="12554" max="12557" width="9.140625" style="1" customWidth="1"/>
    <col min="12558" max="12798" width="9.140625" style="1"/>
    <col min="12799" max="12799" width="43.5703125" style="1" customWidth="1"/>
    <col min="12800" max="12800" width="15" style="1" customWidth="1"/>
    <col min="12801" max="12801" width="12" style="1" customWidth="1"/>
    <col min="12802" max="12806" width="9.140625" style="1"/>
    <col min="12807" max="12807" width="11.140625" style="1" customWidth="1"/>
    <col min="12808" max="12808" width="13.42578125" style="1" customWidth="1"/>
    <col min="12809" max="12809" width="10.140625" style="1" customWidth="1"/>
    <col min="12810" max="12813" width="9.140625" style="1" customWidth="1"/>
    <col min="12814" max="13054" width="9.140625" style="1"/>
    <col min="13055" max="13055" width="43.5703125" style="1" customWidth="1"/>
    <col min="13056" max="13056" width="15" style="1" customWidth="1"/>
    <col min="13057" max="13057" width="12" style="1" customWidth="1"/>
    <col min="13058" max="13062" width="9.140625" style="1"/>
    <col min="13063" max="13063" width="11.140625" style="1" customWidth="1"/>
    <col min="13064" max="13064" width="13.42578125" style="1" customWidth="1"/>
    <col min="13065" max="13065" width="10.140625" style="1" customWidth="1"/>
    <col min="13066" max="13069" width="9.140625" style="1" customWidth="1"/>
    <col min="13070" max="13310" width="9.140625" style="1"/>
    <col min="13311" max="13311" width="43.5703125" style="1" customWidth="1"/>
    <col min="13312" max="13312" width="15" style="1" customWidth="1"/>
    <col min="13313" max="13313" width="12" style="1" customWidth="1"/>
    <col min="13314" max="13318" width="9.140625" style="1"/>
    <col min="13319" max="13319" width="11.140625" style="1" customWidth="1"/>
    <col min="13320" max="13320" width="13.42578125" style="1" customWidth="1"/>
    <col min="13321" max="13321" width="10.140625" style="1" customWidth="1"/>
    <col min="13322" max="13325" width="9.140625" style="1" customWidth="1"/>
    <col min="13326" max="13566" width="9.140625" style="1"/>
    <col min="13567" max="13567" width="43.5703125" style="1" customWidth="1"/>
    <col min="13568" max="13568" width="15" style="1" customWidth="1"/>
    <col min="13569" max="13569" width="12" style="1" customWidth="1"/>
    <col min="13570" max="13574" width="9.140625" style="1"/>
    <col min="13575" max="13575" width="11.140625" style="1" customWidth="1"/>
    <col min="13576" max="13576" width="13.42578125" style="1" customWidth="1"/>
    <col min="13577" max="13577" width="10.140625" style="1" customWidth="1"/>
    <col min="13578" max="13581" width="9.140625" style="1" customWidth="1"/>
    <col min="13582" max="13822" width="9.140625" style="1"/>
    <col min="13823" max="13823" width="43.5703125" style="1" customWidth="1"/>
    <col min="13824" max="13824" width="15" style="1" customWidth="1"/>
    <col min="13825" max="13825" width="12" style="1" customWidth="1"/>
    <col min="13826" max="13830" width="9.140625" style="1"/>
    <col min="13831" max="13831" width="11.140625" style="1" customWidth="1"/>
    <col min="13832" max="13832" width="13.42578125" style="1" customWidth="1"/>
    <col min="13833" max="13833" width="10.140625" style="1" customWidth="1"/>
    <col min="13834" max="13837" width="9.140625" style="1" customWidth="1"/>
    <col min="13838" max="14078" width="9.140625" style="1"/>
    <col min="14079" max="14079" width="43.5703125" style="1" customWidth="1"/>
    <col min="14080" max="14080" width="15" style="1" customWidth="1"/>
    <col min="14081" max="14081" width="12" style="1" customWidth="1"/>
    <col min="14082" max="14086" width="9.140625" style="1"/>
    <col min="14087" max="14087" width="11.140625" style="1" customWidth="1"/>
    <col min="14088" max="14088" width="13.42578125" style="1" customWidth="1"/>
    <col min="14089" max="14089" width="10.140625" style="1" customWidth="1"/>
    <col min="14090" max="14093" width="9.140625" style="1" customWidth="1"/>
    <col min="14094" max="14334" width="9.140625" style="1"/>
    <col min="14335" max="14335" width="43.5703125" style="1" customWidth="1"/>
    <col min="14336" max="14336" width="15" style="1" customWidth="1"/>
    <col min="14337" max="14337" width="12" style="1" customWidth="1"/>
    <col min="14338" max="14342" width="9.140625" style="1"/>
    <col min="14343" max="14343" width="11.140625" style="1" customWidth="1"/>
    <col min="14344" max="14344" width="13.42578125" style="1" customWidth="1"/>
    <col min="14345" max="14345" width="10.140625" style="1" customWidth="1"/>
    <col min="14346" max="14349" width="9.140625" style="1" customWidth="1"/>
    <col min="14350" max="14590" width="9.140625" style="1"/>
    <col min="14591" max="14591" width="43.5703125" style="1" customWidth="1"/>
    <col min="14592" max="14592" width="15" style="1" customWidth="1"/>
    <col min="14593" max="14593" width="12" style="1" customWidth="1"/>
    <col min="14594" max="14598" width="9.140625" style="1"/>
    <col min="14599" max="14599" width="11.140625" style="1" customWidth="1"/>
    <col min="14600" max="14600" width="13.42578125" style="1" customWidth="1"/>
    <col min="14601" max="14601" width="10.140625" style="1" customWidth="1"/>
    <col min="14602" max="14605" width="9.140625" style="1" customWidth="1"/>
    <col min="14606" max="14846" width="9.140625" style="1"/>
    <col min="14847" max="14847" width="43.5703125" style="1" customWidth="1"/>
    <col min="14848" max="14848" width="15" style="1" customWidth="1"/>
    <col min="14849" max="14849" width="12" style="1" customWidth="1"/>
    <col min="14850" max="14854" width="9.140625" style="1"/>
    <col min="14855" max="14855" width="11.140625" style="1" customWidth="1"/>
    <col min="14856" max="14856" width="13.42578125" style="1" customWidth="1"/>
    <col min="14857" max="14857" width="10.140625" style="1" customWidth="1"/>
    <col min="14858" max="14861" width="9.140625" style="1" customWidth="1"/>
    <col min="14862" max="15102" width="9.140625" style="1"/>
    <col min="15103" max="15103" width="43.5703125" style="1" customWidth="1"/>
    <col min="15104" max="15104" width="15" style="1" customWidth="1"/>
    <col min="15105" max="15105" width="12" style="1" customWidth="1"/>
    <col min="15106" max="15110" width="9.140625" style="1"/>
    <col min="15111" max="15111" width="11.140625" style="1" customWidth="1"/>
    <col min="15112" max="15112" width="13.42578125" style="1" customWidth="1"/>
    <col min="15113" max="15113" width="10.140625" style="1" customWidth="1"/>
    <col min="15114" max="15117" width="9.140625" style="1" customWidth="1"/>
    <col min="15118" max="15358" width="9.140625" style="1"/>
    <col min="15359" max="15359" width="43.5703125" style="1" customWidth="1"/>
    <col min="15360" max="15360" width="15" style="1" customWidth="1"/>
    <col min="15361" max="15361" width="12" style="1" customWidth="1"/>
    <col min="15362" max="15366" width="9.140625" style="1"/>
    <col min="15367" max="15367" width="11.140625" style="1" customWidth="1"/>
    <col min="15368" max="15368" width="13.42578125" style="1" customWidth="1"/>
    <col min="15369" max="15369" width="10.140625" style="1" customWidth="1"/>
    <col min="15370" max="15373" width="9.140625" style="1" customWidth="1"/>
    <col min="15374" max="15614" width="9.140625" style="1"/>
    <col min="15615" max="15615" width="43.5703125" style="1" customWidth="1"/>
    <col min="15616" max="15616" width="15" style="1" customWidth="1"/>
    <col min="15617" max="15617" width="12" style="1" customWidth="1"/>
    <col min="15618" max="15622" width="9.140625" style="1"/>
    <col min="15623" max="15623" width="11.140625" style="1" customWidth="1"/>
    <col min="15624" max="15624" width="13.42578125" style="1" customWidth="1"/>
    <col min="15625" max="15625" width="10.140625" style="1" customWidth="1"/>
    <col min="15626" max="15629" width="9.140625" style="1" customWidth="1"/>
    <col min="15630" max="15870" width="9.140625" style="1"/>
    <col min="15871" max="15871" width="43.5703125" style="1" customWidth="1"/>
    <col min="15872" max="15872" width="15" style="1" customWidth="1"/>
    <col min="15873" max="15873" width="12" style="1" customWidth="1"/>
    <col min="15874" max="15878" width="9.140625" style="1"/>
    <col min="15879" max="15879" width="11.140625" style="1" customWidth="1"/>
    <col min="15880" max="15880" width="13.42578125" style="1" customWidth="1"/>
    <col min="15881" max="15881" width="10.140625" style="1" customWidth="1"/>
    <col min="15882" max="15885" width="9.140625" style="1" customWidth="1"/>
    <col min="15886" max="16126" width="9.140625" style="1"/>
    <col min="16127" max="16127" width="43.5703125" style="1" customWidth="1"/>
    <col min="16128" max="16128" width="15" style="1" customWidth="1"/>
    <col min="16129" max="16129" width="12" style="1" customWidth="1"/>
    <col min="16130" max="16134" width="9.140625" style="1"/>
    <col min="16135" max="16135" width="11.140625" style="1" customWidth="1"/>
    <col min="16136" max="16136" width="13.42578125" style="1" customWidth="1"/>
    <col min="16137" max="16137" width="10.140625" style="1" customWidth="1"/>
    <col min="16138" max="16141" width="9.140625" style="1" customWidth="1"/>
    <col min="16142" max="16384" width="9.140625" style="1"/>
  </cols>
  <sheetData>
    <row r="1" spans="1:16" ht="48" customHeight="1">
      <c r="A1" s="140" t="s">
        <v>34</v>
      </c>
      <c r="B1" s="141"/>
      <c r="C1" s="151" t="s">
        <v>30</v>
      </c>
      <c r="D1" s="151"/>
      <c r="E1" s="151"/>
      <c r="F1" s="151"/>
      <c r="G1" s="151"/>
      <c r="H1" s="151"/>
      <c r="I1" s="151"/>
      <c r="J1" s="151"/>
      <c r="K1" s="151"/>
      <c r="L1" s="151"/>
      <c r="M1" s="152"/>
    </row>
    <row r="2" spans="1:16" ht="66" customHeight="1">
      <c r="A2" s="153" t="s">
        <v>41</v>
      </c>
      <c r="B2" s="143"/>
      <c r="C2" s="143"/>
      <c r="D2" s="143"/>
      <c r="E2" s="143"/>
      <c r="F2" s="143"/>
      <c r="G2" s="143"/>
      <c r="H2" s="143"/>
      <c r="I2" s="143"/>
      <c r="J2" s="143"/>
      <c r="K2" s="143"/>
      <c r="L2" s="143"/>
      <c r="M2" s="144"/>
      <c r="N2" s="13"/>
      <c r="O2" s="13"/>
      <c r="P2" s="13"/>
    </row>
    <row r="3" spans="1:16" ht="50.25" customHeight="1">
      <c r="A3" s="145" t="s">
        <v>29</v>
      </c>
      <c r="B3" s="146"/>
      <c r="C3" s="146"/>
      <c r="D3" s="149" t="s">
        <v>28</v>
      </c>
      <c r="E3" s="149" t="s">
        <v>27</v>
      </c>
      <c r="F3" s="150" t="s">
        <v>26</v>
      </c>
      <c r="G3" s="150"/>
      <c r="H3" s="150"/>
      <c r="I3" s="150"/>
      <c r="J3" s="150"/>
      <c r="K3" s="149" t="s">
        <v>25</v>
      </c>
      <c r="L3" s="149" t="s">
        <v>24</v>
      </c>
      <c r="M3" s="149" t="s">
        <v>23</v>
      </c>
      <c r="N3" s="13"/>
      <c r="O3" s="13"/>
      <c r="P3" s="13"/>
    </row>
    <row r="4" spans="1:16" ht="108" customHeight="1">
      <c r="A4" s="147"/>
      <c r="B4" s="148"/>
      <c r="C4" s="148"/>
      <c r="D4" s="149"/>
      <c r="E4" s="149"/>
      <c r="F4" s="12" t="s">
        <v>22</v>
      </c>
      <c r="G4" s="11" t="s">
        <v>21</v>
      </c>
      <c r="H4" s="11" t="s">
        <v>20</v>
      </c>
      <c r="I4" s="11" t="s">
        <v>19</v>
      </c>
      <c r="J4" s="10" t="s">
        <v>18</v>
      </c>
      <c r="K4" s="149"/>
      <c r="L4" s="149"/>
      <c r="M4" s="149"/>
    </row>
    <row r="5" spans="1:16" ht="51" customHeight="1">
      <c r="A5" s="137" t="s">
        <v>17</v>
      </c>
      <c r="B5" s="138"/>
      <c r="C5" s="139"/>
      <c r="D5" s="9">
        <v>1</v>
      </c>
      <c r="E5" s="9">
        <v>2</v>
      </c>
      <c r="F5" s="9">
        <v>3</v>
      </c>
      <c r="G5" s="9">
        <v>4</v>
      </c>
      <c r="H5" s="9">
        <v>5</v>
      </c>
      <c r="I5" s="9">
        <v>6</v>
      </c>
      <c r="J5" s="9">
        <v>7</v>
      </c>
      <c r="K5" s="9">
        <v>8</v>
      </c>
      <c r="L5" s="9">
        <v>9</v>
      </c>
      <c r="M5" s="9">
        <v>10</v>
      </c>
    </row>
    <row r="6" spans="1:16" ht="29.25" customHeight="1">
      <c r="A6" s="8">
        <v>1</v>
      </c>
      <c r="B6" s="119" t="s">
        <v>16</v>
      </c>
      <c r="C6" s="120"/>
      <c r="D6" s="33">
        <v>0</v>
      </c>
      <c r="E6" s="3">
        <v>51</v>
      </c>
      <c r="F6" s="3"/>
      <c r="G6" s="3">
        <v>51</v>
      </c>
      <c r="H6" s="3"/>
      <c r="I6" s="3"/>
      <c r="J6" s="3">
        <f>+I6+H6+G6+F6</f>
        <v>51</v>
      </c>
      <c r="K6" s="3"/>
      <c r="L6" s="3"/>
      <c r="M6" s="3">
        <v>5</v>
      </c>
      <c r="N6" s="5"/>
      <c r="O6" s="5"/>
      <c r="P6" s="5"/>
    </row>
    <row r="7" spans="1:16" ht="29.25" customHeight="1">
      <c r="A7" s="8">
        <v>2</v>
      </c>
      <c r="B7" s="119" t="s">
        <v>15</v>
      </c>
      <c r="C7" s="120"/>
      <c r="D7" s="33"/>
      <c r="E7" s="3">
        <v>43</v>
      </c>
      <c r="F7" s="3"/>
      <c r="G7" s="3">
        <v>39</v>
      </c>
      <c r="H7" s="3">
        <v>3</v>
      </c>
      <c r="I7" s="3"/>
      <c r="J7" s="3">
        <f t="shared" ref="J7:J22" si="0">+I7+H7+G7+F7</f>
        <v>42</v>
      </c>
      <c r="K7" s="3"/>
      <c r="L7" s="3">
        <v>1</v>
      </c>
      <c r="M7" s="3">
        <v>12</v>
      </c>
    </row>
    <row r="8" spans="1:16" ht="29.25" customHeight="1">
      <c r="A8" s="8">
        <v>3</v>
      </c>
      <c r="B8" s="119" t="s">
        <v>14</v>
      </c>
      <c r="C8" s="120"/>
      <c r="D8" s="33"/>
      <c r="E8" s="3">
        <v>8</v>
      </c>
      <c r="F8" s="3"/>
      <c r="G8" s="3">
        <v>8</v>
      </c>
      <c r="H8" s="3"/>
      <c r="I8" s="3"/>
      <c r="J8" s="3">
        <f t="shared" si="0"/>
        <v>8</v>
      </c>
      <c r="K8" s="3"/>
      <c r="L8" s="3"/>
      <c r="M8" s="3">
        <v>2</v>
      </c>
    </row>
    <row r="9" spans="1:16" ht="29.25" customHeight="1">
      <c r="A9" s="8">
        <v>4</v>
      </c>
      <c r="B9" s="119" t="s">
        <v>13</v>
      </c>
      <c r="C9" s="120"/>
      <c r="D9" s="33"/>
      <c r="E9" s="3">
        <v>41</v>
      </c>
      <c r="F9" s="3">
        <v>35</v>
      </c>
      <c r="G9" s="3">
        <v>6</v>
      </c>
      <c r="H9" s="3"/>
      <c r="I9" s="3"/>
      <c r="J9" s="3">
        <f t="shared" si="0"/>
        <v>41</v>
      </c>
      <c r="K9" s="3"/>
      <c r="L9" s="3"/>
      <c r="M9" s="3">
        <v>20</v>
      </c>
    </row>
    <row r="10" spans="1:16" ht="29.25" customHeight="1">
      <c r="A10" s="8">
        <v>5</v>
      </c>
      <c r="B10" s="119" t="s">
        <v>12</v>
      </c>
      <c r="C10" s="120"/>
      <c r="D10" s="33"/>
      <c r="E10" s="3">
        <v>115</v>
      </c>
      <c r="F10" s="3">
        <v>1</v>
      </c>
      <c r="G10" s="3">
        <v>112</v>
      </c>
      <c r="H10" s="3"/>
      <c r="I10" s="3">
        <v>2</v>
      </c>
      <c r="J10" s="3">
        <f t="shared" si="0"/>
        <v>115</v>
      </c>
      <c r="K10" s="3"/>
      <c r="L10" s="3"/>
      <c r="M10" s="3"/>
    </row>
    <row r="11" spans="1:16" ht="29.25" customHeight="1">
      <c r="A11" s="4">
        <v>6</v>
      </c>
      <c r="B11" s="126" t="s">
        <v>11</v>
      </c>
      <c r="C11" s="127"/>
      <c r="D11" s="33"/>
      <c r="E11" s="3">
        <v>8</v>
      </c>
      <c r="F11" s="3">
        <v>1</v>
      </c>
      <c r="G11" s="3">
        <v>6</v>
      </c>
      <c r="H11" s="3">
        <v>1</v>
      </c>
      <c r="I11" s="3"/>
      <c r="J11" s="3">
        <f t="shared" si="0"/>
        <v>8</v>
      </c>
      <c r="K11" s="3"/>
      <c r="L11" s="3"/>
      <c r="M11" s="3"/>
    </row>
    <row r="12" spans="1:16" ht="29.25" customHeight="1">
      <c r="A12" s="4">
        <v>7</v>
      </c>
      <c r="B12" s="126" t="s">
        <v>10</v>
      </c>
      <c r="C12" s="127"/>
      <c r="D12" s="33"/>
      <c r="E12" s="3">
        <v>4</v>
      </c>
      <c r="F12" s="3"/>
      <c r="G12" s="3">
        <v>4</v>
      </c>
      <c r="H12" s="3"/>
      <c r="I12" s="3"/>
      <c r="J12" s="3">
        <f t="shared" si="0"/>
        <v>4</v>
      </c>
      <c r="K12" s="3"/>
      <c r="L12" s="3"/>
      <c r="M12" s="3"/>
    </row>
    <row r="13" spans="1:16" ht="29.25" customHeight="1">
      <c r="A13" s="4">
        <v>8</v>
      </c>
      <c r="B13" s="126" t="s">
        <v>9</v>
      </c>
      <c r="C13" s="127"/>
      <c r="D13" s="33"/>
      <c r="E13" s="3">
        <v>2</v>
      </c>
      <c r="F13" s="3"/>
      <c r="G13" s="3">
        <v>2</v>
      </c>
      <c r="H13" s="3"/>
      <c r="I13" s="3"/>
      <c r="J13" s="3">
        <f t="shared" si="0"/>
        <v>2</v>
      </c>
      <c r="K13" s="3"/>
      <c r="L13" s="3"/>
      <c r="M13" s="3"/>
    </row>
    <row r="14" spans="1:16" ht="29.25" customHeight="1">
      <c r="A14" s="4">
        <v>9</v>
      </c>
      <c r="B14" s="128" t="s">
        <v>8</v>
      </c>
      <c r="C14" s="129"/>
      <c r="D14" s="89"/>
      <c r="E14" s="3">
        <v>146</v>
      </c>
      <c r="F14" s="3"/>
      <c r="G14" s="3">
        <v>145</v>
      </c>
      <c r="H14" s="3">
        <v>1</v>
      </c>
      <c r="I14" s="3"/>
      <c r="J14" s="3">
        <f t="shared" si="0"/>
        <v>146</v>
      </c>
      <c r="K14" s="3"/>
      <c r="L14" s="3"/>
      <c r="M14" s="3"/>
    </row>
    <row r="15" spans="1:16" ht="29.25" customHeight="1">
      <c r="A15" s="4">
        <v>10</v>
      </c>
      <c r="B15" s="128" t="s">
        <v>7</v>
      </c>
      <c r="C15" s="129"/>
      <c r="D15" s="89">
        <v>4</v>
      </c>
      <c r="E15" s="3">
        <v>18</v>
      </c>
      <c r="F15" s="3">
        <v>10</v>
      </c>
      <c r="G15" s="3">
        <v>1</v>
      </c>
      <c r="H15" s="3"/>
      <c r="I15" s="3"/>
      <c r="J15" s="3">
        <f t="shared" si="0"/>
        <v>11</v>
      </c>
      <c r="K15" s="3"/>
      <c r="L15" s="3">
        <v>11</v>
      </c>
      <c r="M15" s="3">
        <v>7</v>
      </c>
    </row>
    <row r="16" spans="1:16" ht="29.25" customHeight="1">
      <c r="A16" s="4">
        <v>11</v>
      </c>
      <c r="B16" s="128" t="s">
        <v>31</v>
      </c>
      <c r="C16" s="129"/>
      <c r="D16" s="87"/>
      <c r="E16" s="3">
        <v>2</v>
      </c>
      <c r="F16" s="3"/>
      <c r="G16" s="3">
        <v>2</v>
      </c>
      <c r="H16" s="3"/>
      <c r="I16" s="3"/>
      <c r="J16" s="3">
        <f t="shared" si="0"/>
        <v>2</v>
      </c>
      <c r="K16" s="3"/>
      <c r="L16" s="3"/>
      <c r="M16" s="3"/>
    </row>
    <row r="17" spans="1:19" ht="55.5" customHeight="1">
      <c r="A17" s="134" t="s">
        <v>6</v>
      </c>
      <c r="B17" s="134"/>
      <c r="C17" s="134"/>
      <c r="D17" s="135"/>
      <c r="E17" s="136"/>
      <c r="F17" s="136"/>
      <c r="G17" s="136"/>
      <c r="H17" s="136"/>
      <c r="I17" s="136"/>
      <c r="J17" s="136"/>
      <c r="K17" s="136"/>
      <c r="L17" s="136"/>
      <c r="M17" s="136"/>
    </row>
    <row r="18" spans="1:19" ht="27" customHeight="1">
      <c r="A18" s="4">
        <v>1</v>
      </c>
      <c r="B18" s="117" t="s">
        <v>5</v>
      </c>
      <c r="C18" s="118"/>
      <c r="D18" s="3">
        <v>7</v>
      </c>
      <c r="E18" s="3">
        <v>17</v>
      </c>
      <c r="F18" s="3">
        <v>18</v>
      </c>
      <c r="G18" s="3">
        <v>4</v>
      </c>
      <c r="H18" s="3"/>
      <c r="I18" s="3"/>
      <c r="J18" s="3">
        <f t="shared" si="0"/>
        <v>22</v>
      </c>
      <c r="K18" s="3">
        <v>1</v>
      </c>
      <c r="L18" s="3">
        <v>1</v>
      </c>
      <c r="M18" s="3">
        <v>7</v>
      </c>
    </row>
    <row r="19" spans="1:19" ht="27" customHeight="1">
      <c r="A19" s="7">
        <v>2</v>
      </c>
      <c r="B19" s="117" t="s">
        <v>4</v>
      </c>
      <c r="C19" s="118"/>
      <c r="D19" s="3">
        <v>30</v>
      </c>
      <c r="E19" s="3">
        <v>39</v>
      </c>
      <c r="F19" s="3">
        <v>21</v>
      </c>
      <c r="G19" s="3">
        <v>10</v>
      </c>
      <c r="H19" s="3">
        <v>1</v>
      </c>
      <c r="I19" s="3">
        <v>8</v>
      </c>
      <c r="J19" s="3">
        <f t="shared" si="0"/>
        <v>40</v>
      </c>
      <c r="K19" s="3">
        <v>1</v>
      </c>
      <c r="L19" s="3">
        <v>28</v>
      </c>
      <c r="M19" s="3">
        <v>2</v>
      </c>
      <c r="N19" s="5"/>
      <c r="O19" s="5"/>
      <c r="P19" s="5"/>
      <c r="Q19" s="5"/>
      <c r="R19" s="5"/>
      <c r="S19" s="5"/>
    </row>
    <row r="20" spans="1:19" ht="27" customHeight="1">
      <c r="A20" s="4">
        <v>3</v>
      </c>
      <c r="B20" s="119" t="s">
        <v>3</v>
      </c>
      <c r="C20" s="120"/>
      <c r="D20" s="3">
        <v>1</v>
      </c>
      <c r="E20" s="3">
        <v>3</v>
      </c>
      <c r="F20" s="3">
        <v>1</v>
      </c>
      <c r="G20" s="3">
        <v>1</v>
      </c>
      <c r="H20" s="3"/>
      <c r="I20" s="3"/>
      <c r="J20" s="3">
        <f t="shared" si="0"/>
        <v>2</v>
      </c>
      <c r="K20" s="3"/>
      <c r="L20" s="3">
        <v>2</v>
      </c>
      <c r="M20" s="3"/>
      <c r="N20" s="5"/>
      <c r="O20" s="5"/>
      <c r="P20" s="5"/>
      <c r="Q20" s="5"/>
      <c r="R20" s="5"/>
      <c r="S20" s="5"/>
    </row>
    <row r="21" spans="1:19" ht="27" customHeight="1">
      <c r="A21" s="6">
        <v>4</v>
      </c>
      <c r="B21" s="119" t="s">
        <v>2</v>
      </c>
      <c r="C21" s="120"/>
      <c r="D21" s="3"/>
      <c r="E21" s="3">
        <v>4</v>
      </c>
      <c r="F21" s="3">
        <v>2</v>
      </c>
      <c r="G21" s="3">
        <v>2</v>
      </c>
      <c r="H21" s="3"/>
      <c r="I21" s="3"/>
      <c r="J21" s="3">
        <f t="shared" si="0"/>
        <v>4</v>
      </c>
      <c r="K21" s="3"/>
      <c r="L21" s="3"/>
      <c r="M21" s="3"/>
      <c r="N21" s="5"/>
      <c r="O21" s="5"/>
      <c r="P21" s="5"/>
      <c r="Q21" s="5"/>
      <c r="R21" s="5"/>
      <c r="S21" s="5"/>
    </row>
    <row r="22" spans="1:19" ht="27" customHeight="1">
      <c r="A22" s="4">
        <v>5</v>
      </c>
      <c r="B22" s="121" t="s">
        <v>1</v>
      </c>
      <c r="C22" s="122"/>
      <c r="D22" s="62">
        <v>7</v>
      </c>
      <c r="E22" s="62">
        <v>7</v>
      </c>
      <c r="F22" s="62">
        <v>1</v>
      </c>
      <c r="G22" s="62">
        <v>4</v>
      </c>
      <c r="H22" s="62"/>
      <c r="I22" s="62"/>
      <c r="J22" s="62">
        <f t="shared" si="0"/>
        <v>5</v>
      </c>
      <c r="K22" s="62"/>
      <c r="L22" s="62">
        <v>4</v>
      </c>
      <c r="M22" s="62"/>
    </row>
    <row r="23" spans="1:19" ht="30" customHeight="1">
      <c r="A23" s="154" t="s">
        <v>0</v>
      </c>
      <c r="B23" s="155"/>
      <c r="C23" s="156"/>
      <c r="D23" s="90">
        <f t="shared" ref="D23:M23" si="1">SUM(D6:D16,D18:D22)</f>
        <v>49</v>
      </c>
      <c r="E23" s="90">
        <f t="shared" si="1"/>
        <v>508</v>
      </c>
      <c r="F23" s="90">
        <f t="shared" si="1"/>
        <v>90</v>
      </c>
      <c r="G23" s="90">
        <f t="shared" si="1"/>
        <v>397</v>
      </c>
      <c r="H23" s="90">
        <f t="shared" si="1"/>
        <v>6</v>
      </c>
      <c r="I23" s="90">
        <f t="shared" si="1"/>
        <v>10</v>
      </c>
      <c r="J23" s="90">
        <f t="shared" si="1"/>
        <v>503</v>
      </c>
      <c r="K23" s="90">
        <f t="shared" si="1"/>
        <v>2</v>
      </c>
      <c r="L23" s="90">
        <f t="shared" si="1"/>
        <v>47</v>
      </c>
      <c r="M23" s="90">
        <f t="shared" si="1"/>
        <v>55</v>
      </c>
    </row>
    <row r="25" spans="1:19">
      <c r="D25" s="84"/>
      <c r="E25" s="60"/>
    </row>
    <row r="26" spans="1:19">
      <c r="C26" s="1" t="s">
        <v>35</v>
      </c>
      <c r="D26" s="85"/>
      <c r="E26" s="60"/>
    </row>
    <row r="27" spans="1:19">
      <c r="D27" s="86"/>
      <c r="E27" s="60"/>
    </row>
    <row r="28" spans="1:19">
      <c r="D28" s="86"/>
      <c r="E28" s="60"/>
    </row>
    <row r="29" spans="1:19">
      <c r="D29" s="86"/>
      <c r="E29" s="60"/>
    </row>
  </sheetData>
  <sheetProtection algorithmName="SHA-512" hashValue="9UyYUmdBG06yjyoOPC+oQpMB9jHaEdqpgWlj6wiXP3hF/MKJvaXuebcISI73WF0IfNcYdHd+QPwb43WPgg6JLA==" saltValue="mHwYifpIlfaWPNHUGhOh5w==" spinCount="100000" sheet="1" objects="1" scenarios="1"/>
  <mergeCells count="30">
    <mergeCell ref="D17:M17"/>
    <mergeCell ref="B7:C7"/>
    <mergeCell ref="A5:C5"/>
    <mergeCell ref="A1:B1"/>
    <mergeCell ref="A2:M2"/>
    <mergeCell ref="A3:C4"/>
    <mergeCell ref="D3:D4"/>
    <mergeCell ref="E3:E4"/>
    <mergeCell ref="F3:J3"/>
    <mergeCell ref="K3:K4"/>
    <mergeCell ref="L3:L4"/>
    <mergeCell ref="M3:M4"/>
    <mergeCell ref="C1:M1"/>
    <mergeCell ref="B6:C6"/>
    <mergeCell ref="B18:C18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A17:C17"/>
    <mergeCell ref="B19:C19"/>
    <mergeCell ref="B20:C20"/>
    <mergeCell ref="B21:C21"/>
    <mergeCell ref="B22:C22"/>
    <mergeCell ref="A23:C2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3"/>
  <sheetViews>
    <sheetView workbookViewId="0">
      <selection activeCell="G7" sqref="G7"/>
    </sheetView>
  </sheetViews>
  <sheetFormatPr defaultRowHeight="44.25" customHeight="1"/>
  <cols>
    <col min="1" max="1" width="9.140625" style="1"/>
    <col min="2" max="2" width="17.7109375" style="1" customWidth="1"/>
    <col min="3" max="3" width="37.140625" style="1" customWidth="1"/>
    <col min="4" max="4" width="11" style="1" customWidth="1"/>
    <col min="5" max="5" width="12" style="1" customWidth="1"/>
    <col min="6" max="10" width="9.140625" style="1"/>
    <col min="11" max="11" width="11.140625" style="1" customWidth="1"/>
    <col min="12" max="12" width="11" style="1" customWidth="1"/>
    <col min="13" max="13" width="10.140625" style="1" customWidth="1"/>
    <col min="14" max="16384" width="9.140625" style="1"/>
  </cols>
  <sheetData>
    <row r="1" spans="1:16" ht="44.25" customHeight="1">
      <c r="A1" s="140" t="s">
        <v>34</v>
      </c>
      <c r="B1" s="141"/>
      <c r="C1" s="151" t="s">
        <v>30</v>
      </c>
      <c r="D1" s="151"/>
      <c r="E1" s="151"/>
      <c r="F1" s="151"/>
      <c r="G1" s="151"/>
      <c r="H1" s="151"/>
      <c r="I1" s="151"/>
      <c r="J1" s="151"/>
      <c r="K1" s="151"/>
      <c r="L1" s="151"/>
      <c r="M1" s="152"/>
    </row>
    <row r="2" spans="1:16" ht="86.25" customHeight="1">
      <c r="A2" s="153" t="s">
        <v>42</v>
      </c>
      <c r="B2" s="143"/>
      <c r="C2" s="143"/>
      <c r="D2" s="143"/>
      <c r="E2" s="143"/>
      <c r="F2" s="143"/>
      <c r="G2" s="143"/>
      <c r="H2" s="143"/>
      <c r="I2" s="143"/>
      <c r="J2" s="143"/>
      <c r="K2" s="143"/>
      <c r="L2" s="143"/>
      <c r="M2" s="144"/>
      <c r="N2" s="13"/>
      <c r="O2" s="13"/>
      <c r="P2" s="13"/>
    </row>
    <row r="3" spans="1:16" ht="44.25" customHeight="1">
      <c r="A3" s="145" t="s">
        <v>29</v>
      </c>
      <c r="B3" s="146"/>
      <c r="C3" s="146"/>
      <c r="D3" s="149" t="s">
        <v>28</v>
      </c>
      <c r="E3" s="149" t="s">
        <v>27</v>
      </c>
      <c r="F3" s="150" t="s">
        <v>26</v>
      </c>
      <c r="G3" s="150"/>
      <c r="H3" s="150"/>
      <c r="I3" s="150"/>
      <c r="J3" s="150"/>
      <c r="K3" s="149" t="s">
        <v>25</v>
      </c>
      <c r="L3" s="149" t="s">
        <v>24</v>
      </c>
      <c r="M3" s="149" t="s">
        <v>23</v>
      </c>
      <c r="N3" s="13"/>
      <c r="O3" s="13"/>
      <c r="P3" s="13"/>
    </row>
    <row r="4" spans="1:16" ht="74.25" customHeight="1">
      <c r="A4" s="147"/>
      <c r="B4" s="148"/>
      <c r="C4" s="148"/>
      <c r="D4" s="149"/>
      <c r="E4" s="149"/>
      <c r="F4" s="12" t="s">
        <v>22</v>
      </c>
      <c r="G4" s="11" t="s">
        <v>21</v>
      </c>
      <c r="H4" s="11" t="s">
        <v>20</v>
      </c>
      <c r="I4" s="11" t="s">
        <v>19</v>
      </c>
      <c r="J4" s="10" t="s">
        <v>18</v>
      </c>
      <c r="K4" s="149"/>
      <c r="L4" s="149"/>
      <c r="M4" s="149"/>
    </row>
    <row r="5" spans="1:16" ht="44.25" customHeight="1">
      <c r="A5" s="137" t="s">
        <v>17</v>
      </c>
      <c r="B5" s="138"/>
      <c r="C5" s="139"/>
      <c r="D5" s="9">
        <v>1</v>
      </c>
      <c r="E5" s="9">
        <v>2</v>
      </c>
      <c r="F5" s="9">
        <v>3</v>
      </c>
      <c r="G5" s="9">
        <v>4</v>
      </c>
      <c r="H5" s="9">
        <v>5</v>
      </c>
      <c r="I5" s="9">
        <v>6</v>
      </c>
      <c r="J5" s="9">
        <v>7</v>
      </c>
      <c r="K5" s="9">
        <v>8</v>
      </c>
      <c r="L5" s="9">
        <v>9</v>
      </c>
      <c r="M5" s="9">
        <v>10</v>
      </c>
    </row>
    <row r="6" spans="1:16" ht="44.25" customHeight="1">
      <c r="A6" s="8">
        <v>1</v>
      </c>
      <c r="B6" s="119" t="s">
        <v>16</v>
      </c>
      <c r="C6" s="120"/>
      <c r="D6" s="33">
        <v>0</v>
      </c>
      <c r="E6" s="3">
        <v>29</v>
      </c>
      <c r="F6" s="3">
        <v>3</v>
      </c>
      <c r="G6" s="3">
        <v>24</v>
      </c>
      <c r="H6" s="3">
        <v>1</v>
      </c>
      <c r="I6" s="3">
        <v>1</v>
      </c>
      <c r="J6" s="3">
        <v>29</v>
      </c>
      <c r="K6" s="3"/>
      <c r="L6" s="3"/>
      <c r="M6" s="3">
        <v>11</v>
      </c>
      <c r="N6" s="5"/>
      <c r="O6" s="5"/>
      <c r="P6" s="5"/>
    </row>
    <row r="7" spans="1:16" ht="44.25" customHeight="1">
      <c r="A7" s="8">
        <v>2</v>
      </c>
      <c r="B7" s="119" t="s">
        <v>15</v>
      </c>
      <c r="C7" s="120"/>
      <c r="D7" s="33"/>
      <c r="E7" s="3">
        <v>25</v>
      </c>
      <c r="F7" s="3">
        <v>1</v>
      </c>
      <c r="G7" s="3">
        <v>21</v>
      </c>
      <c r="H7" s="3">
        <v>3</v>
      </c>
      <c r="I7" s="3"/>
      <c r="J7" s="3">
        <v>25</v>
      </c>
      <c r="K7" s="3"/>
      <c r="L7" s="3"/>
      <c r="M7" s="3">
        <v>8</v>
      </c>
    </row>
    <row r="8" spans="1:16" ht="44.25" customHeight="1">
      <c r="A8" s="8">
        <v>3</v>
      </c>
      <c r="B8" s="119" t="s">
        <v>14</v>
      </c>
      <c r="C8" s="120"/>
      <c r="D8" s="33"/>
      <c r="E8" s="3">
        <v>3</v>
      </c>
      <c r="F8" s="3"/>
      <c r="G8" s="3">
        <v>3</v>
      </c>
      <c r="H8" s="3"/>
      <c r="I8" s="3"/>
      <c r="J8" s="3">
        <v>3</v>
      </c>
      <c r="K8" s="3"/>
      <c r="L8" s="3"/>
      <c r="M8" s="3"/>
    </row>
    <row r="9" spans="1:16" ht="44.25" customHeight="1">
      <c r="A9" s="8">
        <v>4</v>
      </c>
      <c r="B9" s="119" t="s">
        <v>13</v>
      </c>
      <c r="C9" s="120"/>
      <c r="D9" s="33"/>
      <c r="E9" s="3">
        <v>18</v>
      </c>
      <c r="F9" s="3">
        <v>17</v>
      </c>
      <c r="G9" s="3">
        <v>1</v>
      </c>
      <c r="H9" s="3"/>
      <c r="I9" s="3"/>
      <c r="J9" s="3">
        <v>18</v>
      </c>
      <c r="K9" s="3"/>
      <c r="L9" s="3"/>
      <c r="M9" s="3"/>
    </row>
    <row r="10" spans="1:16" ht="44.25" customHeight="1">
      <c r="A10" s="8">
        <v>5</v>
      </c>
      <c r="B10" s="119" t="s">
        <v>12</v>
      </c>
      <c r="C10" s="120"/>
      <c r="D10" s="33"/>
      <c r="E10" s="3">
        <v>57</v>
      </c>
      <c r="F10" s="3">
        <v>2</v>
      </c>
      <c r="G10" s="3">
        <v>55</v>
      </c>
      <c r="H10" s="3"/>
      <c r="I10" s="3"/>
      <c r="J10" s="3">
        <v>57</v>
      </c>
      <c r="K10" s="3"/>
      <c r="L10" s="3"/>
      <c r="M10" s="3">
        <v>1</v>
      </c>
    </row>
    <row r="11" spans="1:16" ht="44.25" customHeight="1">
      <c r="A11" s="4">
        <v>6</v>
      </c>
      <c r="B11" s="126" t="s">
        <v>11</v>
      </c>
      <c r="C11" s="127"/>
      <c r="D11" s="33"/>
      <c r="E11" s="3">
        <v>7</v>
      </c>
      <c r="F11" s="3">
        <v>1</v>
      </c>
      <c r="G11" s="3">
        <v>6</v>
      </c>
      <c r="H11" s="3"/>
      <c r="I11" s="3"/>
      <c r="J11" s="3">
        <v>7</v>
      </c>
      <c r="K11" s="3"/>
      <c r="L11" s="3"/>
      <c r="M11" s="3">
        <v>1</v>
      </c>
    </row>
    <row r="12" spans="1:16" ht="44.25" customHeight="1">
      <c r="A12" s="4">
        <v>7</v>
      </c>
      <c r="B12" s="126" t="s">
        <v>10</v>
      </c>
      <c r="C12" s="127"/>
      <c r="D12" s="33"/>
      <c r="E12" s="3"/>
      <c r="F12" s="3"/>
      <c r="G12" s="3"/>
      <c r="H12" s="3"/>
      <c r="I12" s="3"/>
      <c r="J12" s="3"/>
      <c r="K12" s="3"/>
      <c r="L12" s="3"/>
      <c r="M12" s="3"/>
    </row>
    <row r="13" spans="1:16" ht="44.25" customHeight="1">
      <c r="A13" s="4">
        <v>8</v>
      </c>
      <c r="B13" s="126" t="s">
        <v>9</v>
      </c>
      <c r="C13" s="127"/>
      <c r="D13" s="33"/>
      <c r="E13" s="3">
        <v>2</v>
      </c>
      <c r="F13" s="3"/>
      <c r="G13" s="3">
        <v>2</v>
      </c>
      <c r="H13" s="3"/>
      <c r="I13" s="3"/>
      <c r="J13" s="3">
        <v>2</v>
      </c>
      <c r="K13" s="3"/>
      <c r="L13" s="3"/>
      <c r="M13" s="3"/>
    </row>
    <row r="14" spans="1:16" ht="44.25" customHeight="1">
      <c r="A14" s="4">
        <v>9</v>
      </c>
      <c r="B14" s="128" t="s">
        <v>8</v>
      </c>
      <c r="C14" s="129"/>
      <c r="D14" s="89"/>
      <c r="E14" s="3">
        <v>73</v>
      </c>
      <c r="F14" s="3"/>
      <c r="G14" s="3">
        <v>71</v>
      </c>
      <c r="H14" s="3">
        <v>1</v>
      </c>
      <c r="I14" s="3">
        <v>1</v>
      </c>
      <c r="J14" s="3">
        <v>73</v>
      </c>
      <c r="K14" s="3"/>
      <c r="L14" s="3"/>
      <c r="M14" s="3"/>
    </row>
    <row r="15" spans="1:16" ht="44.25" customHeight="1">
      <c r="A15" s="4">
        <v>10</v>
      </c>
      <c r="B15" s="128" t="s">
        <v>7</v>
      </c>
      <c r="C15" s="129"/>
      <c r="D15" s="89">
        <v>4</v>
      </c>
      <c r="E15" s="3">
        <v>18</v>
      </c>
      <c r="F15" s="3">
        <v>13</v>
      </c>
      <c r="G15" s="3">
        <v>3</v>
      </c>
      <c r="H15" s="3"/>
      <c r="I15" s="3"/>
      <c r="J15" s="3">
        <v>16</v>
      </c>
      <c r="K15" s="3"/>
      <c r="L15" s="3">
        <v>6</v>
      </c>
      <c r="M15" s="3">
        <v>8</v>
      </c>
    </row>
    <row r="16" spans="1:16" ht="44.25" customHeight="1">
      <c r="A16" s="4">
        <v>11</v>
      </c>
      <c r="B16" s="128" t="s">
        <v>31</v>
      </c>
      <c r="C16" s="129"/>
      <c r="D16" s="87"/>
      <c r="E16" s="3">
        <v>1</v>
      </c>
      <c r="F16" s="3">
        <v>1</v>
      </c>
      <c r="G16" s="3"/>
      <c r="H16" s="3"/>
      <c r="I16" s="3"/>
      <c r="J16" s="3">
        <v>1</v>
      </c>
      <c r="K16" s="3"/>
      <c r="L16" s="3"/>
      <c r="M16" s="3">
        <v>1</v>
      </c>
    </row>
    <row r="17" spans="1:19" ht="44.25" customHeight="1">
      <c r="A17" s="134" t="s">
        <v>6</v>
      </c>
      <c r="B17" s="134"/>
      <c r="C17" s="134"/>
      <c r="D17" s="135"/>
      <c r="E17" s="136"/>
      <c r="F17" s="136"/>
      <c r="G17" s="136"/>
      <c r="H17" s="136"/>
      <c r="I17" s="136"/>
      <c r="J17" s="136"/>
      <c r="K17" s="136"/>
      <c r="L17" s="136"/>
      <c r="M17" s="136"/>
    </row>
    <row r="18" spans="1:19" ht="44.25" customHeight="1">
      <c r="A18" s="4">
        <v>1</v>
      </c>
      <c r="B18" s="117" t="s">
        <v>5</v>
      </c>
      <c r="C18" s="118"/>
      <c r="D18" s="87">
        <v>0</v>
      </c>
      <c r="E18" s="3">
        <v>25</v>
      </c>
      <c r="F18" s="3">
        <v>15</v>
      </c>
      <c r="G18" s="3">
        <v>9</v>
      </c>
      <c r="H18" s="3">
        <v>1</v>
      </c>
      <c r="I18" s="3"/>
      <c r="J18" s="3">
        <v>25</v>
      </c>
      <c r="K18" s="3"/>
      <c r="L18" s="3"/>
      <c r="M18" s="3">
        <v>9</v>
      </c>
    </row>
    <row r="19" spans="1:19" ht="44.25" customHeight="1">
      <c r="A19" s="7">
        <v>2</v>
      </c>
      <c r="B19" s="117" t="s">
        <v>4</v>
      </c>
      <c r="C19" s="118"/>
      <c r="D19" s="88"/>
      <c r="E19" s="3">
        <v>1</v>
      </c>
      <c r="F19" s="3"/>
      <c r="G19" s="3">
        <v>1</v>
      </c>
      <c r="H19" s="3"/>
      <c r="I19" s="3"/>
      <c r="J19" s="3">
        <v>1</v>
      </c>
      <c r="K19" s="3"/>
      <c r="L19" s="3"/>
      <c r="M19" s="3">
        <v>1</v>
      </c>
      <c r="N19" s="5"/>
      <c r="O19" s="5"/>
      <c r="P19" s="5"/>
      <c r="Q19" s="5"/>
      <c r="R19" s="5"/>
      <c r="S19" s="5"/>
    </row>
    <row r="20" spans="1:19" ht="44.25" customHeight="1">
      <c r="A20" s="4">
        <v>3</v>
      </c>
      <c r="B20" s="119" t="s">
        <v>3</v>
      </c>
      <c r="C20" s="120"/>
      <c r="D20" s="33"/>
      <c r="E20" s="3">
        <v>3</v>
      </c>
      <c r="F20" s="3"/>
      <c r="G20" s="3">
        <v>3</v>
      </c>
      <c r="H20" s="3"/>
      <c r="I20" s="3"/>
      <c r="J20" s="3">
        <v>3</v>
      </c>
      <c r="K20" s="3"/>
      <c r="L20" s="3"/>
      <c r="M20" s="3">
        <v>1</v>
      </c>
      <c r="N20" s="5"/>
      <c r="O20" s="5"/>
      <c r="P20" s="5"/>
      <c r="Q20" s="5"/>
      <c r="R20" s="5"/>
      <c r="S20" s="5"/>
    </row>
    <row r="21" spans="1:19" ht="44.25" customHeight="1">
      <c r="A21" s="6">
        <v>4</v>
      </c>
      <c r="B21" s="119" t="s">
        <v>2</v>
      </c>
      <c r="C21" s="120"/>
      <c r="D21" s="33"/>
      <c r="E21" s="3">
        <v>7</v>
      </c>
      <c r="F21" s="3">
        <v>1</v>
      </c>
      <c r="G21" s="3">
        <v>5</v>
      </c>
      <c r="H21" s="3"/>
      <c r="I21" s="3"/>
      <c r="J21" s="3">
        <v>6</v>
      </c>
      <c r="K21" s="3">
        <v>1</v>
      </c>
      <c r="L21" s="3"/>
      <c r="M21" s="3"/>
      <c r="N21" s="5"/>
      <c r="O21" s="5"/>
      <c r="P21" s="5"/>
      <c r="Q21" s="5"/>
      <c r="R21" s="5"/>
      <c r="S21" s="5"/>
    </row>
    <row r="22" spans="1:19" ht="44.25" customHeight="1">
      <c r="A22" s="4">
        <v>5</v>
      </c>
      <c r="B22" s="121" t="s">
        <v>1</v>
      </c>
      <c r="C22" s="122"/>
      <c r="D22" s="33">
        <v>5</v>
      </c>
      <c r="E22" s="3">
        <v>8</v>
      </c>
      <c r="F22" s="3">
        <v>1</v>
      </c>
      <c r="G22" s="3">
        <v>4</v>
      </c>
      <c r="H22" s="3"/>
      <c r="I22" s="3"/>
      <c r="J22" s="3">
        <v>5</v>
      </c>
      <c r="K22" s="3"/>
      <c r="L22" s="3">
        <v>8</v>
      </c>
      <c r="M22" s="3"/>
    </row>
    <row r="23" spans="1:19" ht="44.25" customHeight="1">
      <c r="A23" s="154" t="s">
        <v>0</v>
      </c>
      <c r="B23" s="155"/>
      <c r="C23" s="156"/>
      <c r="D23" s="90">
        <f t="shared" ref="D23:M23" si="0">SUM(D6:D16,D18:D22)</f>
        <v>9</v>
      </c>
      <c r="E23" s="90">
        <f t="shared" si="0"/>
        <v>277</v>
      </c>
      <c r="F23" s="90">
        <f t="shared" si="0"/>
        <v>55</v>
      </c>
      <c r="G23" s="90">
        <f t="shared" si="0"/>
        <v>208</v>
      </c>
      <c r="H23" s="90">
        <f t="shared" si="0"/>
        <v>6</v>
      </c>
      <c r="I23" s="90">
        <f t="shared" si="0"/>
        <v>2</v>
      </c>
      <c r="J23" s="90">
        <f t="shared" si="0"/>
        <v>271</v>
      </c>
      <c r="K23" s="90">
        <f t="shared" si="0"/>
        <v>1</v>
      </c>
      <c r="L23" s="90">
        <f t="shared" si="0"/>
        <v>14</v>
      </c>
      <c r="M23" s="90">
        <f t="shared" si="0"/>
        <v>41</v>
      </c>
    </row>
  </sheetData>
  <sheetProtection algorithmName="SHA-512" hashValue="lYWYGr0MUGsh9+vqfd2YotRS1GYimlNLvN5GuxhtB4qVPntcZPKKXMuKEjMClMjtiVmviyfyDF1jFGB8YTHX9w==" saltValue="6BxE9ZoDMrJqvNCq8ctKJg==" spinCount="100000" sheet="1" objects="1" scenarios="1"/>
  <mergeCells count="30">
    <mergeCell ref="D17:M17"/>
    <mergeCell ref="B7:C7"/>
    <mergeCell ref="A5:C5"/>
    <mergeCell ref="A1:B1"/>
    <mergeCell ref="A2:M2"/>
    <mergeCell ref="A3:C4"/>
    <mergeCell ref="D3:D4"/>
    <mergeCell ref="E3:E4"/>
    <mergeCell ref="F3:J3"/>
    <mergeCell ref="K3:K4"/>
    <mergeCell ref="L3:L4"/>
    <mergeCell ref="M3:M4"/>
    <mergeCell ref="C1:M1"/>
    <mergeCell ref="B6:C6"/>
    <mergeCell ref="B18:C18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A17:C17"/>
    <mergeCell ref="B19:C19"/>
    <mergeCell ref="B20:C20"/>
    <mergeCell ref="B21:C21"/>
    <mergeCell ref="B22:C22"/>
    <mergeCell ref="A23:C2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3"/>
  <sheetViews>
    <sheetView workbookViewId="0">
      <selection activeCell="O4" sqref="O4"/>
    </sheetView>
  </sheetViews>
  <sheetFormatPr defaultRowHeight="41.25" customHeight="1"/>
  <cols>
    <col min="2" max="2" width="17.42578125" customWidth="1"/>
    <col min="3" max="3" width="40" customWidth="1"/>
    <col min="13" max="13" width="17.5703125" customWidth="1"/>
  </cols>
  <sheetData>
    <row r="1" spans="1:13" ht="41.25" customHeight="1">
      <c r="A1" s="140" t="s">
        <v>34</v>
      </c>
      <c r="B1" s="141"/>
      <c r="C1" s="151" t="s">
        <v>30</v>
      </c>
      <c r="D1" s="151"/>
      <c r="E1" s="151"/>
      <c r="F1" s="151"/>
      <c r="G1" s="151"/>
      <c r="H1" s="151"/>
      <c r="I1" s="151"/>
      <c r="J1" s="151"/>
      <c r="K1" s="151"/>
      <c r="L1" s="151"/>
      <c r="M1" s="152"/>
    </row>
    <row r="2" spans="1:13" ht="69.75" customHeight="1">
      <c r="A2" s="153" t="s">
        <v>43</v>
      </c>
      <c r="B2" s="143"/>
      <c r="C2" s="143"/>
      <c r="D2" s="143"/>
      <c r="E2" s="143"/>
      <c r="F2" s="143"/>
      <c r="G2" s="143"/>
      <c r="H2" s="143"/>
      <c r="I2" s="143"/>
      <c r="J2" s="143"/>
      <c r="K2" s="143"/>
      <c r="L2" s="143"/>
      <c r="M2" s="144"/>
    </row>
    <row r="3" spans="1:13" ht="41.25" customHeight="1">
      <c r="A3" s="145" t="s">
        <v>29</v>
      </c>
      <c r="B3" s="146"/>
      <c r="C3" s="146"/>
      <c r="D3" s="149" t="s">
        <v>28</v>
      </c>
      <c r="E3" s="149" t="s">
        <v>27</v>
      </c>
      <c r="F3" s="150" t="s">
        <v>26</v>
      </c>
      <c r="G3" s="150"/>
      <c r="H3" s="150"/>
      <c r="I3" s="150"/>
      <c r="J3" s="150"/>
      <c r="K3" s="149" t="s">
        <v>25</v>
      </c>
      <c r="L3" s="149" t="s">
        <v>24</v>
      </c>
      <c r="M3" s="149" t="s">
        <v>23</v>
      </c>
    </row>
    <row r="4" spans="1:13" ht="80.25" customHeight="1">
      <c r="A4" s="147"/>
      <c r="B4" s="148"/>
      <c r="C4" s="148"/>
      <c r="D4" s="149"/>
      <c r="E4" s="149"/>
      <c r="F4" s="26" t="s">
        <v>22</v>
      </c>
      <c r="G4" s="25" t="s">
        <v>21</v>
      </c>
      <c r="H4" s="25" t="s">
        <v>20</v>
      </c>
      <c r="I4" s="25" t="s">
        <v>19</v>
      </c>
      <c r="J4" s="24" t="s">
        <v>18</v>
      </c>
      <c r="K4" s="149"/>
      <c r="L4" s="149"/>
      <c r="M4" s="149"/>
    </row>
    <row r="5" spans="1:13" ht="41.25" customHeight="1">
      <c r="A5" s="137" t="s">
        <v>17</v>
      </c>
      <c r="B5" s="138"/>
      <c r="C5" s="139"/>
      <c r="D5" s="23">
        <v>1</v>
      </c>
      <c r="E5" s="23">
        <v>2</v>
      </c>
      <c r="F5" s="23">
        <v>3</v>
      </c>
      <c r="G5" s="23">
        <v>4</v>
      </c>
      <c r="H5" s="23">
        <v>5</v>
      </c>
      <c r="I5" s="23">
        <v>6</v>
      </c>
      <c r="J5" s="23">
        <v>7</v>
      </c>
      <c r="K5" s="23">
        <v>8</v>
      </c>
      <c r="L5" s="23">
        <v>9</v>
      </c>
      <c r="M5" s="23">
        <v>10</v>
      </c>
    </row>
    <row r="6" spans="1:13" ht="41.25" customHeight="1">
      <c r="A6" s="22">
        <v>1</v>
      </c>
      <c r="B6" s="119" t="s">
        <v>16</v>
      </c>
      <c r="C6" s="120"/>
      <c r="D6" s="33">
        <v>0</v>
      </c>
      <c r="E6" s="62">
        <v>14</v>
      </c>
      <c r="F6" s="62">
        <v>4</v>
      </c>
      <c r="G6" s="62">
        <v>10</v>
      </c>
      <c r="H6" s="62">
        <v>0</v>
      </c>
      <c r="I6" s="62">
        <v>0</v>
      </c>
      <c r="J6" s="62">
        <v>14</v>
      </c>
      <c r="K6" s="62">
        <v>0</v>
      </c>
      <c r="L6" s="62">
        <v>0</v>
      </c>
      <c r="M6" s="62">
        <v>6</v>
      </c>
    </row>
    <row r="7" spans="1:13" ht="41.25" customHeight="1">
      <c r="A7" s="22">
        <v>2</v>
      </c>
      <c r="B7" s="119" t="s">
        <v>15</v>
      </c>
      <c r="C7" s="120"/>
      <c r="D7" s="33">
        <v>0</v>
      </c>
      <c r="E7" s="62">
        <v>11</v>
      </c>
      <c r="F7" s="62">
        <v>0</v>
      </c>
      <c r="G7" s="62">
        <v>10</v>
      </c>
      <c r="H7" s="62">
        <v>0</v>
      </c>
      <c r="I7" s="62">
        <v>1</v>
      </c>
      <c r="J7" s="62">
        <v>11</v>
      </c>
      <c r="K7" s="62">
        <v>0</v>
      </c>
      <c r="L7" s="62">
        <v>0</v>
      </c>
      <c r="M7" s="62">
        <v>4</v>
      </c>
    </row>
    <row r="8" spans="1:13" ht="41.25" customHeight="1">
      <c r="A8" s="22">
        <v>3</v>
      </c>
      <c r="B8" s="119" t="s">
        <v>14</v>
      </c>
      <c r="C8" s="120"/>
      <c r="D8" s="33">
        <v>0</v>
      </c>
      <c r="E8" s="62">
        <v>4</v>
      </c>
      <c r="F8" s="62">
        <v>0</v>
      </c>
      <c r="G8" s="62">
        <v>4</v>
      </c>
      <c r="H8" s="62">
        <v>0</v>
      </c>
      <c r="I8" s="62">
        <v>0</v>
      </c>
      <c r="J8" s="62">
        <v>4</v>
      </c>
      <c r="K8" s="62">
        <v>0</v>
      </c>
      <c r="L8" s="62">
        <v>0</v>
      </c>
      <c r="M8" s="62">
        <v>1</v>
      </c>
    </row>
    <row r="9" spans="1:13" ht="41.25" customHeight="1">
      <c r="A9" s="22">
        <v>4</v>
      </c>
      <c r="B9" s="119" t="s">
        <v>13</v>
      </c>
      <c r="C9" s="120"/>
      <c r="D9" s="33">
        <v>0</v>
      </c>
      <c r="E9" s="62">
        <v>3</v>
      </c>
      <c r="F9" s="62">
        <v>3</v>
      </c>
      <c r="G9" s="62">
        <v>0</v>
      </c>
      <c r="H9" s="62">
        <v>0</v>
      </c>
      <c r="I9" s="62">
        <v>0</v>
      </c>
      <c r="J9" s="62">
        <v>3</v>
      </c>
      <c r="K9" s="62">
        <v>0</v>
      </c>
      <c r="L9" s="62">
        <v>0</v>
      </c>
      <c r="M9" s="62">
        <v>0</v>
      </c>
    </row>
    <row r="10" spans="1:13" ht="41.25" customHeight="1">
      <c r="A10" s="22">
        <v>5</v>
      </c>
      <c r="B10" s="119" t="s">
        <v>12</v>
      </c>
      <c r="C10" s="120"/>
      <c r="D10" s="33">
        <v>0</v>
      </c>
      <c r="E10" s="62">
        <v>53</v>
      </c>
      <c r="F10" s="62">
        <v>4</v>
      </c>
      <c r="G10" s="62">
        <v>49</v>
      </c>
      <c r="H10" s="62">
        <v>0</v>
      </c>
      <c r="I10" s="62">
        <v>0</v>
      </c>
      <c r="J10" s="62">
        <v>53</v>
      </c>
      <c r="K10" s="62">
        <v>0</v>
      </c>
      <c r="L10" s="62">
        <v>0</v>
      </c>
      <c r="M10" s="62">
        <v>0</v>
      </c>
    </row>
    <row r="11" spans="1:13" ht="41.25" customHeight="1">
      <c r="A11" s="18">
        <v>6</v>
      </c>
      <c r="B11" s="126" t="s">
        <v>11</v>
      </c>
      <c r="C11" s="127"/>
      <c r="D11" s="33">
        <v>0</v>
      </c>
      <c r="E11" s="62">
        <v>0</v>
      </c>
      <c r="F11" s="62">
        <v>0</v>
      </c>
      <c r="G11" s="62">
        <v>0</v>
      </c>
      <c r="H11" s="62">
        <v>0</v>
      </c>
      <c r="I11" s="62">
        <v>0</v>
      </c>
      <c r="J11" s="62">
        <v>0</v>
      </c>
      <c r="K11" s="62">
        <v>0</v>
      </c>
      <c r="L11" s="62">
        <v>0</v>
      </c>
      <c r="M11" s="62">
        <v>0</v>
      </c>
    </row>
    <row r="12" spans="1:13" ht="41.25" customHeight="1">
      <c r="A12" s="18">
        <v>7</v>
      </c>
      <c r="B12" s="126" t="s">
        <v>10</v>
      </c>
      <c r="C12" s="127"/>
      <c r="D12" s="33">
        <v>0</v>
      </c>
      <c r="E12" s="62">
        <v>0</v>
      </c>
      <c r="F12" s="62">
        <v>0</v>
      </c>
      <c r="G12" s="62">
        <v>0</v>
      </c>
      <c r="H12" s="62">
        <v>0</v>
      </c>
      <c r="I12" s="62">
        <v>0</v>
      </c>
      <c r="J12" s="62">
        <v>0</v>
      </c>
      <c r="K12" s="62">
        <v>0</v>
      </c>
      <c r="L12" s="62">
        <v>0</v>
      </c>
      <c r="M12" s="62">
        <v>0</v>
      </c>
    </row>
    <row r="13" spans="1:13" ht="41.25" customHeight="1">
      <c r="A13" s="18">
        <v>8</v>
      </c>
      <c r="B13" s="126" t="s">
        <v>9</v>
      </c>
      <c r="C13" s="127"/>
      <c r="D13" s="33">
        <v>0</v>
      </c>
      <c r="E13" s="62">
        <v>5</v>
      </c>
      <c r="F13" s="62">
        <v>1</v>
      </c>
      <c r="G13" s="62">
        <v>3</v>
      </c>
      <c r="H13" s="62">
        <v>1</v>
      </c>
      <c r="I13" s="62">
        <v>0</v>
      </c>
      <c r="J13" s="62">
        <v>5</v>
      </c>
      <c r="K13" s="62">
        <v>0</v>
      </c>
      <c r="L13" s="62">
        <v>0</v>
      </c>
      <c r="M13" s="62">
        <v>0</v>
      </c>
    </row>
    <row r="14" spans="1:13" ht="41.25" customHeight="1">
      <c r="A14" s="18">
        <v>9</v>
      </c>
      <c r="B14" s="128" t="s">
        <v>8</v>
      </c>
      <c r="C14" s="129"/>
      <c r="D14" s="89">
        <v>0</v>
      </c>
      <c r="E14" s="62">
        <v>49</v>
      </c>
      <c r="F14" s="62">
        <v>0</v>
      </c>
      <c r="G14" s="62">
        <v>49</v>
      </c>
      <c r="H14" s="62">
        <v>0</v>
      </c>
      <c r="I14" s="62">
        <v>0</v>
      </c>
      <c r="J14" s="62">
        <v>49</v>
      </c>
      <c r="K14" s="62">
        <v>0</v>
      </c>
      <c r="L14" s="62">
        <v>0</v>
      </c>
      <c r="M14" s="62">
        <v>0</v>
      </c>
    </row>
    <row r="15" spans="1:13" ht="41.25" customHeight="1">
      <c r="A15" s="18">
        <v>10</v>
      </c>
      <c r="B15" s="128" t="s">
        <v>7</v>
      </c>
      <c r="C15" s="129"/>
      <c r="D15" s="89">
        <v>3</v>
      </c>
      <c r="E15" s="62">
        <v>6</v>
      </c>
      <c r="F15" s="62">
        <v>3</v>
      </c>
      <c r="G15" s="62">
        <v>1</v>
      </c>
      <c r="H15" s="62">
        <v>0</v>
      </c>
      <c r="I15" s="62">
        <v>0</v>
      </c>
      <c r="J15" s="62">
        <v>4</v>
      </c>
      <c r="K15" s="62">
        <v>0</v>
      </c>
      <c r="L15" s="62">
        <v>5</v>
      </c>
      <c r="M15" s="62">
        <v>2</v>
      </c>
    </row>
    <row r="16" spans="1:13" ht="41.25" customHeight="1">
      <c r="A16" s="18">
        <v>11</v>
      </c>
      <c r="B16" s="128" t="s">
        <v>31</v>
      </c>
      <c r="C16" s="129"/>
      <c r="D16" s="87">
        <v>0</v>
      </c>
      <c r="E16" s="62">
        <v>2</v>
      </c>
      <c r="F16" s="62">
        <v>2</v>
      </c>
      <c r="G16" s="62">
        <v>0</v>
      </c>
      <c r="H16" s="62">
        <v>0</v>
      </c>
      <c r="I16" s="62">
        <v>0</v>
      </c>
      <c r="J16" s="62">
        <v>2</v>
      </c>
      <c r="K16" s="62">
        <v>0</v>
      </c>
      <c r="L16" s="62">
        <v>0</v>
      </c>
      <c r="M16" s="62">
        <v>0</v>
      </c>
    </row>
    <row r="17" spans="1:15" ht="41.25" customHeight="1">
      <c r="A17" s="134" t="s">
        <v>6</v>
      </c>
      <c r="B17" s="134"/>
      <c r="C17" s="134"/>
      <c r="D17" s="135"/>
      <c r="E17" s="136"/>
      <c r="F17" s="136"/>
      <c r="G17" s="136"/>
      <c r="H17" s="136"/>
      <c r="I17" s="136"/>
      <c r="J17" s="136"/>
      <c r="K17" s="136"/>
      <c r="L17" s="136"/>
      <c r="M17" s="136"/>
      <c r="N17" s="17"/>
      <c r="O17" s="17"/>
    </row>
    <row r="18" spans="1:15" ht="41.25" customHeight="1">
      <c r="A18" s="18">
        <v>1</v>
      </c>
      <c r="B18" s="117" t="s">
        <v>5</v>
      </c>
      <c r="C18" s="118"/>
      <c r="D18" s="87">
        <v>4</v>
      </c>
      <c r="E18" s="62">
        <v>127</v>
      </c>
      <c r="F18" s="62">
        <v>80</v>
      </c>
      <c r="G18" s="62">
        <v>24</v>
      </c>
      <c r="H18" s="62">
        <v>0</v>
      </c>
      <c r="I18" s="62">
        <v>11</v>
      </c>
      <c r="J18" s="62">
        <v>115</v>
      </c>
      <c r="K18" s="62">
        <v>2</v>
      </c>
      <c r="L18" s="62">
        <v>14</v>
      </c>
      <c r="M18" s="62">
        <v>22</v>
      </c>
      <c r="N18" s="17"/>
      <c r="O18" s="17"/>
    </row>
    <row r="19" spans="1:15" ht="41.25" customHeight="1">
      <c r="A19" s="21">
        <v>2</v>
      </c>
      <c r="B19" s="117" t="s">
        <v>4</v>
      </c>
      <c r="C19" s="118"/>
      <c r="D19" s="88">
        <v>7</v>
      </c>
      <c r="E19" s="62">
        <v>14</v>
      </c>
      <c r="F19" s="62">
        <v>7</v>
      </c>
      <c r="G19" s="62">
        <v>5</v>
      </c>
      <c r="H19" s="62">
        <v>0</v>
      </c>
      <c r="I19" s="62">
        <v>1</v>
      </c>
      <c r="J19" s="62">
        <v>13</v>
      </c>
      <c r="K19" s="62">
        <v>1</v>
      </c>
      <c r="L19" s="62">
        <v>7</v>
      </c>
      <c r="M19" s="62">
        <v>1</v>
      </c>
      <c r="N19" s="19"/>
      <c r="O19" s="19"/>
    </row>
    <row r="20" spans="1:15" ht="41.25" customHeight="1">
      <c r="A20" s="18">
        <v>3</v>
      </c>
      <c r="B20" s="119" t="s">
        <v>3</v>
      </c>
      <c r="C20" s="120"/>
      <c r="D20" s="33">
        <v>0</v>
      </c>
      <c r="E20" s="62">
        <v>1</v>
      </c>
      <c r="F20" s="62">
        <v>0</v>
      </c>
      <c r="G20" s="62">
        <v>1</v>
      </c>
      <c r="H20" s="62">
        <v>0</v>
      </c>
      <c r="I20" s="62">
        <v>0</v>
      </c>
      <c r="J20" s="62">
        <v>1</v>
      </c>
      <c r="K20" s="62">
        <v>0</v>
      </c>
      <c r="L20" s="62">
        <v>0</v>
      </c>
      <c r="M20" s="62">
        <v>1</v>
      </c>
      <c r="N20" s="19"/>
      <c r="O20" s="19"/>
    </row>
    <row r="21" spans="1:15" ht="41.25" customHeight="1">
      <c r="A21" s="20">
        <v>4</v>
      </c>
      <c r="B21" s="119" t="s">
        <v>2</v>
      </c>
      <c r="C21" s="120"/>
      <c r="D21" s="33">
        <v>4</v>
      </c>
      <c r="E21" s="62">
        <v>8</v>
      </c>
      <c r="F21" s="62">
        <v>3</v>
      </c>
      <c r="G21" s="62">
        <v>6</v>
      </c>
      <c r="H21" s="62">
        <v>0</v>
      </c>
      <c r="I21" s="62">
        <v>0</v>
      </c>
      <c r="J21" s="62">
        <v>9</v>
      </c>
      <c r="K21" s="62">
        <v>0</v>
      </c>
      <c r="L21" s="62">
        <v>3</v>
      </c>
      <c r="M21" s="62">
        <v>3</v>
      </c>
      <c r="N21" s="19"/>
      <c r="O21" s="19"/>
    </row>
    <row r="22" spans="1:15" ht="41.25" customHeight="1">
      <c r="A22" s="18">
        <v>5</v>
      </c>
      <c r="B22" s="121" t="s">
        <v>1</v>
      </c>
      <c r="C22" s="122"/>
      <c r="D22" s="33">
        <v>1</v>
      </c>
      <c r="E22" s="62">
        <v>1</v>
      </c>
      <c r="F22" s="62">
        <v>0</v>
      </c>
      <c r="G22" s="62">
        <v>2</v>
      </c>
      <c r="H22" s="62">
        <v>0</v>
      </c>
      <c r="I22" s="62">
        <v>0</v>
      </c>
      <c r="J22" s="62">
        <v>2</v>
      </c>
      <c r="K22" s="62">
        <v>0</v>
      </c>
      <c r="L22" s="62">
        <v>0</v>
      </c>
      <c r="M22" s="62">
        <v>0</v>
      </c>
      <c r="N22" s="17"/>
      <c r="O22" s="17"/>
    </row>
    <row r="23" spans="1:15" ht="41.25" customHeight="1">
      <c r="A23" s="154" t="s">
        <v>0</v>
      </c>
      <c r="B23" s="155"/>
      <c r="C23" s="156"/>
      <c r="D23" s="61">
        <v>19</v>
      </c>
      <c r="E23" s="61">
        <v>298</v>
      </c>
      <c r="F23" s="61">
        <v>107</v>
      </c>
      <c r="G23" s="61">
        <v>164</v>
      </c>
      <c r="H23" s="61">
        <v>1</v>
      </c>
      <c r="I23" s="61">
        <v>13</v>
      </c>
      <c r="J23" s="61">
        <v>285</v>
      </c>
      <c r="K23" s="61">
        <v>3</v>
      </c>
      <c r="L23" s="61">
        <v>29</v>
      </c>
      <c r="M23" s="61">
        <v>40</v>
      </c>
      <c r="N23" s="17"/>
      <c r="O23" s="17"/>
    </row>
  </sheetData>
  <sheetProtection algorithmName="SHA-512" hashValue="Z8czMFSeoxX36Y34zjBvWMCxfSJcZNZqveurZkv+J0rdNTnCKpcTWo5+KEsMKsyHZfUps0wUFZInx/qK603NaA==" saltValue="FMFeIe8LR+0fAVNgcDTRNg==" spinCount="100000" sheet="1" objects="1" scenarios="1"/>
  <mergeCells count="30">
    <mergeCell ref="B15:C15"/>
    <mergeCell ref="B16:C16"/>
    <mergeCell ref="B9:C9"/>
    <mergeCell ref="B10:C10"/>
    <mergeCell ref="B11:C11"/>
    <mergeCell ref="B12:C12"/>
    <mergeCell ref="A23:C23"/>
    <mergeCell ref="B22:C22"/>
    <mergeCell ref="A17:C17"/>
    <mergeCell ref="D17:M17"/>
    <mergeCell ref="B18:C18"/>
    <mergeCell ref="B19:C19"/>
    <mergeCell ref="B20:C20"/>
    <mergeCell ref="B21:C21"/>
    <mergeCell ref="C1:M1"/>
    <mergeCell ref="B8:C8"/>
    <mergeCell ref="B13:C13"/>
    <mergeCell ref="B14:C14"/>
    <mergeCell ref="A1:B1"/>
    <mergeCell ref="A5:C5"/>
    <mergeCell ref="B6:C6"/>
    <mergeCell ref="B7:C7"/>
    <mergeCell ref="A2:M2"/>
    <mergeCell ref="A3:C4"/>
    <mergeCell ref="D3:D4"/>
    <mergeCell ref="E3:E4"/>
    <mergeCell ref="F3:J3"/>
    <mergeCell ref="K3:K4"/>
    <mergeCell ref="L3:L4"/>
    <mergeCell ref="M3:M4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9"/>
  <sheetViews>
    <sheetView workbookViewId="0">
      <selection activeCell="O5" sqref="O5"/>
    </sheetView>
  </sheetViews>
  <sheetFormatPr defaultRowHeight="36" customHeight="1"/>
  <cols>
    <col min="1" max="1" width="6.7109375" customWidth="1"/>
    <col min="2" max="2" width="24" customWidth="1"/>
    <col min="3" max="3" width="31.28515625" customWidth="1"/>
    <col min="13" max="13" width="11.85546875" customWidth="1"/>
  </cols>
  <sheetData>
    <row r="1" spans="1:16" ht="36" customHeight="1">
      <c r="A1" s="140" t="s">
        <v>34</v>
      </c>
      <c r="B1" s="141"/>
      <c r="C1" s="151" t="s">
        <v>30</v>
      </c>
      <c r="D1" s="151"/>
      <c r="E1" s="151"/>
      <c r="F1" s="151"/>
      <c r="G1" s="151"/>
      <c r="H1" s="151"/>
      <c r="I1" s="151"/>
      <c r="J1" s="151"/>
      <c r="K1" s="151"/>
      <c r="L1" s="151"/>
      <c r="M1" s="152"/>
      <c r="N1" s="27"/>
      <c r="O1" s="27"/>
      <c r="P1" s="27"/>
    </row>
    <row r="2" spans="1:16" ht="69" customHeight="1">
      <c r="A2" s="153" t="s">
        <v>44</v>
      </c>
      <c r="B2" s="143"/>
      <c r="C2" s="143"/>
      <c r="D2" s="143"/>
      <c r="E2" s="143"/>
      <c r="F2" s="143"/>
      <c r="G2" s="143"/>
      <c r="H2" s="143"/>
      <c r="I2" s="143"/>
      <c r="J2" s="143"/>
      <c r="K2" s="143"/>
      <c r="L2" s="143"/>
      <c r="M2" s="144"/>
      <c r="N2" s="27"/>
      <c r="O2" s="27"/>
      <c r="P2" s="27"/>
    </row>
    <row r="3" spans="1:16" ht="36" customHeight="1">
      <c r="A3" s="145" t="s">
        <v>29</v>
      </c>
      <c r="B3" s="146"/>
      <c r="C3" s="146"/>
      <c r="D3" s="149" t="s">
        <v>28</v>
      </c>
      <c r="E3" s="149" t="s">
        <v>27</v>
      </c>
      <c r="F3" s="150" t="s">
        <v>26</v>
      </c>
      <c r="G3" s="150"/>
      <c r="H3" s="150"/>
      <c r="I3" s="150"/>
      <c r="J3" s="150"/>
      <c r="K3" s="149" t="s">
        <v>25</v>
      </c>
      <c r="L3" s="149" t="s">
        <v>24</v>
      </c>
      <c r="M3" s="149" t="s">
        <v>23</v>
      </c>
      <c r="N3" s="27"/>
      <c r="O3" s="27"/>
      <c r="P3" s="27"/>
    </row>
    <row r="4" spans="1:16" ht="72" customHeight="1">
      <c r="A4" s="147"/>
      <c r="B4" s="148"/>
      <c r="C4" s="148"/>
      <c r="D4" s="149"/>
      <c r="E4" s="149"/>
      <c r="F4" s="39" t="s">
        <v>22</v>
      </c>
      <c r="G4" s="38" t="s">
        <v>21</v>
      </c>
      <c r="H4" s="38" t="s">
        <v>20</v>
      </c>
      <c r="I4" s="38" t="s">
        <v>19</v>
      </c>
      <c r="J4" s="37" t="s">
        <v>18</v>
      </c>
      <c r="K4" s="149"/>
      <c r="L4" s="149"/>
      <c r="M4" s="149"/>
      <c r="N4" s="27"/>
      <c r="O4" s="27"/>
      <c r="P4" s="27"/>
    </row>
    <row r="5" spans="1:16" ht="36" customHeight="1">
      <c r="A5" s="137" t="s">
        <v>17</v>
      </c>
      <c r="B5" s="138"/>
      <c r="C5" s="139"/>
      <c r="D5" s="36">
        <v>1</v>
      </c>
      <c r="E5" s="36">
        <v>2</v>
      </c>
      <c r="F5" s="36">
        <v>3</v>
      </c>
      <c r="G5" s="36">
        <v>4</v>
      </c>
      <c r="H5" s="36">
        <v>5</v>
      </c>
      <c r="I5" s="36">
        <v>6</v>
      </c>
      <c r="J5" s="36">
        <v>7</v>
      </c>
      <c r="K5" s="36">
        <v>8</v>
      </c>
      <c r="L5" s="36">
        <v>9</v>
      </c>
      <c r="M5" s="36">
        <v>10</v>
      </c>
      <c r="N5" s="27"/>
      <c r="O5" s="27"/>
      <c r="P5" s="27"/>
    </row>
    <row r="6" spans="1:16" ht="36" customHeight="1">
      <c r="A6" s="35">
        <v>1</v>
      </c>
      <c r="B6" s="119" t="s">
        <v>16</v>
      </c>
      <c r="C6" s="120"/>
      <c r="D6" s="33">
        <v>0</v>
      </c>
      <c r="E6" s="62">
        <v>81</v>
      </c>
      <c r="F6" s="62"/>
      <c r="G6" s="62">
        <v>80</v>
      </c>
      <c r="H6" s="62"/>
      <c r="I6" s="62">
        <v>1</v>
      </c>
      <c r="J6" s="62">
        <v>81</v>
      </c>
      <c r="K6" s="62"/>
      <c r="L6" s="62"/>
      <c r="M6" s="62">
        <v>12</v>
      </c>
      <c r="N6" s="27"/>
      <c r="O6" s="27"/>
      <c r="P6" s="27"/>
    </row>
    <row r="7" spans="1:16" ht="36" customHeight="1">
      <c r="A7" s="35">
        <v>2</v>
      </c>
      <c r="B7" s="119" t="s">
        <v>15</v>
      </c>
      <c r="C7" s="120"/>
      <c r="D7" s="33"/>
      <c r="E7" s="62">
        <v>32</v>
      </c>
      <c r="F7" s="62">
        <v>1</v>
      </c>
      <c r="G7" s="62">
        <v>28</v>
      </c>
      <c r="H7" s="62">
        <v>1</v>
      </c>
      <c r="I7" s="62">
        <v>2</v>
      </c>
      <c r="J7" s="62">
        <v>32</v>
      </c>
      <c r="K7" s="62"/>
      <c r="L7" s="62"/>
      <c r="M7" s="62">
        <v>13</v>
      </c>
      <c r="N7" s="27"/>
      <c r="O7" s="27"/>
      <c r="P7" s="27"/>
    </row>
    <row r="8" spans="1:16" ht="36" customHeight="1">
      <c r="A8" s="35">
        <v>3</v>
      </c>
      <c r="B8" s="119" t="s">
        <v>14</v>
      </c>
      <c r="C8" s="120"/>
      <c r="D8" s="33"/>
      <c r="E8" s="62">
        <v>8</v>
      </c>
      <c r="F8" s="62"/>
      <c r="G8" s="62">
        <v>8</v>
      </c>
      <c r="H8" s="62"/>
      <c r="I8" s="62"/>
      <c r="J8" s="62">
        <v>8</v>
      </c>
      <c r="K8" s="62"/>
      <c r="L8" s="62"/>
      <c r="M8" s="62">
        <v>3</v>
      </c>
      <c r="N8" s="27"/>
      <c r="O8" s="27"/>
      <c r="P8" s="27"/>
    </row>
    <row r="9" spans="1:16" ht="36" customHeight="1">
      <c r="A9" s="35">
        <v>4</v>
      </c>
      <c r="B9" s="119" t="s">
        <v>13</v>
      </c>
      <c r="C9" s="120"/>
      <c r="D9" s="33"/>
      <c r="E9" s="62">
        <v>22</v>
      </c>
      <c r="F9" s="62">
        <v>19</v>
      </c>
      <c r="G9" s="62">
        <v>3</v>
      </c>
      <c r="H9" s="62"/>
      <c r="I9" s="62"/>
      <c r="J9" s="62">
        <v>22</v>
      </c>
      <c r="K9" s="62"/>
      <c r="L9" s="62"/>
      <c r="M9" s="62">
        <v>2</v>
      </c>
      <c r="N9" s="27"/>
      <c r="O9" s="27"/>
      <c r="P9" s="27"/>
    </row>
    <row r="10" spans="1:16" ht="36" customHeight="1">
      <c r="A10" s="35">
        <v>5</v>
      </c>
      <c r="B10" s="119" t="s">
        <v>12</v>
      </c>
      <c r="C10" s="120"/>
      <c r="D10" s="33"/>
      <c r="E10" s="62">
        <v>138</v>
      </c>
      <c r="F10" s="62">
        <v>10</v>
      </c>
      <c r="G10" s="62">
        <v>128</v>
      </c>
      <c r="H10" s="62"/>
      <c r="I10" s="62"/>
      <c r="J10" s="62">
        <v>138</v>
      </c>
      <c r="K10" s="62"/>
      <c r="L10" s="62"/>
      <c r="M10" s="62">
        <v>1</v>
      </c>
      <c r="N10" s="27"/>
      <c r="O10" s="27"/>
      <c r="P10" s="27"/>
    </row>
    <row r="11" spans="1:16" ht="36" customHeight="1">
      <c r="A11" s="30">
        <v>6</v>
      </c>
      <c r="B11" s="126" t="s">
        <v>11</v>
      </c>
      <c r="C11" s="127"/>
      <c r="D11" s="33"/>
      <c r="E11" s="62">
        <v>2</v>
      </c>
      <c r="F11" s="62"/>
      <c r="G11" s="62">
        <v>2</v>
      </c>
      <c r="H11" s="62"/>
      <c r="I11" s="62"/>
      <c r="J11" s="62">
        <v>2</v>
      </c>
      <c r="K11" s="62"/>
      <c r="L11" s="62"/>
      <c r="M11" s="62"/>
      <c r="N11" s="27"/>
      <c r="O11" s="27"/>
      <c r="P11" s="27"/>
    </row>
    <row r="12" spans="1:16" ht="36" customHeight="1">
      <c r="A12" s="30">
        <v>7</v>
      </c>
      <c r="B12" s="126" t="s">
        <v>10</v>
      </c>
      <c r="C12" s="127"/>
      <c r="D12" s="33"/>
      <c r="E12" s="62"/>
      <c r="F12" s="62"/>
      <c r="G12" s="62"/>
      <c r="H12" s="62"/>
      <c r="I12" s="62"/>
      <c r="J12" s="62"/>
      <c r="K12" s="62"/>
      <c r="L12" s="62"/>
      <c r="M12" s="62"/>
      <c r="N12" s="27"/>
      <c r="O12" s="27"/>
      <c r="P12" s="27"/>
    </row>
    <row r="13" spans="1:16" ht="36" customHeight="1">
      <c r="A13" s="30">
        <v>8</v>
      </c>
      <c r="B13" s="126" t="s">
        <v>9</v>
      </c>
      <c r="C13" s="127"/>
      <c r="D13" s="33"/>
      <c r="E13" s="62">
        <v>6</v>
      </c>
      <c r="F13" s="62"/>
      <c r="G13" s="62">
        <v>6</v>
      </c>
      <c r="H13" s="62"/>
      <c r="I13" s="62"/>
      <c r="J13" s="62">
        <v>6</v>
      </c>
      <c r="K13" s="62"/>
      <c r="L13" s="62"/>
      <c r="M13" s="62"/>
      <c r="N13" s="27"/>
      <c r="O13" s="27"/>
      <c r="P13" s="27"/>
    </row>
    <row r="14" spans="1:16" ht="36" customHeight="1">
      <c r="A14" s="30">
        <v>9</v>
      </c>
      <c r="B14" s="128" t="s">
        <v>8</v>
      </c>
      <c r="C14" s="129"/>
      <c r="D14" s="89"/>
      <c r="E14" s="62">
        <v>150</v>
      </c>
      <c r="F14" s="62">
        <v>3</v>
      </c>
      <c r="G14" s="62">
        <v>147</v>
      </c>
      <c r="H14" s="62"/>
      <c r="I14" s="62"/>
      <c r="J14" s="62">
        <v>150</v>
      </c>
      <c r="K14" s="62"/>
      <c r="L14" s="62"/>
      <c r="M14" s="62">
        <v>1</v>
      </c>
      <c r="N14" s="27"/>
      <c r="O14" s="27"/>
      <c r="P14" s="27"/>
    </row>
    <row r="15" spans="1:16" ht="36" customHeight="1">
      <c r="A15" s="30">
        <v>10</v>
      </c>
      <c r="B15" s="128" t="s">
        <v>7</v>
      </c>
      <c r="C15" s="129"/>
      <c r="D15" s="89">
        <v>11</v>
      </c>
      <c r="E15" s="62">
        <v>23</v>
      </c>
      <c r="F15" s="62">
        <v>18</v>
      </c>
      <c r="G15" s="62">
        <v>3</v>
      </c>
      <c r="H15" s="62"/>
      <c r="I15" s="62">
        <v>2</v>
      </c>
      <c r="J15" s="62">
        <v>23</v>
      </c>
      <c r="K15" s="62"/>
      <c r="L15" s="62">
        <v>11</v>
      </c>
      <c r="M15" s="62">
        <v>13</v>
      </c>
      <c r="N15" s="27"/>
      <c r="O15" s="27"/>
      <c r="P15" s="27"/>
    </row>
    <row r="16" spans="1:16" ht="36" customHeight="1">
      <c r="A16" s="30">
        <v>11</v>
      </c>
      <c r="B16" s="128" t="s">
        <v>31</v>
      </c>
      <c r="C16" s="129"/>
      <c r="D16" s="87"/>
      <c r="E16" s="62">
        <v>2</v>
      </c>
      <c r="F16" s="62"/>
      <c r="G16" s="62">
        <v>2</v>
      </c>
      <c r="H16" s="62"/>
      <c r="I16" s="62"/>
      <c r="J16" s="62">
        <v>2</v>
      </c>
      <c r="K16" s="62"/>
      <c r="L16" s="62"/>
      <c r="M16" s="62"/>
      <c r="N16" s="27"/>
      <c r="O16" s="27"/>
      <c r="P16" s="27"/>
    </row>
    <row r="17" spans="1:16" ht="36" customHeight="1">
      <c r="A17" s="134" t="s">
        <v>6</v>
      </c>
      <c r="B17" s="134"/>
      <c r="C17" s="134"/>
      <c r="D17" s="135"/>
      <c r="E17" s="136"/>
      <c r="F17" s="136"/>
      <c r="G17" s="136"/>
      <c r="H17" s="136"/>
      <c r="I17" s="136"/>
      <c r="J17" s="136"/>
      <c r="K17" s="136"/>
      <c r="L17" s="136"/>
      <c r="M17" s="136"/>
      <c r="N17" s="28"/>
      <c r="O17" s="28"/>
      <c r="P17" s="28"/>
    </row>
    <row r="18" spans="1:16" ht="36" customHeight="1">
      <c r="A18" s="30">
        <v>1</v>
      </c>
      <c r="B18" s="117" t="s">
        <v>5</v>
      </c>
      <c r="C18" s="118"/>
      <c r="D18" s="87">
        <v>0</v>
      </c>
      <c r="E18" s="87">
        <v>0</v>
      </c>
      <c r="F18" s="87">
        <v>0</v>
      </c>
      <c r="G18" s="87">
        <v>0</v>
      </c>
      <c r="H18" s="87">
        <v>0</v>
      </c>
      <c r="I18" s="87">
        <v>0</v>
      </c>
      <c r="J18" s="87">
        <v>0</v>
      </c>
      <c r="K18" s="87">
        <v>0</v>
      </c>
      <c r="L18" s="87">
        <v>0</v>
      </c>
      <c r="M18" s="87">
        <v>0</v>
      </c>
      <c r="N18" s="28"/>
      <c r="O18" s="28"/>
      <c r="P18" s="28"/>
    </row>
    <row r="19" spans="1:16" ht="36" customHeight="1">
      <c r="A19" s="34">
        <v>2</v>
      </c>
      <c r="B19" s="117" t="s">
        <v>4</v>
      </c>
      <c r="C19" s="118"/>
      <c r="D19" s="88">
        <v>21</v>
      </c>
      <c r="E19" s="62">
        <v>41</v>
      </c>
      <c r="F19" s="62">
        <v>22</v>
      </c>
      <c r="G19" s="62">
        <v>3</v>
      </c>
      <c r="H19" s="62">
        <v>6</v>
      </c>
      <c r="I19" s="62">
        <v>1</v>
      </c>
      <c r="J19" s="62">
        <v>32</v>
      </c>
      <c r="K19" s="62"/>
      <c r="L19" s="62">
        <v>30</v>
      </c>
      <c r="M19" s="62">
        <v>3</v>
      </c>
      <c r="N19" s="31"/>
      <c r="O19" s="31"/>
      <c r="P19" s="31"/>
    </row>
    <row r="20" spans="1:16" ht="36" customHeight="1">
      <c r="A20" s="30">
        <v>3</v>
      </c>
      <c r="B20" s="119" t="s">
        <v>3</v>
      </c>
      <c r="C20" s="120"/>
      <c r="D20" s="33"/>
      <c r="E20" s="62">
        <v>1</v>
      </c>
      <c r="F20" s="62"/>
      <c r="G20" s="62">
        <v>1</v>
      </c>
      <c r="H20" s="62"/>
      <c r="I20" s="62"/>
      <c r="J20" s="62">
        <v>1</v>
      </c>
      <c r="K20" s="62"/>
      <c r="L20" s="62"/>
      <c r="M20" s="62"/>
      <c r="N20" s="31"/>
      <c r="O20" s="31"/>
      <c r="P20" s="31"/>
    </row>
    <row r="21" spans="1:16" ht="36" customHeight="1">
      <c r="A21" s="32">
        <v>4</v>
      </c>
      <c r="B21" s="119" t="s">
        <v>2</v>
      </c>
      <c r="C21" s="120"/>
      <c r="D21" s="33">
        <v>6</v>
      </c>
      <c r="E21" s="62">
        <v>25</v>
      </c>
      <c r="F21" s="62">
        <v>5</v>
      </c>
      <c r="G21" s="62">
        <v>22</v>
      </c>
      <c r="H21" s="62">
        <v>1</v>
      </c>
      <c r="I21" s="62">
        <v>1</v>
      </c>
      <c r="J21" s="62">
        <v>29</v>
      </c>
      <c r="K21" s="62"/>
      <c r="L21" s="62">
        <v>2</v>
      </c>
      <c r="M21" s="62">
        <v>1</v>
      </c>
      <c r="N21" s="31"/>
      <c r="O21" s="31"/>
      <c r="P21" s="31"/>
    </row>
    <row r="22" spans="1:16" ht="36" customHeight="1">
      <c r="A22" s="30">
        <v>5</v>
      </c>
      <c r="B22" s="121" t="s">
        <v>1</v>
      </c>
      <c r="C22" s="122"/>
      <c r="D22" s="33">
        <v>14</v>
      </c>
      <c r="E22" s="62">
        <v>9</v>
      </c>
      <c r="F22" s="62">
        <v>1</v>
      </c>
      <c r="G22" s="62">
        <v>9</v>
      </c>
      <c r="H22" s="62"/>
      <c r="I22" s="62">
        <v>3</v>
      </c>
      <c r="J22" s="62">
        <v>13</v>
      </c>
      <c r="K22" s="62"/>
      <c r="L22" s="62">
        <v>10</v>
      </c>
      <c r="M22" s="62"/>
      <c r="N22" s="28"/>
      <c r="O22" s="28"/>
      <c r="P22" s="28"/>
    </row>
    <row r="23" spans="1:16" ht="36" customHeight="1">
      <c r="A23" s="154" t="s">
        <v>0</v>
      </c>
      <c r="B23" s="155"/>
      <c r="C23" s="156"/>
      <c r="D23" s="90">
        <v>52</v>
      </c>
      <c r="E23" s="90">
        <v>540</v>
      </c>
      <c r="F23" s="90">
        <v>79</v>
      </c>
      <c r="G23" s="90">
        <v>442</v>
      </c>
      <c r="H23" s="90">
        <v>8</v>
      </c>
      <c r="I23" s="90">
        <v>10</v>
      </c>
      <c r="J23" s="90">
        <v>539</v>
      </c>
      <c r="K23" s="90">
        <v>0</v>
      </c>
      <c r="L23" s="90">
        <v>53</v>
      </c>
      <c r="M23" s="90">
        <v>49</v>
      </c>
      <c r="N23" s="28"/>
      <c r="O23" s="28"/>
      <c r="P23" s="28"/>
    </row>
    <row r="24" spans="1:16" ht="36" customHeight="1">
      <c r="A24" s="27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</row>
    <row r="25" spans="1:16" ht="36" customHeight="1">
      <c r="A25" s="27"/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</row>
    <row r="26" spans="1:16" ht="36" customHeight="1">
      <c r="A26" s="28"/>
      <c r="B26" s="28"/>
      <c r="C26" s="28"/>
      <c r="D26" s="41"/>
      <c r="E26" s="41"/>
      <c r="F26" s="41"/>
      <c r="G26" s="41"/>
      <c r="H26" s="41"/>
      <c r="I26" s="41"/>
      <c r="J26" s="41"/>
      <c r="K26" s="41"/>
      <c r="L26" s="41"/>
      <c r="M26" s="28"/>
      <c r="N26" s="28"/>
      <c r="O26" s="28"/>
      <c r="P26" s="28"/>
    </row>
    <row r="27" spans="1:16" ht="36" customHeight="1">
      <c r="A27" s="28"/>
      <c r="B27" s="28"/>
      <c r="C27" s="28"/>
      <c r="D27" s="41"/>
      <c r="E27" s="41"/>
      <c r="F27" s="41"/>
      <c r="G27" s="41"/>
      <c r="H27" s="41"/>
      <c r="I27" s="41"/>
      <c r="J27" s="41"/>
      <c r="K27" s="41"/>
      <c r="L27" s="41"/>
      <c r="M27" s="41"/>
      <c r="N27" s="28"/>
      <c r="O27" s="28"/>
      <c r="P27" s="28"/>
    </row>
    <row r="28" spans="1:16" ht="36" customHeight="1">
      <c r="A28" s="28"/>
      <c r="B28" s="28"/>
      <c r="C28" s="28"/>
      <c r="D28" s="41"/>
      <c r="E28" s="41"/>
      <c r="F28" s="41"/>
      <c r="G28" s="41"/>
      <c r="H28" s="41"/>
      <c r="I28" s="41"/>
      <c r="J28" s="41"/>
      <c r="K28" s="41"/>
      <c r="L28" s="41"/>
      <c r="M28" s="41"/>
      <c r="N28" s="28"/>
      <c r="O28" s="28"/>
      <c r="P28" s="28"/>
    </row>
    <row r="29" spans="1:16" ht="36" customHeight="1">
      <c r="A29" s="28"/>
      <c r="B29" s="28"/>
      <c r="C29" s="28"/>
      <c r="D29" s="41"/>
      <c r="E29" s="28"/>
      <c r="F29" s="28"/>
      <c r="G29" s="28"/>
      <c r="H29" s="28"/>
      <c r="I29" s="28"/>
      <c r="J29" s="28"/>
      <c r="K29" s="28"/>
      <c r="L29" s="28"/>
      <c r="M29" s="41"/>
      <c r="N29" s="28"/>
      <c r="O29" s="28"/>
      <c r="P29" s="28"/>
    </row>
  </sheetData>
  <sheetProtection algorithmName="SHA-512" hashValue="gsa9v/ZISfpnrmzn5QwURXUQuEqdpXgGAlw6hh3I55X3S+NzP1zadi33bzu4hZAMWdQwSEFMoCM72wgxpbH5TQ==" saltValue="0T1ojaWgQeFZDr9/CH6+vA==" spinCount="100000" sheet="1" objects="1" scenarios="1"/>
  <mergeCells count="30">
    <mergeCell ref="A1:B1"/>
    <mergeCell ref="B7:C7"/>
    <mergeCell ref="B8:C8"/>
    <mergeCell ref="A2:M2"/>
    <mergeCell ref="A3:C4"/>
    <mergeCell ref="D3:D4"/>
    <mergeCell ref="E3:E4"/>
    <mergeCell ref="F3:J3"/>
    <mergeCell ref="K3:K4"/>
    <mergeCell ref="M3:M4"/>
    <mergeCell ref="B6:C6"/>
    <mergeCell ref="C1:M1"/>
    <mergeCell ref="L3:L4"/>
    <mergeCell ref="A5:C5"/>
    <mergeCell ref="D17:M17"/>
    <mergeCell ref="B9:C9"/>
    <mergeCell ref="B10:C10"/>
    <mergeCell ref="B11:C11"/>
    <mergeCell ref="A23:C23"/>
    <mergeCell ref="B22:C22"/>
    <mergeCell ref="A17:C17"/>
    <mergeCell ref="B12:C12"/>
    <mergeCell ref="B15:C15"/>
    <mergeCell ref="B14:C14"/>
    <mergeCell ref="B18:C18"/>
    <mergeCell ref="B19:C19"/>
    <mergeCell ref="B20:C20"/>
    <mergeCell ref="B21:C21"/>
    <mergeCell ref="B16:C16"/>
    <mergeCell ref="B13:C13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7"/>
  <sheetViews>
    <sheetView workbookViewId="0">
      <selection activeCell="F26" sqref="F26"/>
    </sheetView>
  </sheetViews>
  <sheetFormatPr defaultRowHeight="34.5" customHeight="1"/>
  <cols>
    <col min="1" max="1" width="9.140625" style="42"/>
    <col min="2" max="2" width="19.85546875" style="42" customWidth="1"/>
    <col min="3" max="3" width="33.140625" style="42" customWidth="1"/>
    <col min="4" max="4" width="15" style="42" customWidth="1"/>
    <col min="5" max="5" width="12" style="42" customWidth="1"/>
    <col min="6" max="10" width="9.140625" style="42"/>
    <col min="11" max="11" width="11.140625" style="42" customWidth="1"/>
    <col min="12" max="12" width="13.42578125" style="42" customWidth="1"/>
    <col min="13" max="13" width="10.140625" style="42" customWidth="1"/>
    <col min="14" max="16384" width="9.140625" style="42"/>
  </cols>
  <sheetData>
    <row r="1" spans="1:15" ht="34.5" customHeight="1">
      <c r="A1" s="140" t="s">
        <v>34</v>
      </c>
      <c r="B1" s="141"/>
      <c r="C1" s="191" t="s">
        <v>30</v>
      </c>
      <c r="D1" s="191"/>
      <c r="E1" s="191"/>
      <c r="F1" s="191"/>
      <c r="G1" s="191"/>
      <c r="H1" s="191"/>
      <c r="I1" s="191"/>
      <c r="J1" s="191"/>
      <c r="K1" s="191"/>
      <c r="L1" s="191"/>
      <c r="M1" s="192"/>
    </row>
    <row r="2" spans="1:15" ht="84" customHeight="1">
      <c r="A2" s="182" t="s">
        <v>45</v>
      </c>
      <c r="B2" s="183"/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4"/>
      <c r="N2" s="43"/>
      <c r="O2" s="43"/>
    </row>
    <row r="3" spans="1:15" ht="34.5" customHeight="1">
      <c r="A3" s="185" t="s">
        <v>29</v>
      </c>
      <c r="B3" s="186"/>
      <c r="C3" s="186"/>
      <c r="D3" s="189" t="s">
        <v>28</v>
      </c>
      <c r="E3" s="189" t="s">
        <v>27</v>
      </c>
      <c r="F3" s="190" t="s">
        <v>26</v>
      </c>
      <c r="G3" s="190"/>
      <c r="H3" s="190"/>
      <c r="I3" s="190"/>
      <c r="J3" s="190"/>
      <c r="K3" s="189" t="s">
        <v>25</v>
      </c>
      <c r="L3" s="189" t="s">
        <v>24</v>
      </c>
      <c r="M3" s="189" t="s">
        <v>23</v>
      </c>
      <c r="N3" s="43"/>
      <c r="O3" s="43"/>
    </row>
    <row r="4" spans="1:15" ht="114" customHeight="1">
      <c r="A4" s="187"/>
      <c r="B4" s="188"/>
      <c r="C4" s="188"/>
      <c r="D4" s="189"/>
      <c r="E4" s="189"/>
      <c r="F4" s="44" t="s">
        <v>22</v>
      </c>
      <c r="G4" s="45" t="s">
        <v>21</v>
      </c>
      <c r="H4" s="45" t="s">
        <v>20</v>
      </c>
      <c r="I4" s="45" t="s">
        <v>19</v>
      </c>
      <c r="J4" s="46" t="s">
        <v>18</v>
      </c>
      <c r="K4" s="189"/>
      <c r="L4" s="189"/>
      <c r="M4" s="189"/>
    </row>
    <row r="5" spans="1:15" ht="34.5" customHeight="1">
      <c r="A5" s="179" t="s">
        <v>17</v>
      </c>
      <c r="B5" s="180"/>
      <c r="C5" s="181"/>
      <c r="D5" s="47">
        <v>1</v>
      </c>
      <c r="E5" s="47">
        <v>2</v>
      </c>
      <c r="F5" s="47">
        <v>3</v>
      </c>
      <c r="G5" s="47">
        <v>4</v>
      </c>
      <c r="H5" s="47">
        <v>5</v>
      </c>
      <c r="I5" s="47">
        <v>6</v>
      </c>
      <c r="J5" s="47">
        <v>7</v>
      </c>
      <c r="K5" s="47">
        <v>8</v>
      </c>
      <c r="L5" s="47">
        <v>9</v>
      </c>
      <c r="M5" s="47">
        <v>10</v>
      </c>
    </row>
    <row r="6" spans="1:15" ht="34.5" customHeight="1">
      <c r="A6" s="48">
        <v>1</v>
      </c>
      <c r="B6" s="165" t="s">
        <v>16</v>
      </c>
      <c r="C6" s="166"/>
      <c r="D6" s="53">
        <v>0</v>
      </c>
      <c r="E6" s="114">
        <v>14</v>
      </c>
      <c r="F6" s="49"/>
      <c r="G6" s="49">
        <v>14</v>
      </c>
      <c r="H6" s="49"/>
      <c r="I6" s="49"/>
      <c r="J6" s="49">
        <v>14</v>
      </c>
      <c r="K6" s="49"/>
      <c r="L6" s="49"/>
      <c r="M6" s="49">
        <v>1</v>
      </c>
      <c r="N6" s="50"/>
      <c r="O6" s="50"/>
    </row>
    <row r="7" spans="1:15" ht="34.5" customHeight="1">
      <c r="A7" s="48">
        <v>2</v>
      </c>
      <c r="B7" s="165" t="s">
        <v>15</v>
      </c>
      <c r="C7" s="166"/>
      <c r="D7" s="53">
        <v>2</v>
      </c>
      <c r="E7" s="114">
        <v>32</v>
      </c>
      <c r="F7" s="49"/>
      <c r="G7" s="49">
        <v>30</v>
      </c>
      <c r="H7" s="49">
        <v>4</v>
      </c>
      <c r="I7" s="49"/>
      <c r="J7" s="49">
        <v>34</v>
      </c>
      <c r="K7" s="49"/>
      <c r="L7" s="49"/>
      <c r="M7" s="49"/>
    </row>
    <row r="8" spans="1:15" ht="34.5" customHeight="1">
      <c r="A8" s="48">
        <v>3</v>
      </c>
      <c r="B8" s="165" t="s">
        <v>14</v>
      </c>
      <c r="C8" s="166"/>
      <c r="D8" s="53"/>
      <c r="E8" s="114">
        <v>2</v>
      </c>
      <c r="F8" s="49"/>
      <c r="G8" s="49">
        <v>2</v>
      </c>
      <c r="H8" s="49"/>
      <c r="I8" s="49"/>
      <c r="J8" s="49">
        <v>2</v>
      </c>
      <c r="K8" s="49"/>
      <c r="L8" s="49"/>
      <c r="M8" s="49">
        <v>1</v>
      </c>
    </row>
    <row r="9" spans="1:15" ht="34.5" customHeight="1">
      <c r="A9" s="48">
        <v>4</v>
      </c>
      <c r="B9" s="165" t="s">
        <v>13</v>
      </c>
      <c r="C9" s="166"/>
      <c r="D9" s="53">
        <v>2</v>
      </c>
      <c r="E9" s="114">
        <v>29</v>
      </c>
      <c r="F9" s="49">
        <v>21</v>
      </c>
      <c r="G9" s="49">
        <v>9</v>
      </c>
      <c r="H9" s="49"/>
      <c r="I9" s="49">
        <v>1</v>
      </c>
      <c r="J9" s="49">
        <v>31</v>
      </c>
      <c r="K9" s="49"/>
      <c r="L9" s="49"/>
      <c r="M9" s="49">
        <v>11</v>
      </c>
    </row>
    <row r="10" spans="1:15" ht="34.5" customHeight="1">
      <c r="A10" s="48">
        <v>5</v>
      </c>
      <c r="B10" s="165" t="s">
        <v>12</v>
      </c>
      <c r="C10" s="166"/>
      <c r="D10" s="53"/>
      <c r="E10" s="114">
        <v>82</v>
      </c>
      <c r="F10" s="49"/>
      <c r="G10" s="49">
        <v>82</v>
      </c>
      <c r="H10" s="49"/>
      <c r="I10" s="49"/>
      <c r="J10" s="49">
        <v>82</v>
      </c>
      <c r="K10" s="49"/>
      <c r="L10" s="49"/>
      <c r="M10" s="49"/>
    </row>
    <row r="11" spans="1:15" ht="34.5" customHeight="1">
      <c r="A11" s="51">
        <v>6</v>
      </c>
      <c r="B11" s="172" t="s">
        <v>11</v>
      </c>
      <c r="C11" s="173"/>
      <c r="D11" s="53"/>
      <c r="E11" s="114">
        <v>20</v>
      </c>
      <c r="F11" s="49"/>
      <c r="G11" s="49">
        <v>20</v>
      </c>
      <c r="H11" s="49"/>
      <c r="I11" s="49"/>
      <c r="J11" s="49">
        <v>20</v>
      </c>
      <c r="K11" s="49"/>
      <c r="L11" s="49"/>
      <c r="M11" s="49"/>
    </row>
    <row r="12" spans="1:15" ht="34.5" customHeight="1">
      <c r="A12" s="51">
        <v>7</v>
      </c>
      <c r="B12" s="172" t="s">
        <v>10</v>
      </c>
      <c r="C12" s="173"/>
      <c r="D12" s="53"/>
      <c r="E12" s="114">
        <v>1</v>
      </c>
      <c r="F12" s="49"/>
      <c r="G12" s="49">
        <v>1</v>
      </c>
      <c r="H12" s="49"/>
      <c r="I12" s="49"/>
      <c r="J12" s="49">
        <v>1</v>
      </c>
      <c r="K12" s="49"/>
      <c r="L12" s="49"/>
      <c r="M12" s="49"/>
    </row>
    <row r="13" spans="1:15" ht="34.5" customHeight="1">
      <c r="A13" s="51">
        <v>8</v>
      </c>
      <c r="B13" s="172" t="s">
        <v>9</v>
      </c>
      <c r="C13" s="173"/>
      <c r="D13" s="53"/>
      <c r="E13" s="114"/>
      <c r="F13" s="49"/>
      <c r="G13" s="49"/>
      <c r="H13" s="49"/>
      <c r="I13" s="49"/>
      <c r="J13" s="49"/>
      <c r="K13" s="49"/>
      <c r="L13" s="49"/>
      <c r="M13" s="49"/>
    </row>
    <row r="14" spans="1:15" ht="34.5" customHeight="1">
      <c r="A14" s="51">
        <v>9</v>
      </c>
      <c r="B14" s="174" t="s">
        <v>8</v>
      </c>
      <c r="C14" s="175"/>
      <c r="D14" s="56"/>
      <c r="E14" s="114">
        <v>130</v>
      </c>
      <c r="F14" s="49"/>
      <c r="G14" s="49">
        <v>130</v>
      </c>
      <c r="H14" s="49"/>
      <c r="I14" s="49"/>
      <c r="J14" s="49">
        <v>130</v>
      </c>
      <c r="K14" s="49"/>
      <c r="L14" s="49"/>
      <c r="M14" s="49"/>
    </row>
    <row r="15" spans="1:15" ht="34.5" customHeight="1">
      <c r="A15" s="51">
        <v>10</v>
      </c>
      <c r="B15" s="174" t="s">
        <v>7</v>
      </c>
      <c r="C15" s="175"/>
      <c r="D15" s="56">
        <v>4</v>
      </c>
      <c r="E15" s="114">
        <v>10</v>
      </c>
      <c r="F15" s="49">
        <v>2</v>
      </c>
      <c r="G15" s="49">
        <v>2</v>
      </c>
      <c r="H15" s="49"/>
      <c r="I15" s="49"/>
      <c r="J15" s="49">
        <v>4</v>
      </c>
      <c r="K15" s="49"/>
      <c r="L15" s="49">
        <v>9</v>
      </c>
      <c r="M15" s="49">
        <v>3</v>
      </c>
    </row>
    <row r="16" spans="1:15" ht="34.5" customHeight="1">
      <c r="A16" s="51">
        <v>11</v>
      </c>
      <c r="B16" s="174" t="s">
        <v>31</v>
      </c>
      <c r="C16" s="175"/>
      <c r="D16" s="57"/>
      <c r="E16" s="115"/>
      <c r="F16" s="49"/>
      <c r="G16" s="49"/>
      <c r="H16" s="49"/>
      <c r="I16" s="49"/>
      <c r="J16" s="49"/>
      <c r="K16" s="49"/>
      <c r="L16" s="49"/>
      <c r="M16" s="49"/>
    </row>
    <row r="17" spans="1:18" ht="34.5" customHeight="1">
      <c r="A17" s="176" t="s">
        <v>6</v>
      </c>
      <c r="B17" s="176"/>
      <c r="C17" s="176"/>
      <c r="D17" s="177"/>
      <c r="E17" s="178"/>
      <c r="F17" s="178"/>
      <c r="G17" s="178"/>
      <c r="H17" s="178"/>
      <c r="I17" s="178"/>
      <c r="J17" s="178"/>
      <c r="K17" s="178"/>
      <c r="L17" s="178"/>
      <c r="M17" s="178"/>
    </row>
    <row r="18" spans="1:18" ht="34.5" customHeight="1">
      <c r="A18" s="51">
        <v>1</v>
      </c>
      <c r="B18" s="163" t="s">
        <v>5</v>
      </c>
      <c r="C18" s="164"/>
      <c r="D18" s="57">
        <v>18</v>
      </c>
      <c r="E18" s="49">
        <v>99</v>
      </c>
      <c r="F18" s="49">
        <v>81</v>
      </c>
      <c r="G18" s="49">
        <v>28</v>
      </c>
      <c r="H18" s="49"/>
      <c r="I18" s="49">
        <v>7</v>
      </c>
      <c r="J18" s="49">
        <v>116</v>
      </c>
      <c r="K18" s="49"/>
      <c r="L18" s="49">
        <v>1</v>
      </c>
      <c r="M18" s="49">
        <v>45</v>
      </c>
    </row>
    <row r="19" spans="1:18" ht="34.5" customHeight="1">
      <c r="A19" s="52">
        <v>2</v>
      </c>
      <c r="B19" s="163" t="s">
        <v>4</v>
      </c>
      <c r="C19" s="164"/>
      <c r="D19" s="58">
        <v>16</v>
      </c>
      <c r="E19" s="49">
        <v>30</v>
      </c>
      <c r="F19" s="49">
        <v>21</v>
      </c>
      <c r="G19" s="49">
        <v>10</v>
      </c>
      <c r="H19" s="49">
        <v>1</v>
      </c>
      <c r="I19" s="49">
        <v>2</v>
      </c>
      <c r="J19" s="49">
        <v>34</v>
      </c>
      <c r="K19" s="49"/>
      <c r="L19" s="49">
        <v>12</v>
      </c>
      <c r="M19" s="49">
        <v>7</v>
      </c>
      <c r="N19" s="50"/>
      <c r="O19" s="50"/>
      <c r="P19" s="50"/>
      <c r="Q19" s="50"/>
      <c r="R19" s="50"/>
    </row>
    <row r="20" spans="1:18" ht="34.5" customHeight="1">
      <c r="A20" s="51">
        <v>3</v>
      </c>
      <c r="B20" s="165" t="s">
        <v>3</v>
      </c>
      <c r="C20" s="166"/>
      <c r="D20" s="53"/>
      <c r="E20" s="49">
        <v>4</v>
      </c>
      <c r="F20" s="49">
        <v>1</v>
      </c>
      <c r="G20" s="49">
        <v>3</v>
      </c>
      <c r="H20" s="49"/>
      <c r="I20" s="49"/>
      <c r="J20" s="49">
        <v>4</v>
      </c>
      <c r="K20" s="49"/>
      <c r="L20" s="49"/>
      <c r="M20" s="49"/>
      <c r="N20" s="50"/>
      <c r="O20" s="50"/>
      <c r="P20" s="50"/>
      <c r="Q20" s="50"/>
      <c r="R20" s="50"/>
    </row>
    <row r="21" spans="1:18" ht="34.5" customHeight="1">
      <c r="A21" s="54">
        <v>4</v>
      </c>
      <c r="B21" s="165" t="s">
        <v>2</v>
      </c>
      <c r="C21" s="166"/>
      <c r="D21" s="53">
        <v>7</v>
      </c>
      <c r="E21" s="49">
        <v>32</v>
      </c>
      <c r="F21" s="49">
        <v>7</v>
      </c>
      <c r="G21" s="49">
        <v>17</v>
      </c>
      <c r="H21" s="49"/>
      <c r="I21" s="49">
        <v>4</v>
      </c>
      <c r="J21" s="49">
        <v>28</v>
      </c>
      <c r="K21" s="49"/>
      <c r="L21" s="49">
        <v>10</v>
      </c>
      <c r="M21" s="49">
        <v>5</v>
      </c>
      <c r="N21" s="50"/>
      <c r="O21" s="50"/>
      <c r="P21" s="50"/>
      <c r="Q21" s="50"/>
      <c r="R21" s="50"/>
    </row>
    <row r="22" spans="1:18" ht="34.5" customHeight="1">
      <c r="A22" s="51">
        <v>5</v>
      </c>
      <c r="B22" s="167" t="s">
        <v>1</v>
      </c>
      <c r="C22" s="168"/>
      <c r="D22" s="53">
        <v>3</v>
      </c>
      <c r="E22" s="49">
        <v>7</v>
      </c>
      <c r="F22" s="49"/>
      <c r="G22" s="49">
        <v>1</v>
      </c>
      <c r="H22" s="49"/>
      <c r="I22" s="49"/>
      <c r="J22" s="49">
        <v>1</v>
      </c>
      <c r="K22" s="49"/>
      <c r="L22" s="49">
        <v>6</v>
      </c>
      <c r="M22" s="49"/>
    </row>
    <row r="23" spans="1:18" ht="34.5" customHeight="1">
      <c r="A23" s="169" t="s">
        <v>0</v>
      </c>
      <c r="B23" s="170"/>
      <c r="C23" s="171"/>
      <c r="D23" s="109">
        <f t="shared" ref="D23:M23" si="0">SUM(D6:D16,D18:D22)</f>
        <v>52</v>
      </c>
      <c r="E23" s="109">
        <f>SUM(E6:E15,E18:E22)</f>
        <v>492</v>
      </c>
      <c r="F23" s="109">
        <f t="shared" si="0"/>
        <v>133</v>
      </c>
      <c r="G23" s="109">
        <f t="shared" si="0"/>
        <v>349</v>
      </c>
      <c r="H23" s="109">
        <f t="shared" si="0"/>
        <v>5</v>
      </c>
      <c r="I23" s="109">
        <f t="shared" si="0"/>
        <v>14</v>
      </c>
      <c r="J23" s="109">
        <f t="shared" si="0"/>
        <v>501</v>
      </c>
      <c r="K23" s="109">
        <f t="shared" si="0"/>
        <v>0</v>
      </c>
      <c r="L23" s="109">
        <f t="shared" si="0"/>
        <v>38</v>
      </c>
      <c r="M23" s="109">
        <f t="shared" si="0"/>
        <v>73</v>
      </c>
    </row>
    <row r="25" spans="1:18" ht="34.5" customHeight="1">
      <c r="B25" s="42" t="s">
        <v>51</v>
      </c>
    </row>
    <row r="27" spans="1:18" ht="34.5" customHeight="1">
      <c r="C27" s="55"/>
    </row>
  </sheetData>
  <sheetProtection algorithmName="SHA-512" hashValue="o8yUEbVp2v1UQtmzPYDLUTqQe0B2tIf8G9aDZSbBN41IGnLfj4Zt1dnTefHNO+VyasYzoXb06d8VbqwWeNcGvg==" saltValue="AydvvkuKd3C90DRL3+pvZQ==" spinCount="100000" sheet="1" objects="1" scenarios="1"/>
  <mergeCells count="30">
    <mergeCell ref="D17:M17"/>
    <mergeCell ref="B7:C7"/>
    <mergeCell ref="A5:C5"/>
    <mergeCell ref="A1:B1"/>
    <mergeCell ref="A2:M2"/>
    <mergeCell ref="A3:C4"/>
    <mergeCell ref="D3:D4"/>
    <mergeCell ref="E3:E4"/>
    <mergeCell ref="F3:J3"/>
    <mergeCell ref="K3:K4"/>
    <mergeCell ref="L3:L4"/>
    <mergeCell ref="M3:M4"/>
    <mergeCell ref="C1:M1"/>
    <mergeCell ref="B6:C6"/>
    <mergeCell ref="B18:C18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A17:C17"/>
    <mergeCell ref="B19:C19"/>
    <mergeCell ref="B20:C20"/>
    <mergeCell ref="B21:C21"/>
    <mergeCell ref="B22:C22"/>
    <mergeCell ref="A23:C23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5"/>
  <sheetViews>
    <sheetView workbookViewId="0">
      <selection activeCell="S9" sqref="S9"/>
    </sheetView>
  </sheetViews>
  <sheetFormatPr defaultRowHeight="37.5" customHeight="1"/>
  <cols>
    <col min="2" max="2" width="18.5703125" customWidth="1"/>
    <col min="3" max="3" width="31" customWidth="1"/>
  </cols>
  <sheetData>
    <row r="1" spans="1:13" ht="37.5" customHeight="1">
      <c r="A1" s="140" t="s">
        <v>34</v>
      </c>
      <c r="B1" s="141"/>
      <c r="C1" s="151" t="s">
        <v>30</v>
      </c>
      <c r="D1" s="151"/>
      <c r="E1" s="151"/>
      <c r="F1" s="151"/>
      <c r="G1" s="151"/>
      <c r="H1" s="151"/>
      <c r="I1" s="151"/>
      <c r="J1" s="151"/>
      <c r="K1" s="151"/>
      <c r="L1" s="151"/>
      <c r="M1" s="152"/>
    </row>
    <row r="2" spans="1:13" ht="63.75" customHeight="1">
      <c r="A2" s="153" t="s">
        <v>46</v>
      </c>
      <c r="B2" s="143"/>
      <c r="C2" s="143"/>
      <c r="D2" s="143"/>
      <c r="E2" s="143"/>
      <c r="F2" s="143"/>
      <c r="G2" s="143"/>
      <c r="H2" s="143"/>
      <c r="I2" s="143"/>
      <c r="J2" s="143"/>
      <c r="K2" s="143"/>
      <c r="L2" s="143"/>
      <c r="M2" s="144"/>
    </row>
    <row r="3" spans="1:13" ht="37.5" customHeight="1">
      <c r="A3" s="145" t="s">
        <v>29</v>
      </c>
      <c r="B3" s="146"/>
      <c r="C3" s="146"/>
      <c r="D3" s="149" t="s">
        <v>28</v>
      </c>
      <c r="E3" s="149" t="s">
        <v>27</v>
      </c>
      <c r="F3" s="150" t="s">
        <v>26</v>
      </c>
      <c r="G3" s="150"/>
      <c r="H3" s="150"/>
      <c r="I3" s="150"/>
      <c r="J3" s="150"/>
      <c r="K3" s="149" t="s">
        <v>25</v>
      </c>
      <c r="L3" s="149" t="s">
        <v>24</v>
      </c>
      <c r="M3" s="149" t="s">
        <v>23</v>
      </c>
    </row>
    <row r="4" spans="1:13" ht="115.5" customHeight="1">
      <c r="A4" s="147"/>
      <c r="B4" s="148"/>
      <c r="C4" s="148"/>
      <c r="D4" s="149"/>
      <c r="E4" s="149"/>
      <c r="F4" s="71" t="s">
        <v>22</v>
      </c>
      <c r="G4" s="70" t="s">
        <v>21</v>
      </c>
      <c r="H4" s="70" t="s">
        <v>20</v>
      </c>
      <c r="I4" s="70" t="s">
        <v>19</v>
      </c>
      <c r="J4" s="69" t="s">
        <v>18</v>
      </c>
      <c r="K4" s="149"/>
      <c r="L4" s="149"/>
      <c r="M4" s="149"/>
    </row>
    <row r="5" spans="1:13" ht="37.5" customHeight="1">
      <c r="A5" s="137" t="s">
        <v>17</v>
      </c>
      <c r="B5" s="138"/>
      <c r="C5" s="139"/>
      <c r="D5" s="68">
        <v>1</v>
      </c>
      <c r="E5" s="68">
        <v>2</v>
      </c>
      <c r="F5" s="68">
        <v>3</v>
      </c>
      <c r="G5" s="68">
        <v>4</v>
      </c>
      <c r="H5" s="68">
        <v>5</v>
      </c>
      <c r="I5" s="68">
        <v>6</v>
      </c>
      <c r="J5" s="68">
        <v>7</v>
      </c>
      <c r="K5" s="68">
        <v>8</v>
      </c>
      <c r="L5" s="68">
        <v>9</v>
      </c>
      <c r="M5" s="68">
        <v>10</v>
      </c>
    </row>
    <row r="6" spans="1:13" ht="37.5" customHeight="1">
      <c r="A6" s="67">
        <v>1</v>
      </c>
      <c r="B6" s="119" t="s">
        <v>16</v>
      </c>
      <c r="C6" s="120"/>
      <c r="D6" s="74">
        <v>0</v>
      </c>
      <c r="E6" s="73">
        <v>49</v>
      </c>
      <c r="F6" s="73">
        <v>12</v>
      </c>
      <c r="G6" s="73">
        <v>36</v>
      </c>
      <c r="H6" s="73">
        <v>1</v>
      </c>
      <c r="I6" s="73"/>
      <c r="J6" s="73">
        <v>49</v>
      </c>
      <c r="K6" s="73"/>
      <c r="L6" s="73"/>
      <c r="M6" s="73">
        <v>10</v>
      </c>
    </row>
    <row r="7" spans="1:13" ht="37.5" customHeight="1">
      <c r="A7" s="67">
        <v>2</v>
      </c>
      <c r="B7" s="119" t="s">
        <v>15</v>
      </c>
      <c r="C7" s="120"/>
      <c r="D7" s="74">
        <v>2</v>
      </c>
      <c r="E7" s="73">
        <v>11</v>
      </c>
      <c r="F7" s="73">
        <v>2</v>
      </c>
      <c r="G7" s="73">
        <v>11</v>
      </c>
      <c r="H7" s="73"/>
      <c r="I7" s="73"/>
      <c r="J7" s="73">
        <v>13</v>
      </c>
      <c r="K7" s="73"/>
      <c r="L7" s="73"/>
      <c r="M7" s="73">
        <v>4</v>
      </c>
    </row>
    <row r="8" spans="1:13" ht="37.5" customHeight="1">
      <c r="A8" s="67">
        <v>3</v>
      </c>
      <c r="B8" s="119" t="s">
        <v>14</v>
      </c>
      <c r="C8" s="120"/>
      <c r="D8" s="74"/>
      <c r="E8" s="73"/>
      <c r="F8" s="73"/>
      <c r="G8" s="73"/>
      <c r="H8" s="73"/>
      <c r="I8" s="73"/>
      <c r="J8" s="73"/>
      <c r="K8" s="73"/>
      <c r="L8" s="73"/>
      <c r="M8" s="73"/>
    </row>
    <row r="9" spans="1:13" ht="37.5" customHeight="1">
      <c r="A9" s="67">
        <v>4</v>
      </c>
      <c r="B9" s="119" t="s">
        <v>13</v>
      </c>
      <c r="C9" s="120"/>
      <c r="D9" s="74"/>
      <c r="E9" s="73">
        <v>13</v>
      </c>
      <c r="F9" s="73">
        <v>10</v>
      </c>
      <c r="G9" s="73">
        <v>3</v>
      </c>
      <c r="H9" s="73"/>
      <c r="I9" s="73"/>
      <c r="J9" s="73">
        <v>13</v>
      </c>
      <c r="K9" s="73"/>
      <c r="L9" s="73"/>
      <c r="M9" s="73"/>
    </row>
    <row r="10" spans="1:13" ht="37.5" customHeight="1">
      <c r="A10" s="67">
        <v>5</v>
      </c>
      <c r="B10" s="119" t="s">
        <v>12</v>
      </c>
      <c r="C10" s="120"/>
      <c r="D10" s="74"/>
      <c r="E10" s="73">
        <v>100</v>
      </c>
      <c r="F10" s="73">
        <v>14</v>
      </c>
      <c r="G10" s="73">
        <v>85</v>
      </c>
      <c r="H10" s="73">
        <v>1</v>
      </c>
      <c r="I10" s="73"/>
      <c r="J10" s="73">
        <v>100</v>
      </c>
      <c r="K10" s="73"/>
      <c r="L10" s="73"/>
      <c r="M10" s="73"/>
    </row>
    <row r="11" spans="1:13" ht="37.5" customHeight="1">
      <c r="A11" s="63">
        <v>6</v>
      </c>
      <c r="B11" s="126" t="s">
        <v>11</v>
      </c>
      <c r="C11" s="127"/>
      <c r="D11" s="74"/>
      <c r="E11" s="73">
        <v>3</v>
      </c>
      <c r="F11" s="73"/>
      <c r="G11" s="73">
        <v>3</v>
      </c>
      <c r="H11" s="73"/>
      <c r="I11" s="73"/>
      <c r="J11" s="73">
        <v>3</v>
      </c>
      <c r="K11" s="73"/>
      <c r="L11" s="73"/>
      <c r="M11" s="73"/>
    </row>
    <row r="12" spans="1:13" ht="37.5" customHeight="1">
      <c r="A12" s="63">
        <v>7</v>
      </c>
      <c r="B12" s="126" t="s">
        <v>10</v>
      </c>
      <c r="C12" s="127"/>
      <c r="D12" s="74"/>
      <c r="E12" s="73">
        <v>4</v>
      </c>
      <c r="F12" s="73"/>
      <c r="G12" s="73">
        <v>4</v>
      </c>
      <c r="H12" s="73"/>
      <c r="I12" s="73"/>
      <c r="J12" s="73">
        <v>4</v>
      </c>
      <c r="K12" s="73"/>
      <c r="L12" s="73"/>
      <c r="M12" s="73"/>
    </row>
    <row r="13" spans="1:13" ht="37.5" customHeight="1">
      <c r="A13" s="63">
        <v>8</v>
      </c>
      <c r="B13" s="126" t="s">
        <v>9</v>
      </c>
      <c r="C13" s="127"/>
      <c r="D13" s="74"/>
      <c r="E13" s="73">
        <v>2</v>
      </c>
      <c r="F13" s="73"/>
      <c r="G13" s="73">
        <v>2</v>
      </c>
      <c r="H13" s="73"/>
      <c r="I13" s="73"/>
      <c r="J13" s="73">
        <v>2</v>
      </c>
      <c r="K13" s="73"/>
      <c r="L13" s="73"/>
      <c r="M13" s="73"/>
    </row>
    <row r="14" spans="1:13" ht="37.5" customHeight="1">
      <c r="A14" s="63">
        <v>9</v>
      </c>
      <c r="B14" s="128" t="s">
        <v>8</v>
      </c>
      <c r="C14" s="129"/>
      <c r="D14" s="110"/>
      <c r="E14" s="73">
        <v>89</v>
      </c>
      <c r="F14" s="73"/>
      <c r="G14" s="73">
        <v>89</v>
      </c>
      <c r="H14" s="73"/>
      <c r="I14" s="73"/>
      <c r="J14" s="73">
        <v>89</v>
      </c>
      <c r="K14" s="73"/>
      <c r="L14" s="73"/>
      <c r="M14" s="73"/>
    </row>
    <row r="15" spans="1:13" ht="37.5" customHeight="1">
      <c r="A15" s="63">
        <v>10</v>
      </c>
      <c r="B15" s="128" t="s">
        <v>7</v>
      </c>
      <c r="C15" s="129"/>
      <c r="D15" s="111">
        <v>5</v>
      </c>
      <c r="E15" s="73">
        <v>12</v>
      </c>
      <c r="F15" s="73">
        <v>9</v>
      </c>
      <c r="G15" s="73">
        <v>2</v>
      </c>
      <c r="H15" s="73"/>
      <c r="I15" s="73"/>
      <c r="J15" s="73">
        <v>11</v>
      </c>
      <c r="K15" s="73"/>
      <c r="L15" s="73">
        <v>5</v>
      </c>
      <c r="M15" s="73">
        <v>4</v>
      </c>
    </row>
    <row r="16" spans="1:13" ht="37.5" customHeight="1">
      <c r="A16" s="63">
        <v>11</v>
      </c>
      <c r="B16" s="128" t="s">
        <v>31</v>
      </c>
      <c r="C16" s="129"/>
      <c r="D16" s="87"/>
      <c r="E16" s="62"/>
      <c r="F16" s="62"/>
      <c r="G16" s="62"/>
      <c r="H16" s="62"/>
      <c r="I16" s="62"/>
      <c r="J16" s="62"/>
      <c r="K16" s="62"/>
      <c r="L16" s="62"/>
      <c r="M16" s="62"/>
    </row>
    <row r="17" spans="1:16" ht="37.5" customHeight="1">
      <c r="A17" s="134" t="s">
        <v>6</v>
      </c>
      <c r="B17" s="134"/>
      <c r="C17" s="134"/>
      <c r="D17" s="135"/>
      <c r="E17" s="136"/>
      <c r="F17" s="136"/>
      <c r="G17" s="136"/>
      <c r="H17" s="136"/>
      <c r="I17" s="136"/>
      <c r="J17" s="136"/>
      <c r="K17" s="136"/>
      <c r="L17" s="136"/>
      <c r="M17" s="136"/>
      <c r="N17" s="59"/>
      <c r="O17" s="59"/>
      <c r="P17" s="59"/>
    </row>
    <row r="18" spans="1:16" ht="37.5" customHeight="1">
      <c r="A18" s="63">
        <v>1</v>
      </c>
      <c r="B18" s="117" t="s">
        <v>5</v>
      </c>
      <c r="C18" s="118"/>
      <c r="D18" s="111">
        <v>0</v>
      </c>
      <c r="E18" s="73">
        <v>0</v>
      </c>
      <c r="F18" s="73">
        <v>0</v>
      </c>
      <c r="G18" s="73">
        <v>0</v>
      </c>
      <c r="H18" s="73">
        <v>0</v>
      </c>
      <c r="I18" s="73">
        <v>0</v>
      </c>
      <c r="J18" s="73">
        <v>0</v>
      </c>
      <c r="K18" s="73">
        <v>0</v>
      </c>
      <c r="L18" s="73">
        <v>0</v>
      </c>
      <c r="M18" s="73">
        <v>0</v>
      </c>
      <c r="N18" s="59"/>
      <c r="O18" s="59"/>
      <c r="P18" s="59"/>
    </row>
    <row r="19" spans="1:16" ht="37.5" customHeight="1">
      <c r="A19" s="66">
        <v>2</v>
      </c>
      <c r="B19" s="117" t="s">
        <v>4</v>
      </c>
      <c r="C19" s="118"/>
      <c r="D19" s="112">
        <v>16</v>
      </c>
      <c r="E19" s="73">
        <v>34</v>
      </c>
      <c r="F19" s="73">
        <v>29</v>
      </c>
      <c r="G19" s="73">
        <v>5</v>
      </c>
      <c r="H19" s="73"/>
      <c r="I19" s="73"/>
      <c r="J19" s="73">
        <v>34</v>
      </c>
      <c r="K19" s="73">
        <v>2</v>
      </c>
      <c r="L19" s="73">
        <v>13</v>
      </c>
      <c r="M19" s="73">
        <v>1</v>
      </c>
      <c r="N19" s="64"/>
      <c r="O19" s="64"/>
      <c r="P19" s="64"/>
    </row>
    <row r="20" spans="1:16" ht="37.5" customHeight="1">
      <c r="A20" s="63">
        <v>3</v>
      </c>
      <c r="B20" s="119" t="s">
        <v>3</v>
      </c>
      <c r="C20" s="120"/>
      <c r="D20" s="74"/>
      <c r="E20" s="73">
        <v>3</v>
      </c>
      <c r="F20" s="73">
        <v>1</v>
      </c>
      <c r="G20" s="73">
        <v>1</v>
      </c>
      <c r="H20" s="73"/>
      <c r="I20" s="73"/>
      <c r="J20" s="73">
        <v>2</v>
      </c>
      <c r="K20" s="73"/>
      <c r="L20" s="73">
        <v>1</v>
      </c>
      <c r="M20" s="73"/>
      <c r="N20" s="64"/>
      <c r="O20" s="64"/>
      <c r="P20" s="64"/>
    </row>
    <row r="21" spans="1:16" ht="37.5" customHeight="1">
      <c r="A21" s="65">
        <v>4</v>
      </c>
      <c r="B21" s="119" t="s">
        <v>2</v>
      </c>
      <c r="C21" s="120"/>
      <c r="D21" s="74">
        <v>3</v>
      </c>
      <c r="E21" s="73">
        <v>11</v>
      </c>
      <c r="F21" s="73">
        <v>5</v>
      </c>
      <c r="G21" s="73">
        <v>6</v>
      </c>
      <c r="H21" s="73"/>
      <c r="I21" s="73">
        <v>1</v>
      </c>
      <c r="J21" s="73">
        <v>12</v>
      </c>
      <c r="K21" s="73"/>
      <c r="L21" s="73">
        <v>2</v>
      </c>
      <c r="M21" s="73"/>
      <c r="N21" s="64"/>
      <c r="O21" s="64"/>
      <c r="P21" s="64"/>
    </row>
    <row r="22" spans="1:16" ht="37.5" customHeight="1">
      <c r="A22" s="63">
        <v>5</v>
      </c>
      <c r="B22" s="121" t="s">
        <v>1</v>
      </c>
      <c r="C22" s="122"/>
      <c r="D22" s="74">
        <v>5</v>
      </c>
      <c r="E22" s="73">
        <v>6</v>
      </c>
      <c r="F22" s="73">
        <v>1</v>
      </c>
      <c r="G22" s="73">
        <v>5</v>
      </c>
      <c r="H22" s="73"/>
      <c r="I22" s="73"/>
      <c r="J22" s="73">
        <v>6</v>
      </c>
      <c r="K22" s="73"/>
      <c r="L22" s="73">
        <v>5</v>
      </c>
      <c r="M22" s="73"/>
      <c r="N22" s="59"/>
      <c r="O22" s="59"/>
      <c r="P22" s="59"/>
    </row>
    <row r="23" spans="1:16" ht="37.5" customHeight="1">
      <c r="A23" s="193" t="s">
        <v>0</v>
      </c>
      <c r="B23" s="193"/>
      <c r="C23" s="193"/>
      <c r="D23" s="113">
        <v>31</v>
      </c>
      <c r="E23" s="113">
        <v>337</v>
      </c>
      <c r="F23" s="113">
        <v>83</v>
      </c>
      <c r="G23" s="113">
        <v>252</v>
      </c>
      <c r="H23" s="113">
        <v>2</v>
      </c>
      <c r="I23" s="113">
        <v>1</v>
      </c>
      <c r="J23" s="113">
        <v>338</v>
      </c>
      <c r="K23" s="113">
        <v>2</v>
      </c>
      <c r="L23" s="113">
        <v>26</v>
      </c>
      <c r="M23" s="113">
        <v>19</v>
      </c>
      <c r="N23" s="59"/>
      <c r="O23" s="59"/>
      <c r="P23" s="59"/>
    </row>
    <row r="24" spans="1:16" ht="37.5" customHeight="1">
      <c r="B24" s="80"/>
      <c r="C24" s="80"/>
      <c r="D24" s="80"/>
      <c r="E24" s="80"/>
    </row>
    <row r="25" spans="1:16" ht="22.5" customHeight="1">
      <c r="C25" s="194" t="s">
        <v>36</v>
      </c>
      <c r="D25" s="194"/>
      <c r="E25" s="194"/>
    </row>
  </sheetData>
  <sheetProtection algorithmName="SHA-512" hashValue="cFhNkTqRVzLc49Ptr4v9naj3zuVcT7nJHYru1gT+IIuVc9H8s+sJfInxVxSgmlQJkQKqr3JYFGSPhumSAYz5Rg==" saltValue="oSDE7nBwMZCwDi5xKRC+tQ==" spinCount="100000" sheet="1" objects="1" scenarios="1"/>
  <mergeCells count="31">
    <mergeCell ref="C25:E25"/>
    <mergeCell ref="B8:C8"/>
    <mergeCell ref="B13:C13"/>
    <mergeCell ref="B14:C14"/>
    <mergeCell ref="A1:B1"/>
    <mergeCell ref="A5:C5"/>
    <mergeCell ref="B6:C6"/>
    <mergeCell ref="B7:C7"/>
    <mergeCell ref="C1:M1"/>
    <mergeCell ref="A2:M2"/>
    <mergeCell ref="A3:C4"/>
    <mergeCell ref="D3:D4"/>
    <mergeCell ref="E3:E4"/>
    <mergeCell ref="F3:J3"/>
    <mergeCell ref="K3:K4"/>
    <mergeCell ref="L3:L4"/>
    <mergeCell ref="M3:M4"/>
    <mergeCell ref="B15:C15"/>
    <mergeCell ref="B16:C16"/>
    <mergeCell ref="B9:C9"/>
    <mergeCell ref="B10:C10"/>
    <mergeCell ref="B11:C11"/>
    <mergeCell ref="B12:C12"/>
    <mergeCell ref="A23:C23"/>
    <mergeCell ref="B22:C22"/>
    <mergeCell ref="A17:C17"/>
    <mergeCell ref="D17:M17"/>
    <mergeCell ref="B18:C18"/>
    <mergeCell ref="B19:C19"/>
    <mergeCell ref="B20:C20"/>
    <mergeCell ref="B21:C21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4"/>
  <sheetViews>
    <sheetView workbookViewId="0">
      <selection activeCell="R6" sqref="R6"/>
    </sheetView>
  </sheetViews>
  <sheetFormatPr defaultRowHeight="36" customHeight="1"/>
  <cols>
    <col min="1" max="1" width="9.140625" style="42"/>
    <col min="2" max="2" width="19.28515625" style="42" customWidth="1"/>
    <col min="3" max="3" width="43.5703125" style="42" customWidth="1"/>
    <col min="4" max="4" width="15" style="42" customWidth="1"/>
    <col min="5" max="5" width="12" style="42" customWidth="1"/>
    <col min="6" max="10" width="9.140625" style="42"/>
    <col min="11" max="11" width="11.140625" style="42" customWidth="1"/>
    <col min="12" max="12" width="13.42578125" style="42" customWidth="1"/>
    <col min="13" max="13" width="14" style="42" customWidth="1"/>
    <col min="14" max="16384" width="9.140625" style="42"/>
  </cols>
  <sheetData>
    <row r="1" spans="1:16" ht="36" customHeight="1">
      <c r="A1" s="140" t="s">
        <v>34</v>
      </c>
      <c r="B1" s="141"/>
      <c r="C1" s="191" t="s">
        <v>30</v>
      </c>
      <c r="D1" s="191"/>
      <c r="E1" s="191"/>
      <c r="F1" s="191"/>
      <c r="G1" s="191"/>
      <c r="H1" s="191"/>
      <c r="I1" s="191"/>
      <c r="J1" s="191"/>
      <c r="K1" s="191"/>
      <c r="L1" s="191"/>
      <c r="M1" s="192"/>
    </row>
    <row r="2" spans="1:16" ht="59.25" customHeight="1">
      <c r="A2" s="182" t="s">
        <v>47</v>
      </c>
      <c r="B2" s="183"/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4"/>
      <c r="N2" s="43"/>
      <c r="O2" s="43"/>
      <c r="P2" s="43"/>
    </row>
    <row r="3" spans="1:16" ht="36" customHeight="1">
      <c r="A3" s="185" t="s">
        <v>29</v>
      </c>
      <c r="B3" s="186"/>
      <c r="C3" s="186"/>
      <c r="D3" s="189" t="s">
        <v>28</v>
      </c>
      <c r="E3" s="189" t="s">
        <v>27</v>
      </c>
      <c r="F3" s="190" t="s">
        <v>26</v>
      </c>
      <c r="G3" s="190"/>
      <c r="H3" s="190"/>
      <c r="I3" s="190"/>
      <c r="J3" s="190"/>
      <c r="K3" s="189" t="s">
        <v>25</v>
      </c>
      <c r="L3" s="189" t="s">
        <v>24</v>
      </c>
      <c r="M3" s="189" t="s">
        <v>23</v>
      </c>
      <c r="N3" s="43"/>
      <c r="O3" s="43"/>
      <c r="P3" s="43"/>
    </row>
    <row r="4" spans="1:16" ht="96" customHeight="1">
      <c r="A4" s="187"/>
      <c r="B4" s="188"/>
      <c r="C4" s="188"/>
      <c r="D4" s="189"/>
      <c r="E4" s="189"/>
      <c r="F4" s="44" t="s">
        <v>22</v>
      </c>
      <c r="G4" s="45" t="s">
        <v>21</v>
      </c>
      <c r="H4" s="45" t="s">
        <v>20</v>
      </c>
      <c r="I4" s="45" t="s">
        <v>19</v>
      </c>
      <c r="J4" s="46" t="s">
        <v>18</v>
      </c>
      <c r="K4" s="189"/>
      <c r="L4" s="189"/>
      <c r="M4" s="189"/>
    </row>
    <row r="5" spans="1:16" ht="36" customHeight="1">
      <c r="A5" s="179" t="s">
        <v>17</v>
      </c>
      <c r="B5" s="180"/>
      <c r="C5" s="181"/>
      <c r="D5" s="47">
        <v>1</v>
      </c>
      <c r="E5" s="47">
        <v>2</v>
      </c>
      <c r="F5" s="47">
        <v>3</v>
      </c>
      <c r="G5" s="47">
        <v>4</v>
      </c>
      <c r="H5" s="47">
        <v>5</v>
      </c>
      <c r="I5" s="47">
        <v>6</v>
      </c>
      <c r="J5" s="47">
        <v>7</v>
      </c>
      <c r="K5" s="47">
        <v>8</v>
      </c>
      <c r="L5" s="47">
        <v>9</v>
      </c>
      <c r="M5" s="47">
        <v>10</v>
      </c>
    </row>
    <row r="6" spans="1:16" ht="36" customHeight="1">
      <c r="A6" s="48">
        <v>1</v>
      </c>
      <c r="B6" s="165" t="s">
        <v>16</v>
      </c>
      <c r="C6" s="166"/>
      <c r="D6" s="99">
        <v>1</v>
      </c>
      <c r="E6" s="99">
        <v>79</v>
      </c>
      <c r="F6" s="99">
        <v>3</v>
      </c>
      <c r="G6" s="99">
        <v>75</v>
      </c>
      <c r="H6" s="99">
        <v>1</v>
      </c>
      <c r="I6" s="99"/>
      <c r="J6" s="99">
        <v>79</v>
      </c>
      <c r="K6" s="99"/>
      <c r="L6" s="99">
        <v>1</v>
      </c>
      <c r="M6" s="100">
        <v>8</v>
      </c>
      <c r="N6" s="50"/>
      <c r="O6" s="50"/>
      <c r="P6" s="50"/>
    </row>
    <row r="7" spans="1:16" ht="36" customHeight="1">
      <c r="A7" s="48">
        <v>2</v>
      </c>
      <c r="B7" s="165" t="s">
        <v>15</v>
      </c>
      <c r="C7" s="166"/>
      <c r="D7" s="99">
        <v>1</v>
      </c>
      <c r="E7" s="101">
        <v>33</v>
      </c>
      <c r="F7" s="102">
        <v>3</v>
      </c>
      <c r="G7" s="101">
        <v>30</v>
      </c>
      <c r="H7" s="103"/>
      <c r="I7" s="101"/>
      <c r="J7" s="101">
        <v>33</v>
      </c>
      <c r="K7" s="99"/>
      <c r="L7" s="99">
        <v>1</v>
      </c>
      <c r="M7" s="100">
        <v>8</v>
      </c>
    </row>
    <row r="8" spans="1:16" ht="36" customHeight="1">
      <c r="A8" s="48">
        <v>3</v>
      </c>
      <c r="B8" s="165" t="s">
        <v>14</v>
      </c>
      <c r="C8" s="166"/>
      <c r="D8" s="99"/>
      <c r="E8" s="101">
        <v>3</v>
      </c>
      <c r="F8" s="102"/>
      <c r="G8" s="101">
        <v>3</v>
      </c>
      <c r="H8" s="103"/>
      <c r="I8" s="101"/>
      <c r="J8" s="101">
        <v>3</v>
      </c>
      <c r="K8" s="99"/>
      <c r="L8" s="99"/>
      <c r="M8" s="100"/>
    </row>
    <row r="9" spans="1:16" ht="36" customHeight="1">
      <c r="A9" s="48">
        <v>4</v>
      </c>
      <c r="B9" s="165" t="s">
        <v>13</v>
      </c>
      <c r="C9" s="166"/>
      <c r="D9" s="99"/>
      <c r="E9" s="104">
        <v>21</v>
      </c>
      <c r="F9" s="105">
        <v>16</v>
      </c>
      <c r="G9" s="104">
        <v>3</v>
      </c>
      <c r="H9" s="106"/>
      <c r="I9" s="104">
        <v>1</v>
      </c>
      <c r="J9" s="104">
        <v>20</v>
      </c>
      <c r="K9" s="99"/>
      <c r="L9" s="99"/>
      <c r="M9" s="100">
        <v>2</v>
      </c>
    </row>
    <row r="10" spans="1:16" ht="36" customHeight="1">
      <c r="A10" s="48">
        <v>5</v>
      </c>
      <c r="B10" s="165" t="s">
        <v>12</v>
      </c>
      <c r="C10" s="166"/>
      <c r="D10" s="99"/>
      <c r="E10" s="101">
        <v>263</v>
      </c>
      <c r="F10" s="102">
        <v>1</v>
      </c>
      <c r="G10" s="101">
        <v>259</v>
      </c>
      <c r="H10" s="103">
        <v>3</v>
      </c>
      <c r="I10" s="101"/>
      <c r="J10" s="101">
        <v>263</v>
      </c>
      <c r="K10" s="99"/>
      <c r="L10" s="99"/>
      <c r="M10" s="107"/>
    </row>
    <row r="11" spans="1:16" ht="36" customHeight="1">
      <c r="A11" s="51">
        <v>6</v>
      </c>
      <c r="B11" s="172" t="s">
        <v>11</v>
      </c>
      <c r="C11" s="173"/>
      <c r="D11" s="99"/>
      <c r="E11" s="101">
        <v>7</v>
      </c>
      <c r="F11" s="102">
        <v>2</v>
      </c>
      <c r="G11" s="101">
        <v>5</v>
      </c>
      <c r="H11" s="103"/>
      <c r="I11" s="101"/>
      <c r="J11" s="101">
        <v>7</v>
      </c>
      <c r="K11" s="99"/>
      <c r="L11" s="99"/>
      <c r="M11" s="107"/>
    </row>
    <row r="12" spans="1:16" ht="36" customHeight="1">
      <c r="A12" s="51">
        <v>7</v>
      </c>
      <c r="B12" s="172" t="s">
        <v>10</v>
      </c>
      <c r="C12" s="173"/>
      <c r="D12" s="99"/>
      <c r="E12" s="101">
        <v>15</v>
      </c>
      <c r="F12" s="102"/>
      <c r="G12" s="101">
        <v>15</v>
      </c>
      <c r="H12" s="103"/>
      <c r="I12" s="101"/>
      <c r="J12" s="101">
        <v>15</v>
      </c>
      <c r="K12" s="99"/>
      <c r="L12" s="99"/>
      <c r="M12" s="108"/>
    </row>
    <row r="13" spans="1:16" ht="36" customHeight="1">
      <c r="A13" s="51">
        <v>8</v>
      </c>
      <c r="B13" s="172" t="s">
        <v>9</v>
      </c>
      <c r="C13" s="173"/>
      <c r="D13" s="99"/>
      <c r="E13" s="101">
        <v>1</v>
      </c>
      <c r="F13" s="102"/>
      <c r="G13" s="101">
        <v>1</v>
      </c>
      <c r="H13" s="103"/>
      <c r="I13" s="101"/>
      <c r="J13" s="101">
        <v>1</v>
      </c>
      <c r="K13" s="99"/>
      <c r="L13" s="99"/>
      <c r="M13" s="108"/>
    </row>
    <row r="14" spans="1:16" ht="36" customHeight="1">
      <c r="A14" s="51">
        <v>9</v>
      </c>
      <c r="B14" s="174" t="s">
        <v>8</v>
      </c>
      <c r="C14" s="175"/>
      <c r="D14" s="99"/>
      <c r="E14" s="101">
        <v>117</v>
      </c>
      <c r="F14" s="102">
        <v>2</v>
      </c>
      <c r="G14" s="101">
        <v>108</v>
      </c>
      <c r="H14" s="103">
        <v>7</v>
      </c>
      <c r="I14" s="101"/>
      <c r="J14" s="101">
        <v>117</v>
      </c>
      <c r="K14" s="99"/>
      <c r="L14" s="99"/>
      <c r="M14" s="108"/>
    </row>
    <row r="15" spans="1:16" ht="36" customHeight="1">
      <c r="A15" s="51">
        <v>10</v>
      </c>
      <c r="B15" s="174" t="s">
        <v>7</v>
      </c>
      <c r="C15" s="175"/>
      <c r="D15" s="99">
        <v>4</v>
      </c>
      <c r="E15" s="101">
        <v>20</v>
      </c>
      <c r="F15" s="102">
        <v>11</v>
      </c>
      <c r="G15" s="101">
        <v>1</v>
      </c>
      <c r="H15" s="99">
        <v>1</v>
      </c>
      <c r="I15" s="99">
        <v>3</v>
      </c>
      <c r="J15" s="99">
        <v>16</v>
      </c>
      <c r="K15" s="99"/>
      <c r="L15" s="99">
        <v>8</v>
      </c>
      <c r="M15" s="108">
        <v>7</v>
      </c>
    </row>
    <row r="16" spans="1:16" ht="36" customHeight="1">
      <c r="A16" s="51">
        <v>11</v>
      </c>
      <c r="B16" s="174" t="s">
        <v>31</v>
      </c>
      <c r="C16" s="175"/>
      <c r="D16" s="99"/>
      <c r="E16" s="101">
        <v>4</v>
      </c>
      <c r="F16" s="102">
        <v>4</v>
      </c>
      <c r="G16" s="101"/>
      <c r="H16" s="103"/>
      <c r="I16" s="99"/>
      <c r="J16" s="99">
        <v>4</v>
      </c>
      <c r="K16" s="99"/>
      <c r="L16" s="99"/>
      <c r="M16" s="108"/>
    </row>
    <row r="17" spans="1:19" ht="36" customHeight="1">
      <c r="A17" s="176" t="s">
        <v>6</v>
      </c>
      <c r="B17" s="176"/>
      <c r="C17" s="176"/>
      <c r="D17" s="196"/>
      <c r="E17" s="197"/>
      <c r="F17" s="197"/>
      <c r="G17" s="197"/>
      <c r="H17" s="197"/>
      <c r="I17" s="197"/>
      <c r="J17" s="197"/>
      <c r="K17" s="197"/>
      <c r="L17" s="197"/>
      <c r="M17" s="197"/>
    </row>
    <row r="18" spans="1:19" ht="36" customHeight="1">
      <c r="A18" s="51">
        <v>1</v>
      </c>
      <c r="B18" s="163" t="s">
        <v>5</v>
      </c>
      <c r="C18" s="164"/>
      <c r="D18" s="99">
        <v>25</v>
      </c>
      <c r="E18" s="99">
        <v>34</v>
      </c>
      <c r="F18" s="99">
        <v>36</v>
      </c>
      <c r="G18" s="99">
        <v>11</v>
      </c>
      <c r="H18" s="99"/>
      <c r="I18" s="99">
        <v>11</v>
      </c>
      <c r="J18" s="99">
        <v>58</v>
      </c>
      <c r="K18" s="99"/>
      <c r="L18" s="99">
        <v>1</v>
      </c>
      <c r="M18" s="108">
        <v>12</v>
      </c>
    </row>
    <row r="19" spans="1:19" ht="36" customHeight="1">
      <c r="A19" s="52">
        <v>2</v>
      </c>
      <c r="B19" s="163" t="s">
        <v>4</v>
      </c>
      <c r="C19" s="164"/>
      <c r="D19" s="99">
        <v>7</v>
      </c>
      <c r="E19" s="99">
        <v>39</v>
      </c>
      <c r="F19" s="99">
        <v>11</v>
      </c>
      <c r="G19" s="99">
        <v>24</v>
      </c>
      <c r="H19" s="99"/>
      <c r="I19" s="99">
        <v>4</v>
      </c>
      <c r="J19" s="99">
        <v>39</v>
      </c>
      <c r="K19" s="99">
        <v>1</v>
      </c>
      <c r="L19" s="99">
        <v>6</v>
      </c>
      <c r="M19" s="108">
        <v>2</v>
      </c>
      <c r="N19" s="50"/>
      <c r="O19" s="50"/>
      <c r="P19" s="50"/>
      <c r="Q19" s="50"/>
      <c r="R19" s="50"/>
      <c r="S19" s="50"/>
    </row>
    <row r="20" spans="1:19" ht="36" customHeight="1">
      <c r="A20" s="51">
        <v>3</v>
      </c>
      <c r="B20" s="165" t="s">
        <v>3</v>
      </c>
      <c r="C20" s="166"/>
      <c r="D20" s="99"/>
      <c r="E20" s="99">
        <v>1</v>
      </c>
      <c r="F20" s="99"/>
      <c r="G20" s="99">
        <v>1</v>
      </c>
      <c r="H20" s="99"/>
      <c r="I20" s="99"/>
      <c r="J20" s="99">
        <v>1</v>
      </c>
      <c r="K20" s="99"/>
      <c r="L20" s="99"/>
      <c r="M20" s="108"/>
      <c r="N20" s="50"/>
      <c r="O20" s="50"/>
      <c r="P20" s="50"/>
      <c r="Q20" s="50"/>
      <c r="R20" s="50"/>
      <c r="S20" s="50"/>
    </row>
    <row r="21" spans="1:19" ht="36" customHeight="1">
      <c r="A21" s="54">
        <v>4</v>
      </c>
      <c r="B21" s="165" t="s">
        <v>2</v>
      </c>
      <c r="C21" s="166"/>
      <c r="D21" s="99"/>
      <c r="E21" s="99">
        <v>20</v>
      </c>
      <c r="F21" s="99">
        <v>3</v>
      </c>
      <c r="G21" s="99">
        <v>12</v>
      </c>
      <c r="H21" s="99">
        <v>1</v>
      </c>
      <c r="I21" s="99">
        <v>1</v>
      </c>
      <c r="J21" s="99">
        <v>17</v>
      </c>
      <c r="K21" s="99"/>
      <c r="L21" s="99">
        <v>3</v>
      </c>
      <c r="M21" s="108">
        <v>1</v>
      </c>
      <c r="N21" s="50"/>
      <c r="O21" s="50"/>
      <c r="P21" s="50"/>
      <c r="Q21" s="50"/>
      <c r="R21" s="50"/>
      <c r="S21" s="50"/>
    </row>
    <row r="22" spans="1:19" ht="36" customHeight="1">
      <c r="A22" s="51">
        <v>5</v>
      </c>
      <c r="B22" s="167" t="s">
        <v>1</v>
      </c>
      <c r="C22" s="168"/>
      <c r="D22" s="99">
        <v>13</v>
      </c>
      <c r="E22" s="99">
        <v>17</v>
      </c>
      <c r="F22" s="99"/>
      <c r="G22" s="99">
        <v>10</v>
      </c>
      <c r="H22" s="99"/>
      <c r="I22" s="99"/>
      <c r="J22" s="99">
        <v>10</v>
      </c>
      <c r="K22" s="99"/>
      <c r="L22" s="99">
        <v>10</v>
      </c>
      <c r="M22" s="108">
        <v>1</v>
      </c>
    </row>
    <row r="23" spans="1:19" ht="36" customHeight="1">
      <c r="A23" s="169" t="s">
        <v>0</v>
      </c>
      <c r="B23" s="170"/>
      <c r="C23" s="171"/>
      <c r="D23" s="109">
        <f t="shared" ref="D23:M23" si="0">SUM(D6:D22)</f>
        <v>51</v>
      </c>
      <c r="E23" s="109">
        <f t="shared" si="0"/>
        <v>674</v>
      </c>
      <c r="F23" s="109">
        <f t="shared" si="0"/>
        <v>92</v>
      </c>
      <c r="G23" s="109">
        <f t="shared" si="0"/>
        <v>558</v>
      </c>
      <c r="H23" s="109">
        <f t="shared" si="0"/>
        <v>13</v>
      </c>
      <c r="I23" s="109">
        <f t="shared" si="0"/>
        <v>20</v>
      </c>
      <c r="J23" s="109">
        <f t="shared" si="0"/>
        <v>683</v>
      </c>
      <c r="K23" s="109">
        <f t="shared" si="0"/>
        <v>1</v>
      </c>
      <c r="L23" s="109">
        <f t="shared" si="0"/>
        <v>30</v>
      </c>
      <c r="M23" s="109">
        <f t="shared" si="0"/>
        <v>41</v>
      </c>
    </row>
    <row r="24" spans="1:19" ht="36" customHeight="1">
      <c r="B24" s="195" t="s">
        <v>48</v>
      </c>
      <c r="C24" s="195"/>
      <c r="D24" s="195"/>
    </row>
  </sheetData>
  <sheetProtection algorithmName="SHA-512" hashValue="LuvLiMRRptVoUirXUquiiBUpvfeMPyhcnpLchYEhufpXJpUlnq8xAGDl+LayWTSRzCO+alSMbl51F1T+WFl4Kw==" saltValue="6h4TF5ldzje6+LzY/EKu3A==" spinCount="100000" sheet="1" objects="1" scenarios="1"/>
  <mergeCells count="31">
    <mergeCell ref="B24:D24"/>
    <mergeCell ref="D17:M17"/>
    <mergeCell ref="B7:C7"/>
    <mergeCell ref="A5:C5"/>
    <mergeCell ref="A1:B1"/>
    <mergeCell ref="A2:M2"/>
    <mergeCell ref="A3:C4"/>
    <mergeCell ref="D3:D4"/>
    <mergeCell ref="E3:E4"/>
    <mergeCell ref="F3:J3"/>
    <mergeCell ref="K3:K4"/>
    <mergeCell ref="L3:L4"/>
    <mergeCell ref="M3:M4"/>
    <mergeCell ref="C1:M1"/>
    <mergeCell ref="B6:C6"/>
    <mergeCell ref="B18:C18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A17:C17"/>
    <mergeCell ref="B19:C19"/>
    <mergeCell ref="B20:C20"/>
    <mergeCell ref="B21:C21"/>
    <mergeCell ref="B22:C22"/>
    <mergeCell ref="A23:C2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Ընդամենը</vt:lpstr>
      <vt:lpstr>Տավուշ</vt:lpstr>
      <vt:lpstr>Կոտայք</vt:lpstr>
      <vt:lpstr>Երևան քաղաք</vt:lpstr>
      <vt:lpstr>Լոռի</vt:lpstr>
      <vt:lpstr>Սյունիք</vt:lpstr>
      <vt:lpstr>Արագածոտն</vt:lpstr>
      <vt:lpstr>Արարատ և Վայոց ձոր</vt:lpstr>
      <vt:lpstr>Արմավիր</vt:lpstr>
      <vt:lpstr>Գեղարքունիք</vt:lpstr>
      <vt:lpstr>Շիրակ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Arman Ohanyan</dc:creator>
  <cp:lastModifiedBy>DD</cp:lastModifiedBy>
  <dcterms:created xsi:type="dcterms:W3CDTF">2016-12-27T06:33:24Z</dcterms:created>
  <dcterms:modified xsi:type="dcterms:W3CDTF">2018-08-06T06:16:44Z</dcterms:modified>
</cp:coreProperties>
</file>