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30" tabRatio="790" firstSheet="1" activeTab="1"/>
  </bookViews>
  <sheets>
    <sheet name="Ընդհամենը" sheetId="9" state="hidden" r:id="rId1"/>
    <sheet name="Ա. Գաբրիելյան" sheetId="1" r:id="rId2"/>
    <sheet name="Ե.Եսոյան" sheetId="2" r:id="rId3"/>
    <sheet name="Վ. Ա. Գրիգորյան" sheetId="3" r:id="rId4"/>
    <sheet name="Ա. Դանիբեկյան" sheetId="10" r:id="rId5"/>
    <sheet name="Ա. Օհանյան" sheetId="4" state="hidden" r:id="rId6"/>
    <sheet name="Տ. Ստեփանյան" sheetId="6" r:id="rId7"/>
    <sheet name="Գ. Խաչատրյան" sheetId="7" r:id="rId8"/>
    <sheet name="Լ. Գրիգորյան" sheetId="8" r:id="rId9"/>
  </sheets>
  <calcPr calcId="162913"/>
</workbook>
</file>

<file path=xl/calcChain.xml><?xml version="1.0" encoding="utf-8"?>
<calcChain xmlns="http://schemas.openxmlformats.org/spreadsheetml/2006/main">
  <c r="W23" i="9" l="1"/>
  <c r="V23" i="9"/>
  <c r="W20" i="9"/>
  <c r="W21" i="9"/>
  <c r="W22" i="9"/>
  <c r="W19" i="9"/>
  <c r="V20" i="9"/>
  <c r="V21" i="9"/>
  <c r="V22" i="9"/>
  <c r="V19" i="9"/>
  <c r="W22" i="8"/>
  <c r="W23" i="8"/>
  <c r="W21" i="8"/>
  <c r="V22" i="8"/>
  <c r="V23" i="8"/>
  <c r="V21" i="8"/>
  <c r="U22" i="8"/>
  <c r="U23" i="8"/>
  <c r="U21" i="8"/>
  <c r="T22" i="8"/>
  <c r="T21" i="8"/>
  <c r="W22" i="7"/>
  <c r="V22" i="7"/>
  <c r="V22" i="6"/>
  <c r="V23" i="6"/>
  <c r="T22" i="6"/>
  <c r="W20" i="10"/>
  <c r="W21" i="10"/>
  <c r="W22" i="10"/>
  <c r="W23" i="10"/>
  <c r="W19" i="10"/>
  <c r="V20" i="10"/>
  <c r="V21" i="10"/>
  <c r="V22" i="10"/>
  <c r="V23" i="10"/>
  <c r="V19" i="10"/>
  <c r="T20" i="10"/>
  <c r="T21" i="10"/>
  <c r="T22" i="10"/>
  <c r="T23" i="10"/>
  <c r="T19" i="10"/>
  <c r="W20" i="3"/>
  <c r="W21" i="3"/>
  <c r="W22" i="3"/>
  <c r="W23" i="3"/>
  <c r="W19" i="3"/>
  <c r="V20" i="3"/>
  <c r="V21" i="3"/>
  <c r="V22" i="3"/>
  <c r="V23" i="3"/>
  <c r="V19" i="3"/>
  <c r="T20" i="3"/>
  <c r="T21" i="3"/>
  <c r="T22" i="3"/>
  <c r="T23" i="3"/>
  <c r="T19" i="3"/>
  <c r="T20" i="9"/>
  <c r="T21" i="9"/>
  <c r="T22" i="9"/>
  <c r="T23" i="9"/>
  <c r="T19" i="9"/>
  <c r="V22" i="2"/>
  <c r="T22" i="2"/>
  <c r="W20" i="1"/>
  <c r="W21" i="1"/>
  <c r="W22" i="1"/>
  <c r="W23" i="1"/>
  <c r="W19" i="1"/>
  <c r="V20" i="1"/>
  <c r="V21" i="1"/>
  <c r="V22" i="1"/>
  <c r="V23" i="1"/>
  <c r="V19" i="1"/>
  <c r="T20" i="1"/>
  <c r="T21" i="1"/>
  <c r="T22" i="1"/>
  <c r="T23" i="1"/>
  <c r="T19" i="1"/>
  <c r="D19" i="9"/>
  <c r="E19" i="9"/>
  <c r="F19" i="9"/>
  <c r="G19" i="9"/>
  <c r="H19" i="9"/>
  <c r="I19" i="9"/>
  <c r="J19" i="9"/>
  <c r="K19" i="9"/>
  <c r="L19" i="9"/>
  <c r="M19" i="9"/>
  <c r="N19" i="9"/>
  <c r="O19" i="9"/>
  <c r="P19" i="9"/>
  <c r="Q19" i="9"/>
  <c r="R19" i="9"/>
  <c r="D20" i="9"/>
  <c r="E20" i="9"/>
  <c r="F20" i="9"/>
  <c r="G20" i="9"/>
  <c r="H20" i="9"/>
  <c r="I20" i="9"/>
  <c r="J20" i="9"/>
  <c r="K20" i="9"/>
  <c r="L20" i="9"/>
  <c r="M20" i="9"/>
  <c r="N20" i="9"/>
  <c r="O20" i="9"/>
  <c r="P20" i="9"/>
  <c r="Q20" i="9"/>
  <c r="R20" i="9"/>
  <c r="D21" i="9"/>
  <c r="E21" i="9"/>
  <c r="F21" i="9"/>
  <c r="G21" i="9"/>
  <c r="H21" i="9"/>
  <c r="I21" i="9"/>
  <c r="J21" i="9"/>
  <c r="K21" i="9"/>
  <c r="L21" i="9"/>
  <c r="M21" i="9"/>
  <c r="N21" i="9"/>
  <c r="O21" i="9"/>
  <c r="P21" i="9"/>
  <c r="Q21" i="9"/>
  <c r="R21" i="9"/>
  <c r="D22" i="9"/>
  <c r="E22" i="9"/>
  <c r="F22" i="9"/>
  <c r="G22" i="9"/>
  <c r="H22" i="9"/>
  <c r="I22" i="9"/>
  <c r="J22" i="9"/>
  <c r="K22" i="9"/>
  <c r="L22" i="9"/>
  <c r="M22" i="9"/>
  <c r="N22" i="9"/>
  <c r="O22" i="9"/>
  <c r="P22" i="9"/>
  <c r="Q22" i="9"/>
  <c r="R22" i="9"/>
  <c r="R18" i="9"/>
  <c r="Q18" i="9"/>
  <c r="P18" i="9"/>
  <c r="V18" i="9"/>
  <c r="O18" i="9"/>
  <c r="N18" i="9"/>
  <c r="M18" i="9"/>
  <c r="L18" i="9"/>
  <c r="K18" i="9"/>
  <c r="J18" i="9"/>
  <c r="I18" i="9"/>
  <c r="H18" i="9"/>
  <c r="G18" i="9"/>
  <c r="F18" i="9"/>
  <c r="E18" i="9"/>
  <c r="D18" i="9"/>
  <c r="D8" i="9"/>
  <c r="E8" i="9"/>
  <c r="F8" i="9"/>
  <c r="G8" i="9"/>
  <c r="H8" i="9"/>
  <c r="I8" i="9"/>
  <c r="J8" i="9"/>
  <c r="K8" i="9"/>
  <c r="V8" i="9"/>
  <c r="L8" i="9"/>
  <c r="M8" i="9"/>
  <c r="N8" i="9"/>
  <c r="O8" i="9"/>
  <c r="P8" i="9"/>
  <c r="Q8" i="9"/>
  <c r="R8" i="9"/>
  <c r="D9" i="9"/>
  <c r="E9" i="9"/>
  <c r="F9" i="9"/>
  <c r="G9" i="9"/>
  <c r="H9" i="9"/>
  <c r="I9" i="9"/>
  <c r="J9" i="9"/>
  <c r="K9" i="9"/>
  <c r="V9" i="9"/>
  <c r="L9" i="9"/>
  <c r="M9" i="9"/>
  <c r="N9" i="9"/>
  <c r="O9" i="9"/>
  <c r="P9" i="9"/>
  <c r="Q9" i="9"/>
  <c r="R9" i="9"/>
  <c r="D10" i="9"/>
  <c r="E10" i="9"/>
  <c r="F10" i="9"/>
  <c r="G10" i="9"/>
  <c r="H10" i="9"/>
  <c r="I10" i="9"/>
  <c r="J10" i="9"/>
  <c r="K10" i="9"/>
  <c r="V10" i="9"/>
  <c r="L10" i="9"/>
  <c r="M10" i="9"/>
  <c r="N10" i="9"/>
  <c r="O10" i="9"/>
  <c r="P10" i="9"/>
  <c r="Q10" i="9"/>
  <c r="R10" i="9"/>
  <c r="D11" i="9"/>
  <c r="E11" i="9"/>
  <c r="F11" i="9"/>
  <c r="G11" i="9"/>
  <c r="H11" i="9"/>
  <c r="I11" i="9"/>
  <c r="J11" i="9"/>
  <c r="K11" i="9"/>
  <c r="V11" i="9"/>
  <c r="L11" i="9"/>
  <c r="M11" i="9"/>
  <c r="N11" i="9"/>
  <c r="O11" i="9"/>
  <c r="P11" i="9"/>
  <c r="Q11" i="9"/>
  <c r="R11" i="9"/>
  <c r="D12" i="9"/>
  <c r="E12" i="9"/>
  <c r="F12" i="9"/>
  <c r="G12" i="9"/>
  <c r="H12" i="9"/>
  <c r="I12" i="9"/>
  <c r="J12" i="9"/>
  <c r="K12" i="9"/>
  <c r="V12" i="9"/>
  <c r="L12" i="9"/>
  <c r="M12" i="9"/>
  <c r="N12" i="9"/>
  <c r="O12" i="9"/>
  <c r="P12" i="9"/>
  <c r="Q12" i="9"/>
  <c r="R12" i="9"/>
  <c r="D13" i="9"/>
  <c r="E13" i="9"/>
  <c r="F13" i="9"/>
  <c r="G13" i="9"/>
  <c r="H13" i="9"/>
  <c r="I13" i="9"/>
  <c r="J13" i="9"/>
  <c r="K13" i="9"/>
  <c r="V13" i="9"/>
  <c r="L13" i="9"/>
  <c r="M13" i="9"/>
  <c r="N13" i="9"/>
  <c r="O13" i="9"/>
  <c r="P13" i="9"/>
  <c r="Q13" i="9"/>
  <c r="R13" i="9"/>
  <c r="D14" i="9"/>
  <c r="E14" i="9"/>
  <c r="F14" i="9"/>
  <c r="G14" i="9"/>
  <c r="H14" i="9"/>
  <c r="I14" i="9"/>
  <c r="J14" i="9"/>
  <c r="K14" i="9"/>
  <c r="V14" i="9"/>
  <c r="L14" i="9"/>
  <c r="M14" i="9"/>
  <c r="N14" i="9"/>
  <c r="O14" i="9"/>
  <c r="P14" i="9"/>
  <c r="Q14" i="9"/>
  <c r="R14" i="9"/>
  <c r="D15" i="9"/>
  <c r="E15" i="9"/>
  <c r="F15" i="9"/>
  <c r="G15" i="9"/>
  <c r="H15" i="9"/>
  <c r="I15" i="9"/>
  <c r="J15" i="9"/>
  <c r="K15" i="9"/>
  <c r="V15" i="9"/>
  <c r="L15" i="9"/>
  <c r="M15" i="9"/>
  <c r="N15" i="9"/>
  <c r="O15" i="9"/>
  <c r="P15" i="9"/>
  <c r="Q15" i="9"/>
  <c r="R15" i="9"/>
  <c r="D16" i="9"/>
  <c r="E16" i="9"/>
  <c r="F16" i="9"/>
  <c r="G16" i="9"/>
  <c r="H16" i="9"/>
  <c r="I16" i="9"/>
  <c r="J16" i="9"/>
  <c r="K16" i="9"/>
  <c r="V16" i="9"/>
  <c r="L16" i="9"/>
  <c r="M16" i="9"/>
  <c r="N16" i="9"/>
  <c r="O16" i="9"/>
  <c r="P16" i="9"/>
  <c r="Q16" i="9"/>
  <c r="R16" i="9"/>
  <c r="E7" i="9"/>
  <c r="F7" i="9"/>
  <c r="G7" i="9"/>
  <c r="H7" i="9"/>
  <c r="I7" i="9"/>
  <c r="J7" i="9"/>
  <c r="K7" i="9"/>
  <c r="V7" i="9"/>
  <c r="L7" i="9"/>
  <c r="M7" i="9"/>
  <c r="N7" i="9"/>
  <c r="O7" i="9"/>
  <c r="P7" i="9"/>
  <c r="Q7" i="9"/>
  <c r="R7" i="9"/>
  <c r="S7" i="9"/>
  <c r="R23" i="10"/>
  <c r="Q23" i="10"/>
  <c r="P23" i="10"/>
  <c r="O23" i="10"/>
  <c r="N23" i="10"/>
  <c r="M23" i="10"/>
  <c r="L23" i="10"/>
  <c r="K23" i="10"/>
  <c r="J23" i="10"/>
  <c r="I23" i="10"/>
  <c r="H23" i="10"/>
  <c r="G23" i="10"/>
  <c r="F23" i="10"/>
  <c r="E23" i="10"/>
  <c r="D23" i="10"/>
  <c r="U22" i="10"/>
  <c r="U21" i="10"/>
  <c r="U20" i="10"/>
  <c r="U19" i="10"/>
  <c r="W18" i="10"/>
  <c r="V18" i="10"/>
  <c r="U18" i="10"/>
  <c r="T18" i="10"/>
  <c r="W16" i="10"/>
  <c r="V16" i="10"/>
  <c r="U16" i="10"/>
  <c r="T16" i="10"/>
  <c r="W15" i="10"/>
  <c r="V15" i="10"/>
  <c r="U15" i="10"/>
  <c r="T15" i="10"/>
  <c r="W14" i="10"/>
  <c r="V14" i="10"/>
  <c r="U14" i="10"/>
  <c r="T14" i="10"/>
  <c r="W13" i="10"/>
  <c r="V13" i="10"/>
  <c r="U13" i="10"/>
  <c r="T13" i="10"/>
  <c r="W12" i="10"/>
  <c r="V12" i="10"/>
  <c r="U12" i="10"/>
  <c r="T12" i="10"/>
  <c r="W11" i="10"/>
  <c r="V11" i="10"/>
  <c r="U11" i="10"/>
  <c r="T11" i="10"/>
  <c r="W10" i="10"/>
  <c r="V10" i="10"/>
  <c r="U10" i="10"/>
  <c r="T10" i="10"/>
  <c r="W9" i="10"/>
  <c r="V9" i="10"/>
  <c r="U9" i="10"/>
  <c r="T9" i="10"/>
  <c r="W8" i="10"/>
  <c r="V8" i="10"/>
  <c r="U8" i="10"/>
  <c r="T8" i="10"/>
  <c r="W7" i="10"/>
  <c r="V7" i="10"/>
  <c r="U7" i="10"/>
  <c r="T7" i="10"/>
  <c r="D7" i="9"/>
  <c r="U7" i="8"/>
  <c r="T7" i="8"/>
  <c r="W20" i="8"/>
  <c r="V20" i="8"/>
  <c r="U20" i="8"/>
  <c r="T20" i="8"/>
  <c r="W19" i="8"/>
  <c r="V19" i="8"/>
  <c r="U19" i="8"/>
  <c r="T19" i="8"/>
  <c r="W18" i="8"/>
  <c r="V18" i="8"/>
  <c r="U18" i="8"/>
  <c r="T18" i="8"/>
  <c r="W16" i="8"/>
  <c r="V16" i="8"/>
  <c r="U16" i="8"/>
  <c r="T16" i="8"/>
  <c r="W15" i="8"/>
  <c r="V15" i="8"/>
  <c r="U15" i="8"/>
  <c r="T15" i="8"/>
  <c r="W14" i="8"/>
  <c r="V14" i="8"/>
  <c r="U14" i="8"/>
  <c r="T14" i="8"/>
  <c r="W13" i="8"/>
  <c r="V13" i="8"/>
  <c r="U13" i="8"/>
  <c r="T13" i="8"/>
  <c r="W12" i="8"/>
  <c r="V12" i="8"/>
  <c r="U12" i="8"/>
  <c r="T12" i="8"/>
  <c r="W11" i="8"/>
  <c r="V11" i="8"/>
  <c r="U11" i="8"/>
  <c r="T11" i="8"/>
  <c r="W10" i="8"/>
  <c r="V10" i="8"/>
  <c r="U10" i="8"/>
  <c r="T10" i="8"/>
  <c r="W9" i="8"/>
  <c r="V9" i="8"/>
  <c r="U9" i="8"/>
  <c r="T9" i="8"/>
  <c r="W8" i="8"/>
  <c r="V8" i="8"/>
  <c r="U8" i="8"/>
  <c r="T8" i="8"/>
  <c r="W7" i="8"/>
  <c r="V7" i="8"/>
  <c r="U22" i="7"/>
  <c r="T22" i="7"/>
  <c r="W21" i="7"/>
  <c r="V21" i="7"/>
  <c r="U21" i="7"/>
  <c r="T21" i="7"/>
  <c r="W20" i="7"/>
  <c r="V20" i="7"/>
  <c r="U20" i="7"/>
  <c r="T20" i="7"/>
  <c r="W19" i="7"/>
  <c r="V19" i="7"/>
  <c r="U19" i="7"/>
  <c r="T19" i="7"/>
  <c r="W18" i="7"/>
  <c r="V18" i="7"/>
  <c r="U18" i="7"/>
  <c r="T18" i="7"/>
  <c r="W16" i="7"/>
  <c r="V16" i="7"/>
  <c r="U16" i="7"/>
  <c r="T16" i="7"/>
  <c r="W15" i="7"/>
  <c r="V15" i="7"/>
  <c r="U15" i="7"/>
  <c r="T15" i="7"/>
  <c r="W14" i="7"/>
  <c r="V14" i="7"/>
  <c r="U14" i="7"/>
  <c r="T14" i="7"/>
  <c r="W13" i="7"/>
  <c r="V13" i="7"/>
  <c r="U13" i="7"/>
  <c r="T13" i="7"/>
  <c r="W12" i="7"/>
  <c r="V12" i="7"/>
  <c r="U12" i="7"/>
  <c r="T12" i="7"/>
  <c r="W11" i="7"/>
  <c r="V11" i="7"/>
  <c r="U11" i="7"/>
  <c r="T11" i="7"/>
  <c r="W10" i="7"/>
  <c r="V10" i="7"/>
  <c r="U10" i="7"/>
  <c r="T10" i="7"/>
  <c r="W9" i="7"/>
  <c r="V9" i="7"/>
  <c r="U9" i="7"/>
  <c r="T9" i="7"/>
  <c r="W8" i="7"/>
  <c r="V8" i="7"/>
  <c r="U8" i="7"/>
  <c r="T8" i="7"/>
  <c r="W7" i="7"/>
  <c r="V7" i="7"/>
  <c r="V23" i="7"/>
  <c r="U7" i="7"/>
  <c r="T7" i="7"/>
  <c r="T23" i="7"/>
  <c r="W22" i="6"/>
  <c r="U22" i="6"/>
  <c r="W21" i="6"/>
  <c r="V21" i="6"/>
  <c r="U21" i="6"/>
  <c r="T21" i="6"/>
  <c r="W20" i="6"/>
  <c r="V20" i="6"/>
  <c r="U20" i="6"/>
  <c r="T20" i="6"/>
  <c r="W19" i="6"/>
  <c r="V19" i="6"/>
  <c r="U19" i="6"/>
  <c r="T19" i="6"/>
  <c r="W18" i="6"/>
  <c r="V18" i="6"/>
  <c r="U18" i="6"/>
  <c r="T18" i="6"/>
  <c r="W16" i="6"/>
  <c r="V16" i="6"/>
  <c r="U16" i="6"/>
  <c r="T16" i="6"/>
  <c r="W15" i="6"/>
  <c r="V15" i="6"/>
  <c r="U15" i="6"/>
  <c r="T15" i="6"/>
  <c r="W14" i="6"/>
  <c r="V14" i="6"/>
  <c r="U14" i="6"/>
  <c r="T14" i="6"/>
  <c r="W13" i="6"/>
  <c r="V13" i="6"/>
  <c r="U13" i="6"/>
  <c r="T13" i="6"/>
  <c r="W12" i="6"/>
  <c r="V12" i="6"/>
  <c r="U12" i="6"/>
  <c r="T12" i="6"/>
  <c r="W11" i="6"/>
  <c r="V11" i="6"/>
  <c r="U11" i="6"/>
  <c r="T11" i="6"/>
  <c r="W10" i="6"/>
  <c r="V10" i="6"/>
  <c r="U10" i="6"/>
  <c r="T10" i="6"/>
  <c r="W9" i="6"/>
  <c r="V9" i="6"/>
  <c r="U9" i="6"/>
  <c r="T9" i="6"/>
  <c r="W8" i="6"/>
  <c r="V8" i="6"/>
  <c r="U8" i="6"/>
  <c r="T8" i="6"/>
  <c r="W7" i="6"/>
  <c r="W23" i="6"/>
  <c r="V7" i="6"/>
  <c r="U7" i="6"/>
  <c r="T7" i="6"/>
  <c r="W22" i="4"/>
  <c r="V22" i="4"/>
  <c r="U22" i="4"/>
  <c r="T22" i="4"/>
  <c r="W21" i="4"/>
  <c r="V21" i="4"/>
  <c r="U21" i="4"/>
  <c r="T21" i="4"/>
  <c r="W20" i="4"/>
  <c r="V20" i="4"/>
  <c r="U20" i="4"/>
  <c r="T20" i="4"/>
  <c r="W19" i="4"/>
  <c r="V19" i="4"/>
  <c r="U19" i="4"/>
  <c r="T19" i="4"/>
  <c r="W18" i="4"/>
  <c r="V18" i="4"/>
  <c r="U18" i="4"/>
  <c r="T18" i="4"/>
  <c r="W16" i="4"/>
  <c r="V16" i="4"/>
  <c r="U16" i="4"/>
  <c r="T16" i="4"/>
  <c r="W15" i="4"/>
  <c r="V15" i="4"/>
  <c r="U15" i="4"/>
  <c r="T15" i="4"/>
  <c r="W14" i="4"/>
  <c r="V14" i="4"/>
  <c r="U14" i="4"/>
  <c r="T14" i="4"/>
  <c r="W13" i="4"/>
  <c r="V13" i="4"/>
  <c r="U13" i="4"/>
  <c r="T13" i="4"/>
  <c r="W12" i="4"/>
  <c r="V12" i="4"/>
  <c r="U12" i="4"/>
  <c r="T12" i="4"/>
  <c r="W11" i="4"/>
  <c r="V11" i="4"/>
  <c r="U11" i="4"/>
  <c r="T11" i="4"/>
  <c r="W10" i="4"/>
  <c r="V10" i="4"/>
  <c r="U10" i="4"/>
  <c r="T10" i="4"/>
  <c r="W9" i="4"/>
  <c r="V9" i="4"/>
  <c r="U9" i="4"/>
  <c r="T9" i="4"/>
  <c r="W8" i="4"/>
  <c r="V8" i="4"/>
  <c r="U8" i="4"/>
  <c r="T8" i="4"/>
  <c r="W7" i="4"/>
  <c r="W23" i="4"/>
  <c r="V7" i="4"/>
  <c r="V23" i="4"/>
  <c r="U7" i="4"/>
  <c r="T7" i="4"/>
  <c r="T23" i="4"/>
  <c r="U22" i="3"/>
  <c r="U21" i="3"/>
  <c r="U20" i="3"/>
  <c r="U19" i="3"/>
  <c r="W18" i="3"/>
  <c r="V18" i="3"/>
  <c r="U18" i="3"/>
  <c r="T18" i="3"/>
  <c r="W16" i="3"/>
  <c r="V16" i="3"/>
  <c r="U16" i="3"/>
  <c r="T16" i="3"/>
  <c r="W15" i="3"/>
  <c r="V15" i="3"/>
  <c r="U15" i="3"/>
  <c r="T15" i="3"/>
  <c r="W14" i="3"/>
  <c r="V14" i="3"/>
  <c r="U14" i="3"/>
  <c r="T14" i="3"/>
  <c r="W13" i="3"/>
  <c r="V13" i="3"/>
  <c r="U13" i="3"/>
  <c r="T13" i="3"/>
  <c r="W12" i="3"/>
  <c r="V12" i="3"/>
  <c r="U12" i="3"/>
  <c r="T12" i="3"/>
  <c r="W11" i="3"/>
  <c r="V11" i="3"/>
  <c r="U11" i="3"/>
  <c r="T11" i="3"/>
  <c r="W10" i="3"/>
  <c r="V10" i="3"/>
  <c r="U10" i="3"/>
  <c r="T10" i="3"/>
  <c r="W9" i="3"/>
  <c r="V9" i="3"/>
  <c r="U9" i="3"/>
  <c r="T9" i="3"/>
  <c r="W8" i="3"/>
  <c r="V8" i="3"/>
  <c r="U8" i="3"/>
  <c r="T8" i="3"/>
  <c r="W7" i="3"/>
  <c r="V7" i="3"/>
  <c r="U7" i="3"/>
  <c r="T7" i="3"/>
  <c r="W22" i="2"/>
  <c r="U22" i="2"/>
  <c r="W21" i="2"/>
  <c r="V21" i="2"/>
  <c r="U21" i="2"/>
  <c r="T21" i="2"/>
  <c r="W20" i="2"/>
  <c r="V20" i="2"/>
  <c r="U20" i="2"/>
  <c r="T20" i="2"/>
  <c r="W19" i="2"/>
  <c r="V19" i="2"/>
  <c r="U19" i="2"/>
  <c r="T19" i="2"/>
  <c r="W18" i="2"/>
  <c r="V18" i="2"/>
  <c r="U18" i="2"/>
  <c r="T18" i="2"/>
  <c r="W16" i="2"/>
  <c r="V16" i="2"/>
  <c r="U16" i="2"/>
  <c r="T16" i="2"/>
  <c r="W15" i="2"/>
  <c r="V15" i="2"/>
  <c r="U15" i="2"/>
  <c r="T15" i="2"/>
  <c r="W14" i="2"/>
  <c r="V14" i="2"/>
  <c r="U14" i="2"/>
  <c r="T14" i="2"/>
  <c r="W13" i="2"/>
  <c r="V13" i="2"/>
  <c r="U13" i="2"/>
  <c r="T13" i="2"/>
  <c r="W12" i="2"/>
  <c r="V12" i="2"/>
  <c r="U12" i="2"/>
  <c r="T12" i="2"/>
  <c r="W11" i="2"/>
  <c r="V11" i="2"/>
  <c r="U11" i="2"/>
  <c r="T11" i="2"/>
  <c r="W10" i="2"/>
  <c r="V10" i="2"/>
  <c r="U10" i="2"/>
  <c r="T10" i="2"/>
  <c r="W9" i="2"/>
  <c r="V9" i="2"/>
  <c r="U9" i="2"/>
  <c r="T9" i="2"/>
  <c r="W8" i="2"/>
  <c r="V8" i="2"/>
  <c r="U8" i="2"/>
  <c r="T8" i="2"/>
  <c r="W7" i="2"/>
  <c r="W23" i="2"/>
  <c r="V7" i="2"/>
  <c r="V23" i="2"/>
  <c r="U7" i="2"/>
  <c r="T7" i="2"/>
  <c r="U22" i="1"/>
  <c r="U21" i="1"/>
  <c r="U20" i="1"/>
  <c r="U19" i="1"/>
  <c r="W18" i="1"/>
  <c r="V18" i="1"/>
  <c r="U18" i="1"/>
  <c r="T18" i="1"/>
  <c r="W16" i="1"/>
  <c r="V16" i="1"/>
  <c r="U16" i="1"/>
  <c r="T16" i="1"/>
  <c r="W15" i="1"/>
  <c r="V15" i="1"/>
  <c r="U15" i="1"/>
  <c r="T15" i="1"/>
  <c r="W14" i="1"/>
  <c r="V14" i="1"/>
  <c r="U14" i="1"/>
  <c r="T14" i="1"/>
  <c r="W13" i="1"/>
  <c r="V13" i="1"/>
  <c r="U13" i="1"/>
  <c r="T13" i="1"/>
  <c r="W12" i="1"/>
  <c r="V12" i="1"/>
  <c r="U12" i="1"/>
  <c r="T12" i="1"/>
  <c r="W11" i="1"/>
  <c r="V11" i="1"/>
  <c r="U11" i="1"/>
  <c r="T11" i="1"/>
  <c r="W10" i="1"/>
  <c r="V10" i="1"/>
  <c r="U10" i="1"/>
  <c r="T10" i="1"/>
  <c r="W9" i="1"/>
  <c r="V9" i="1"/>
  <c r="U9" i="1"/>
  <c r="T9" i="1"/>
  <c r="W8" i="1"/>
  <c r="V8" i="1"/>
  <c r="U8" i="1"/>
  <c r="T8" i="1"/>
  <c r="W7" i="1"/>
  <c r="V7" i="1"/>
  <c r="U7" i="1"/>
  <c r="T7" i="1"/>
  <c r="D23" i="1"/>
  <c r="R23" i="8"/>
  <c r="Q23" i="8"/>
  <c r="P23" i="8"/>
  <c r="O23" i="8"/>
  <c r="N23" i="8"/>
  <c r="M23" i="8"/>
  <c r="L23" i="8"/>
  <c r="K23" i="8"/>
  <c r="J23" i="8"/>
  <c r="I23" i="8"/>
  <c r="H23" i="8"/>
  <c r="G23" i="8"/>
  <c r="F23" i="8"/>
  <c r="E23" i="8"/>
  <c r="D23" i="8"/>
  <c r="R23" i="7"/>
  <c r="Q23" i="7"/>
  <c r="P23" i="7"/>
  <c r="O23" i="7"/>
  <c r="N23" i="7"/>
  <c r="M23" i="7"/>
  <c r="L23" i="7"/>
  <c r="K23" i="7"/>
  <c r="J23" i="7"/>
  <c r="I23" i="7"/>
  <c r="H23" i="7"/>
  <c r="G23" i="7"/>
  <c r="F23" i="7"/>
  <c r="U23" i="7"/>
  <c r="E23" i="7"/>
  <c r="D23" i="7"/>
  <c r="R23" i="6"/>
  <c r="Q23" i="6"/>
  <c r="P23" i="6"/>
  <c r="O23" i="6"/>
  <c r="N23" i="6"/>
  <c r="M23" i="6"/>
  <c r="L23" i="6"/>
  <c r="K23" i="6"/>
  <c r="J23" i="6"/>
  <c r="I23" i="6"/>
  <c r="H23" i="6"/>
  <c r="G23" i="6"/>
  <c r="F23" i="6"/>
  <c r="E23" i="6"/>
  <c r="D23" i="6"/>
  <c r="R23" i="4"/>
  <c r="Q23" i="4"/>
  <c r="P23" i="4"/>
  <c r="O23" i="4"/>
  <c r="N23" i="4"/>
  <c r="M23" i="4"/>
  <c r="L23" i="4"/>
  <c r="K23" i="4"/>
  <c r="J23" i="4"/>
  <c r="I23" i="4"/>
  <c r="H23" i="4"/>
  <c r="G23" i="4"/>
  <c r="F23" i="4"/>
  <c r="U23" i="4"/>
  <c r="E23" i="4"/>
  <c r="D23" i="4"/>
  <c r="R23" i="3"/>
  <c r="Q23" i="3"/>
  <c r="P23" i="3"/>
  <c r="O23" i="3"/>
  <c r="N23" i="3"/>
  <c r="M23" i="3"/>
  <c r="L23" i="3"/>
  <c r="K23" i="3"/>
  <c r="J23" i="3"/>
  <c r="I23" i="3"/>
  <c r="H23" i="3"/>
  <c r="G23" i="3"/>
  <c r="F23" i="3"/>
  <c r="U23" i="3"/>
  <c r="E23" i="3"/>
  <c r="D23" i="3"/>
  <c r="R23" i="2"/>
  <c r="Q23" i="2"/>
  <c r="P23" i="2"/>
  <c r="O23" i="2"/>
  <c r="N23" i="2"/>
  <c r="M23" i="2"/>
  <c r="L23" i="2"/>
  <c r="K23" i="2"/>
  <c r="J23" i="2"/>
  <c r="I23" i="2"/>
  <c r="H23" i="2"/>
  <c r="G23" i="2"/>
  <c r="G23" i="9"/>
  <c r="F23" i="2"/>
  <c r="U23" i="2"/>
  <c r="E23" i="2"/>
  <c r="E23" i="9"/>
  <c r="D23" i="2"/>
  <c r="D23" i="9"/>
  <c r="E23" i="1"/>
  <c r="F23" i="1"/>
  <c r="G23" i="1"/>
  <c r="H23" i="1"/>
  <c r="H23" i="9"/>
  <c r="I23" i="1"/>
  <c r="I23" i="9"/>
  <c r="J23" i="1"/>
  <c r="J23" i="9"/>
  <c r="K23" i="1"/>
  <c r="L23" i="1"/>
  <c r="M23" i="1"/>
  <c r="M23" i="9"/>
  <c r="N23" i="1"/>
  <c r="N23" i="9"/>
  <c r="O23" i="1"/>
  <c r="O23" i="9"/>
  <c r="P23" i="1"/>
  <c r="P23" i="9"/>
  <c r="Q23" i="1"/>
  <c r="Q23" i="9"/>
  <c r="R23" i="1"/>
  <c r="R23" i="9"/>
  <c r="T23" i="8"/>
  <c r="U18" i="9"/>
  <c r="T12" i="9"/>
  <c r="T10" i="9"/>
  <c r="U15" i="9"/>
  <c r="T14" i="9"/>
  <c r="U19" i="9"/>
  <c r="W11" i="9"/>
  <c r="T15" i="9"/>
  <c r="U14" i="9"/>
  <c r="U21" i="9"/>
  <c r="T13" i="9"/>
  <c r="U8" i="9"/>
  <c r="U22" i="9"/>
  <c r="U12" i="9"/>
  <c r="T11" i="9"/>
  <c r="W7" i="9"/>
  <c r="W13" i="9"/>
  <c r="U9" i="9"/>
  <c r="W10" i="9"/>
  <c r="W9" i="9"/>
  <c r="W12" i="9"/>
  <c r="W8" i="9"/>
  <c r="U7" i="9"/>
  <c r="W14" i="9"/>
  <c r="T9" i="9"/>
  <c r="U11" i="9"/>
  <c r="U16" i="9"/>
  <c r="U13" i="9"/>
  <c r="U20" i="9"/>
  <c r="T18" i="9"/>
  <c r="U10" i="9"/>
  <c r="T16" i="9"/>
  <c r="W15" i="9"/>
  <c r="W18" i="9"/>
  <c r="L23" i="9"/>
  <c r="U23" i="6"/>
  <c r="U23" i="10"/>
  <c r="W16" i="9"/>
  <c r="T7" i="9"/>
  <c r="T8" i="9"/>
  <c r="K23" i="9"/>
  <c r="U23" i="1"/>
  <c r="W23" i="7"/>
  <c r="T23" i="6"/>
  <c r="T23" i="2"/>
  <c r="F23" i="9"/>
  <c r="U23" i="9"/>
</calcChain>
</file>

<file path=xl/sharedStrings.xml><?xml version="1.0" encoding="utf-8"?>
<sst xmlns="http://schemas.openxmlformats.org/spreadsheetml/2006/main" count="380" uniqueCount="54">
  <si>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</si>
  <si>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</si>
  <si>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</si>
  <si>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</si>
  <si>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</si>
  <si>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</si>
  <si>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</si>
  <si>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</si>
  <si>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</si>
  <si>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</si>
  <si>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</si>
  <si>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</si>
  <si>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</si>
  <si>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</si>
  <si>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</si>
  <si>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</si>
  <si>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</si>
  <si>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</si>
  <si>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</si>
  <si>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</si>
  <si>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</si>
  <si>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</si>
  <si>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</si>
  <si>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</si>
  <si>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</si>
  <si>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</si>
  <si>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</si>
  <si>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</si>
  <si>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</si>
  <si>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</si>
  <si>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</si>
  <si>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</si>
  <si>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</si>
  <si>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</si>
  <si>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</si>
  <si>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</si>
  <si>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Ï³½Ùí³Í` ÐÐ Ï³é³í³ñáõÃÛ³Ý 19.03.2015Ã. ÃÇí 306-Ü áñáßÙ³Ý           ÑÇÙ³Ý íñ³</t>
  </si>
  <si>
    <t>Ý³Ëáñ¹ ï³ñÇÝ»ñÇÝ Ï³Û³óí³Í ³Ïï»ñÇ ¹»Ù</t>
  </si>
  <si>
    <t xml:space="preserve">Ý³Ëáñ¹ ï³ñÇÝ»ñÇÝ Ï³Û³óí³Í ³Ïï»ñÇ µ»Ï³ÝáõÙÝ»ñÁ </t>
  </si>
  <si>
    <t xml:space="preserve">2015Ã. </t>
  </si>
  <si>
    <r>
      <rPr>
        <sz val="14"/>
        <color indexed="8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¾ñ»µáõÝÇ ¨ Üáõµ³ñ³ß»Ý í³ñã³Ï³Ý ßñç³ÝÝ»ñÇ ÁÝ¹Ñ³Ýáõñ Çñ³í³ëáõÃÛ³Ý ³é³çÇÝ ³ïÛ³ÝÇ ¹³ï³ñ³ÝÇ ¹³ï³íáñ Վ.Ա. Գրիգորյանի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</si>
  <si>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¾ñ»µáõÝÇ ¨ Üáõµ³ñ³ß»Ý í³ñã³Ï³Ý ßñç³ÝÝ»ñÇ ÁÝ¹Ñ³Ýáõñ Çñ³í³ëáõÃÛ³Ý ³é³çÇÝ ³ïÛ³ÝÇ ¹³ï³ñ³ÝÇ ¹³ï³íáñ Ա. Օհանյանի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</si>
  <si>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ºñ¨³Ý ù³Õ³ùÇ ¾ñ»µáõÝÇ ¨ Üáõµ³ñ³ß»Ý í³ñã³Ï³Ý ßñç³ÝÝ»ñÇ ÁÝ¹Ñ³Ýáõñ Çñ³í³ëáõÃÛ³Ý ³é³çÇÝ ³ïÛ³ÝÇ ¹³ï³ñ³ÝÇ ¹³ï³íáñ Տ.Ստեփանյանի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</si>
  <si>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¾ñ»µáõÝÇ ¨ Üáõµ³ñ³ß»Ý í³ñã³Ï³Ý ßñç³ÝÝ»ñÇ ÁÝ¹Ñ³Ýáõñ Çñ³í³ëáõÃÛ³Ý ³é³çÇÝ ³ïÛ³ÝÇ ¹³ï³ñ³ÝÇ </t>
    </r>
    <r>
      <rPr>
        <sz val="14"/>
        <color indexed="8"/>
        <rFont val="Times Armenian"/>
        <family val="1"/>
      </rPr>
      <t>·áñÍáõÝ»áõÃÛ³Ý í»ñ³µ»ñÛ³É</t>
    </r>
  </si>
  <si>
    <t>1+2=3+8+9</t>
  </si>
  <si>
    <t>8=4+5+6+7</t>
  </si>
  <si>
    <r>
      <rPr>
        <sz val="14"/>
        <color indexed="8"/>
        <rFont val="Arial LatArm"/>
        <family val="2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Arial LatArm"/>
        <family val="2"/>
      </rPr>
      <t xml:space="preserve"> ºñ¨³Ý ù³Õ³ùÇ ¾ñ»µáõÝÇ ¨ Üáõµ³ñ³ß»Ý í³ñã³Ï³Ý ßñç³ÝÝ»ñÇ ÁÝ¹Ñ³Ýáõñ Çñ³í³ëáõÃÛ³Ý ³é³çÇÝ ³ïÛ³ÝÇ ¹³ï³ñ³ÝÇ ¹³ï³íáñ Ա. Գաբրիելյանի </t>
    </r>
    <r>
      <rPr>
        <sz val="14"/>
        <color indexed="8"/>
        <rFont val="Arial LatArm"/>
        <family val="2"/>
      </rPr>
      <t>·áñÍáõÝ»áõÃÛ³Ý í»ñ³µ»ñÛ³É</t>
    </r>
  </si>
  <si>
    <t xml:space="preserve">2017Ã. 1-ÇÝ ÏÇë³ÙÛ³Ï </t>
  </si>
  <si>
    <r>
      <rPr>
        <sz val="14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ºñ¨³Ý ù³Õ³ùÇ ¾ñ»µáõÝÇ ¨ Üáõµ³ñ³ß»Ý í³ñã³Ï³Ý ßñç³ÝÝ»ñÇ ÁÝ¹Ñ³Ýáõñ Çñ³í³ëáõÃÛ³Ý ³é³çÇÝ ³ïÛ³ÝÇ ¹³ï³ñ³ÝÇ ¹³ï³íáñ Ե.Եսոյանի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</si>
  <si>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Arial LatArm"/>
        <family val="2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rFont val="Arial LatArm"/>
        <family val="2"/>
      </rPr>
      <t xml:space="preserve"> ºñ¨³Ý ù³Õ³ùÇ ¾ñ»µáõÝÇ ¨ Üáõµ³ñ³ß»Ý í³ñã³Ï³Ý ßñç³ÝÝ»ñÇ ÁÝ¹Ñ³Ýáõñ Çñ³í³ëáõÃÛ³Ý ³é³çÇÝ ³ïÛ³ÝÇ ¹³ï³ñ³ÝÇ ¹³ï³íáñ Ա. ¸³ÝÇµ»ÏÛ³ÝÇ </t>
    </r>
    <r>
      <rPr>
        <sz val="14"/>
        <rFont val="Arial LatArm"/>
        <family val="2"/>
      </rPr>
      <t>·áñÍáõÝ»áõÃÛ³Ý í»ñ³µ»ñÛ³É</t>
    </r>
  </si>
  <si>
    <r>
      <rPr>
        <sz val="14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ºñ¨³Ý ù³Õ³ùÇ ¾ñ»µáõÝÇ ¨ Üáõµ³ñ³ß»Ý í³ñã³Ï³Ý ßñç³ÝÝ»ñÇ ÁÝ¹Ñ³Ýáõñ Çñ³í³ëáõÃÛ³Ý ³é³çÇÝ ³ïÛ³ÝÇ ¹³ï³ñ³ÝÇ ¹³ï³íáñ Գ.Խաչատրյանի 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</si>
  <si>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ºñ¨³Ý ù³Õ³ùÇ ¾ñ»µáõÝÇ ¨ Üáõµ³ñ³ß»Ý í³ñã³Ï³Ý ßñç³ÝÝ»ñÇ ÁÝ¹Ñ³Ýáõñ Çñ³í³ëáõÃÛ³Ý ³é³çÇÝ ³ïÛ³ÝÇ ¹³ï³ñ³ÝÇ ¹³ï³íáñ Լ.Գրիգորյանի </t>
    </r>
    <r>
      <rPr>
        <sz val="14"/>
        <rFont val="Times Armenian"/>
        <family val="1"/>
      </rPr>
      <t>·áñÍáõÝ»áõÃÛ³Ý í»ñ³µ»ñÛ³É</t>
    </r>
  </si>
  <si>
    <t>1  միջնորդություն վերադարձվել է</t>
  </si>
  <si>
    <t>Ð³í»Éí³Í                                                   Ð³Û³ëï³ÝÇ Ð³Ýñ³å»ïáõÃÛ³Ý  ¸³ï³ñ³ÝÝ»ñÇ Ý³Ë³·³ÑÝ»ñÇ ËáñÑñ¹Ç 25.08.2017Ã. ÃÇí 35-È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</si>
</sst>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9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Times Armenian"/>
      <family val="1"/>
    </font>
    <font>
      <sz val="14"/>
      <color indexed="8"/>
      <name val="Times Armenian"/>
      <family val="1"/>
    </font>
    <font>
      <b/>
      <sz val="14"/>
      <color indexed="8"/>
      <name val="Times Armenian"/>
      <family val="1"/>
    </font>
    <font>
      <b/>
      <sz val="14"/>
      <name val="Times Armenian"/>
      <family val="1"/>
    </font>
    <font>
      <sz val="14"/>
      <name val="Times Armenian"/>
      <family val="1"/>
    </font>
    <font>
      <sz val="14"/>
      <color indexed="8"/>
      <name val="Arial LatArm"/>
      <family val="2"/>
    </font>
    <font>
      <b/>
      <sz val="14"/>
      <color indexed="8"/>
      <name val="Arial LatArm"/>
      <family val="2"/>
    </font>
    <font>
      <b/>
      <sz val="12"/>
      <name val="Times Armenian"/>
      <family val="1"/>
    </font>
    <font>
      <b/>
      <sz val="22"/>
      <name val="Times Armenian"/>
      <family val="1"/>
    </font>
    <font>
      <b/>
      <sz val="11"/>
      <name val="Times Armenian"/>
      <family val="1"/>
    </font>
    <font>
      <sz val="11"/>
      <name val="Calibri"/>
      <family val="2"/>
    </font>
    <font>
      <b/>
      <sz val="16"/>
      <name val="Times Armenian"/>
      <family val="1"/>
    </font>
    <font>
      <sz val="12"/>
      <name val="Times Armenian"/>
      <family val="1"/>
    </font>
    <font>
      <b/>
      <i/>
      <sz val="12"/>
      <name val="Arial Armenian"/>
      <family val="2"/>
    </font>
    <font>
      <b/>
      <i/>
      <sz val="11"/>
      <name val="Times Armenian"/>
      <family val="1"/>
    </font>
    <font>
      <sz val="11"/>
      <name val="Arial Armenian"/>
      <family val="2"/>
    </font>
    <font>
      <b/>
      <i/>
      <sz val="11"/>
      <name val="Arial Armenian"/>
      <family val="2"/>
    </font>
    <font>
      <sz val="12"/>
      <name val="Arial Armenian"/>
      <family val="2"/>
    </font>
    <font>
      <b/>
      <sz val="12"/>
      <name val="Arial Armenian"/>
      <family val="2"/>
    </font>
    <font>
      <b/>
      <sz val="12"/>
      <name val="Calibri"/>
      <family val="2"/>
      <charset val="204"/>
    </font>
    <font>
      <b/>
      <sz val="12"/>
      <name val="Arial LatArm"/>
      <family val="2"/>
    </font>
    <font>
      <b/>
      <sz val="22"/>
      <name val="Arial LatArm"/>
      <family val="2"/>
    </font>
    <font>
      <b/>
      <sz val="11"/>
      <name val="Arial LatArm"/>
      <family val="2"/>
    </font>
    <font>
      <b/>
      <sz val="14"/>
      <name val="Arial LatArm"/>
      <family val="2"/>
    </font>
    <font>
      <sz val="14"/>
      <name val="Arial LatArm"/>
      <family val="2"/>
    </font>
    <font>
      <b/>
      <sz val="16"/>
      <name val="Arial LatArm"/>
      <family val="2"/>
    </font>
    <font>
      <sz val="12"/>
      <name val="Arial LatArm"/>
      <family val="2"/>
    </font>
    <font>
      <b/>
      <i/>
      <sz val="12"/>
      <name val="Arial LatArm"/>
      <family val="2"/>
    </font>
    <font>
      <b/>
      <i/>
      <sz val="11"/>
      <name val="Arial LatArm"/>
      <family val="2"/>
    </font>
    <font>
      <sz val="11"/>
      <name val="Arial LatArm"/>
      <family val="2"/>
    </font>
    <font>
      <b/>
      <sz val="11"/>
      <name val="Calibri"/>
      <family val="2"/>
    </font>
    <font>
      <b/>
      <sz val="11"/>
      <color theme="3"/>
      <name val="Calibri"/>
      <family val="2"/>
      <charset val="204"/>
      <scheme val="minor"/>
    </font>
    <font>
      <sz val="11"/>
      <color theme="1"/>
      <name val="Calibri"/>
      <family val="2"/>
    </font>
    <font>
      <b/>
      <sz val="22"/>
      <color theme="1"/>
      <name val="Times Armenian"/>
      <family val="1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sz val="11"/>
      <color theme="1"/>
      <name val="Arial Armenian"/>
      <family val="2"/>
    </font>
    <font>
      <sz val="12"/>
      <color theme="1"/>
      <name val="Arial Armenian"/>
      <family val="2"/>
    </font>
    <font>
      <b/>
      <sz val="11"/>
      <color theme="1"/>
      <name val="Calibri"/>
      <family val="2"/>
    </font>
    <font>
      <b/>
      <sz val="12"/>
      <color rgb="FFFF0000"/>
      <name val="Calibri"/>
      <family val="2"/>
      <charset val="204"/>
      <scheme val="minor"/>
    </font>
    <font>
      <b/>
      <sz val="12"/>
      <color theme="1"/>
      <name val="Calibri"/>
      <family val="2"/>
      <charset val="204"/>
    </font>
    <font>
      <b/>
      <sz val="11"/>
      <color rgb="FFFF0000"/>
      <name val="Calibri"/>
      <family val="2"/>
      <charset val="204"/>
      <scheme val="minor"/>
    </font>
    <font>
      <b/>
      <sz val="2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Armenian"/>
      <family val="2"/>
    </font>
    <font>
      <sz val="12"/>
      <color theme="1"/>
      <name val="Arial LatArm"/>
      <family val="2"/>
    </font>
    <font>
      <b/>
      <i/>
      <sz val="11"/>
      <color theme="1"/>
      <name val="Arial LatArm"/>
      <family val="2"/>
    </font>
    <font>
      <sz val="11"/>
      <color theme="1"/>
      <name val="Arial LatArm"/>
      <family val="2"/>
    </font>
    <font>
      <b/>
      <sz val="1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12"/>
      <color theme="1"/>
      <name val="Times Armenian"/>
      <family val="1"/>
    </font>
    <font>
      <b/>
      <sz val="11"/>
      <color theme="1"/>
      <name val="Times Armenian"/>
      <family val="1"/>
    </font>
    <font>
      <b/>
      <sz val="14"/>
      <color theme="1"/>
      <name val="Times Armenian"/>
      <family val="1"/>
    </font>
    <font>
      <b/>
      <sz val="16"/>
      <color theme="1"/>
      <name val="Times Armenian"/>
      <family val="1"/>
    </font>
    <font>
      <b/>
      <i/>
      <sz val="12"/>
      <color theme="1"/>
      <name val="Arial Armenian"/>
      <family val="2"/>
    </font>
    <font>
      <b/>
      <sz val="12"/>
      <color theme="1"/>
      <name val="Calibri"/>
      <family val="2"/>
      <charset val="204"/>
      <scheme val="minor"/>
    </font>
    <font>
      <b/>
      <sz val="12"/>
      <color theme="1"/>
      <name val="Arial Armenian"/>
      <family val="2"/>
    </font>
    <font>
      <b/>
      <i/>
      <sz val="11"/>
      <color theme="1"/>
      <name val="Arial Armenian"/>
      <family val="2"/>
    </font>
    <font>
      <b/>
      <sz val="16"/>
      <color theme="1"/>
      <name val="Arial LatArm"/>
      <family val="2"/>
    </font>
    <font>
      <b/>
      <sz val="12"/>
      <color theme="1"/>
      <name val="Arial LatArm"/>
      <family val="2"/>
    </font>
    <font>
      <b/>
      <sz val="11"/>
      <color theme="1"/>
      <name val="Arial LatArm"/>
      <family val="2"/>
    </font>
    <font>
      <b/>
      <sz val="22"/>
      <color theme="1"/>
      <name val="Arial LatArm"/>
      <family val="2"/>
    </font>
    <font>
      <b/>
      <sz val="14"/>
      <color theme="1"/>
      <name val="Arial LatArm"/>
      <family val="2"/>
    </font>
    <font>
      <b/>
      <i/>
      <sz val="12"/>
      <color theme="1"/>
      <name val="Arial LatArm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301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/>
    <xf numFmtId="0" fontId="1" fillId="0" borderId="2" xfId="0" applyFont="1" applyBorder="1" applyAlignment="1" applyProtection="1">
      <alignment horizontal="center" vertical="center" wrapText="1"/>
    </xf>
    <xf numFmtId="0" fontId="0" fillId="0" borderId="4" xfId="0" applyFont="1" applyBorder="1" applyProtection="1"/>
    <xf numFmtId="0" fontId="0" fillId="0" borderId="2" xfId="0" applyFont="1" applyBorder="1" applyProtection="1"/>
    <xf numFmtId="0" fontId="0" fillId="0" borderId="3" xfId="0" applyFont="1" applyBorder="1" applyProtection="1"/>
    <xf numFmtId="0" fontId="4" fillId="0" borderId="3" xfId="0" applyFont="1" applyBorder="1" applyProtection="1">
      <protection locked="0"/>
    </xf>
    <xf numFmtId="0" fontId="4" fillId="0" borderId="0" xfId="0" applyFont="1" applyProtection="1">
      <protection locked="0"/>
    </xf>
    <xf numFmtId="0" fontId="37" fillId="2" borderId="0" xfId="0" applyFont="1" applyFill="1" applyProtection="1"/>
    <xf numFmtId="0" fontId="37" fillId="2" borderId="0" xfId="0" applyFont="1" applyFill="1" applyProtection="1">
      <protection locked="0"/>
    </xf>
    <xf numFmtId="0" fontId="38" fillId="2" borderId="2" xfId="0" applyFont="1" applyFill="1" applyBorder="1" applyAlignment="1" applyProtection="1">
      <alignment horizontal="center" vertical="center" wrapText="1"/>
    </xf>
    <xf numFmtId="0" fontId="37" fillId="2" borderId="1" xfId="0" applyFont="1" applyFill="1" applyBorder="1" applyAlignment="1" applyProtection="1">
      <alignment horizontal="center"/>
      <protection locked="0"/>
    </xf>
    <xf numFmtId="0" fontId="37" fillId="2" borderId="4" xfId="0" applyFont="1" applyFill="1" applyBorder="1" applyProtection="1"/>
    <xf numFmtId="0" fontId="39" fillId="2" borderId="5" xfId="0" applyFont="1" applyFill="1" applyBorder="1" applyAlignment="1" applyProtection="1">
      <alignment horizontal="center" vertical="center" textRotation="90" wrapText="1"/>
    </xf>
    <xf numFmtId="0" fontId="40" fillId="2" borderId="6" xfId="0" applyFont="1" applyFill="1" applyBorder="1" applyAlignment="1" applyProtection="1">
      <alignment horizontal="center" vertical="center" wrapText="1"/>
    </xf>
    <xf numFmtId="0" fontId="41" fillId="2" borderId="4" xfId="0" applyFont="1" applyFill="1" applyBorder="1" applyAlignment="1" applyProtection="1">
      <alignment horizontal="center" vertical="center"/>
    </xf>
    <xf numFmtId="0" fontId="37" fillId="2" borderId="4" xfId="0" applyFont="1" applyFill="1" applyBorder="1" applyAlignment="1" applyProtection="1">
      <alignment horizontal="center" vertical="center"/>
      <protection locked="0"/>
    </xf>
    <xf numFmtId="0" fontId="41" fillId="2" borderId="2" xfId="0" applyFont="1" applyFill="1" applyBorder="1" applyAlignment="1" applyProtection="1">
      <alignment horizontal="center" vertical="center"/>
    </xf>
    <xf numFmtId="0" fontId="37" fillId="2" borderId="2" xfId="0" applyFont="1" applyFill="1" applyBorder="1" applyAlignment="1" applyProtection="1">
      <alignment horizontal="center" vertical="center"/>
      <protection locked="0"/>
    </xf>
    <xf numFmtId="0" fontId="37" fillId="2" borderId="2" xfId="0" applyFont="1" applyFill="1" applyBorder="1" applyProtection="1">
      <protection locked="0"/>
    </xf>
    <xf numFmtId="0" fontId="37" fillId="2" borderId="5" xfId="0" applyFont="1" applyFill="1" applyBorder="1" applyAlignment="1" applyProtection="1">
      <alignment horizontal="center" vertical="center"/>
      <protection locked="0"/>
    </xf>
    <xf numFmtId="0" fontId="37" fillId="2" borderId="3" xfId="0" applyFont="1" applyFill="1" applyBorder="1" applyProtection="1">
      <protection locked="0"/>
    </xf>
    <xf numFmtId="0" fontId="42" fillId="2" borderId="2" xfId="1" applyFont="1" applyFill="1" applyBorder="1" applyAlignment="1" applyProtection="1">
      <alignment horizontal="center" vertical="center"/>
    </xf>
    <xf numFmtId="0" fontId="41" fillId="2" borderId="2" xfId="0" applyFont="1" applyFill="1" applyBorder="1" applyAlignment="1" applyProtection="1">
      <alignment horizontal="center" vertical="center" wrapText="1"/>
    </xf>
    <xf numFmtId="0" fontId="42" fillId="2" borderId="5" xfId="1" applyFont="1" applyFill="1" applyBorder="1" applyAlignment="1" applyProtection="1">
      <alignment horizontal="center" vertical="center"/>
    </xf>
    <xf numFmtId="0" fontId="43" fillId="2" borderId="3" xfId="0" applyFont="1" applyFill="1" applyBorder="1" applyProtection="1">
      <protection locked="0"/>
    </xf>
    <xf numFmtId="0" fontId="43" fillId="2" borderId="0" xfId="0" applyFont="1" applyFill="1" applyProtection="1">
      <protection locked="0"/>
    </xf>
    <xf numFmtId="0" fontId="40" fillId="2" borderId="7" xfId="0" applyFont="1" applyFill="1" applyBorder="1" applyAlignment="1" applyProtection="1">
      <alignment horizontal="center" vertical="center" wrapText="1"/>
    </xf>
    <xf numFmtId="0" fontId="42" fillId="2" borderId="4" xfId="1" applyFont="1" applyFill="1" applyBorder="1" applyAlignment="1" applyProtection="1">
      <alignment horizontal="center" vertical="center"/>
    </xf>
    <xf numFmtId="0" fontId="37" fillId="2" borderId="2" xfId="0" applyFont="1" applyFill="1" applyBorder="1" applyProtection="1"/>
    <xf numFmtId="0" fontId="37" fillId="2" borderId="3" xfId="0" applyFont="1" applyFill="1" applyBorder="1" applyProtection="1"/>
    <xf numFmtId="0" fontId="36" fillId="0" borderId="2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44" fillId="0" borderId="2" xfId="0" applyFont="1" applyBorder="1" applyAlignment="1" applyProtection="1">
      <alignment horizontal="center" vertical="center"/>
    </xf>
    <xf numFmtId="0" fontId="37" fillId="2" borderId="4" xfId="0" applyFont="1" applyFill="1" applyBorder="1" applyAlignment="1" applyProtection="1">
      <alignment horizontal="center" vertical="center"/>
    </xf>
    <xf numFmtId="0" fontId="45" fillId="2" borderId="6" xfId="0" applyFont="1" applyFill="1" applyBorder="1" applyAlignment="1" applyProtection="1">
      <alignment horizontal="center" vertical="center"/>
    </xf>
    <xf numFmtId="0" fontId="36" fillId="0" borderId="0" xfId="0" applyFont="1" applyBorder="1" applyAlignment="1" applyProtection="1">
      <alignment horizontal="center" vertical="center"/>
    </xf>
    <xf numFmtId="0" fontId="46" fillId="0" borderId="2" xfId="0" applyFont="1" applyBorder="1" applyAlignment="1" applyProtection="1">
      <alignment horizontal="center" vertical="center"/>
    </xf>
    <xf numFmtId="0" fontId="0" fillId="0" borderId="0" xfId="0" applyNumberFormat="1" applyProtection="1">
      <protection locked="0"/>
    </xf>
    <xf numFmtId="0" fontId="47" fillId="0" borderId="0" xfId="0" applyFont="1" applyProtection="1">
      <protection locked="0"/>
    </xf>
    <xf numFmtId="0" fontId="48" fillId="0" borderId="0" xfId="0" applyFont="1" applyProtection="1">
      <protection locked="0"/>
    </xf>
    <xf numFmtId="0" fontId="49" fillId="0" borderId="0" xfId="0" applyFont="1" applyProtection="1">
      <protection locked="0"/>
    </xf>
    <xf numFmtId="0" fontId="50" fillId="2" borderId="5" xfId="0" applyFont="1" applyFill="1" applyBorder="1" applyAlignment="1" applyProtection="1">
      <alignment horizontal="center" vertical="center" textRotation="90" wrapText="1"/>
    </xf>
    <xf numFmtId="0" fontId="51" fillId="2" borderId="6" xfId="0" applyFont="1" applyFill="1" applyBorder="1" applyAlignment="1" applyProtection="1">
      <alignment horizontal="center" vertical="center" wrapText="1"/>
    </xf>
    <xf numFmtId="0" fontId="51" fillId="2" borderId="7" xfId="0" applyFont="1" applyFill="1" applyBorder="1" applyAlignment="1" applyProtection="1">
      <alignment horizontal="center" vertical="center" wrapText="1"/>
    </xf>
    <xf numFmtId="0" fontId="52" fillId="2" borderId="4" xfId="0" applyFont="1" applyFill="1" applyBorder="1" applyAlignment="1" applyProtection="1">
      <alignment horizontal="center" vertical="center"/>
    </xf>
    <xf numFmtId="0" fontId="52" fillId="2" borderId="4" xfId="0" applyFont="1" applyFill="1" applyBorder="1" applyAlignment="1" applyProtection="1">
      <alignment horizontal="center" vertical="center"/>
      <protection locked="0"/>
    </xf>
    <xf numFmtId="0" fontId="52" fillId="2" borderId="2" xfId="0" applyFont="1" applyFill="1" applyBorder="1" applyAlignment="1" applyProtection="1">
      <alignment horizontal="center" vertical="center"/>
    </xf>
    <xf numFmtId="0" fontId="52" fillId="2" borderId="2" xfId="0" applyFont="1" applyFill="1" applyBorder="1" applyAlignment="1" applyProtection="1">
      <alignment horizontal="center" vertical="center"/>
      <protection locked="0"/>
    </xf>
    <xf numFmtId="0" fontId="52" fillId="2" borderId="5" xfId="0" applyFont="1" applyFill="1" applyBorder="1" applyAlignment="1" applyProtection="1">
      <alignment horizontal="center" vertical="center"/>
    </xf>
    <xf numFmtId="0" fontId="52" fillId="2" borderId="5" xfId="0" applyFont="1" applyFill="1" applyBorder="1" applyAlignment="1" applyProtection="1">
      <alignment horizontal="center" vertical="center"/>
      <protection locked="0"/>
    </xf>
    <xf numFmtId="0" fontId="39" fillId="2" borderId="5" xfId="0" applyFont="1" applyFill="1" applyBorder="1" applyAlignment="1" applyProtection="1">
      <alignment horizontal="center" vertical="center" textRotation="90" wrapText="1"/>
    </xf>
    <xf numFmtId="0" fontId="53" fillId="0" borderId="2" xfId="0" applyFont="1" applyBorder="1" applyAlignment="1" applyProtection="1">
      <alignment horizontal="center" vertical="center"/>
    </xf>
    <xf numFmtId="0" fontId="0" fillId="2" borderId="0" xfId="0" applyFill="1" applyProtection="1"/>
    <xf numFmtId="0" fontId="1" fillId="2" borderId="2" xfId="0" applyFont="1" applyFill="1" applyBorder="1" applyAlignment="1" applyProtection="1">
      <alignment horizontal="center" vertical="center" wrapText="1"/>
    </xf>
    <xf numFmtId="0" fontId="0" fillId="2" borderId="1" xfId="0" applyFill="1" applyBorder="1" applyAlignment="1" applyProtection="1">
      <alignment horizontal="center"/>
    </xf>
    <xf numFmtId="0" fontId="0" fillId="2" borderId="4" xfId="0" applyFont="1" applyFill="1" applyBorder="1" applyProtection="1"/>
    <xf numFmtId="0" fontId="0" fillId="2" borderId="2" xfId="0" applyFont="1" applyFill="1" applyBorder="1" applyProtection="1"/>
    <xf numFmtId="0" fontId="0" fillId="2" borderId="3" xfId="0" applyFont="1" applyFill="1" applyBorder="1" applyProtection="1"/>
    <xf numFmtId="0" fontId="36" fillId="2" borderId="2" xfId="0" applyFont="1" applyFill="1" applyBorder="1" applyAlignment="1" applyProtection="1">
      <alignment horizontal="center" vertical="center"/>
    </xf>
    <xf numFmtId="0" fontId="0" fillId="2" borderId="2" xfId="0" applyFill="1" applyBorder="1" applyProtection="1"/>
    <xf numFmtId="0" fontId="0" fillId="2" borderId="3" xfId="0" applyFill="1" applyBorder="1" applyProtection="1"/>
    <xf numFmtId="0" fontId="0" fillId="2" borderId="0" xfId="0" applyFill="1" applyBorder="1" applyAlignment="1" applyProtection="1">
      <alignment horizontal="center" vertical="center"/>
    </xf>
    <xf numFmtId="0" fontId="36" fillId="2" borderId="0" xfId="0" applyFont="1" applyFill="1" applyBorder="1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</xf>
    <xf numFmtId="0" fontId="46" fillId="2" borderId="2" xfId="0" applyFont="1" applyFill="1" applyBorder="1" applyAlignment="1" applyProtection="1">
      <alignment horizontal="center" vertical="center"/>
    </xf>
    <xf numFmtId="0" fontId="15" fillId="0" borderId="0" xfId="0" applyFont="1" applyProtection="1"/>
    <xf numFmtId="0" fontId="15" fillId="0" borderId="0" xfId="0" applyFont="1" applyProtection="1">
      <protection locked="0"/>
    </xf>
    <xf numFmtId="0" fontId="13" fillId="0" borderId="2" xfId="0" applyFont="1" applyBorder="1" applyAlignment="1" applyProtection="1">
      <alignment horizontal="center" vertical="center" wrapText="1"/>
    </xf>
    <xf numFmtId="0" fontId="15" fillId="0" borderId="1" xfId="0" applyFont="1" applyBorder="1" applyAlignment="1" applyProtection="1">
      <alignment horizontal="center"/>
      <protection locked="0"/>
    </xf>
    <xf numFmtId="0" fontId="15" fillId="0" borderId="4" xfId="0" applyFont="1" applyBorder="1" applyProtection="1"/>
    <xf numFmtId="0" fontId="17" fillId="2" borderId="5" xfId="0" applyFont="1" applyFill="1" applyBorder="1" applyAlignment="1" applyProtection="1">
      <alignment horizontal="center" vertical="center" textRotation="90" wrapText="1"/>
    </xf>
    <xf numFmtId="0" fontId="15" fillId="0" borderId="2" xfId="0" applyFont="1" applyBorder="1" applyProtection="1"/>
    <xf numFmtId="0" fontId="19" fillId="2" borderId="6" xfId="0" applyFont="1" applyFill="1" applyBorder="1" applyAlignment="1" applyProtection="1">
      <alignment horizontal="center" vertical="center" wrapText="1"/>
    </xf>
    <xf numFmtId="0" fontId="19" fillId="2" borderId="7" xfId="0" applyFont="1" applyFill="1" applyBorder="1" applyAlignment="1" applyProtection="1">
      <alignment horizontal="center" vertical="center" wrapText="1"/>
    </xf>
    <xf numFmtId="0" fontId="15" fillId="0" borderId="3" xfId="0" applyFont="1" applyBorder="1" applyProtection="1"/>
    <xf numFmtId="0" fontId="20" fillId="2" borderId="4" xfId="0" applyFont="1" applyFill="1" applyBorder="1" applyAlignment="1" applyProtection="1">
      <alignment horizontal="center" vertical="center"/>
    </xf>
    <xf numFmtId="0" fontId="15" fillId="2" borderId="4" xfId="0" applyFont="1" applyFill="1" applyBorder="1" applyAlignment="1" applyProtection="1">
      <alignment horizontal="center" vertical="center"/>
      <protection locked="0"/>
    </xf>
    <xf numFmtId="0" fontId="15" fillId="0" borderId="2" xfId="0" applyFont="1" applyBorder="1" applyProtection="1">
      <protection locked="0"/>
    </xf>
    <xf numFmtId="0" fontId="20" fillId="2" borderId="2" xfId="0" applyFont="1" applyFill="1" applyBorder="1" applyAlignment="1" applyProtection="1">
      <alignment horizontal="center" vertical="center"/>
    </xf>
    <xf numFmtId="0" fontId="15" fillId="2" borderId="2" xfId="0" applyFont="1" applyFill="1" applyBorder="1" applyAlignment="1" applyProtection="1">
      <alignment horizontal="center" vertical="center"/>
      <protection locked="0"/>
    </xf>
    <xf numFmtId="0" fontId="15" fillId="2" borderId="5" xfId="0" applyFont="1" applyFill="1" applyBorder="1" applyAlignment="1" applyProtection="1">
      <alignment horizontal="center" vertical="center"/>
      <protection locked="0"/>
    </xf>
    <xf numFmtId="0" fontId="15" fillId="0" borderId="3" xfId="0" applyFont="1" applyBorder="1" applyProtection="1">
      <protection locked="0"/>
    </xf>
    <xf numFmtId="0" fontId="15" fillId="0" borderId="0" xfId="0" applyFont="1" applyBorder="1" applyAlignment="1" applyProtection="1">
      <alignment horizontal="center" vertical="center"/>
    </xf>
    <xf numFmtId="0" fontId="53" fillId="0" borderId="0" xfId="0" applyFont="1" applyBorder="1" applyAlignment="1" applyProtection="1">
      <alignment horizontal="center" vertical="center"/>
    </xf>
    <xf numFmtId="0" fontId="15" fillId="0" borderId="0" xfId="0" applyFont="1" applyAlignment="1" applyProtection="1">
      <alignment horizontal="center" vertical="center"/>
    </xf>
    <xf numFmtId="0" fontId="22" fillId="2" borderId="2" xfId="1" applyFont="1" applyFill="1" applyBorder="1" applyAlignment="1" applyProtection="1">
      <alignment horizontal="center" vertical="center"/>
    </xf>
    <xf numFmtId="0" fontId="20" fillId="2" borderId="2" xfId="0" applyFont="1" applyFill="1" applyBorder="1" applyAlignment="1" applyProtection="1">
      <alignment horizontal="center" vertical="center" wrapText="1"/>
    </xf>
    <xf numFmtId="0" fontId="22" fillId="2" borderId="5" xfId="1" applyFont="1" applyFill="1" applyBorder="1" applyAlignment="1" applyProtection="1">
      <alignment horizontal="center" vertical="center"/>
    </xf>
    <xf numFmtId="0" fontId="24" fillId="2" borderId="6" xfId="0" applyFont="1" applyFill="1" applyBorder="1" applyAlignment="1" applyProtection="1">
      <alignment horizontal="center" vertical="center"/>
    </xf>
    <xf numFmtId="0" fontId="54" fillId="0" borderId="2" xfId="0" applyFont="1" applyBorder="1" applyAlignment="1" applyProtection="1">
      <alignment horizontal="center" vertical="center"/>
    </xf>
    <xf numFmtId="0" fontId="31" fillId="2" borderId="5" xfId="0" applyFont="1" applyFill="1" applyBorder="1" applyAlignment="1" applyProtection="1">
      <alignment horizontal="center" vertical="center" textRotation="90" wrapText="1"/>
    </xf>
    <xf numFmtId="0" fontId="33" fillId="2" borderId="6" xfId="0" applyFont="1" applyFill="1" applyBorder="1" applyAlignment="1" applyProtection="1">
      <alignment horizontal="center" vertical="center" wrapText="1"/>
    </xf>
    <xf numFmtId="0" fontId="33" fillId="2" borderId="7" xfId="0" applyFont="1" applyFill="1" applyBorder="1" applyAlignment="1" applyProtection="1">
      <alignment horizontal="center" vertical="center" wrapText="1"/>
    </xf>
    <xf numFmtId="0" fontId="34" fillId="2" borderId="4" xfId="0" applyFont="1" applyFill="1" applyBorder="1" applyAlignment="1" applyProtection="1">
      <alignment horizontal="center" vertical="center"/>
    </xf>
    <xf numFmtId="0" fontId="34" fillId="2" borderId="4" xfId="0" applyFont="1" applyFill="1" applyBorder="1" applyAlignment="1" applyProtection="1">
      <alignment horizontal="center" vertical="center"/>
      <protection locked="0"/>
    </xf>
    <xf numFmtId="0" fontId="34" fillId="2" borderId="2" xfId="0" applyFont="1" applyFill="1" applyBorder="1" applyAlignment="1" applyProtection="1">
      <alignment horizontal="center" vertical="center"/>
    </xf>
    <xf numFmtId="0" fontId="31" fillId="2" borderId="2" xfId="1" applyFont="1" applyFill="1" applyBorder="1" applyAlignment="1" applyProtection="1">
      <alignment horizontal="center" vertical="center"/>
    </xf>
    <xf numFmtId="0" fontId="34" fillId="2" borderId="2" xfId="0" applyFont="1" applyFill="1" applyBorder="1" applyAlignment="1" applyProtection="1">
      <alignment horizontal="center" vertical="center" wrapText="1"/>
    </xf>
    <xf numFmtId="0" fontId="34" fillId="2" borderId="2" xfId="0" applyFont="1" applyFill="1" applyBorder="1" applyAlignment="1" applyProtection="1">
      <alignment horizontal="center" vertical="center"/>
      <protection locked="0"/>
    </xf>
    <xf numFmtId="0" fontId="31" fillId="2" borderId="5" xfId="1" applyFont="1" applyFill="1" applyBorder="1" applyAlignment="1" applyProtection="1">
      <alignment horizontal="center" vertical="center"/>
    </xf>
    <xf numFmtId="0" fontId="34" fillId="2" borderId="5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horizontal="center" vertical="center"/>
    </xf>
    <xf numFmtId="0" fontId="35" fillId="0" borderId="3" xfId="0" applyFont="1" applyBorder="1" applyProtection="1">
      <protection locked="0"/>
    </xf>
    <xf numFmtId="0" fontId="35" fillId="0" borderId="0" xfId="0" applyFont="1" applyProtection="1">
      <protection locked="0"/>
    </xf>
    <xf numFmtId="0" fontId="34" fillId="0" borderId="0" xfId="0" applyFont="1" applyProtection="1">
      <protection locked="0"/>
    </xf>
    <xf numFmtId="0" fontId="15" fillId="0" borderId="0" xfId="0" applyFont="1"/>
    <xf numFmtId="0" fontId="19" fillId="2" borderId="8" xfId="0" applyFont="1" applyFill="1" applyBorder="1" applyAlignment="1" applyProtection="1">
      <alignment horizontal="center" vertical="center" wrapText="1"/>
    </xf>
    <xf numFmtId="0" fontId="20" fillId="2" borderId="5" xfId="0" applyFont="1" applyFill="1" applyBorder="1" applyAlignment="1" applyProtection="1">
      <alignment horizontal="center" vertical="center"/>
    </xf>
    <xf numFmtId="0" fontId="22" fillId="2" borderId="4" xfId="1" applyFont="1" applyFill="1" applyBorder="1" applyAlignment="1" applyProtection="1">
      <alignment horizontal="center" vertical="center"/>
    </xf>
    <xf numFmtId="0" fontId="15" fillId="2" borderId="0" xfId="0" applyFont="1" applyFill="1" applyProtection="1"/>
    <xf numFmtId="0" fontId="15" fillId="2" borderId="0" xfId="0" applyFont="1" applyFill="1" applyProtection="1">
      <protection locked="0"/>
    </xf>
    <xf numFmtId="0" fontId="13" fillId="2" borderId="2" xfId="0" applyFont="1" applyFill="1" applyBorder="1" applyAlignment="1" applyProtection="1">
      <alignment horizontal="center" vertical="center" wrapText="1"/>
    </xf>
    <xf numFmtId="0" fontId="15" fillId="2" borderId="1" xfId="0" applyFont="1" applyFill="1" applyBorder="1" applyAlignment="1" applyProtection="1">
      <alignment horizontal="center"/>
      <protection locked="0"/>
    </xf>
    <xf numFmtId="0" fontId="15" fillId="2" borderId="4" xfId="0" applyFont="1" applyFill="1" applyBorder="1" applyProtection="1"/>
    <xf numFmtId="0" fontId="15" fillId="2" borderId="5" xfId="0" applyFont="1" applyFill="1" applyBorder="1" applyProtection="1"/>
    <xf numFmtId="0" fontId="15" fillId="2" borderId="6" xfId="0" applyFont="1" applyFill="1" applyBorder="1" applyProtection="1"/>
    <xf numFmtId="0" fontId="15" fillId="2" borderId="9" xfId="0" applyFont="1" applyFill="1" applyBorder="1" applyProtection="1">
      <protection locked="0"/>
    </xf>
    <xf numFmtId="0" fontId="15" fillId="2" borderId="4" xfId="0" applyFont="1" applyFill="1" applyBorder="1" applyProtection="1">
      <protection locked="0"/>
    </xf>
    <xf numFmtId="0" fontId="15" fillId="2" borderId="2" xfId="0" applyFont="1" applyFill="1" applyBorder="1" applyProtection="1">
      <protection locked="0"/>
    </xf>
    <xf numFmtId="0" fontId="15" fillId="2" borderId="3" xfId="0" applyFont="1" applyFill="1" applyBorder="1" applyProtection="1">
      <protection locked="0"/>
    </xf>
    <xf numFmtId="0" fontId="35" fillId="2" borderId="3" xfId="0" applyFont="1" applyFill="1" applyBorder="1" applyProtection="1">
      <protection locked="0"/>
    </xf>
    <xf numFmtId="0" fontId="35" fillId="2" borderId="0" xfId="0" applyFont="1" applyFill="1" applyProtection="1">
      <protection locked="0"/>
    </xf>
    <xf numFmtId="0" fontId="41" fillId="2" borderId="2" xfId="1" applyFont="1" applyFill="1" applyBorder="1" applyAlignment="1" applyProtection="1">
      <alignment horizontal="left" vertical="center" wrapText="1"/>
    </xf>
    <xf numFmtId="0" fontId="41" fillId="2" borderId="5" xfId="1" applyFont="1" applyFill="1" applyBorder="1" applyAlignment="1" applyProtection="1">
      <alignment horizontal="left" vertical="center"/>
    </xf>
    <xf numFmtId="0" fontId="61" fillId="2" borderId="8" xfId="1" applyFont="1" applyFill="1" applyBorder="1" applyAlignment="1" applyProtection="1">
      <alignment horizontal="center" vertical="center"/>
    </xf>
    <xf numFmtId="0" fontId="61" fillId="2" borderId="6" xfId="1" applyFont="1" applyFill="1" applyBorder="1" applyAlignment="1" applyProtection="1">
      <alignment horizontal="center" vertical="center"/>
    </xf>
    <xf numFmtId="0" fontId="41" fillId="2" borderId="2" xfId="0" applyFont="1" applyFill="1" applyBorder="1" applyAlignment="1" applyProtection="1">
      <alignment horizontal="left" vertical="top" wrapText="1"/>
    </xf>
    <xf numFmtId="0" fontId="62" fillId="2" borderId="2" xfId="0" applyFont="1" applyFill="1" applyBorder="1" applyAlignment="1" applyProtection="1">
      <alignment horizontal="center" vertical="center" wrapText="1"/>
    </xf>
    <xf numFmtId="0" fontId="62" fillId="2" borderId="16" xfId="0" applyFont="1" applyFill="1" applyBorder="1" applyAlignment="1" applyProtection="1">
      <alignment horizontal="center" vertical="center" wrapText="1"/>
    </xf>
    <xf numFmtId="0" fontId="37" fillId="2" borderId="16" xfId="0" applyFont="1" applyFill="1" applyBorder="1" applyAlignment="1" applyProtection="1">
      <alignment horizontal="center" vertical="center"/>
    </xf>
    <xf numFmtId="0" fontId="37" fillId="2" borderId="17" xfId="0" applyFont="1" applyFill="1" applyBorder="1" applyAlignment="1" applyProtection="1">
      <alignment horizontal="center" vertical="center"/>
    </xf>
    <xf numFmtId="0" fontId="37" fillId="2" borderId="3" xfId="0" applyFont="1" applyFill="1" applyBorder="1" applyAlignment="1" applyProtection="1">
      <alignment horizontal="center" vertical="center"/>
    </xf>
    <xf numFmtId="0" fontId="41" fillId="2" borderId="2" xfId="0" applyFont="1" applyFill="1" applyBorder="1" applyAlignment="1" applyProtection="1">
      <alignment horizontal="left" vertical="center" wrapText="1"/>
    </xf>
    <xf numFmtId="0" fontId="41" fillId="2" borderId="2" xfId="1" applyFont="1" applyFill="1" applyBorder="1" applyAlignment="1" applyProtection="1">
      <alignment horizontal="left" vertical="top" wrapText="1"/>
    </xf>
    <xf numFmtId="0" fontId="59" fillId="2" borderId="8" xfId="0" applyFont="1" applyFill="1" applyBorder="1" applyAlignment="1" applyProtection="1">
      <alignment horizontal="center" vertical="center" wrapText="1"/>
    </xf>
    <xf numFmtId="0" fontId="59" fillId="2" borderId="6" xfId="0" applyFont="1" applyFill="1" applyBorder="1" applyAlignment="1" applyProtection="1">
      <alignment horizontal="center" vertical="center" wrapText="1"/>
    </xf>
    <xf numFmtId="0" fontId="60" fillId="2" borderId="2" xfId="0" applyFont="1" applyFill="1" applyBorder="1" applyAlignment="1" applyProtection="1">
      <alignment horizontal="center" vertical="center"/>
    </xf>
    <xf numFmtId="0" fontId="41" fillId="2" borderId="4" xfId="1" applyFont="1" applyFill="1" applyBorder="1" applyAlignment="1" applyProtection="1">
      <alignment horizontal="left" vertical="center" wrapText="1"/>
    </xf>
    <xf numFmtId="0" fontId="39" fillId="2" borderId="12" xfId="0" applyFont="1" applyFill="1" applyBorder="1" applyAlignment="1" applyProtection="1">
      <alignment horizontal="center" vertical="center" wrapText="1"/>
    </xf>
    <xf numFmtId="0" fontId="39" fillId="2" borderId="14" xfId="0" applyFont="1" applyFill="1" applyBorder="1" applyAlignment="1" applyProtection="1">
      <alignment horizontal="center" vertical="center" wrapText="1"/>
    </xf>
    <xf numFmtId="0" fontId="39" fillId="2" borderId="18" xfId="0" applyFont="1" applyFill="1" applyBorder="1" applyAlignment="1" applyProtection="1">
      <alignment horizontal="center" vertical="center" wrapText="1"/>
    </xf>
    <xf numFmtId="0" fontId="39" fillId="2" borderId="11" xfId="0" applyFont="1" applyFill="1" applyBorder="1" applyAlignment="1" applyProtection="1">
      <alignment horizontal="center" vertical="center" wrapText="1"/>
    </xf>
    <xf numFmtId="0" fontId="39" fillId="2" borderId="5" xfId="0" applyFont="1" applyFill="1" applyBorder="1" applyAlignment="1" applyProtection="1">
      <alignment horizontal="center" vertical="center" textRotation="90" wrapText="1"/>
    </xf>
    <xf numFmtId="0" fontId="39" fillId="2" borderId="19" xfId="0" applyFont="1" applyFill="1" applyBorder="1" applyAlignment="1" applyProtection="1">
      <alignment horizontal="center" vertical="center" textRotation="90" wrapText="1"/>
    </xf>
    <xf numFmtId="0" fontId="39" fillId="2" borderId="2" xfId="0" applyFont="1" applyFill="1" applyBorder="1" applyAlignment="1" applyProtection="1">
      <alignment horizontal="center" vertical="center" textRotation="90" wrapText="1"/>
    </xf>
    <xf numFmtId="0" fontId="55" fillId="2" borderId="10" xfId="0" applyFont="1" applyFill="1" applyBorder="1" applyAlignment="1" applyProtection="1">
      <alignment horizontal="center" vertical="center" wrapText="1"/>
    </xf>
    <xf numFmtId="0" fontId="38" fillId="2" borderId="10" xfId="0" applyFont="1" applyFill="1" applyBorder="1" applyAlignment="1" applyProtection="1">
      <alignment horizontal="center" vertical="center" wrapText="1"/>
    </xf>
    <xf numFmtId="0" fontId="56" fillId="2" borderId="10" xfId="0" applyFont="1" applyFill="1" applyBorder="1" applyAlignment="1" applyProtection="1">
      <alignment horizontal="center" vertical="center" wrapText="1"/>
    </xf>
    <xf numFmtId="0" fontId="56" fillId="2" borderId="11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57" fillId="2" borderId="2" xfId="0" applyFont="1" applyFill="1" applyBorder="1" applyAlignment="1" applyProtection="1">
      <alignment horizontal="center" vertical="center" wrapText="1"/>
    </xf>
    <xf numFmtId="0" fontId="58" fillId="2" borderId="12" xfId="0" applyFont="1" applyFill="1" applyBorder="1" applyAlignment="1" applyProtection="1">
      <alignment horizontal="center" vertical="center" wrapText="1"/>
    </xf>
    <xf numFmtId="0" fontId="58" fillId="2" borderId="13" xfId="0" applyFont="1" applyFill="1" applyBorder="1" applyAlignment="1" applyProtection="1">
      <alignment horizontal="center" vertical="center" wrapText="1"/>
    </xf>
    <xf numFmtId="0" fontId="58" fillId="2" borderId="14" xfId="0" applyFont="1" applyFill="1" applyBorder="1" applyAlignment="1" applyProtection="1">
      <alignment horizontal="center" vertical="center" wrapText="1"/>
    </xf>
    <xf numFmtId="0" fontId="58" fillId="2" borderId="1" xfId="0" applyFont="1" applyFill="1" applyBorder="1" applyAlignment="1" applyProtection="1">
      <alignment horizontal="center" vertical="center" wrapText="1"/>
    </xf>
    <xf numFmtId="0" fontId="58" fillId="2" borderId="0" xfId="0" applyFont="1" applyFill="1" applyBorder="1" applyAlignment="1" applyProtection="1">
      <alignment horizontal="center" vertical="center" wrapText="1"/>
    </xf>
    <xf numFmtId="0" fontId="58" fillId="2" borderId="15" xfId="0" applyFont="1" applyFill="1" applyBorder="1" applyAlignment="1" applyProtection="1">
      <alignment horizontal="center" vertical="center" wrapText="1"/>
    </xf>
    <xf numFmtId="0" fontId="39" fillId="2" borderId="16" xfId="0" applyFont="1" applyFill="1" applyBorder="1" applyAlignment="1" applyProtection="1">
      <alignment horizontal="center" vertical="center" wrapText="1"/>
    </xf>
    <xf numFmtId="0" fontId="39" fillId="2" borderId="17" xfId="0" applyFont="1" applyFill="1" applyBorder="1" applyAlignment="1" applyProtection="1">
      <alignment horizontal="center" vertical="center" wrapText="1"/>
    </xf>
    <xf numFmtId="0" fontId="39" fillId="2" borderId="3" xfId="0" applyFont="1" applyFill="1" applyBorder="1" applyAlignment="1" applyProtection="1">
      <alignment horizontal="center" vertical="center" wrapText="1"/>
    </xf>
    <xf numFmtId="0" fontId="60" fillId="0" borderId="2" xfId="0" applyFont="1" applyBorder="1" applyAlignment="1" applyProtection="1">
      <alignment horizontal="center" vertical="center"/>
    </xf>
    <xf numFmtId="0" fontId="50" fillId="2" borderId="12" xfId="0" applyFont="1" applyFill="1" applyBorder="1" applyAlignment="1" applyProtection="1">
      <alignment horizontal="center" vertical="center" wrapText="1"/>
    </xf>
    <xf numFmtId="0" fontId="50" fillId="2" borderId="14" xfId="0" applyFont="1" applyFill="1" applyBorder="1" applyAlignment="1" applyProtection="1">
      <alignment horizontal="center" vertical="center" wrapText="1"/>
    </xf>
    <xf numFmtId="0" fontId="50" fillId="2" borderId="18" xfId="0" applyFont="1" applyFill="1" applyBorder="1" applyAlignment="1" applyProtection="1">
      <alignment horizontal="center" vertical="center" wrapText="1"/>
    </xf>
    <xf numFmtId="0" fontId="50" fillId="2" borderId="11" xfId="0" applyFont="1" applyFill="1" applyBorder="1" applyAlignment="1" applyProtection="1">
      <alignment horizontal="center" vertical="center" wrapText="1"/>
    </xf>
    <xf numFmtId="0" fontId="67" fillId="2" borderId="2" xfId="0" applyFont="1" applyFill="1" applyBorder="1" applyAlignment="1" applyProtection="1">
      <alignment horizontal="center" vertical="center" wrapText="1"/>
    </xf>
    <xf numFmtId="0" fontId="68" fillId="2" borderId="8" xfId="0" applyFont="1" applyFill="1" applyBorder="1" applyAlignment="1" applyProtection="1">
      <alignment horizontal="center" vertical="center" wrapText="1"/>
    </xf>
    <xf numFmtId="0" fontId="68" fillId="2" borderId="6" xfId="0" applyFont="1" applyFill="1" applyBorder="1" applyAlignment="1" applyProtection="1">
      <alignment horizontal="center" vertical="center" wrapText="1"/>
    </xf>
    <xf numFmtId="0" fontId="52" fillId="2" borderId="4" xfId="1" applyFont="1" applyFill="1" applyBorder="1" applyAlignment="1" applyProtection="1">
      <alignment horizontal="left" vertical="center" wrapText="1"/>
    </xf>
    <xf numFmtId="0" fontId="50" fillId="2" borderId="5" xfId="0" applyFont="1" applyFill="1" applyBorder="1" applyAlignment="1" applyProtection="1">
      <alignment horizontal="center" vertical="center" textRotation="90" wrapText="1"/>
    </xf>
    <xf numFmtId="0" fontId="50" fillId="2" borderId="19" xfId="0" applyFont="1" applyFill="1" applyBorder="1" applyAlignment="1" applyProtection="1">
      <alignment horizontal="center" vertical="center" textRotation="90" wrapText="1"/>
    </xf>
    <xf numFmtId="0" fontId="63" fillId="2" borderId="12" xfId="0" applyFont="1" applyFill="1" applyBorder="1" applyAlignment="1" applyProtection="1">
      <alignment horizontal="center" vertical="center" wrapText="1"/>
    </xf>
    <xf numFmtId="0" fontId="63" fillId="2" borderId="13" xfId="0" applyFont="1" applyFill="1" applyBorder="1" applyAlignment="1" applyProtection="1">
      <alignment horizontal="center" vertical="center" wrapText="1"/>
    </xf>
    <xf numFmtId="0" fontId="63" fillId="2" borderId="14" xfId="0" applyFont="1" applyFill="1" applyBorder="1" applyAlignment="1" applyProtection="1">
      <alignment horizontal="center" vertical="center" wrapText="1"/>
    </xf>
    <xf numFmtId="0" fontId="63" fillId="2" borderId="1" xfId="0" applyFont="1" applyFill="1" applyBorder="1" applyAlignment="1" applyProtection="1">
      <alignment horizontal="center" vertical="center" wrapText="1"/>
    </xf>
    <xf numFmtId="0" fontId="63" fillId="2" borderId="0" xfId="0" applyFont="1" applyFill="1" applyBorder="1" applyAlignment="1" applyProtection="1">
      <alignment horizontal="center" vertical="center" wrapText="1"/>
    </xf>
    <xf numFmtId="0" fontId="63" fillId="2" borderId="15" xfId="0" applyFont="1" applyFill="1" applyBorder="1" applyAlignment="1" applyProtection="1">
      <alignment horizontal="center" vertical="center" wrapText="1"/>
    </xf>
    <xf numFmtId="0" fontId="50" fillId="2" borderId="2" xfId="0" applyFont="1" applyFill="1" applyBorder="1" applyAlignment="1" applyProtection="1">
      <alignment horizontal="center" vertical="center" textRotation="90" wrapText="1"/>
    </xf>
    <xf numFmtId="0" fontId="64" fillId="2" borderId="10" xfId="0" applyFont="1" applyFill="1" applyBorder="1" applyAlignment="1" applyProtection="1">
      <alignment horizontal="center" vertical="center" wrapText="1"/>
    </xf>
    <xf numFmtId="0" fontId="65" fillId="2" borderId="10" xfId="0" applyFont="1" applyFill="1" applyBorder="1" applyAlignment="1" applyProtection="1">
      <alignment horizontal="center" vertical="center" wrapText="1"/>
    </xf>
    <xf numFmtId="0" fontId="65" fillId="2" borderId="11" xfId="0" applyFont="1" applyFill="1" applyBorder="1" applyAlignment="1" applyProtection="1">
      <alignment horizontal="center" vertical="center" wrapText="1"/>
    </xf>
    <xf numFmtId="0" fontId="66" fillId="2" borderId="10" xfId="0" applyFont="1" applyFill="1" applyBorder="1" applyAlignment="1" applyProtection="1">
      <alignment horizontal="center" vertical="center" wrapText="1"/>
    </xf>
    <xf numFmtId="0" fontId="50" fillId="2" borderId="16" xfId="0" applyFont="1" applyFill="1" applyBorder="1" applyAlignment="1" applyProtection="1">
      <alignment horizontal="center" vertical="center" wrapText="1"/>
    </xf>
    <xf numFmtId="0" fontId="50" fillId="2" borderId="17" xfId="0" applyFont="1" applyFill="1" applyBorder="1" applyAlignment="1" applyProtection="1">
      <alignment horizontal="center" vertical="center" wrapText="1"/>
    </xf>
    <xf numFmtId="0" fontId="50" fillId="2" borderId="3" xfId="0" applyFont="1" applyFill="1" applyBorder="1" applyAlignment="1" applyProtection="1">
      <alignment horizontal="center" vertical="center" wrapText="1"/>
    </xf>
    <xf numFmtId="0" fontId="52" fillId="2" borderId="5" xfId="1" applyFont="1" applyFill="1" applyBorder="1" applyAlignment="1" applyProtection="1">
      <alignment horizontal="left" vertical="center"/>
    </xf>
    <xf numFmtId="0" fontId="50" fillId="2" borderId="8" xfId="1" applyFont="1" applyFill="1" applyBorder="1" applyAlignment="1" applyProtection="1">
      <alignment horizontal="center" vertical="center"/>
    </xf>
    <xf numFmtId="0" fontId="50" fillId="2" borderId="6" xfId="1" applyFont="1" applyFill="1" applyBorder="1" applyAlignment="1" applyProtection="1">
      <alignment horizontal="center" vertical="center"/>
    </xf>
    <xf numFmtId="0" fontId="52" fillId="2" borderId="17" xfId="0" applyFont="1" applyFill="1" applyBorder="1" applyAlignment="1" applyProtection="1">
      <alignment horizontal="center" vertical="center"/>
      <protection locked="0"/>
    </xf>
    <xf numFmtId="0" fontId="51" fillId="2" borderId="8" xfId="0" applyFont="1" applyFill="1" applyBorder="1" applyAlignment="1" applyProtection="1">
      <alignment horizontal="center" vertical="center" wrapText="1"/>
    </xf>
    <xf numFmtId="0" fontId="51" fillId="2" borderId="6" xfId="0" applyFont="1" applyFill="1" applyBorder="1" applyAlignment="1" applyProtection="1">
      <alignment horizontal="center" vertical="center" wrapText="1"/>
    </xf>
    <xf numFmtId="0" fontId="51" fillId="2" borderId="7" xfId="0" applyFont="1" applyFill="1" applyBorder="1" applyAlignment="1" applyProtection="1">
      <alignment horizontal="center" vertical="center" wrapText="1"/>
    </xf>
    <xf numFmtId="0" fontId="52" fillId="2" borderId="4" xfId="0" applyFont="1" applyFill="1" applyBorder="1" applyAlignment="1" applyProtection="1">
      <alignment horizontal="left" vertical="center" wrapText="1"/>
    </xf>
    <xf numFmtId="0" fontId="52" fillId="2" borderId="2" xfId="0" applyFont="1" applyFill="1" applyBorder="1" applyAlignment="1" applyProtection="1">
      <alignment horizontal="left" vertical="center" wrapText="1"/>
    </xf>
    <xf numFmtId="0" fontId="52" fillId="2" borderId="2" xfId="1" applyFont="1" applyFill="1" applyBorder="1" applyAlignment="1" applyProtection="1">
      <alignment horizontal="left" vertical="center" wrapText="1"/>
    </xf>
    <xf numFmtId="0" fontId="52" fillId="2" borderId="2" xfId="1" applyFont="1" applyFill="1" applyBorder="1" applyAlignment="1" applyProtection="1">
      <alignment horizontal="left" vertical="top" wrapText="1"/>
    </xf>
    <xf numFmtId="0" fontId="52" fillId="2" borderId="2" xfId="0" applyFont="1" applyFill="1" applyBorder="1" applyAlignment="1" applyProtection="1">
      <alignment horizontal="left" vertical="top" wrapText="1"/>
    </xf>
    <xf numFmtId="0" fontId="52" fillId="2" borderId="5" xfId="0" applyFont="1" applyFill="1" applyBorder="1" applyAlignment="1" applyProtection="1">
      <alignment horizontal="left" vertical="top" wrapText="1"/>
    </xf>
    <xf numFmtId="0" fontId="54" fillId="0" borderId="2" xfId="0" applyFont="1" applyBorder="1" applyAlignment="1" applyProtection="1">
      <alignment horizontal="center" vertical="center"/>
    </xf>
    <xf numFmtId="0" fontId="20" fillId="2" borderId="2" xfId="1" applyFont="1" applyFill="1" applyBorder="1" applyAlignment="1" applyProtection="1">
      <alignment horizontal="left" vertical="center" wrapText="1"/>
    </xf>
    <xf numFmtId="0" fontId="20" fillId="2" borderId="5" xfId="1" applyFont="1" applyFill="1" applyBorder="1" applyAlignment="1" applyProtection="1">
      <alignment horizontal="left" vertical="center"/>
    </xf>
    <xf numFmtId="0" fontId="23" fillId="2" borderId="8" xfId="1" applyFont="1" applyFill="1" applyBorder="1" applyAlignment="1" applyProtection="1">
      <alignment horizontal="center" vertical="center"/>
    </xf>
    <xf numFmtId="0" fontId="23" fillId="2" borderId="6" xfId="1" applyFont="1" applyFill="1" applyBorder="1" applyAlignment="1" applyProtection="1">
      <alignment horizontal="center" vertical="center"/>
    </xf>
    <xf numFmtId="0" fontId="15" fillId="2" borderId="16" xfId="0" applyFont="1" applyFill="1" applyBorder="1" applyAlignment="1" applyProtection="1">
      <alignment horizontal="center" vertical="center"/>
      <protection locked="0"/>
    </xf>
    <xf numFmtId="0" fontId="15" fillId="2" borderId="17" xfId="0" applyFont="1" applyFill="1" applyBorder="1" applyAlignment="1" applyProtection="1">
      <alignment horizontal="center" vertical="center"/>
      <protection locked="0"/>
    </xf>
    <xf numFmtId="0" fontId="20" fillId="2" borderId="2" xfId="0" applyFont="1" applyFill="1" applyBorder="1" applyAlignment="1" applyProtection="1">
      <alignment horizontal="left" vertical="center" wrapText="1"/>
    </xf>
    <xf numFmtId="0" fontId="20" fillId="2" borderId="2" xfId="1" applyFont="1" applyFill="1" applyBorder="1" applyAlignment="1" applyProtection="1">
      <alignment horizontal="left" vertical="top" wrapText="1"/>
    </xf>
    <xf numFmtId="0" fontId="20" fillId="2" borderId="2" xfId="0" applyFont="1" applyFill="1" applyBorder="1" applyAlignment="1" applyProtection="1">
      <alignment horizontal="left" vertical="top" wrapText="1"/>
    </xf>
    <xf numFmtId="0" fontId="21" fillId="2" borderId="2" xfId="0" applyFont="1" applyFill="1" applyBorder="1" applyAlignment="1" applyProtection="1">
      <alignment horizontal="center" vertical="center" wrapText="1"/>
    </xf>
    <xf numFmtId="0" fontId="21" fillId="2" borderId="16" xfId="0" applyFont="1" applyFill="1" applyBorder="1" applyAlignment="1" applyProtection="1">
      <alignment horizontal="center" vertical="center" wrapText="1"/>
    </xf>
    <xf numFmtId="0" fontId="18" fillId="2" borderId="8" xfId="0" applyFont="1" applyFill="1" applyBorder="1" applyAlignment="1" applyProtection="1">
      <alignment horizontal="center" vertical="center" wrapText="1"/>
    </xf>
    <xf numFmtId="0" fontId="18" fillId="2" borderId="6" xfId="0" applyFont="1" applyFill="1" applyBorder="1" applyAlignment="1" applyProtection="1">
      <alignment horizontal="center" vertical="center" wrapText="1"/>
    </xf>
    <xf numFmtId="0" fontId="20" fillId="2" borderId="4" xfId="1" applyFont="1" applyFill="1" applyBorder="1" applyAlignment="1" applyProtection="1">
      <alignment horizontal="left" vertical="center" wrapText="1"/>
    </xf>
    <xf numFmtId="0" fontId="17" fillId="2" borderId="2" xfId="0" applyFont="1" applyFill="1" applyBorder="1" applyAlignment="1" applyProtection="1">
      <alignment horizontal="center" vertical="center" textRotation="90" wrapText="1"/>
    </xf>
    <xf numFmtId="0" fontId="17" fillId="2" borderId="5" xfId="0" applyFont="1" applyFill="1" applyBorder="1" applyAlignment="1" applyProtection="1">
      <alignment horizontal="center" vertical="center" textRotation="90" wrapText="1"/>
    </xf>
    <xf numFmtId="0" fontId="17" fillId="2" borderId="19" xfId="0" applyFont="1" applyFill="1" applyBorder="1" applyAlignment="1" applyProtection="1">
      <alignment horizontal="center" vertical="center" textRotation="90" wrapText="1"/>
    </xf>
    <xf numFmtId="0" fontId="17" fillId="2" borderId="16" xfId="0" applyFont="1" applyFill="1" applyBorder="1" applyAlignment="1" applyProtection="1">
      <alignment horizontal="center" vertical="center" wrapText="1"/>
    </xf>
    <xf numFmtId="0" fontId="17" fillId="2" borderId="17" xfId="0" applyFont="1" applyFill="1" applyBorder="1" applyAlignment="1" applyProtection="1">
      <alignment horizontal="center" vertical="center" wrapText="1"/>
    </xf>
    <xf numFmtId="0" fontId="17" fillId="2" borderId="3" xfId="0" applyFont="1" applyFill="1" applyBorder="1" applyAlignment="1" applyProtection="1">
      <alignment horizontal="center" vertical="center" wrapText="1"/>
    </xf>
    <xf numFmtId="0" fontId="17" fillId="2" borderId="12" xfId="0" applyFont="1" applyFill="1" applyBorder="1" applyAlignment="1" applyProtection="1">
      <alignment horizontal="center" vertical="center" wrapText="1"/>
    </xf>
    <xf numFmtId="0" fontId="17" fillId="2" borderId="14" xfId="0" applyFont="1" applyFill="1" applyBorder="1" applyAlignment="1" applyProtection="1">
      <alignment horizontal="center" vertical="center" wrapText="1"/>
    </xf>
    <xf numFmtId="0" fontId="17" fillId="2" borderId="18" xfId="0" applyFont="1" applyFill="1" applyBorder="1" applyAlignment="1" applyProtection="1">
      <alignment horizontal="center" vertical="center" wrapText="1"/>
    </xf>
    <xf numFmtId="0" fontId="17" fillId="2" borderId="11" xfId="0" applyFont="1" applyFill="1" applyBorder="1" applyAlignment="1" applyProtection="1">
      <alignment horizontal="center" vertical="center" wrapText="1"/>
    </xf>
    <xf numFmtId="0" fontId="12" fillId="2" borderId="10" xfId="0" applyFont="1" applyFill="1" applyBorder="1" applyAlignment="1" applyProtection="1">
      <alignment horizontal="center" vertical="center" wrapText="1"/>
    </xf>
    <xf numFmtId="0" fontId="13" fillId="2" borderId="10" xfId="0" applyFont="1" applyFill="1" applyBorder="1" applyAlignment="1" applyProtection="1">
      <alignment horizontal="center" vertical="center" wrapText="1"/>
    </xf>
    <xf numFmtId="0" fontId="14" fillId="2" borderId="10" xfId="0" applyFont="1" applyFill="1" applyBorder="1" applyAlignment="1" applyProtection="1">
      <alignment horizontal="center" vertical="center" wrapText="1"/>
    </xf>
    <xf numFmtId="0" fontId="14" fillId="2" borderId="11" xfId="0" applyFont="1" applyFill="1" applyBorder="1" applyAlignment="1" applyProtection="1">
      <alignment horizontal="center" vertical="center" wrapText="1"/>
    </xf>
    <xf numFmtId="0" fontId="8" fillId="2" borderId="16" xfId="0" applyFont="1" applyFill="1" applyBorder="1" applyAlignment="1" applyProtection="1">
      <alignment horizontal="center" vertical="center" wrapText="1"/>
    </xf>
    <xf numFmtId="0" fontId="8" fillId="2" borderId="17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16" fillId="2" borderId="12" xfId="0" applyFont="1" applyFill="1" applyBorder="1" applyAlignment="1" applyProtection="1">
      <alignment horizontal="center" vertical="center" wrapText="1"/>
    </xf>
    <xf numFmtId="0" fontId="16" fillId="2" borderId="13" xfId="0" applyFont="1" applyFill="1" applyBorder="1" applyAlignment="1" applyProtection="1">
      <alignment horizontal="center" vertical="center" wrapText="1"/>
    </xf>
    <xf numFmtId="0" fontId="16" fillId="2" borderId="14" xfId="0" applyFont="1" applyFill="1" applyBorder="1" applyAlignment="1" applyProtection="1">
      <alignment horizontal="center" vertical="center" wrapText="1"/>
    </xf>
    <xf numFmtId="0" fontId="16" fillId="2" borderId="1" xfId="0" applyFont="1" applyFill="1" applyBorder="1" applyAlignment="1" applyProtection="1">
      <alignment horizontal="center" vertical="center" wrapText="1"/>
    </xf>
    <xf numFmtId="0" fontId="16" fillId="2" borderId="0" xfId="0" applyFont="1" applyFill="1" applyBorder="1" applyAlignment="1" applyProtection="1">
      <alignment horizontal="center" vertical="center" wrapText="1"/>
    </xf>
    <xf numFmtId="0" fontId="16" fillId="2" borderId="15" xfId="0" applyFont="1" applyFill="1" applyBorder="1" applyAlignment="1" applyProtection="1">
      <alignment horizontal="center" vertical="center" wrapText="1"/>
    </xf>
    <xf numFmtId="0" fontId="37" fillId="2" borderId="16" xfId="0" applyFont="1" applyFill="1" applyBorder="1" applyAlignment="1" applyProtection="1">
      <alignment horizontal="center" vertical="center"/>
      <protection locked="0"/>
    </xf>
    <xf numFmtId="0" fontId="37" fillId="2" borderId="17" xfId="0" applyFont="1" applyFill="1" applyBorder="1" applyAlignment="1" applyProtection="1">
      <alignment horizontal="center" vertical="center"/>
      <protection locked="0"/>
    </xf>
    <xf numFmtId="0" fontId="57" fillId="2" borderId="16" xfId="0" applyFont="1" applyFill="1" applyBorder="1" applyAlignment="1" applyProtection="1">
      <alignment horizontal="center" vertical="center" wrapText="1"/>
    </xf>
    <xf numFmtId="0" fontId="57" fillId="2" borderId="17" xfId="0" applyFont="1" applyFill="1" applyBorder="1" applyAlignment="1" applyProtection="1">
      <alignment horizontal="center" vertical="center" wrapText="1"/>
    </xf>
    <xf numFmtId="0" fontId="57" fillId="2" borderId="3" xfId="0" applyFont="1" applyFill="1" applyBorder="1" applyAlignment="1" applyProtection="1">
      <alignment horizontal="center" vertical="center" wrapText="1"/>
    </xf>
    <xf numFmtId="0" fontId="34" fillId="2" borderId="2" xfId="1" applyFont="1" applyFill="1" applyBorder="1" applyAlignment="1" applyProtection="1">
      <alignment horizontal="left" vertical="center" wrapText="1"/>
    </xf>
    <xf numFmtId="0" fontId="34" fillId="2" borderId="5" xfId="1" applyFont="1" applyFill="1" applyBorder="1" applyAlignment="1" applyProtection="1">
      <alignment horizontal="left" vertical="center"/>
    </xf>
    <xf numFmtId="0" fontId="25" fillId="2" borderId="8" xfId="1" applyFont="1" applyFill="1" applyBorder="1" applyAlignment="1" applyProtection="1">
      <alignment horizontal="center" vertical="center"/>
    </xf>
    <xf numFmtId="0" fontId="25" fillId="2" borderId="6" xfId="1" applyFont="1" applyFill="1" applyBorder="1" applyAlignment="1" applyProtection="1">
      <alignment horizontal="center" vertical="center"/>
    </xf>
    <xf numFmtId="0" fontId="34" fillId="2" borderId="2" xfId="0" applyFont="1" applyFill="1" applyBorder="1" applyAlignment="1" applyProtection="1">
      <alignment horizontal="left" vertical="top" wrapText="1"/>
    </xf>
    <xf numFmtId="0" fontId="33" fillId="2" borderId="2" xfId="0" applyFont="1" applyFill="1" applyBorder="1" applyAlignment="1" applyProtection="1">
      <alignment horizontal="center" vertical="center" wrapText="1"/>
    </xf>
    <xf numFmtId="0" fontId="33" fillId="2" borderId="16" xfId="0" applyFont="1" applyFill="1" applyBorder="1" applyAlignment="1" applyProtection="1">
      <alignment horizontal="center" vertical="center" wrapText="1"/>
    </xf>
    <xf numFmtId="0" fontId="34" fillId="2" borderId="16" xfId="0" applyFont="1" applyFill="1" applyBorder="1" applyAlignment="1" applyProtection="1">
      <alignment horizontal="center" vertical="center"/>
      <protection locked="0"/>
    </xf>
    <xf numFmtId="0" fontId="34" fillId="2" borderId="17" xfId="0" applyFont="1" applyFill="1" applyBorder="1" applyAlignment="1" applyProtection="1">
      <alignment horizontal="center" vertical="center"/>
      <protection locked="0"/>
    </xf>
    <xf numFmtId="0" fontId="34" fillId="2" borderId="2" xfId="0" applyFont="1" applyFill="1" applyBorder="1" applyAlignment="1" applyProtection="1">
      <alignment horizontal="left" vertical="center" wrapText="1"/>
    </xf>
    <xf numFmtId="0" fontId="34" fillId="2" borderId="2" xfId="1" applyFont="1" applyFill="1" applyBorder="1" applyAlignment="1" applyProtection="1">
      <alignment horizontal="left" vertical="top" wrapText="1"/>
    </xf>
    <xf numFmtId="0" fontId="32" fillId="2" borderId="8" xfId="0" applyFont="1" applyFill="1" applyBorder="1" applyAlignment="1" applyProtection="1">
      <alignment horizontal="center" vertical="center" wrapText="1"/>
    </xf>
    <xf numFmtId="0" fontId="32" fillId="2" borderId="6" xfId="0" applyFont="1" applyFill="1" applyBorder="1" applyAlignment="1" applyProtection="1">
      <alignment horizontal="center" vertical="center" wrapText="1"/>
    </xf>
    <xf numFmtId="0" fontId="34" fillId="2" borderId="4" xfId="1" applyFont="1" applyFill="1" applyBorder="1" applyAlignment="1" applyProtection="1">
      <alignment horizontal="left" vertical="center" wrapText="1"/>
    </xf>
    <xf numFmtId="0" fontId="31" fillId="2" borderId="12" xfId="0" applyFont="1" applyFill="1" applyBorder="1" applyAlignment="1" applyProtection="1">
      <alignment horizontal="center" vertical="center" wrapText="1"/>
    </xf>
    <xf numFmtId="0" fontId="31" fillId="2" borderId="14" xfId="0" applyFont="1" applyFill="1" applyBorder="1" applyAlignment="1" applyProtection="1">
      <alignment horizontal="center" vertical="center" wrapText="1"/>
    </xf>
    <xf numFmtId="0" fontId="31" fillId="2" borderId="18" xfId="0" applyFont="1" applyFill="1" applyBorder="1" applyAlignment="1" applyProtection="1">
      <alignment horizontal="center" vertical="center" wrapText="1"/>
    </xf>
    <xf numFmtId="0" fontId="31" fillId="2" borderId="11" xfId="0" applyFont="1" applyFill="1" applyBorder="1" applyAlignment="1" applyProtection="1">
      <alignment horizontal="center" vertical="center" wrapText="1"/>
    </xf>
    <xf numFmtId="0" fontId="31" fillId="2" borderId="5" xfId="0" applyFont="1" applyFill="1" applyBorder="1" applyAlignment="1" applyProtection="1">
      <alignment horizontal="center" vertical="center" textRotation="90" wrapText="1"/>
    </xf>
    <xf numFmtId="0" fontId="31" fillId="2" borderId="19" xfId="0" applyFont="1" applyFill="1" applyBorder="1" applyAlignment="1" applyProtection="1">
      <alignment horizontal="center" vertical="center" textRotation="90" wrapText="1"/>
    </xf>
    <xf numFmtId="0" fontId="31" fillId="2" borderId="2" xfId="0" applyFont="1" applyFill="1" applyBorder="1" applyAlignment="1" applyProtection="1">
      <alignment horizontal="center" vertical="center" textRotation="90" wrapText="1"/>
    </xf>
    <xf numFmtId="0" fontId="25" fillId="2" borderId="10" xfId="0" applyFont="1" applyFill="1" applyBorder="1" applyAlignment="1" applyProtection="1">
      <alignment horizontal="center" vertical="center" wrapText="1"/>
    </xf>
    <xf numFmtId="0" fontId="26" fillId="2" borderId="10" xfId="0" applyFont="1" applyFill="1" applyBorder="1" applyAlignment="1" applyProtection="1">
      <alignment horizontal="center" vertical="center" wrapText="1"/>
    </xf>
    <xf numFmtId="0" fontId="27" fillId="2" borderId="10" xfId="0" applyFont="1" applyFill="1" applyBorder="1" applyAlignment="1" applyProtection="1">
      <alignment horizontal="center" vertical="center" wrapText="1"/>
    </xf>
    <xf numFmtId="0" fontId="27" fillId="2" borderId="11" xfId="0" applyFont="1" applyFill="1" applyBorder="1" applyAlignment="1" applyProtection="1">
      <alignment horizontal="center" vertical="center" wrapText="1"/>
    </xf>
    <xf numFmtId="0" fontId="28" fillId="2" borderId="16" xfId="0" applyFont="1" applyFill="1" applyBorder="1" applyAlignment="1" applyProtection="1">
      <alignment horizontal="center" vertical="center" wrapText="1"/>
    </xf>
    <xf numFmtId="0" fontId="28" fillId="2" borderId="17" xfId="0" applyFont="1" applyFill="1" applyBorder="1" applyAlignment="1" applyProtection="1">
      <alignment horizontal="center" vertical="center" wrapText="1"/>
    </xf>
    <xf numFmtId="0" fontId="28" fillId="2" borderId="3" xfId="0" applyFont="1" applyFill="1" applyBorder="1" applyAlignment="1" applyProtection="1">
      <alignment horizontal="center" vertical="center" wrapText="1"/>
    </xf>
    <xf numFmtId="0" fontId="30" fillId="2" borderId="12" xfId="0" applyFont="1" applyFill="1" applyBorder="1" applyAlignment="1" applyProtection="1">
      <alignment horizontal="center" vertical="center" wrapText="1"/>
    </xf>
    <xf numFmtId="0" fontId="30" fillId="2" borderId="13" xfId="0" applyFont="1" applyFill="1" applyBorder="1" applyAlignment="1" applyProtection="1">
      <alignment horizontal="center" vertical="center" wrapText="1"/>
    </xf>
    <xf numFmtId="0" fontId="30" fillId="2" borderId="14" xfId="0" applyFont="1" applyFill="1" applyBorder="1" applyAlignment="1" applyProtection="1">
      <alignment horizontal="center" vertical="center" wrapText="1"/>
    </xf>
    <xf numFmtId="0" fontId="30" fillId="2" borderId="1" xfId="0" applyFont="1" applyFill="1" applyBorder="1" applyAlignment="1" applyProtection="1">
      <alignment horizontal="center" vertical="center" wrapText="1"/>
    </xf>
    <xf numFmtId="0" fontId="30" fillId="2" borderId="0" xfId="0" applyFont="1" applyFill="1" applyBorder="1" applyAlignment="1" applyProtection="1">
      <alignment horizontal="center" vertical="center" wrapText="1"/>
    </xf>
    <xf numFmtId="0" fontId="30" fillId="2" borderId="15" xfId="0" applyFont="1" applyFill="1" applyBorder="1" applyAlignment="1" applyProtection="1">
      <alignment horizontal="center" vertical="center" wrapText="1"/>
    </xf>
    <xf numFmtId="0" fontId="31" fillId="2" borderId="16" xfId="0" applyFont="1" applyFill="1" applyBorder="1" applyAlignment="1" applyProtection="1">
      <alignment horizontal="center" vertical="center" wrapText="1"/>
    </xf>
    <xf numFmtId="0" fontId="31" fillId="2" borderId="17" xfId="0" applyFont="1" applyFill="1" applyBorder="1" applyAlignment="1" applyProtection="1">
      <alignment horizontal="center" vertical="center" wrapText="1"/>
    </xf>
    <xf numFmtId="0" fontId="31" fillId="2" borderId="3" xfId="0" applyFont="1" applyFill="1" applyBorder="1" applyAlignment="1" applyProtection="1">
      <alignment horizontal="center" vertical="center" wrapText="1"/>
    </xf>
    <xf numFmtId="0" fontId="13" fillId="2" borderId="2" xfId="0" applyFont="1" applyFill="1" applyBorder="1" applyAlignment="1" applyProtection="1">
      <alignment horizontal="center" vertical="center" wrapText="1"/>
    </xf>
    <xf numFmtId="0" fontId="14" fillId="2" borderId="2" xfId="0" applyFont="1" applyFill="1" applyBorder="1" applyAlignment="1" applyProtection="1">
      <alignment horizontal="center" vertical="center" wrapText="1"/>
    </xf>
    <xf numFmtId="0" fontId="8" fillId="0" borderId="16" xfId="0" applyFont="1" applyBorder="1" applyAlignment="1" applyProtection="1">
      <alignment horizontal="center" vertical="center" wrapText="1"/>
    </xf>
    <xf numFmtId="0" fontId="8" fillId="0" borderId="17" xfId="0" applyFont="1" applyBorder="1" applyAlignment="1" applyProtection="1">
      <alignment horizontal="center" vertical="center" wrapText="1"/>
    </xf>
    <xf numFmtId="0" fontId="8" fillId="0" borderId="3" xfId="0" applyFont="1" applyBorder="1" applyAlignment="1" applyProtection="1">
      <alignment horizontal="center" vertical="center" wrapText="1"/>
    </xf>
    <xf numFmtId="0" fontId="18" fillId="2" borderId="7" xfId="0" applyFont="1" applyFill="1" applyBorder="1" applyAlignment="1" applyProtection="1">
      <alignment horizontal="center" vertical="center" wrapText="1"/>
    </xf>
    <xf numFmtId="0" fontId="20" fillId="2" borderId="5" xfId="0" applyFont="1" applyFill="1" applyBorder="1" applyAlignment="1" applyProtection="1">
      <alignment horizontal="left" vertical="top" wrapText="1"/>
    </xf>
    <xf numFmtId="0" fontId="21" fillId="2" borderId="8" xfId="0" applyFont="1" applyFill="1" applyBorder="1" applyAlignment="1" applyProtection="1">
      <alignment horizontal="center" vertical="center" wrapText="1"/>
    </xf>
    <xf numFmtId="0" fontId="21" fillId="2" borderId="6" xfId="0" applyFont="1" applyFill="1" applyBorder="1" applyAlignment="1" applyProtection="1">
      <alignment horizontal="center" vertical="center" wrapText="1"/>
    </xf>
    <xf numFmtId="0" fontId="21" fillId="2" borderId="7" xfId="0" applyFont="1" applyFill="1" applyBorder="1" applyAlignment="1" applyProtection="1">
      <alignment horizontal="center" vertical="center" wrapText="1"/>
    </xf>
    <xf numFmtId="0" fontId="22" fillId="2" borderId="8" xfId="1" applyFont="1" applyFill="1" applyBorder="1" applyAlignment="1" applyProtection="1">
      <alignment horizontal="center" vertical="center"/>
    </xf>
    <xf numFmtId="0" fontId="22" fillId="2" borderId="6" xfId="1" applyFont="1" applyFill="1" applyBorder="1" applyAlignment="1" applyProtection="1">
      <alignment horizontal="center" vertical="center"/>
    </xf>
    <xf numFmtId="0" fontId="20" fillId="2" borderId="4" xfId="0" applyFont="1" applyFill="1" applyBorder="1" applyAlignment="1" applyProtection="1">
      <alignment horizontal="left" vertical="center" wrapText="1"/>
    </xf>
    <xf numFmtId="0" fontId="17" fillId="2" borderId="4" xfId="0" applyFont="1" applyFill="1" applyBorder="1" applyAlignment="1" applyProtection="1">
      <alignment horizontal="center" vertical="center" textRotation="90" wrapText="1"/>
    </xf>
    <xf numFmtId="0" fontId="16" fillId="2" borderId="18" xfId="0" applyFont="1" applyFill="1" applyBorder="1" applyAlignment="1" applyProtection="1">
      <alignment horizontal="center" vertical="center" wrapText="1"/>
    </xf>
    <xf numFmtId="0" fontId="16" fillId="2" borderId="10" xfId="0" applyFont="1" applyFill="1" applyBorder="1" applyAlignment="1" applyProtection="1">
      <alignment horizontal="center" vertical="center" wrapText="1"/>
    </xf>
    <xf numFmtId="0" fontId="16" fillId="2" borderId="11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zoomScale="85" zoomScaleNormal="85" workbookViewId="0">
      <selection activeCell="AF5" sqref="AF5"/>
    </sheetView>
  </sheetViews>
  <sheetFormatPr defaultRowHeight="15"/>
  <cols>
    <col min="1" max="1" width="6.7109375" style="58" customWidth="1"/>
    <col min="2" max="2" width="9.140625" style="58" customWidth="1"/>
    <col min="3" max="3" width="47.140625" style="58" customWidth="1"/>
    <col min="4" max="4" width="10.28515625" style="58" customWidth="1"/>
    <col min="5" max="5" width="9.28515625" style="58" customWidth="1"/>
    <col min="6" max="6" width="9.42578125" style="58" customWidth="1"/>
    <col min="7" max="7" width="8.7109375" style="58" customWidth="1"/>
    <col min="8" max="8" width="8.140625" style="58" customWidth="1"/>
    <col min="9" max="9" width="8.7109375" style="58" customWidth="1"/>
    <col min="10" max="10" width="8.85546875" style="58" customWidth="1"/>
    <col min="11" max="11" width="10.140625" style="58" customWidth="1"/>
    <col min="12" max="12" width="8" style="58" customWidth="1"/>
    <col min="13" max="13" width="9.7109375" style="58" customWidth="1"/>
    <col min="14" max="14" width="13" style="58" customWidth="1"/>
    <col min="15" max="15" width="9.140625" style="58" customWidth="1"/>
    <col min="16" max="16" width="13.85546875" style="58" customWidth="1"/>
    <col min="17" max="17" width="13.42578125" style="58" customWidth="1"/>
    <col min="18" max="18" width="11.5703125" style="58" customWidth="1"/>
    <col min="19" max="19" width="9.140625" style="58" hidden="1" customWidth="1"/>
    <col min="20" max="23" width="0" style="58" hidden="1" customWidth="1"/>
    <col min="24" max="16384" width="9.140625" style="58"/>
  </cols>
  <sheetData>
    <row r="1" spans="1:23" ht="72" customHeight="1">
      <c r="A1" s="151" t="s">
        <v>47</v>
      </c>
      <c r="B1" s="151"/>
      <c r="C1" s="151"/>
      <c r="D1" s="152" t="s">
        <v>6</v>
      </c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3" t="s">
        <v>53</v>
      </c>
      <c r="Q1" s="153"/>
      <c r="R1" s="154"/>
    </row>
    <row r="2" spans="1:23" ht="75.75" customHeight="1">
      <c r="A2" s="155" t="s">
        <v>43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</row>
    <row r="3" spans="1:23" ht="62.25" customHeight="1">
      <c r="A3" s="157"/>
      <c r="B3" s="158"/>
      <c r="C3" s="159"/>
      <c r="D3" s="150" t="s">
        <v>5</v>
      </c>
      <c r="E3" s="150" t="s">
        <v>25</v>
      </c>
      <c r="F3" s="150" t="s">
        <v>0</v>
      </c>
      <c r="G3" s="163" t="s">
        <v>29</v>
      </c>
      <c r="H3" s="164"/>
      <c r="I3" s="164"/>
      <c r="J3" s="164"/>
      <c r="K3" s="165"/>
      <c r="L3" s="150" t="s">
        <v>26</v>
      </c>
      <c r="M3" s="144" t="s">
        <v>27</v>
      </c>
      <c r="N3" s="145"/>
      <c r="O3" s="148" t="s">
        <v>1</v>
      </c>
      <c r="P3" s="144" t="s">
        <v>28</v>
      </c>
      <c r="Q3" s="145"/>
      <c r="R3" s="150" t="s">
        <v>2</v>
      </c>
      <c r="S3" s="59"/>
      <c r="T3" s="60"/>
    </row>
    <row r="4" spans="1:23" ht="24" customHeight="1">
      <c r="A4" s="160"/>
      <c r="B4" s="161"/>
      <c r="C4" s="162"/>
      <c r="D4" s="150"/>
      <c r="E4" s="150"/>
      <c r="F4" s="150"/>
      <c r="G4" s="148" t="s">
        <v>31</v>
      </c>
      <c r="H4" s="148" t="s">
        <v>32</v>
      </c>
      <c r="I4" s="148" t="s">
        <v>33</v>
      </c>
      <c r="J4" s="148" t="s">
        <v>34</v>
      </c>
      <c r="K4" s="148" t="s">
        <v>30</v>
      </c>
      <c r="L4" s="150"/>
      <c r="M4" s="146"/>
      <c r="N4" s="147"/>
      <c r="O4" s="149"/>
      <c r="P4" s="146"/>
      <c r="Q4" s="147"/>
      <c r="R4" s="150"/>
      <c r="S4" s="61"/>
    </row>
    <row r="5" spans="1:23" ht="123" customHeight="1" thickBot="1">
      <c r="A5" s="160"/>
      <c r="B5" s="161"/>
      <c r="C5" s="162"/>
      <c r="D5" s="148"/>
      <c r="E5" s="148"/>
      <c r="F5" s="148"/>
      <c r="G5" s="149"/>
      <c r="H5" s="149"/>
      <c r="I5" s="149"/>
      <c r="J5" s="149"/>
      <c r="K5" s="149"/>
      <c r="L5" s="148"/>
      <c r="M5" s="56" t="s">
        <v>37</v>
      </c>
      <c r="N5" s="56" t="s">
        <v>3</v>
      </c>
      <c r="O5" s="149"/>
      <c r="P5" s="56" t="s">
        <v>38</v>
      </c>
      <c r="Q5" s="56" t="s">
        <v>4</v>
      </c>
      <c r="R5" s="148"/>
      <c r="S5" s="62"/>
    </row>
    <row r="6" spans="1:23" ht="33" customHeight="1" thickBot="1">
      <c r="A6" s="140" t="s">
        <v>17</v>
      </c>
      <c r="B6" s="141"/>
      <c r="C6" s="141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1">
        <v>15</v>
      </c>
      <c r="S6" s="63"/>
      <c r="T6" s="142" t="s">
        <v>44</v>
      </c>
      <c r="U6" s="142"/>
      <c r="V6" s="142" t="s">
        <v>45</v>
      </c>
      <c r="W6" s="142"/>
    </row>
    <row r="7" spans="1:23" ht="33" customHeight="1">
      <c r="A7" s="19">
        <v>1</v>
      </c>
      <c r="B7" s="143" t="s">
        <v>7</v>
      </c>
      <c r="C7" s="143"/>
      <c r="D7" s="39">
        <f>SUM('Ա. Գաբրիելյան:Լ. Գրիգորյան'!D7)</f>
        <v>0</v>
      </c>
      <c r="E7" s="39">
        <f>SUM('Ա. Գաբրիելյան:Լ. Գրիգորյան'!E7)</f>
        <v>29</v>
      </c>
      <c r="F7" s="39">
        <f>SUM('Ա. Գաբրիելյան:Լ. Գրիգորյան'!F7)</f>
        <v>0</v>
      </c>
      <c r="G7" s="39">
        <f>SUM('Ա. Գաբրիելյան:Լ. Գրիգորյան'!G7)</f>
        <v>6</v>
      </c>
      <c r="H7" s="39">
        <f>SUM('Ա. Գաբրիելյան:Լ. Գրիգորյան'!H7)</f>
        <v>23</v>
      </c>
      <c r="I7" s="39">
        <f>SUM('Ա. Գաբրիելյան:Լ. Գրիգորյան'!I7)</f>
        <v>0</v>
      </c>
      <c r="J7" s="39">
        <f>SUM('Ա. Գաբրիելյան:Լ. Գրիգորյան'!J7)</f>
        <v>0</v>
      </c>
      <c r="K7" s="39">
        <f>SUM('Ա. Գաբրիելյան:Լ. Գրիգորյան'!K7)</f>
        <v>29</v>
      </c>
      <c r="L7" s="39">
        <f>SUM('Ա. Գաբրիելյան:Լ. Գրիգորյան'!L7)</f>
        <v>0</v>
      </c>
      <c r="M7" s="39">
        <f>SUM('Ա. Գաբրիելյան:Լ. Գրիգորյան'!M7)</f>
        <v>1</v>
      </c>
      <c r="N7" s="39">
        <f>SUM('Ա. Գաբրիելյան:Լ. Գրիգորյան'!N7)</f>
        <v>10</v>
      </c>
      <c r="O7" s="39">
        <f>SUM('Ա. Գաբրիելյան:Լ. Գրիգորյան'!O7)</f>
        <v>2</v>
      </c>
      <c r="P7" s="39">
        <f>SUM('Ա. Գաբրիելյան:Լ. Գրիգորյան'!P7)</f>
        <v>1</v>
      </c>
      <c r="Q7" s="39">
        <f>SUM('Ա. Գաբրիելյան:Լ. Գրիգորյան'!Q7)</f>
        <v>1</v>
      </c>
      <c r="R7" s="39">
        <f>SUM('Ա. Գաբրիելյան:Լ. Գրիգորյան'!R7)</f>
        <v>7</v>
      </c>
      <c r="S7" s="39">
        <f>SUM('Ա. Գաբրիելյան:Լ. Գրիգորյան'!S7)</f>
        <v>0</v>
      </c>
      <c r="T7" s="64">
        <f>D7+E7</f>
        <v>29</v>
      </c>
      <c r="U7" s="64">
        <f>F7+K7+L7</f>
        <v>29</v>
      </c>
      <c r="V7" s="64">
        <f>K7</f>
        <v>29</v>
      </c>
      <c r="W7" s="64">
        <f>G7+H7+I7+J7</f>
        <v>29</v>
      </c>
    </row>
    <row r="8" spans="1:23" ht="33" customHeight="1">
      <c r="A8" s="21">
        <v>2</v>
      </c>
      <c r="B8" s="128" t="s">
        <v>8</v>
      </c>
      <c r="C8" s="128"/>
      <c r="D8" s="39">
        <f>SUM('Ա. Գաբրիելյան:Լ. Գրիգորյան'!D8)</f>
        <v>2</v>
      </c>
      <c r="E8" s="39">
        <f>SUM('Ա. Գաբրիելյան:Լ. Գրիգորյան'!E8)</f>
        <v>30</v>
      </c>
      <c r="F8" s="39">
        <f>SUM('Ա. Գաբրիելյան:Լ. Գրիգորյան'!F8)</f>
        <v>1</v>
      </c>
      <c r="G8" s="39">
        <f>SUM('Ա. Գաբրիելյան:Լ. Գրիգորյան'!G8)</f>
        <v>1</v>
      </c>
      <c r="H8" s="39">
        <f>SUM('Ա. Գաբրիելյան:Լ. Գրիգորյան'!H8)</f>
        <v>29</v>
      </c>
      <c r="I8" s="39">
        <f>SUM('Ա. Գաբրիելյան:Լ. Գրիգորյան'!I8)</f>
        <v>0</v>
      </c>
      <c r="J8" s="39">
        <f>SUM('Ա. Գաբրիելյան:Լ. Գրիգորյան'!J8)</f>
        <v>0</v>
      </c>
      <c r="K8" s="39">
        <f>SUM('Ա. Գաբրիելյան:Լ. Գրիգորյան'!K8)</f>
        <v>30</v>
      </c>
      <c r="L8" s="39">
        <f>SUM('Ա. Գաբրիելյան:Լ. Գրիգորյան'!L8)</f>
        <v>1</v>
      </c>
      <c r="M8" s="39">
        <f>SUM('Ա. Գաբրիելյան:Լ. Գրիգորյան'!M8)</f>
        <v>0</v>
      </c>
      <c r="N8" s="39">
        <f>SUM('Ա. Գաբրիելյան:Լ. Գրիգորյան'!N8)</f>
        <v>9</v>
      </c>
      <c r="O8" s="39">
        <f>SUM('Ա. Գաբրիելյան:Լ. Գրիգորյան'!O8)</f>
        <v>0</v>
      </c>
      <c r="P8" s="39">
        <f>SUM('Ա. Գաբրիելյան:Լ. Գրիգորյան'!P8)</f>
        <v>0</v>
      </c>
      <c r="Q8" s="39">
        <f>SUM('Ա. Գաբրիելյան:Լ. Գրիգորյան'!Q8)</f>
        <v>0</v>
      </c>
      <c r="R8" s="39">
        <f>SUM('Ա. Գաբրիելյան:Լ. Գրիգորյան'!R8)</f>
        <v>9</v>
      </c>
      <c r="S8" s="65"/>
      <c r="T8" s="64">
        <f t="shared" ref="T8:T16" si="0">D8+E8</f>
        <v>32</v>
      </c>
      <c r="U8" s="64">
        <f t="shared" ref="U8:U23" si="1">F8+K8+L8</f>
        <v>32</v>
      </c>
      <c r="V8" s="64">
        <f t="shared" ref="V8:V16" si="2">K8</f>
        <v>30</v>
      </c>
      <c r="W8" s="64">
        <f t="shared" ref="W8:W16" si="3">G8+H8+I8+J8</f>
        <v>30</v>
      </c>
    </row>
    <row r="9" spans="1:23" ht="30.75" customHeight="1">
      <c r="A9" s="21">
        <v>3</v>
      </c>
      <c r="B9" s="128" t="s">
        <v>9</v>
      </c>
      <c r="C9" s="128"/>
      <c r="D9" s="39">
        <f>SUM('Ա. Գաբրիելյան:Լ. Գրիգորյան'!D9)</f>
        <v>0</v>
      </c>
      <c r="E9" s="39">
        <f>SUM('Ա. Գաբրիելյան:Լ. Գրիգորյան'!E9)</f>
        <v>11</v>
      </c>
      <c r="F9" s="39">
        <f>SUM('Ա. Գաբրիելյան:Լ. Գրիգորյան'!F9)</f>
        <v>0</v>
      </c>
      <c r="G9" s="39">
        <f>SUM('Ա. Գաբրիելյան:Լ. Գրիգորյան'!G9)</f>
        <v>1</v>
      </c>
      <c r="H9" s="39">
        <f>SUM('Ա. Գաբրիելյան:Լ. Գրիգորյան'!H9)</f>
        <v>10</v>
      </c>
      <c r="I9" s="39">
        <f>SUM('Ա. Գաբրիելյան:Լ. Գրիգորյան'!I9)</f>
        <v>0</v>
      </c>
      <c r="J9" s="39">
        <f>SUM('Ա. Գաբրիելյան:Լ. Գրիգորյան'!J9)</f>
        <v>0</v>
      </c>
      <c r="K9" s="39">
        <f>SUM('Ա. Գաբրիելյան:Լ. Գրիգորյան'!K9)</f>
        <v>11</v>
      </c>
      <c r="L9" s="39">
        <f>SUM('Ա. Գաբրիելյան:Լ. Գրիգորյան'!L9)</f>
        <v>0</v>
      </c>
      <c r="M9" s="39">
        <f>SUM('Ա. Գաբրիելյան:Լ. Գրիգորյան'!M9)</f>
        <v>0</v>
      </c>
      <c r="N9" s="39">
        <f>SUM('Ա. Գաբրիելյան:Լ. Գրիգորյան'!N9)</f>
        <v>6</v>
      </c>
      <c r="O9" s="39">
        <f>SUM('Ա. Գաբրիելյան:Լ. Գրիգորյան'!O9)</f>
        <v>2</v>
      </c>
      <c r="P9" s="39">
        <f>SUM('Ա. Գաբրիելյան:Լ. Գրիգորյան'!P9)</f>
        <v>0</v>
      </c>
      <c r="Q9" s="39">
        <f>SUM('Ա. Գաբրիելյան:Լ. Գրիգորյան'!Q9)</f>
        <v>2</v>
      </c>
      <c r="R9" s="39">
        <f>SUM('Ա. Գաբրիելյան:Լ. Գրիգորյան'!R9)</f>
        <v>2</v>
      </c>
      <c r="S9" s="65"/>
      <c r="T9" s="64">
        <f t="shared" si="0"/>
        <v>11</v>
      </c>
      <c r="U9" s="64">
        <f t="shared" si="1"/>
        <v>11</v>
      </c>
      <c r="V9" s="64">
        <f t="shared" si="2"/>
        <v>11</v>
      </c>
      <c r="W9" s="64">
        <f t="shared" si="3"/>
        <v>11</v>
      </c>
    </row>
    <row r="10" spans="1:23" ht="31.5" customHeight="1">
      <c r="A10" s="21">
        <v>4</v>
      </c>
      <c r="B10" s="128" t="s">
        <v>10</v>
      </c>
      <c r="C10" s="128"/>
      <c r="D10" s="39">
        <f>SUM('Ա. Գաբրիելյան:Լ. Գրիգորյան'!D10)</f>
        <v>0</v>
      </c>
      <c r="E10" s="39">
        <f>SUM('Ա. Գաբրիելյան:Լ. Գրիգորյան'!E10)</f>
        <v>30</v>
      </c>
      <c r="F10" s="39">
        <f>SUM('Ա. Գաբրիելյան:Լ. Գրիգորյան'!F10)</f>
        <v>0</v>
      </c>
      <c r="G10" s="39">
        <f>SUM('Ա. Գաբրիելյան:Լ. Գրիգորյան'!G10)</f>
        <v>25</v>
      </c>
      <c r="H10" s="39">
        <f>SUM('Ա. Գաբրիելյան:Լ. Գրիգորյան'!H10)</f>
        <v>5</v>
      </c>
      <c r="I10" s="39">
        <f>SUM('Ա. Գաբրիելյան:Լ. Գրիգորյան'!I10)</f>
        <v>0</v>
      </c>
      <c r="J10" s="39">
        <f>SUM('Ա. Գաբրիելյան:Լ. Գրիգորյան'!J10)</f>
        <v>0</v>
      </c>
      <c r="K10" s="39">
        <f>SUM('Ա. Գաբրիելյան:Լ. Գրիգորյան'!K10)</f>
        <v>30</v>
      </c>
      <c r="L10" s="39">
        <f>SUM('Ա. Գաբրիելյան:Լ. Գրիգորյան'!L10)</f>
        <v>0</v>
      </c>
      <c r="M10" s="39">
        <f>SUM('Ա. Գաբրիելյան:Լ. Գրիգորյան'!M10)</f>
        <v>0</v>
      </c>
      <c r="N10" s="39">
        <f>SUM('Ա. Գաբրիելյան:Լ. Գրիգորյան'!N10)</f>
        <v>4</v>
      </c>
      <c r="O10" s="39">
        <f>SUM('Ա. Գաբրիելյան:Լ. Գրիգորյան'!O10)</f>
        <v>1</v>
      </c>
      <c r="P10" s="39">
        <f>SUM('Ա. Գաբրիելյան:Լ. Գրիգորյան'!P10)</f>
        <v>0</v>
      </c>
      <c r="Q10" s="39">
        <f>SUM('Ա. Գաբրիելյան:Լ. Գրիգորյան'!Q10)</f>
        <v>1</v>
      </c>
      <c r="R10" s="39">
        <f>SUM('Ա. Գաբրիելյան:Լ. Գրիգորյան'!R10)</f>
        <v>2</v>
      </c>
      <c r="S10" s="65"/>
      <c r="T10" s="64">
        <f t="shared" si="0"/>
        <v>30</v>
      </c>
      <c r="U10" s="64">
        <f t="shared" si="1"/>
        <v>30</v>
      </c>
      <c r="V10" s="64">
        <f t="shared" si="2"/>
        <v>30</v>
      </c>
      <c r="W10" s="64">
        <f t="shared" si="3"/>
        <v>30</v>
      </c>
    </row>
    <row r="11" spans="1:23" ht="29.25" customHeight="1">
      <c r="A11" s="21">
        <v>5</v>
      </c>
      <c r="B11" s="128" t="s">
        <v>11</v>
      </c>
      <c r="C11" s="128"/>
      <c r="D11" s="39">
        <f>SUM('Ա. Գաբրիելյան:Լ. Գրիգորյան'!D11)</f>
        <v>0</v>
      </c>
      <c r="E11" s="39">
        <f>SUM('Ա. Գաբրիելյան:Լ. Գրիգորյան'!E11)</f>
        <v>104</v>
      </c>
      <c r="F11" s="39">
        <f>SUM('Ա. Գաբրիելյան:Լ. Գրիգորյան'!F11)</f>
        <v>0</v>
      </c>
      <c r="G11" s="39">
        <f>SUM('Ա. Գաբրիելյան:Լ. Գրիգորյան'!G11)</f>
        <v>8</v>
      </c>
      <c r="H11" s="39">
        <f>SUM('Ա. Գաբրիելյան:Լ. Գրիգորյան'!H11)</f>
        <v>96</v>
      </c>
      <c r="I11" s="39">
        <f>SUM('Ա. Գաբրիելյան:Լ. Գրիգորյան'!I11)</f>
        <v>0</v>
      </c>
      <c r="J11" s="39">
        <f>SUM('Ա. Գաբրիելյան:Լ. Գրիգորյան'!J11)</f>
        <v>0</v>
      </c>
      <c r="K11" s="39">
        <f>SUM('Ա. Գաբրիելյան:Լ. Գրիգորյան'!K11)</f>
        <v>104</v>
      </c>
      <c r="L11" s="39">
        <f>SUM('Ա. Գաբրիելյան:Լ. Գրիգորյան'!L11)</f>
        <v>0</v>
      </c>
      <c r="M11" s="39">
        <f>SUM('Ա. Գաբրիելյան:Լ. Գրիգորյան'!M11)</f>
        <v>0</v>
      </c>
      <c r="N11" s="39">
        <f>SUM('Ա. Գաբրիելյան:Լ. Գրիգորյան'!N11)</f>
        <v>0</v>
      </c>
      <c r="O11" s="39">
        <f>SUM('Ա. Գաբրիելյան:Լ. Գրիգորյան'!O11)</f>
        <v>0</v>
      </c>
      <c r="P11" s="39">
        <f>SUM('Ա. Գաբրիելյան:Լ. Գրիգորյան'!P11)</f>
        <v>0</v>
      </c>
      <c r="Q11" s="39">
        <f>SUM('Ա. Գաբրիելյան:Լ. Գրիգորյան'!Q11)</f>
        <v>0</v>
      </c>
      <c r="R11" s="39">
        <f>SUM('Ա. Գաբրիելյան:Լ. Գրիգորյան'!R11)</f>
        <v>0</v>
      </c>
      <c r="S11" s="65"/>
      <c r="T11" s="64">
        <f t="shared" si="0"/>
        <v>104</v>
      </c>
      <c r="U11" s="64">
        <f t="shared" si="1"/>
        <v>104</v>
      </c>
      <c r="V11" s="64">
        <f t="shared" si="2"/>
        <v>104</v>
      </c>
      <c r="W11" s="64">
        <f t="shared" si="3"/>
        <v>104</v>
      </c>
    </row>
    <row r="12" spans="1:23" ht="45" customHeight="1">
      <c r="A12" s="21">
        <v>6</v>
      </c>
      <c r="B12" s="139" t="s">
        <v>12</v>
      </c>
      <c r="C12" s="139"/>
      <c r="D12" s="39">
        <f>SUM('Ա. Գաբրիելյան:Լ. Գրիգորյան'!D12)</f>
        <v>0</v>
      </c>
      <c r="E12" s="39">
        <f>SUM('Ա. Գաբրիելյան:Լ. Գրիգորյան'!E12)</f>
        <v>4</v>
      </c>
      <c r="F12" s="39">
        <f>SUM('Ա. Գաբրիելյան:Լ. Գրիգորյան'!F12)</f>
        <v>0</v>
      </c>
      <c r="G12" s="39">
        <f>SUM('Ա. Գաբրիելյան:Լ. Գրիգորյան'!G12)</f>
        <v>0</v>
      </c>
      <c r="H12" s="39">
        <f>SUM('Ա. Գաբրիելյան:Լ. Գրիգորյան'!H12)</f>
        <v>4</v>
      </c>
      <c r="I12" s="39">
        <f>SUM('Ա. Գաբրիելյան:Լ. Գրիգորյան'!I12)</f>
        <v>0</v>
      </c>
      <c r="J12" s="39">
        <f>SUM('Ա. Գաբրիելյան:Լ. Գրիգորյան'!J12)</f>
        <v>0</v>
      </c>
      <c r="K12" s="39">
        <f>SUM('Ա. Գաբրիելյան:Լ. Գրիգորյան'!K12)</f>
        <v>4</v>
      </c>
      <c r="L12" s="39">
        <f>SUM('Ա. Գաբրիելյան:Լ. Գրիգորյան'!L12)</f>
        <v>0</v>
      </c>
      <c r="M12" s="39">
        <f>SUM('Ա. Գաբրիելյան:Լ. Գրիգորյան'!M12)</f>
        <v>0</v>
      </c>
      <c r="N12" s="39">
        <f>SUM('Ա. Գաբրիելյան:Լ. Գրիգորյան'!N12)</f>
        <v>0</v>
      </c>
      <c r="O12" s="39">
        <f>SUM('Ա. Գաբրիելյան:Լ. Գրիգորյան'!O12)</f>
        <v>0</v>
      </c>
      <c r="P12" s="39">
        <f>SUM('Ա. Գաբրիելյան:Լ. Գրիգորյան'!P12)</f>
        <v>0</v>
      </c>
      <c r="Q12" s="39">
        <f>SUM('Ա. Գաբրիելյան:Լ. Գրիգորյան'!Q12)</f>
        <v>0</v>
      </c>
      <c r="R12" s="39">
        <f>SUM('Ա. Գաբրիելյան:Լ. Գրիգորյան'!R12)</f>
        <v>0</v>
      </c>
      <c r="S12" s="65"/>
      <c r="T12" s="64">
        <f t="shared" si="0"/>
        <v>4</v>
      </c>
      <c r="U12" s="64">
        <f t="shared" si="1"/>
        <v>4</v>
      </c>
      <c r="V12" s="64">
        <f t="shared" si="2"/>
        <v>4</v>
      </c>
      <c r="W12" s="64">
        <f t="shared" si="3"/>
        <v>4</v>
      </c>
    </row>
    <row r="13" spans="1:23" ht="30.75" customHeight="1">
      <c r="A13" s="21">
        <v>7</v>
      </c>
      <c r="B13" s="139" t="s">
        <v>13</v>
      </c>
      <c r="C13" s="139"/>
      <c r="D13" s="39">
        <f>SUM('Ա. Գաբրիելյան:Լ. Գրիգորյան'!D13)</f>
        <v>0</v>
      </c>
      <c r="E13" s="39">
        <f>SUM('Ա. Գաբրիելյան:Լ. Գրիգորյան'!E13)</f>
        <v>3</v>
      </c>
      <c r="F13" s="39">
        <f>SUM('Ա. Գաբրիելյան:Լ. Գրիգորյան'!F13)</f>
        <v>0</v>
      </c>
      <c r="G13" s="39">
        <f>SUM('Ա. Գաբրիելյան:Լ. Գրիգորյան'!G13)</f>
        <v>0</v>
      </c>
      <c r="H13" s="39">
        <f>SUM('Ա. Գաբրիելյան:Լ. Գրիգորյան'!H13)</f>
        <v>3</v>
      </c>
      <c r="I13" s="39">
        <f>SUM('Ա. Գաբրիելյան:Լ. Գրիգորյան'!I13)</f>
        <v>0</v>
      </c>
      <c r="J13" s="39">
        <f>SUM('Ա. Գաբրիելյան:Լ. Գրիգորյան'!J13)</f>
        <v>0</v>
      </c>
      <c r="K13" s="39">
        <f>SUM('Ա. Գաբրիելյան:Լ. Գրիգորյան'!K13)</f>
        <v>3</v>
      </c>
      <c r="L13" s="39">
        <f>SUM('Ա. Գաբրիելյան:Լ. Գրիգորյան'!L13)</f>
        <v>0</v>
      </c>
      <c r="M13" s="39">
        <f>SUM('Ա. Գաբրիելյան:Լ. Գրիգորյան'!M13)</f>
        <v>0</v>
      </c>
      <c r="N13" s="39">
        <f>SUM('Ա. Գաբրիելյան:Լ. Գրիգորյան'!N13)</f>
        <v>0</v>
      </c>
      <c r="O13" s="39">
        <f>SUM('Ա. Գաբրիելյան:Լ. Գրիգորյան'!O13)</f>
        <v>0</v>
      </c>
      <c r="P13" s="39">
        <f>SUM('Ա. Գաբրիելյան:Լ. Գրիգորյան'!P13)</f>
        <v>0</v>
      </c>
      <c r="Q13" s="39">
        <f>SUM('Ա. Գաբրիելյան:Լ. Գրիգորյան'!Q13)</f>
        <v>0</v>
      </c>
      <c r="R13" s="39">
        <f>SUM('Ա. Գաբրիելյան:Լ. Գրիգորյան'!R13)</f>
        <v>0</v>
      </c>
      <c r="S13" s="65"/>
      <c r="T13" s="64">
        <f t="shared" si="0"/>
        <v>3</v>
      </c>
      <c r="U13" s="64">
        <f t="shared" si="1"/>
        <v>3</v>
      </c>
      <c r="V13" s="64">
        <f t="shared" si="2"/>
        <v>3</v>
      </c>
      <c r="W13" s="64">
        <f t="shared" si="3"/>
        <v>3</v>
      </c>
    </row>
    <row r="14" spans="1:23" ht="45" customHeight="1">
      <c r="A14" s="21">
        <v>8</v>
      </c>
      <c r="B14" s="139" t="s">
        <v>14</v>
      </c>
      <c r="C14" s="139"/>
      <c r="D14" s="39">
        <f>SUM('Ա. Գաբրիելյան:Լ. Գրիգորյան'!D14)</f>
        <v>0</v>
      </c>
      <c r="E14" s="39">
        <f>SUM('Ա. Գաբրիելյան:Լ. Գրիգորյան'!E14)</f>
        <v>0</v>
      </c>
      <c r="F14" s="39">
        <f>SUM('Ա. Գաբրիելյան:Լ. Գրիգորյան'!F14)</f>
        <v>0</v>
      </c>
      <c r="G14" s="39">
        <f>SUM('Ա. Գաբրիելյան:Լ. Գրիգորյան'!G14)</f>
        <v>0</v>
      </c>
      <c r="H14" s="39">
        <f>SUM('Ա. Գաբրիելյան:Լ. Գրիգորյան'!H14)</f>
        <v>0</v>
      </c>
      <c r="I14" s="39">
        <f>SUM('Ա. Գաբրիելյան:Լ. Գրիգորյան'!I14)</f>
        <v>0</v>
      </c>
      <c r="J14" s="39">
        <f>SUM('Ա. Գաբրիելյան:Լ. Գրիգորյան'!J14)</f>
        <v>0</v>
      </c>
      <c r="K14" s="39">
        <f>SUM('Ա. Գաբրիելյան:Լ. Գրիգորյան'!K14)</f>
        <v>0</v>
      </c>
      <c r="L14" s="39">
        <f>SUM('Ա. Գաբրիելյան:Լ. Գրիգորյան'!L14)</f>
        <v>0</v>
      </c>
      <c r="M14" s="39">
        <f>SUM('Ա. Գաբրիելյան:Լ. Գրիգորյան'!M14)</f>
        <v>0</v>
      </c>
      <c r="N14" s="39">
        <f>SUM('Ա. Գաբրիելյան:Լ. Գրիգորյան'!N14)</f>
        <v>0</v>
      </c>
      <c r="O14" s="39">
        <f>SUM('Ա. Գաբրիելյան:Լ. Գրիգորյան'!O14)</f>
        <v>0</v>
      </c>
      <c r="P14" s="39">
        <f>SUM('Ա. Գաբրիելյան:Լ. Գրիգորյան'!P14)</f>
        <v>0</v>
      </c>
      <c r="Q14" s="39">
        <f>SUM('Ա. Գաբրիելյան:Լ. Գրիգորյան'!Q14)</f>
        <v>0</v>
      </c>
      <c r="R14" s="39">
        <f>SUM('Ա. Գաբրիելյան:Լ. Գրիգորյան'!R14)</f>
        <v>0</v>
      </c>
      <c r="S14" s="65"/>
      <c r="T14" s="64">
        <f t="shared" si="0"/>
        <v>0</v>
      </c>
      <c r="U14" s="64">
        <f t="shared" si="1"/>
        <v>0</v>
      </c>
      <c r="V14" s="64">
        <f t="shared" si="2"/>
        <v>0</v>
      </c>
      <c r="W14" s="64">
        <f t="shared" si="3"/>
        <v>0</v>
      </c>
    </row>
    <row r="15" spans="1:23" ht="27.75" customHeight="1">
      <c r="A15" s="21">
        <v>9</v>
      </c>
      <c r="B15" s="132" t="s">
        <v>15</v>
      </c>
      <c r="C15" s="132"/>
      <c r="D15" s="39">
        <f>SUM('Ա. Գաբրիելյան:Լ. Գրիգորյան'!D15)</f>
        <v>0</v>
      </c>
      <c r="E15" s="39">
        <f>SUM('Ա. Գաբրիելյան:Լ. Գրիգորյան'!E15)</f>
        <v>129</v>
      </c>
      <c r="F15" s="39">
        <f>SUM('Ա. Գաբրիելյան:Լ. Գրիգորյան'!F15)</f>
        <v>0</v>
      </c>
      <c r="G15" s="39">
        <f>SUM('Ա. Գաբրիելյան:Լ. Գրիգորյան'!G15)</f>
        <v>0</v>
      </c>
      <c r="H15" s="39">
        <f>SUM('Ա. Գաբրիելյան:Լ. Գրիգորյան'!H15)</f>
        <v>129</v>
      </c>
      <c r="I15" s="39">
        <f>SUM('Ա. Գաբրիելյան:Լ. Գրիգորյան'!I15)</f>
        <v>0</v>
      </c>
      <c r="J15" s="39">
        <f>SUM('Ա. Գաբրիելյան:Լ. Գրիգորյան'!J15)</f>
        <v>0</v>
      </c>
      <c r="K15" s="39">
        <f>SUM('Ա. Գաբրիելյան:Լ. Գրիգորյան'!K15)</f>
        <v>129</v>
      </c>
      <c r="L15" s="39">
        <f>SUM('Ա. Գաբրիելյան:Լ. Գրիգորյան'!L15)</f>
        <v>0</v>
      </c>
      <c r="M15" s="39">
        <f>SUM('Ա. Գաբրիելյան:Լ. Գրիգորյան'!M15)</f>
        <v>0</v>
      </c>
      <c r="N15" s="39">
        <f>SUM('Ա. Գաբրիելյան:Լ. Գրիգորյան'!N15)</f>
        <v>0</v>
      </c>
      <c r="O15" s="39">
        <f>SUM('Ա. Գաբրիելյան:Լ. Գրիգորյան'!O15)</f>
        <v>0</v>
      </c>
      <c r="P15" s="39">
        <f>SUM('Ա. Գաբրիելյան:Լ. Գրիգորյան'!P15)</f>
        <v>0</v>
      </c>
      <c r="Q15" s="39">
        <f>SUM('Ա. Գաբրիելյան:Լ. Գրիգորյան'!Q15)</f>
        <v>0</v>
      </c>
      <c r="R15" s="39">
        <f>SUM('Ա. Գաբրիելյան:Լ. Գրիգորյան'!R15)</f>
        <v>0</v>
      </c>
      <c r="S15" s="65"/>
      <c r="T15" s="64">
        <f t="shared" si="0"/>
        <v>129</v>
      </c>
      <c r="U15" s="64">
        <f t="shared" si="1"/>
        <v>129</v>
      </c>
      <c r="V15" s="64">
        <f t="shared" si="2"/>
        <v>129</v>
      </c>
      <c r="W15" s="64">
        <f t="shared" si="3"/>
        <v>129</v>
      </c>
    </row>
    <row r="16" spans="1:23" ht="45" customHeight="1">
      <c r="A16" s="21">
        <v>10</v>
      </c>
      <c r="B16" s="132" t="s">
        <v>16</v>
      </c>
      <c r="C16" s="132"/>
      <c r="D16" s="39">
        <f>SUM('Ա. Գաբրիելյան:Լ. Գրիգորյան'!D16)</f>
        <v>14</v>
      </c>
      <c r="E16" s="39">
        <f>SUM('Ա. Գաբրիելյան:Լ. Գրիգորյան'!E16)</f>
        <v>16</v>
      </c>
      <c r="F16" s="39">
        <f>SUM('Ա. Գաբրիելյան:Լ. Գրիգորյան'!F16)</f>
        <v>4</v>
      </c>
      <c r="G16" s="39">
        <f>SUM('Ա. Գաբրիելյան:Լ. Գրիգորյան'!G16)</f>
        <v>14</v>
      </c>
      <c r="H16" s="39">
        <f>SUM('Ա. Գաբրիելյան:Լ. Գրիգորյան'!H16)</f>
        <v>0</v>
      </c>
      <c r="I16" s="39">
        <f>SUM('Ա. Գաբրիելյան:Լ. Գրիգորյան'!I16)</f>
        <v>0</v>
      </c>
      <c r="J16" s="39">
        <f>SUM('Ա. Գաբրիելյան:Լ. Գրիգորյան'!J16)</f>
        <v>0</v>
      </c>
      <c r="K16" s="39">
        <f>SUM('Ա. Գաբրիելյան:Լ. Գրիգորյան'!K16)</f>
        <v>14</v>
      </c>
      <c r="L16" s="39">
        <f>SUM('Ա. Գաբրիելյան:Լ. Գրիգորյան'!L16)</f>
        <v>12</v>
      </c>
      <c r="M16" s="39">
        <f>SUM('Ա. Գաբրիելյան:Լ. Գրիգորյան'!M16)</f>
        <v>0</v>
      </c>
      <c r="N16" s="39">
        <f>SUM('Ա. Գաբրիելյան:Լ. Գրիգորյան'!N16)</f>
        <v>10</v>
      </c>
      <c r="O16" s="39">
        <f>SUM('Ա. Գաբրիելյան:Լ. Գրիգորյան'!O16)</f>
        <v>9</v>
      </c>
      <c r="P16" s="39">
        <f>SUM('Ա. Գաբրիելյան:Լ. Գրիգորյան'!P16)</f>
        <v>0</v>
      </c>
      <c r="Q16" s="39">
        <f>SUM('Ա. Գաբրիելյան:Լ. Գրիգորյան'!Q16)</f>
        <v>0</v>
      </c>
      <c r="R16" s="39">
        <f>SUM('Ա. Գաբրիելյան:Լ. Գրիգորյան'!R16)</f>
        <v>1</v>
      </c>
      <c r="S16" s="65"/>
      <c r="T16" s="64">
        <f t="shared" si="0"/>
        <v>30</v>
      </c>
      <c r="U16" s="64">
        <f t="shared" si="1"/>
        <v>30</v>
      </c>
      <c r="V16" s="64">
        <f t="shared" si="2"/>
        <v>14</v>
      </c>
      <c r="W16" s="64">
        <f t="shared" si="3"/>
        <v>14</v>
      </c>
    </row>
    <row r="17" spans="1:23" ht="63.75" customHeight="1">
      <c r="A17" s="133" t="s">
        <v>18</v>
      </c>
      <c r="B17" s="133"/>
      <c r="C17" s="134"/>
      <c r="D17" s="135"/>
      <c r="E17" s="136"/>
      <c r="F17" s="136"/>
      <c r="G17" s="136"/>
      <c r="H17" s="136"/>
      <c r="I17" s="136"/>
      <c r="J17" s="136"/>
      <c r="K17" s="136"/>
      <c r="L17" s="136"/>
      <c r="M17" s="136"/>
      <c r="N17" s="136"/>
      <c r="O17" s="136"/>
      <c r="P17" s="136"/>
      <c r="Q17" s="136"/>
      <c r="R17" s="137"/>
      <c r="S17" s="66"/>
      <c r="T17" s="67"/>
      <c r="U17" s="68"/>
      <c r="V17" s="69"/>
      <c r="W17" s="69"/>
    </row>
    <row r="18" spans="1:23" ht="35.25" customHeight="1">
      <c r="A18" s="26">
        <v>1</v>
      </c>
      <c r="B18" s="138" t="s">
        <v>19</v>
      </c>
      <c r="C18" s="138"/>
      <c r="D18" s="39">
        <f>SUM('Ա. Գաբրիելյան:Լ. Գրիգորյան'!D18)</f>
        <v>0</v>
      </c>
      <c r="E18" s="39">
        <f>SUM('Ա. Գաբրիելյան:Լ. Գրիգորյան'!E18)</f>
        <v>9</v>
      </c>
      <c r="F18" s="39">
        <f>SUM('Ա. Գաբրիելյան:Լ. Գրիգորյան'!F18)</f>
        <v>0</v>
      </c>
      <c r="G18" s="39">
        <f>SUM('Ա. Գաբրիելյան:Լ. Գրիգորյան'!G18)</f>
        <v>3</v>
      </c>
      <c r="H18" s="39">
        <f>SUM('Ա. Գաբրիելյան:Լ. Գրիգորյան'!H18)</f>
        <v>6</v>
      </c>
      <c r="I18" s="39">
        <f>SUM('Ա. Գաբրիելյան:Լ. Գրիգորյան'!I18)</f>
        <v>0</v>
      </c>
      <c r="J18" s="39">
        <f>SUM('Ա. Գաբրիելյան:Լ. Գրիգորյան'!J18)</f>
        <v>0</v>
      </c>
      <c r="K18" s="39">
        <f>SUM('Ա. Գաբրիելյան:Լ. Գրիգորյան'!K18)</f>
        <v>9</v>
      </c>
      <c r="L18" s="39">
        <f>SUM('Ա. Գաբրիելյան:Լ. Գրիգորյան'!L18)</f>
        <v>0</v>
      </c>
      <c r="M18" s="39">
        <f>SUM('Ա. Գաբրիելյան:Լ. Գրիգորյան'!M18)</f>
        <v>0</v>
      </c>
      <c r="N18" s="39">
        <f>SUM('Ա. Գաբրիելյան:Լ. Գրիգորյան'!N18)</f>
        <v>0</v>
      </c>
      <c r="O18" s="39">
        <f>SUM('Ա. Գաբրիելյան:Լ. Գրիգորյան'!O18)</f>
        <v>0</v>
      </c>
      <c r="P18" s="39">
        <f>SUM('Ա. Գաբրիելյան:Լ. Գրիգորյան'!P18)</f>
        <v>0</v>
      </c>
      <c r="Q18" s="39">
        <f>SUM('Ա. Գաբրիելյան:Լ. Գրիգորյան'!Q18)</f>
        <v>0</v>
      </c>
      <c r="R18" s="39">
        <f>SUM('Ա. Գաբրիելյան:Լ. Գրիգորյան'!R18)</f>
        <v>0</v>
      </c>
      <c r="S18" s="65"/>
      <c r="T18" s="64">
        <f>J18+K18</f>
        <v>9</v>
      </c>
      <c r="U18" s="64">
        <f t="shared" si="1"/>
        <v>9</v>
      </c>
      <c r="V18" s="64">
        <f>P18</f>
        <v>0</v>
      </c>
      <c r="W18" s="64">
        <f>L18+M18+N18+O18</f>
        <v>0</v>
      </c>
    </row>
    <row r="19" spans="1:23" ht="33.75" customHeight="1">
      <c r="A19" s="27">
        <v>2</v>
      </c>
      <c r="B19" s="138" t="s">
        <v>20</v>
      </c>
      <c r="C19" s="138"/>
      <c r="D19" s="39">
        <f>SUM('Ա. Գաբրիելյան:Լ. Գրիգորյան'!D19)</f>
        <v>4</v>
      </c>
      <c r="E19" s="39">
        <f>SUM('Ա. Գաբրիելյան:Լ. Գրիգորյան'!E19)</f>
        <v>64</v>
      </c>
      <c r="F19" s="39">
        <f>SUM('Ա. Գաբրիելյան:Լ. Գրիգորյան'!F19)</f>
        <v>2</v>
      </c>
      <c r="G19" s="39">
        <f>SUM('Ա. Գաբրիելյան:Լ. Գրիգորյան'!G19)</f>
        <v>4</v>
      </c>
      <c r="H19" s="39">
        <f>SUM('Ա. Գաբրիելյան:Լ. Գրիգորյան'!H19)</f>
        <v>43</v>
      </c>
      <c r="I19" s="39">
        <f>SUM('Ա. Գաբրիելյան:Լ. Գրիգորյան'!I19)</f>
        <v>1</v>
      </c>
      <c r="J19" s="39">
        <f>SUM('Ա. Գաբրիելյան:Լ. Գրիգորյան'!J19)</f>
        <v>0</v>
      </c>
      <c r="K19" s="39">
        <f>SUM('Ա. Գաբրիելյան:Լ. Գրիգորյան'!K19)</f>
        <v>48</v>
      </c>
      <c r="L19" s="39">
        <f>SUM('Ա. Գաբրիելյան:Լ. Գրիգորյան'!L19)</f>
        <v>18</v>
      </c>
      <c r="M19" s="39">
        <f>SUM('Ա. Գաբրիելյան:Լ. Գրիգորյան'!M19)</f>
        <v>2</v>
      </c>
      <c r="N19" s="39">
        <f>SUM('Ա. Գաբրիելյան:Լ. Գրիգորյան'!N19)</f>
        <v>1</v>
      </c>
      <c r="O19" s="39">
        <f>SUM('Ա. Գաբրիելյան:Լ. Գրիգորյան'!O19)</f>
        <v>2</v>
      </c>
      <c r="P19" s="39">
        <f>SUM('Ա. Գաբրիելյան:Լ. Գրիգորյան'!P19)</f>
        <v>1</v>
      </c>
      <c r="Q19" s="39">
        <f>SUM('Ա. Գաբրիելյան:Լ. Գրիգորյան'!Q19)</f>
        <v>0</v>
      </c>
      <c r="R19" s="39">
        <f>SUM('Ա. Գաբրիելյան:Լ. Գրիգորյան'!R19)</f>
        <v>0</v>
      </c>
      <c r="S19" s="65"/>
      <c r="T19" s="64">
        <f>D19+E19</f>
        <v>68</v>
      </c>
      <c r="U19" s="64">
        <f t="shared" si="1"/>
        <v>68</v>
      </c>
      <c r="V19" s="64">
        <f>K19</f>
        <v>48</v>
      </c>
      <c r="W19" s="64">
        <f>G19+H19+I19+J19</f>
        <v>48</v>
      </c>
    </row>
    <row r="20" spans="1:23" ht="34.5" customHeight="1">
      <c r="A20" s="26">
        <v>3</v>
      </c>
      <c r="B20" s="128" t="s">
        <v>21</v>
      </c>
      <c r="C20" s="128"/>
      <c r="D20" s="39">
        <f>SUM('Ա. Գաբրիելյան:Լ. Գրիգորյան'!D20)</f>
        <v>0</v>
      </c>
      <c r="E20" s="39">
        <f>SUM('Ա. Գաբրիելյան:Լ. Գրիգորյան'!E20)</f>
        <v>20</v>
      </c>
      <c r="F20" s="39">
        <f>SUM('Ա. Գաբրիելյան:Լ. Գրիգորյան'!F20)</f>
        <v>0</v>
      </c>
      <c r="G20" s="39">
        <f>SUM('Ա. Գաբրիելյան:Լ. Գրիգորյան'!G20)</f>
        <v>6</v>
      </c>
      <c r="H20" s="39">
        <f>SUM('Ա. Գաբրիելյան:Լ. Գրիգորյան'!H20)</f>
        <v>9</v>
      </c>
      <c r="I20" s="39">
        <f>SUM('Ա. Գաբրիելյան:Լ. Գրիգորյան'!I20)</f>
        <v>0</v>
      </c>
      <c r="J20" s="39">
        <f>SUM('Ա. Գաբրիելյան:Լ. Գրիգորյան'!J20)</f>
        <v>0</v>
      </c>
      <c r="K20" s="39">
        <f>SUM('Ա. Գաբրիելյան:Լ. Գրիգորյան'!K20)</f>
        <v>15</v>
      </c>
      <c r="L20" s="39">
        <f>SUM('Ա. Գաբրիելյան:Լ. Գրիգորյան'!L20)</f>
        <v>5</v>
      </c>
      <c r="M20" s="39">
        <f>SUM('Ա. Գաբրիելյան:Լ. Գրիգորյան'!M20)</f>
        <v>1</v>
      </c>
      <c r="N20" s="39">
        <f>SUM('Ա. Գաբրիելյան:Լ. Գրիգորյան'!N20)</f>
        <v>1</v>
      </c>
      <c r="O20" s="39">
        <f>SUM('Ա. Գաբրիելյան:Լ. Գրիգորյան'!O20)</f>
        <v>1</v>
      </c>
      <c r="P20" s="39">
        <f>SUM('Ա. Գաբրիելյան:Լ. Գրիգորյան'!P20)</f>
        <v>0</v>
      </c>
      <c r="Q20" s="39">
        <f>SUM('Ա. Գաբրիելյան:Լ. Գրիգորյան'!Q20)</f>
        <v>0</v>
      </c>
      <c r="R20" s="39">
        <f>SUM('Ա. Գաբրիելյան:Լ. Գրիգորյան'!R20)</f>
        <v>1</v>
      </c>
      <c r="S20" s="65"/>
      <c r="T20" s="64">
        <f>D20+E20</f>
        <v>20</v>
      </c>
      <c r="U20" s="64">
        <f t="shared" si="1"/>
        <v>20</v>
      </c>
      <c r="V20" s="64">
        <f>K20</f>
        <v>15</v>
      </c>
      <c r="W20" s="64">
        <f>G20+H20+I20+J20</f>
        <v>15</v>
      </c>
    </row>
    <row r="21" spans="1:23" ht="30" customHeight="1">
      <c r="A21" s="27">
        <v>4</v>
      </c>
      <c r="B21" s="128" t="s">
        <v>22</v>
      </c>
      <c r="C21" s="128"/>
      <c r="D21" s="39">
        <f>SUM('Ա. Գաբրիելյան:Լ. Գրիգորյան'!D21)</f>
        <v>8</v>
      </c>
      <c r="E21" s="39">
        <f>SUM('Ա. Գաբրիելյան:Լ. Գրիգորյան'!E21)</f>
        <v>58</v>
      </c>
      <c r="F21" s="39">
        <f>SUM('Ա. Գաբրիելյան:Լ. Գրիգորյան'!F21)</f>
        <v>1</v>
      </c>
      <c r="G21" s="39">
        <f>SUM('Ա. Գաբրիելյան:Լ. Գրիգորյան'!G21)</f>
        <v>24</v>
      </c>
      <c r="H21" s="39">
        <f>SUM('Ա. Գաբրիելյան:Լ. Գրիգորյան'!H21)</f>
        <v>33</v>
      </c>
      <c r="I21" s="39">
        <f>SUM('Ա. Գաբրիելյան:Լ. Գրիգորյան'!I21)</f>
        <v>1</v>
      </c>
      <c r="J21" s="39">
        <f>SUM('Ա. Գաբրիելյան:Լ. Գրիգորյան'!J21)</f>
        <v>1</v>
      </c>
      <c r="K21" s="39">
        <f>SUM('Ա. Գաբրիելյան:Լ. Գրիգորյան'!K21)</f>
        <v>59</v>
      </c>
      <c r="L21" s="39">
        <f>SUM('Ա. Գաբրիելյան:Լ. Գրիգորյան'!L21)</f>
        <v>5</v>
      </c>
      <c r="M21" s="39">
        <f>SUM('Ա. Գաբրիելյան:Լ. Գրիգորյան'!M21)</f>
        <v>0</v>
      </c>
      <c r="N21" s="39">
        <f>SUM('Ա. Գաբրիելյան:Լ. Գրիգորյան'!N21)</f>
        <v>5</v>
      </c>
      <c r="O21" s="39">
        <f>SUM('Ա. Գաբրիելյան:Լ. Գրիգորյան'!O21)</f>
        <v>3</v>
      </c>
      <c r="P21" s="39">
        <f>SUM('Ա. Գաբրիելյան:Լ. Գրիգորյան'!P21)</f>
        <v>1</v>
      </c>
      <c r="Q21" s="39">
        <f>SUM('Ա. Գաբրիելյան:Լ. Գրիգորյան'!Q21)</f>
        <v>0</v>
      </c>
      <c r="R21" s="39">
        <f>SUM('Ա. Գաբրիելյան:Լ. Գրիգորյան'!R21)</f>
        <v>2</v>
      </c>
      <c r="S21" s="65"/>
      <c r="T21" s="64">
        <f>D21+E21</f>
        <v>66</v>
      </c>
      <c r="U21" s="64">
        <f t="shared" si="1"/>
        <v>65</v>
      </c>
      <c r="V21" s="64">
        <f>K21</f>
        <v>59</v>
      </c>
      <c r="W21" s="64">
        <f>G21+H21+I21+J21</f>
        <v>59</v>
      </c>
    </row>
    <row r="22" spans="1:23" ht="30" customHeight="1" thickBot="1">
      <c r="A22" s="28">
        <v>5</v>
      </c>
      <c r="B22" s="129" t="s">
        <v>23</v>
      </c>
      <c r="C22" s="129"/>
      <c r="D22" s="39">
        <f>SUM('Ա. Գաբրիելյան:Լ. Գրիգորյան'!D22)</f>
        <v>5</v>
      </c>
      <c r="E22" s="39">
        <f>SUM('Ա. Գաբրիելյան:Լ. Գրիգորյան'!E22)</f>
        <v>6</v>
      </c>
      <c r="F22" s="39">
        <f>SUM('Ա. Գաբրիելյան:Լ. Գրիգորյան'!F22)</f>
        <v>2</v>
      </c>
      <c r="G22" s="39">
        <f>SUM('Ա. Գաբրիելյան:Լ. Գրիգորյան'!G22)</f>
        <v>1</v>
      </c>
      <c r="H22" s="39">
        <f>SUM('Ա. Գաբրիելյան:Լ. Գրիգորյան'!H22)</f>
        <v>4</v>
      </c>
      <c r="I22" s="39">
        <f>SUM('Ա. Գաբրիելյան:Լ. Գրիգորյան'!I22)</f>
        <v>0</v>
      </c>
      <c r="J22" s="39">
        <f>SUM('Ա. Գաբրիելյան:Լ. Գրիգորյան'!J22)</f>
        <v>0</v>
      </c>
      <c r="K22" s="39">
        <f>SUM('Ա. Գաբրիելյան:Լ. Գրիգորյան'!K22)</f>
        <v>5</v>
      </c>
      <c r="L22" s="39">
        <f>SUM('Ա. Գաբրիելյան:Լ. Գրիգորյան'!L22)</f>
        <v>4</v>
      </c>
      <c r="M22" s="39">
        <f>SUM('Ա. Գաբրիելյան:Լ. Գրիգորյան'!M22)</f>
        <v>0</v>
      </c>
      <c r="N22" s="39">
        <f>SUM('Ա. Գաբրիելյան:Լ. Գրիգորյան'!N22)</f>
        <v>0</v>
      </c>
      <c r="O22" s="39">
        <f>SUM('Ա. Գաբրիելյան:Լ. Գրիգորյան'!O22)</f>
        <v>0</v>
      </c>
      <c r="P22" s="39">
        <f>SUM('Ա. Գաբրիելյան:Լ. Գրիգորյան'!P22)</f>
        <v>0</v>
      </c>
      <c r="Q22" s="39">
        <f>SUM('Ա. Գաբրիելյան:Լ. Գրիգորյան'!Q22)</f>
        <v>0</v>
      </c>
      <c r="R22" s="39">
        <f>SUM('Ա. Գաբրիելյան:Լ. Գրիգորյան'!R22)</f>
        <v>0</v>
      </c>
      <c r="S22" s="65"/>
      <c r="T22" s="64">
        <f>D22+E22</f>
        <v>11</v>
      </c>
      <c r="U22" s="64">
        <f t="shared" si="1"/>
        <v>11</v>
      </c>
      <c r="V22" s="64">
        <f>K22</f>
        <v>5</v>
      </c>
      <c r="W22" s="64">
        <f>G22+H22+I22+J22</f>
        <v>5</v>
      </c>
    </row>
    <row r="23" spans="1:23" ht="21.75" customHeight="1" thickBot="1">
      <c r="A23" s="130" t="s">
        <v>24</v>
      </c>
      <c r="B23" s="131"/>
      <c r="C23" s="131"/>
      <c r="D23" s="39">
        <f>SUM('Ա. Գաբրիելյան:Լ. Գրիգորյան'!D23)</f>
        <v>33</v>
      </c>
      <c r="E23" s="39">
        <f>SUM('Ա. Գաբրիելյան:Լ. Գրիգորյան'!E23)</f>
        <v>513</v>
      </c>
      <c r="F23" s="39">
        <f>SUM('Ա. Գաբրիելյան:Լ. Գրիգորյան'!F23)</f>
        <v>10</v>
      </c>
      <c r="G23" s="39">
        <f>SUM('Ա. Գաբրիելյան:Լ. Գրիգորյան'!G23)</f>
        <v>93</v>
      </c>
      <c r="H23" s="39">
        <f>SUM('Ա. Գաբրիելյան:Լ. Գրիգորյան'!H23)</f>
        <v>394</v>
      </c>
      <c r="I23" s="39">
        <f>SUM('Ա. Գաբրիելյան:Լ. Գրիգորյան'!I23)</f>
        <v>2</v>
      </c>
      <c r="J23" s="39">
        <f>SUM('Ա. Գաբրիելյան:Լ. Գրիգորյան'!J23)</f>
        <v>1</v>
      </c>
      <c r="K23" s="39">
        <f>SUM('Ա. Գաբրիելյան:Լ. Գրիգորյան'!K23)</f>
        <v>490</v>
      </c>
      <c r="L23" s="39">
        <f>SUM('Ա. Գաբրիելյան:Լ. Գրիգորյան'!L23)</f>
        <v>45</v>
      </c>
      <c r="M23" s="39">
        <f>SUM('Ա. Գաբրիելյան:Լ. Գրիգորյան'!M23)</f>
        <v>4</v>
      </c>
      <c r="N23" s="39">
        <f>SUM('Ա. Գաբրիելյան:Լ. Գրիգորյան'!N23)</f>
        <v>46</v>
      </c>
      <c r="O23" s="39">
        <f>SUM('Ա. Գաբրիելյան:Լ. Գրիգորյան'!O23)</f>
        <v>20</v>
      </c>
      <c r="P23" s="39">
        <f>SUM('Ա. Գաբրիելյան:Լ. Գրիգորյան'!P23)</f>
        <v>3</v>
      </c>
      <c r="Q23" s="39">
        <f>SUM('Ա. Գաբրիելյան:Լ. Գրիգորյան'!Q23)</f>
        <v>4</v>
      </c>
      <c r="R23" s="39">
        <f>SUM('Ա. Գաբրիելյան:Լ. Գրիգորյան'!R23)</f>
        <v>24</v>
      </c>
      <c r="S23" s="66"/>
      <c r="T23" s="64">
        <f>D23+E23</f>
        <v>546</v>
      </c>
      <c r="U23" s="70">
        <f t="shared" si="1"/>
        <v>545</v>
      </c>
      <c r="V23" s="64">
        <f>K23</f>
        <v>490</v>
      </c>
      <c r="W23" s="64">
        <f>G23+H23+I23+J23</f>
        <v>490</v>
      </c>
    </row>
  </sheetData>
  <mergeCells count="40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</mergeCells>
  <pageMargins left="0.25" right="0.25" top="0.75" bottom="0.75" header="0.3" footer="0.3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6"/>
  <sheetViews>
    <sheetView tabSelected="1" zoomScale="75" zoomScaleNormal="68" workbookViewId="0">
      <selection activeCell="F31" sqref="F31"/>
    </sheetView>
  </sheetViews>
  <sheetFormatPr defaultRowHeight="15"/>
  <cols>
    <col min="1" max="2" width="9.140625" style="1" customWidth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13.85546875" style="1" customWidth="1"/>
    <col min="17" max="17" width="12.5703125" style="1" customWidth="1"/>
    <col min="18" max="18" width="11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72" customHeight="1">
      <c r="A1" s="184" t="s">
        <v>47</v>
      </c>
      <c r="B1" s="184"/>
      <c r="C1" s="184"/>
      <c r="D1" s="187" t="s">
        <v>6</v>
      </c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5" t="s">
        <v>53</v>
      </c>
      <c r="Q1" s="185"/>
      <c r="R1" s="186"/>
      <c r="S1" s="5"/>
    </row>
    <row r="2" spans="1:23" ht="59.25" customHeight="1">
      <c r="A2" s="171" t="s">
        <v>46</v>
      </c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  <c r="S2" s="5"/>
    </row>
    <row r="3" spans="1:23" ht="44.25" customHeight="1">
      <c r="A3" s="177"/>
      <c r="B3" s="178"/>
      <c r="C3" s="179"/>
      <c r="D3" s="183" t="s">
        <v>5</v>
      </c>
      <c r="E3" s="183" t="s">
        <v>25</v>
      </c>
      <c r="F3" s="183" t="s">
        <v>0</v>
      </c>
      <c r="G3" s="188" t="s">
        <v>29</v>
      </c>
      <c r="H3" s="189"/>
      <c r="I3" s="189"/>
      <c r="J3" s="189"/>
      <c r="K3" s="190"/>
      <c r="L3" s="183" t="s">
        <v>26</v>
      </c>
      <c r="M3" s="167" t="s">
        <v>27</v>
      </c>
      <c r="N3" s="168"/>
      <c r="O3" s="175" t="s">
        <v>1</v>
      </c>
      <c r="P3" s="167" t="s">
        <v>28</v>
      </c>
      <c r="Q3" s="168"/>
      <c r="R3" s="183" t="s">
        <v>2</v>
      </c>
      <c r="S3" s="6"/>
      <c r="T3" s="2"/>
    </row>
    <row r="4" spans="1:23" ht="47.25" customHeight="1">
      <c r="A4" s="180"/>
      <c r="B4" s="181"/>
      <c r="C4" s="182"/>
      <c r="D4" s="183"/>
      <c r="E4" s="183"/>
      <c r="F4" s="183"/>
      <c r="G4" s="175" t="s">
        <v>31</v>
      </c>
      <c r="H4" s="175" t="s">
        <v>32</v>
      </c>
      <c r="I4" s="175" t="s">
        <v>33</v>
      </c>
      <c r="J4" s="175" t="s">
        <v>34</v>
      </c>
      <c r="K4" s="175" t="s">
        <v>30</v>
      </c>
      <c r="L4" s="183"/>
      <c r="M4" s="169"/>
      <c r="N4" s="170"/>
      <c r="O4" s="176"/>
      <c r="P4" s="169"/>
      <c r="Q4" s="170"/>
      <c r="R4" s="183"/>
      <c r="S4" s="7"/>
    </row>
    <row r="5" spans="1:23" ht="123" customHeight="1" thickBot="1">
      <c r="A5" s="180"/>
      <c r="B5" s="181"/>
      <c r="C5" s="182"/>
      <c r="D5" s="175"/>
      <c r="E5" s="175"/>
      <c r="F5" s="175"/>
      <c r="G5" s="176"/>
      <c r="H5" s="176"/>
      <c r="I5" s="176"/>
      <c r="J5" s="176"/>
      <c r="K5" s="176"/>
      <c r="L5" s="175"/>
      <c r="M5" s="47" t="s">
        <v>37</v>
      </c>
      <c r="N5" s="47" t="s">
        <v>3</v>
      </c>
      <c r="O5" s="176"/>
      <c r="P5" s="47" t="s">
        <v>38</v>
      </c>
      <c r="Q5" s="47" t="s">
        <v>4</v>
      </c>
      <c r="R5" s="175"/>
      <c r="S5" s="8"/>
    </row>
    <row r="6" spans="1:23" ht="33.75" customHeight="1" thickBot="1">
      <c r="A6" s="172" t="s">
        <v>17</v>
      </c>
      <c r="B6" s="173"/>
      <c r="C6" s="173"/>
      <c r="D6" s="48">
        <v>1</v>
      </c>
      <c r="E6" s="48">
        <v>2</v>
      </c>
      <c r="F6" s="48">
        <v>3</v>
      </c>
      <c r="G6" s="48">
        <v>4</v>
      </c>
      <c r="H6" s="48">
        <v>5</v>
      </c>
      <c r="I6" s="48">
        <v>6</v>
      </c>
      <c r="J6" s="48">
        <v>7</v>
      </c>
      <c r="K6" s="48">
        <v>8</v>
      </c>
      <c r="L6" s="48">
        <v>9</v>
      </c>
      <c r="M6" s="48">
        <v>10</v>
      </c>
      <c r="N6" s="48">
        <v>11</v>
      </c>
      <c r="O6" s="48">
        <v>12</v>
      </c>
      <c r="P6" s="48">
        <v>13</v>
      </c>
      <c r="Q6" s="48">
        <v>14</v>
      </c>
      <c r="R6" s="49">
        <v>15</v>
      </c>
      <c r="S6" s="9"/>
      <c r="T6" s="166" t="s">
        <v>44</v>
      </c>
      <c r="U6" s="166"/>
      <c r="V6" s="166" t="s">
        <v>45</v>
      </c>
      <c r="W6" s="166"/>
    </row>
    <row r="7" spans="1:23" ht="33.75" customHeight="1">
      <c r="A7" s="50">
        <v>1</v>
      </c>
      <c r="B7" s="174" t="s">
        <v>7</v>
      </c>
      <c r="C7" s="174"/>
      <c r="D7" s="51"/>
      <c r="E7" s="51">
        <v>9</v>
      </c>
      <c r="F7" s="51"/>
      <c r="G7" s="51"/>
      <c r="H7" s="51">
        <v>9</v>
      </c>
      <c r="I7" s="51"/>
      <c r="J7" s="51"/>
      <c r="K7" s="51">
        <v>9</v>
      </c>
      <c r="L7" s="51"/>
      <c r="M7" s="51"/>
      <c r="N7" s="51">
        <v>3</v>
      </c>
      <c r="O7" s="51"/>
      <c r="P7" s="51"/>
      <c r="Q7" s="51"/>
      <c r="R7" s="51">
        <v>3</v>
      </c>
      <c r="S7" s="3"/>
      <c r="T7" s="35">
        <f>D7+E7</f>
        <v>9</v>
      </c>
      <c r="U7" s="35">
        <f>F7+K7+L7</f>
        <v>9</v>
      </c>
      <c r="V7" s="35">
        <f>K7</f>
        <v>9</v>
      </c>
      <c r="W7" s="35">
        <f>G7+H7+I7+J7</f>
        <v>9</v>
      </c>
    </row>
    <row r="8" spans="1:23" ht="30.75" customHeight="1">
      <c r="A8" s="52">
        <v>2</v>
      </c>
      <c r="B8" s="200" t="s">
        <v>8</v>
      </c>
      <c r="C8" s="200"/>
      <c r="D8" s="53"/>
      <c r="E8" s="53">
        <v>7</v>
      </c>
      <c r="F8" s="53">
        <v>1</v>
      </c>
      <c r="G8" s="53"/>
      <c r="H8" s="53">
        <v>6</v>
      </c>
      <c r="I8" s="53"/>
      <c r="J8" s="53"/>
      <c r="K8" s="53">
        <v>6</v>
      </c>
      <c r="L8" s="53"/>
      <c r="M8" s="53"/>
      <c r="N8" s="53">
        <v>1</v>
      </c>
      <c r="O8" s="53"/>
      <c r="P8" s="53"/>
      <c r="Q8" s="53"/>
      <c r="R8" s="53">
        <v>1</v>
      </c>
      <c r="S8" s="3"/>
      <c r="T8" s="35">
        <f t="shared" ref="T8:T16" si="0">D8+E8</f>
        <v>7</v>
      </c>
      <c r="U8" s="35">
        <f t="shared" ref="U8:U23" si="1">F8+K8+L8</f>
        <v>7</v>
      </c>
      <c r="V8" s="35">
        <f t="shared" ref="V8:V16" si="2">K8</f>
        <v>6</v>
      </c>
      <c r="W8" s="35">
        <f t="shared" ref="W8:W16" si="3">G8+H8+I8+J8</f>
        <v>6</v>
      </c>
    </row>
    <row r="9" spans="1:23" ht="29.25" customHeight="1">
      <c r="A9" s="52">
        <v>3</v>
      </c>
      <c r="B9" s="200" t="s">
        <v>9</v>
      </c>
      <c r="C9" s="200"/>
      <c r="D9" s="53"/>
      <c r="E9" s="53">
        <v>1</v>
      </c>
      <c r="F9" s="53"/>
      <c r="G9" s="53"/>
      <c r="H9" s="53">
        <v>1</v>
      </c>
      <c r="I9" s="53"/>
      <c r="J9" s="53"/>
      <c r="K9" s="53">
        <v>1</v>
      </c>
      <c r="L9" s="53"/>
      <c r="M9" s="53"/>
      <c r="N9" s="53">
        <v>1</v>
      </c>
      <c r="O9" s="53">
        <v>1</v>
      </c>
      <c r="P9" s="53"/>
      <c r="Q9" s="53"/>
      <c r="R9" s="53"/>
      <c r="S9" s="3"/>
      <c r="T9" s="35">
        <f t="shared" si="0"/>
        <v>1</v>
      </c>
      <c r="U9" s="35">
        <f t="shared" si="1"/>
        <v>1</v>
      </c>
      <c r="V9" s="35">
        <f t="shared" si="2"/>
        <v>1</v>
      </c>
      <c r="W9" s="35">
        <f t="shared" si="3"/>
        <v>1</v>
      </c>
    </row>
    <row r="10" spans="1:23" ht="33" customHeight="1">
      <c r="A10" s="52">
        <v>4</v>
      </c>
      <c r="B10" s="200" t="s">
        <v>10</v>
      </c>
      <c r="C10" s="200"/>
      <c r="D10" s="53"/>
      <c r="E10" s="53">
        <v>12</v>
      </c>
      <c r="F10" s="53"/>
      <c r="G10" s="53">
        <v>9</v>
      </c>
      <c r="H10" s="53">
        <v>3</v>
      </c>
      <c r="I10" s="53"/>
      <c r="J10" s="53"/>
      <c r="K10" s="53">
        <v>12</v>
      </c>
      <c r="L10" s="53"/>
      <c r="M10" s="53"/>
      <c r="N10" s="53">
        <v>4</v>
      </c>
      <c r="O10" s="53">
        <v>1</v>
      </c>
      <c r="P10" s="53"/>
      <c r="Q10" s="53">
        <v>1</v>
      </c>
      <c r="R10" s="53">
        <v>2</v>
      </c>
      <c r="S10" s="3"/>
      <c r="T10" s="35">
        <f t="shared" si="0"/>
        <v>12</v>
      </c>
      <c r="U10" s="35">
        <f t="shared" si="1"/>
        <v>12</v>
      </c>
      <c r="V10" s="35">
        <f t="shared" si="2"/>
        <v>12</v>
      </c>
      <c r="W10" s="35">
        <f t="shared" si="3"/>
        <v>12</v>
      </c>
    </row>
    <row r="11" spans="1:23" ht="25.5" customHeight="1">
      <c r="A11" s="52">
        <v>5</v>
      </c>
      <c r="B11" s="200" t="s">
        <v>11</v>
      </c>
      <c r="C11" s="200"/>
      <c r="D11" s="53"/>
      <c r="E11" s="53">
        <v>30</v>
      </c>
      <c r="F11" s="53"/>
      <c r="G11" s="53">
        <v>1</v>
      </c>
      <c r="H11" s="53">
        <v>29</v>
      </c>
      <c r="I11" s="53"/>
      <c r="J11" s="53"/>
      <c r="K11" s="53">
        <v>30</v>
      </c>
      <c r="L11" s="53"/>
      <c r="M11" s="53"/>
      <c r="N11" s="53"/>
      <c r="O11" s="53"/>
      <c r="P11" s="53"/>
      <c r="Q11" s="53"/>
      <c r="R11" s="53"/>
      <c r="S11" s="3"/>
      <c r="T11" s="35">
        <f t="shared" si="0"/>
        <v>30</v>
      </c>
      <c r="U11" s="35">
        <f t="shared" si="1"/>
        <v>30</v>
      </c>
      <c r="V11" s="35">
        <f t="shared" si="2"/>
        <v>30</v>
      </c>
      <c r="W11" s="35">
        <f t="shared" si="3"/>
        <v>30</v>
      </c>
    </row>
    <row r="12" spans="1:23" ht="45" customHeight="1">
      <c r="A12" s="52">
        <v>6</v>
      </c>
      <c r="B12" s="201" t="s">
        <v>12</v>
      </c>
      <c r="C12" s="201"/>
      <c r="D12" s="53"/>
      <c r="E12" s="53">
        <v>1</v>
      </c>
      <c r="F12" s="53"/>
      <c r="G12" s="53"/>
      <c r="H12" s="53">
        <v>1</v>
      </c>
      <c r="I12" s="53"/>
      <c r="J12" s="53"/>
      <c r="K12" s="53">
        <v>1</v>
      </c>
      <c r="L12" s="53"/>
      <c r="M12" s="53"/>
      <c r="N12" s="53"/>
      <c r="O12" s="53"/>
      <c r="P12" s="53"/>
      <c r="Q12" s="53"/>
      <c r="R12" s="53"/>
      <c r="S12" s="3"/>
      <c r="T12" s="35">
        <f t="shared" si="0"/>
        <v>1</v>
      </c>
      <c r="U12" s="35">
        <f t="shared" si="1"/>
        <v>1</v>
      </c>
      <c r="V12" s="35">
        <f t="shared" si="2"/>
        <v>1</v>
      </c>
      <c r="W12" s="35">
        <f t="shared" si="3"/>
        <v>1</v>
      </c>
    </row>
    <row r="13" spans="1:23" ht="30.75" customHeight="1">
      <c r="A13" s="52">
        <v>7</v>
      </c>
      <c r="B13" s="201" t="s">
        <v>13</v>
      </c>
      <c r="C13" s="201"/>
      <c r="D13" s="53"/>
      <c r="E13" s="53">
        <v>1</v>
      </c>
      <c r="F13" s="53"/>
      <c r="G13" s="53"/>
      <c r="H13" s="53">
        <v>1</v>
      </c>
      <c r="I13" s="53"/>
      <c r="J13" s="53"/>
      <c r="K13" s="53">
        <v>1</v>
      </c>
      <c r="L13" s="53"/>
      <c r="M13" s="53"/>
      <c r="N13" s="53"/>
      <c r="O13" s="53"/>
      <c r="P13" s="53"/>
      <c r="Q13" s="53"/>
      <c r="R13" s="53"/>
      <c r="S13" s="3"/>
      <c r="T13" s="35">
        <f t="shared" si="0"/>
        <v>1</v>
      </c>
      <c r="U13" s="35">
        <f t="shared" si="1"/>
        <v>1</v>
      </c>
      <c r="V13" s="35">
        <f t="shared" si="2"/>
        <v>1</v>
      </c>
      <c r="W13" s="35">
        <f t="shared" si="3"/>
        <v>1</v>
      </c>
    </row>
    <row r="14" spans="1:23" ht="45" customHeight="1">
      <c r="A14" s="52">
        <v>8</v>
      </c>
      <c r="B14" s="201" t="s">
        <v>14</v>
      </c>
      <c r="C14" s="201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3"/>
      <c r="T14" s="35">
        <f t="shared" si="0"/>
        <v>0</v>
      </c>
      <c r="U14" s="35">
        <f t="shared" si="1"/>
        <v>0</v>
      </c>
      <c r="V14" s="35">
        <f t="shared" si="2"/>
        <v>0</v>
      </c>
      <c r="W14" s="35">
        <f t="shared" si="3"/>
        <v>0</v>
      </c>
    </row>
    <row r="15" spans="1:23" ht="29.25" customHeight="1">
      <c r="A15" s="52">
        <v>9</v>
      </c>
      <c r="B15" s="202" t="s">
        <v>15</v>
      </c>
      <c r="C15" s="202"/>
      <c r="D15" s="53"/>
      <c r="E15" s="53">
        <v>31</v>
      </c>
      <c r="F15" s="53"/>
      <c r="G15" s="53"/>
      <c r="H15" s="53">
        <v>31</v>
      </c>
      <c r="I15" s="53"/>
      <c r="J15" s="53"/>
      <c r="K15" s="53">
        <v>31</v>
      </c>
      <c r="L15" s="53"/>
      <c r="M15" s="53"/>
      <c r="N15" s="53"/>
      <c r="O15" s="53"/>
      <c r="P15" s="53"/>
      <c r="Q15" s="53"/>
      <c r="R15" s="53"/>
      <c r="S15" s="3"/>
      <c r="T15" s="35">
        <f t="shared" si="0"/>
        <v>31</v>
      </c>
      <c r="U15" s="35">
        <f t="shared" si="1"/>
        <v>31</v>
      </c>
      <c r="V15" s="35">
        <f t="shared" si="2"/>
        <v>31</v>
      </c>
      <c r="W15" s="35">
        <f t="shared" si="3"/>
        <v>31</v>
      </c>
    </row>
    <row r="16" spans="1:23" ht="45" customHeight="1" thickBot="1">
      <c r="A16" s="54">
        <v>10</v>
      </c>
      <c r="B16" s="203" t="s">
        <v>16</v>
      </c>
      <c r="C16" s="203"/>
      <c r="D16" s="55">
        <v>4</v>
      </c>
      <c r="E16" s="55">
        <v>1</v>
      </c>
      <c r="F16" s="55"/>
      <c r="G16" s="55">
        <v>4</v>
      </c>
      <c r="H16" s="55"/>
      <c r="I16" s="55"/>
      <c r="J16" s="55"/>
      <c r="K16" s="55">
        <v>4</v>
      </c>
      <c r="L16" s="55">
        <v>1</v>
      </c>
      <c r="M16" s="55"/>
      <c r="N16" s="55">
        <v>1</v>
      </c>
      <c r="O16" s="55">
        <v>1</v>
      </c>
      <c r="P16" s="55"/>
      <c r="Q16" s="55"/>
      <c r="R16" s="55"/>
      <c r="S16" s="3"/>
      <c r="T16" s="35">
        <f t="shared" si="0"/>
        <v>5</v>
      </c>
      <c r="U16" s="35">
        <f t="shared" si="1"/>
        <v>5</v>
      </c>
      <c r="V16" s="35">
        <f t="shared" si="2"/>
        <v>4</v>
      </c>
      <c r="W16" s="35">
        <f t="shared" si="3"/>
        <v>4</v>
      </c>
    </row>
    <row r="17" spans="1:29" ht="63.75" customHeight="1" thickBot="1">
      <c r="A17" s="195" t="s">
        <v>18</v>
      </c>
      <c r="B17" s="196"/>
      <c r="C17" s="197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  <c r="Q17" s="194"/>
      <c r="R17" s="194"/>
      <c r="S17" s="4"/>
      <c r="T17" s="36"/>
      <c r="U17" s="41"/>
      <c r="V17" s="37"/>
      <c r="W17" s="37"/>
    </row>
    <row r="18" spans="1:29" ht="35.25" customHeight="1">
      <c r="A18" s="32">
        <v>1</v>
      </c>
      <c r="B18" s="198" t="s">
        <v>19</v>
      </c>
      <c r="C18" s="198"/>
      <c r="D18" s="20"/>
      <c r="E18" s="20">
        <v>9</v>
      </c>
      <c r="F18" s="20"/>
      <c r="G18" s="20">
        <v>3</v>
      </c>
      <c r="H18" s="20">
        <v>6</v>
      </c>
      <c r="I18" s="20"/>
      <c r="J18" s="20"/>
      <c r="K18" s="20">
        <v>9</v>
      </c>
      <c r="L18" s="20"/>
      <c r="M18" s="20"/>
      <c r="N18" s="20"/>
      <c r="O18" s="20"/>
      <c r="P18" s="20"/>
      <c r="Q18" s="20"/>
      <c r="R18" s="20"/>
      <c r="S18" s="3"/>
      <c r="T18" s="35">
        <f>J18+K18</f>
        <v>9</v>
      </c>
      <c r="U18" s="35">
        <f t="shared" si="1"/>
        <v>9</v>
      </c>
      <c r="V18" s="35">
        <f>P18</f>
        <v>0</v>
      </c>
      <c r="W18" s="35">
        <f>L18+M18+N18+O18</f>
        <v>0</v>
      </c>
    </row>
    <row r="19" spans="1:29" ht="33" customHeight="1">
      <c r="A19" s="27">
        <v>2</v>
      </c>
      <c r="B19" s="199" t="s">
        <v>20</v>
      </c>
      <c r="C19" s="199"/>
      <c r="D19" s="22">
        <v>1</v>
      </c>
      <c r="E19" s="22">
        <v>36</v>
      </c>
      <c r="F19" s="22"/>
      <c r="G19" s="22">
        <v>1</v>
      </c>
      <c r="H19" s="22">
        <v>33</v>
      </c>
      <c r="I19" s="22"/>
      <c r="J19" s="22"/>
      <c r="K19" s="22">
        <v>34</v>
      </c>
      <c r="L19" s="22">
        <v>3</v>
      </c>
      <c r="M19" s="22">
        <v>2</v>
      </c>
      <c r="N19" s="22"/>
      <c r="O19" s="22">
        <v>1</v>
      </c>
      <c r="P19" s="22">
        <v>1</v>
      </c>
      <c r="Q19" s="22"/>
      <c r="R19" s="22"/>
      <c r="S19" s="3"/>
      <c r="T19" s="35">
        <f>D19+E19</f>
        <v>37</v>
      </c>
      <c r="U19" s="35">
        <f t="shared" si="1"/>
        <v>37</v>
      </c>
      <c r="V19" s="35">
        <f>K19</f>
        <v>34</v>
      </c>
      <c r="W19" s="35">
        <f>G19+H19+I19+J19</f>
        <v>34</v>
      </c>
      <c r="X19" s="43"/>
      <c r="Y19" s="43"/>
      <c r="Z19" s="43"/>
      <c r="AA19" s="43"/>
      <c r="AB19" s="43"/>
      <c r="AC19" s="43"/>
    </row>
    <row r="20" spans="1:29" ht="33" customHeight="1">
      <c r="A20" s="26">
        <v>3</v>
      </c>
      <c r="B20" s="200" t="s">
        <v>21</v>
      </c>
      <c r="C20" s="200"/>
      <c r="D20" s="22"/>
      <c r="E20" s="22">
        <v>20</v>
      </c>
      <c r="F20" s="22"/>
      <c r="G20" s="22">
        <v>6</v>
      </c>
      <c r="H20" s="22">
        <v>9</v>
      </c>
      <c r="I20" s="22"/>
      <c r="J20" s="22"/>
      <c r="K20" s="22">
        <v>15</v>
      </c>
      <c r="L20" s="22">
        <v>5</v>
      </c>
      <c r="M20" s="22">
        <v>1</v>
      </c>
      <c r="N20" s="22">
        <v>1</v>
      </c>
      <c r="O20" s="22">
        <v>1</v>
      </c>
      <c r="P20" s="22"/>
      <c r="Q20" s="22"/>
      <c r="R20" s="22">
        <v>1</v>
      </c>
      <c r="S20" s="3"/>
      <c r="T20" s="35">
        <f>D20+E20</f>
        <v>20</v>
      </c>
      <c r="U20" s="35">
        <f t="shared" si="1"/>
        <v>20</v>
      </c>
      <c r="V20" s="35">
        <f>K20</f>
        <v>15</v>
      </c>
      <c r="W20" s="35">
        <f>G20+H20+I20+J20</f>
        <v>15</v>
      </c>
    </row>
    <row r="21" spans="1:29" ht="24" customHeight="1">
      <c r="A21" s="27">
        <v>4</v>
      </c>
      <c r="B21" s="200" t="s">
        <v>22</v>
      </c>
      <c r="C21" s="200"/>
      <c r="D21" s="22">
        <v>6</v>
      </c>
      <c r="E21" s="22">
        <v>18</v>
      </c>
      <c r="F21" s="22">
        <v>1</v>
      </c>
      <c r="G21" s="22">
        <v>15</v>
      </c>
      <c r="H21" s="22">
        <v>4</v>
      </c>
      <c r="I21" s="22">
        <v>1</v>
      </c>
      <c r="J21" s="22"/>
      <c r="K21" s="22">
        <v>20</v>
      </c>
      <c r="L21" s="22">
        <v>3</v>
      </c>
      <c r="M21" s="22"/>
      <c r="N21" s="22">
        <v>5</v>
      </c>
      <c r="O21" s="22">
        <v>3</v>
      </c>
      <c r="P21" s="22">
        <v>1</v>
      </c>
      <c r="Q21" s="22"/>
      <c r="R21" s="22">
        <v>2</v>
      </c>
      <c r="S21" s="3"/>
      <c r="T21" s="35">
        <f>D21+E21</f>
        <v>24</v>
      </c>
      <c r="U21" s="35">
        <f t="shared" si="1"/>
        <v>24</v>
      </c>
      <c r="V21" s="35">
        <f>K21</f>
        <v>20</v>
      </c>
      <c r="W21" s="35">
        <f>G21+H21+I21+J21</f>
        <v>20</v>
      </c>
    </row>
    <row r="22" spans="1:29" ht="28.5" customHeight="1" thickBot="1">
      <c r="A22" s="28">
        <v>5</v>
      </c>
      <c r="B22" s="191" t="s">
        <v>23</v>
      </c>
      <c r="C22" s="191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3"/>
      <c r="T22" s="35">
        <f>D22+E22</f>
        <v>0</v>
      </c>
      <c r="U22" s="35">
        <f t="shared" si="1"/>
        <v>0</v>
      </c>
      <c r="V22" s="35">
        <f>K22</f>
        <v>0</v>
      </c>
      <c r="W22" s="35">
        <f>G22+H22+I22+J22</f>
        <v>0</v>
      </c>
    </row>
    <row r="23" spans="1:29" ht="27" customHeight="1" thickBot="1">
      <c r="A23" s="192" t="s">
        <v>24</v>
      </c>
      <c r="B23" s="193"/>
      <c r="C23" s="193"/>
      <c r="D23" s="40">
        <f>D7+D8+D9+D10+D11+D12+D13+D14+D15+D16+D18+D19+D20+D21+D22</f>
        <v>11</v>
      </c>
      <c r="E23" s="40">
        <f t="shared" ref="E23:R23" si="4">E7+E8+E9+E10+E11+E12+E13+E14+E15+E16+E18+E19+E20+E21+E22</f>
        <v>176</v>
      </c>
      <c r="F23" s="40">
        <f t="shared" si="4"/>
        <v>2</v>
      </c>
      <c r="G23" s="40">
        <f t="shared" si="4"/>
        <v>39</v>
      </c>
      <c r="H23" s="40">
        <f t="shared" si="4"/>
        <v>133</v>
      </c>
      <c r="I23" s="40">
        <f t="shared" si="4"/>
        <v>1</v>
      </c>
      <c r="J23" s="40">
        <f t="shared" si="4"/>
        <v>0</v>
      </c>
      <c r="K23" s="40">
        <f t="shared" si="4"/>
        <v>173</v>
      </c>
      <c r="L23" s="40">
        <f t="shared" si="4"/>
        <v>12</v>
      </c>
      <c r="M23" s="40">
        <f t="shared" si="4"/>
        <v>3</v>
      </c>
      <c r="N23" s="40">
        <f t="shared" si="4"/>
        <v>16</v>
      </c>
      <c r="O23" s="40">
        <f t="shared" si="4"/>
        <v>8</v>
      </c>
      <c r="P23" s="40">
        <f t="shared" si="4"/>
        <v>2</v>
      </c>
      <c r="Q23" s="40">
        <f t="shared" si="4"/>
        <v>1</v>
      </c>
      <c r="R23" s="40">
        <f t="shared" si="4"/>
        <v>9</v>
      </c>
      <c r="S23" s="4"/>
      <c r="T23" s="35">
        <f>D23+E23</f>
        <v>187</v>
      </c>
      <c r="U23" s="57">
        <f t="shared" si="1"/>
        <v>187</v>
      </c>
      <c r="V23" s="35">
        <f>K23</f>
        <v>173</v>
      </c>
      <c r="W23" s="35">
        <f>G23+H23+I23+J23</f>
        <v>173</v>
      </c>
    </row>
    <row r="26" spans="1:29" ht="28.5">
      <c r="D26" s="46"/>
      <c r="E26" s="44"/>
      <c r="F26" s="44"/>
      <c r="G26" s="44"/>
      <c r="H26" s="44"/>
      <c r="I26" s="45"/>
      <c r="J26" s="45"/>
    </row>
  </sheetData>
  <sheetProtection formatCells="0" formatColumns="0" formatRows="0" insertColumns="0" insertRows="0" insertHyperlinks="0" deleteColumns="0" deleteRows="0" sort="0" autoFilter="0" pivotTables="0"/>
  <mergeCells count="40">
    <mergeCell ref="E3:E5"/>
    <mergeCell ref="B12:C12"/>
    <mergeCell ref="B15:C15"/>
    <mergeCell ref="B16:C16"/>
    <mergeCell ref="B8:C8"/>
    <mergeCell ref="B9:C9"/>
    <mergeCell ref="B13:C13"/>
    <mergeCell ref="B14:C14"/>
    <mergeCell ref="B10:C10"/>
    <mergeCell ref="B11:C11"/>
    <mergeCell ref="G3:K3"/>
    <mergeCell ref="G4:G5"/>
    <mergeCell ref="B22:C22"/>
    <mergeCell ref="A23:C23"/>
    <mergeCell ref="D17:R17"/>
    <mergeCell ref="A17:C17"/>
    <mergeCell ref="B18:C18"/>
    <mergeCell ref="B19:C19"/>
    <mergeCell ref="B20:C20"/>
    <mergeCell ref="B21:C21"/>
    <mergeCell ref="A3:C5"/>
    <mergeCell ref="D3:D5"/>
    <mergeCell ref="A1:C1"/>
    <mergeCell ref="O3:O5"/>
    <mergeCell ref="P3:Q4"/>
    <mergeCell ref="R3:R5"/>
    <mergeCell ref="L3:L5"/>
    <mergeCell ref="F3:F5"/>
    <mergeCell ref="P1:R1"/>
    <mergeCell ref="D1:O1"/>
    <mergeCell ref="T6:U6"/>
    <mergeCell ref="V6:W6"/>
    <mergeCell ref="M3:N4"/>
    <mergeCell ref="A2:R2"/>
    <mergeCell ref="A6:C6"/>
    <mergeCell ref="B7:C7"/>
    <mergeCell ref="H4:H5"/>
    <mergeCell ref="I4:I5"/>
    <mergeCell ref="J4:J5"/>
    <mergeCell ref="K4:K5"/>
  </mergeCells>
  <phoneticPr fontId="0" type="noConversion"/>
  <pageMargins left="0.7" right="0.7" top="0.75" bottom="0.75" header="0.3" footer="0.3"/>
  <pageSetup paperSize="9" scale="5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zoomScale="75" workbookViewId="0">
      <selection activeCell="AF5" sqref="AF5"/>
    </sheetView>
  </sheetViews>
  <sheetFormatPr defaultRowHeight="15"/>
  <cols>
    <col min="1" max="1" width="6.7109375" style="72" customWidth="1"/>
    <col min="2" max="2" width="9.140625" style="72" customWidth="1"/>
    <col min="3" max="3" width="47.140625" style="72" customWidth="1"/>
    <col min="4" max="4" width="10.28515625" style="72" customWidth="1"/>
    <col min="5" max="5" width="9.28515625" style="72" customWidth="1"/>
    <col min="6" max="6" width="9.42578125" style="72" customWidth="1"/>
    <col min="7" max="7" width="8.7109375" style="72" customWidth="1"/>
    <col min="8" max="8" width="8.140625" style="72" customWidth="1"/>
    <col min="9" max="9" width="8.7109375" style="72" customWidth="1"/>
    <col min="10" max="10" width="8.85546875" style="72" customWidth="1"/>
    <col min="11" max="11" width="10.140625" style="72" customWidth="1"/>
    <col min="12" max="12" width="8" style="72" customWidth="1"/>
    <col min="13" max="13" width="9.7109375" style="72" customWidth="1"/>
    <col min="14" max="14" width="13" style="72" customWidth="1"/>
    <col min="15" max="15" width="9.140625" style="72" customWidth="1"/>
    <col min="16" max="16" width="13.85546875" style="72" customWidth="1"/>
    <col min="17" max="17" width="13.42578125" style="72" customWidth="1"/>
    <col min="18" max="18" width="11.5703125" style="72" customWidth="1"/>
    <col min="19" max="19" width="9.140625" style="72" hidden="1" customWidth="1"/>
    <col min="20" max="23" width="0" style="72" hidden="1" customWidth="1"/>
    <col min="24" max="16384" width="9.140625" style="72"/>
  </cols>
  <sheetData>
    <row r="1" spans="1:23" ht="72" customHeight="1">
      <c r="A1" s="229" t="s">
        <v>47</v>
      </c>
      <c r="B1" s="229"/>
      <c r="C1" s="229"/>
      <c r="D1" s="230" t="s">
        <v>6</v>
      </c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1" t="s">
        <v>53</v>
      </c>
      <c r="Q1" s="231"/>
      <c r="R1" s="232"/>
      <c r="S1" s="71"/>
    </row>
    <row r="2" spans="1:23" ht="75.75" customHeight="1">
      <c r="A2" s="233" t="s">
        <v>48</v>
      </c>
      <c r="B2" s="234"/>
      <c r="C2" s="234"/>
      <c r="D2" s="234"/>
      <c r="E2" s="234"/>
      <c r="F2" s="234"/>
      <c r="G2" s="234"/>
      <c r="H2" s="234"/>
      <c r="I2" s="234"/>
      <c r="J2" s="234"/>
      <c r="K2" s="234"/>
      <c r="L2" s="234"/>
      <c r="M2" s="234"/>
      <c r="N2" s="234"/>
      <c r="O2" s="234"/>
      <c r="P2" s="234"/>
      <c r="Q2" s="234"/>
      <c r="R2" s="235"/>
      <c r="S2" s="71"/>
    </row>
    <row r="3" spans="1:23" ht="62.25" customHeight="1">
      <c r="A3" s="236"/>
      <c r="B3" s="237"/>
      <c r="C3" s="238"/>
      <c r="D3" s="219" t="s">
        <v>5</v>
      </c>
      <c r="E3" s="219" t="s">
        <v>25</v>
      </c>
      <c r="F3" s="219" t="s">
        <v>0</v>
      </c>
      <c r="G3" s="222" t="s">
        <v>29</v>
      </c>
      <c r="H3" s="223"/>
      <c r="I3" s="223"/>
      <c r="J3" s="223"/>
      <c r="K3" s="224"/>
      <c r="L3" s="219" t="s">
        <v>26</v>
      </c>
      <c r="M3" s="225" t="s">
        <v>27</v>
      </c>
      <c r="N3" s="226"/>
      <c r="O3" s="220" t="s">
        <v>1</v>
      </c>
      <c r="P3" s="225" t="s">
        <v>28</v>
      </c>
      <c r="Q3" s="226"/>
      <c r="R3" s="219" t="s">
        <v>2</v>
      </c>
      <c r="S3" s="73"/>
      <c r="T3" s="74"/>
    </row>
    <row r="4" spans="1:23" ht="24" customHeight="1">
      <c r="A4" s="239"/>
      <c r="B4" s="240"/>
      <c r="C4" s="241"/>
      <c r="D4" s="219"/>
      <c r="E4" s="219"/>
      <c r="F4" s="219"/>
      <c r="G4" s="220" t="s">
        <v>31</v>
      </c>
      <c r="H4" s="220" t="s">
        <v>32</v>
      </c>
      <c r="I4" s="220" t="s">
        <v>33</v>
      </c>
      <c r="J4" s="220" t="s">
        <v>34</v>
      </c>
      <c r="K4" s="220" t="s">
        <v>30</v>
      </c>
      <c r="L4" s="219"/>
      <c r="M4" s="227"/>
      <c r="N4" s="228"/>
      <c r="O4" s="221"/>
      <c r="P4" s="227"/>
      <c r="Q4" s="228"/>
      <c r="R4" s="219"/>
      <c r="S4" s="75"/>
    </row>
    <row r="5" spans="1:23" ht="123" customHeight="1" thickBot="1">
      <c r="A5" s="239"/>
      <c r="B5" s="240"/>
      <c r="C5" s="241"/>
      <c r="D5" s="220"/>
      <c r="E5" s="220"/>
      <c r="F5" s="220"/>
      <c r="G5" s="221"/>
      <c r="H5" s="221"/>
      <c r="I5" s="221"/>
      <c r="J5" s="221"/>
      <c r="K5" s="221"/>
      <c r="L5" s="220"/>
      <c r="M5" s="76" t="s">
        <v>37</v>
      </c>
      <c r="N5" s="76" t="s">
        <v>3</v>
      </c>
      <c r="O5" s="221"/>
      <c r="P5" s="76" t="s">
        <v>38</v>
      </c>
      <c r="Q5" s="76" t="s">
        <v>4</v>
      </c>
      <c r="R5" s="220"/>
      <c r="S5" s="77"/>
    </row>
    <row r="6" spans="1:23" ht="33" customHeight="1" thickBot="1">
      <c r="A6" s="216" t="s">
        <v>17</v>
      </c>
      <c r="B6" s="217"/>
      <c r="C6" s="217"/>
      <c r="D6" s="78">
        <v>1</v>
      </c>
      <c r="E6" s="78">
        <v>2</v>
      </c>
      <c r="F6" s="78">
        <v>3</v>
      </c>
      <c r="G6" s="78">
        <v>4</v>
      </c>
      <c r="H6" s="78">
        <v>5</v>
      </c>
      <c r="I6" s="78">
        <v>6</v>
      </c>
      <c r="J6" s="78">
        <v>7</v>
      </c>
      <c r="K6" s="78">
        <v>8</v>
      </c>
      <c r="L6" s="78">
        <v>9</v>
      </c>
      <c r="M6" s="78">
        <v>10</v>
      </c>
      <c r="N6" s="78">
        <v>11</v>
      </c>
      <c r="O6" s="78">
        <v>12</v>
      </c>
      <c r="P6" s="78">
        <v>13</v>
      </c>
      <c r="Q6" s="78">
        <v>14</v>
      </c>
      <c r="R6" s="79">
        <v>15</v>
      </c>
      <c r="S6" s="80"/>
      <c r="T6" s="204" t="s">
        <v>44</v>
      </c>
      <c r="U6" s="204"/>
      <c r="V6" s="204" t="s">
        <v>45</v>
      </c>
      <c r="W6" s="204"/>
    </row>
    <row r="7" spans="1:23" ht="33" customHeight="1">
      <c r="A7" s="81">
        <v>1</v>
      </c>
      <c r="B7" s="218" t="s">
        <v>7</v>
      </c>
      <c r="C7" s="218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3"/>
      <c r="T7" s="57">
        <f>D7+E7</f>
        <v>0</v>
      </c>
      <c r="U7" s="57">
        <f>F7+K7+L7</f>
        <v>0</v>
      </c>
      <c r="V7" s="57">
        <f>K7</f>
        <v>0</v>
      </c>
      <c r="W7" s="57">
        <f>G7+H7+I7+J7</f>
        <v>0</v>
      </c>
    </row>
    <row r="8" spans="1:23" ht="33" customHeight="1">
      <c r="A8" s="84">
        <v>2</v>
      </c>
      <c r="B8" s="205" t="s">
        <v>8</v>
      </c>
      <c r="C8" s="205"/>
      <c r="D8" s="85"/>
      <c r="E8" s="85"/>
      <c r="F8" s="85"/>
      <c r="G8" s="85"/>
      <c r="H8" s="85"/>
      <c r="I8" s="85"/>
      <c r="J8" s="85"/>
      <c r="K8" s="85"/>
      <c r="L8" s="85"/>
      <c r="M8" s="85"/>
      <c r="N8" s="85"/>
      <c r="O8" s="85"/>
      <c r="P8" s="85"/>
      <c r="Q8" s="85"/>
      <c r="R8" s="85"/>
      <c r="S8" s="83"/>
      <c r="T8" s="57">
        <f t="shared" ref="T8:T16" si="0">D8+E8</f>
        <v>0</v>
      </c>
      <c r="U8" s="57">
        <f t="shared" ref="U8:U23" si="1">F8+K8+L8</f>
        <v>0</v>
      </c>
      <c r="V8" s="57">
        <f t="shared" ref="V8:V16" si="2">K8</f>
        <v>0</v>
      </c>
      <c r="W8" s="57">
        <f t="shared" ref="W8:W16" si="3">G8+H8+I8+J8</f>
        <v>0</v>
      </c>
    </row>
    <row r="9" spans="1:23" ht="30.75" customHeight="1">
      <c r="A9" s="84">
        <v>3</v>
      </c>
      <c r="B9" s="205" t="s">
        <v>9</v>
      </c>
      <c r="C9" s="205"/>
      <c r="D9" s="85"/>
      <c r="E9" s="85"/>
      <c r="F9" s="85"/>
      <c r="G9" s="85"/>
      <c r="H9" s="85"/>
      <c r="I9" s="85"/>
      <c r="J9" s="85"/>
      <c r="K9" s="85"/>
      <c r="L9" s="85"/>
      <c r="M9" s="85"/>
      <c r="N9" s="85"/>
      <c r="O9" s="85"/>
      <c r="P9" s="85"/>
      <c r="Q9" s="85"/>
      <c r="R9" s="85"/>
      <c r="S9" s="83"/>
      <c r="T9" s="57">
        <f t="shared" si="0"/>
        <v>0</v>
      </c>
      <c r="U9" s="57">
        <f t="shared" si="1"/>
        <v>0</v>
      </c>
      <c r="V9" s="57">
        <f t="shared" si="2"/>
        <v>0</v>
      </c>
      <c r="W9" s="57">
        <f t="shared" si="3"/>
        <v>0</v>
      </c>
    </row>
    <row r="10" spans="1:23" ht="31.5" customHeight="1">
      <c r="A10" s="84">
        <v>4</v>
      </c>
      <c r="B10" s="205" t="s">
        <v>10</v>
      </c>
      <c r="C10" s="205"/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83"/>
      <c r="T10" s="57">
        <f t="shared" si="0"/>
        <v>0</v>
      </c>
      <c r="U10" s="57">
        <f t="shared" si="1"/>
        <v>0</v>
      </c>
      <c r="V10" s="57">
        <f t="shared" si="2"/>
        <v>0</v>
      </c>
      <c r="W10" s="57">
        <f t="shared" si="3"/>
        <v>0</v>
      </c>
    </row>
    <row r="11" spans="1:23" ht="29.25" customHeight="1">
      <c r="A11" s="84">
        <v>5</v>
      </c>
      <c r="B11" s="205" t="s">
        <v>11</v>
      </c>
      <c r="C11" s="20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3"/>
      <c r="T11" s="57">
        <f t="shared" si="0"/>
        <v>0</v>
      </c>
      <c r="U11" s="57">
        <f t="shared" si="1"/>
        <v>0</v>
      </c>
      <c r="V11" s="57">
        <f t="shared" si="2"/>
        <v>0</v>
      </c>
      <c r="W11" s="57">
        <f t="shared" si="3"/>
        <v>0</v>
      </c>
    </row>
    <row r="12" spans="1:23" ht="45" customHeight="1">
      <c r="A12" s="84">
        <v>6</v>
      </c>
      <c r="B12" s="212" t="s">
        <v>12</v>
      </c>
      <c r="C12" s="212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5"/>
      <c r="P12" s="85"/>
      <c r="Q12" s="85"/>
      <c r="R12" s="85"/>
      <c r="S12" s="83"/>
      <c r="T12" s="57">
        <f t="shared" si="0"/>
        <v>0</v>
      </c>
      <c r="U12" s="57">
        <f t="shared" si="1"/>
        <v>0</v>
      </c>
      <c r="V12" s="57">
        <f t="shared" si="2"/>
        <v>0</v>
      </c>
      <c r="W12" s="57">
        <f t="shared" si="3"/>
        <v>0</v>
      </c>
    </row>
    <row r="13" spans="1:23" ht="30.75" customHeight="1">
      <c r="A13" s="84">
        <v>7</v>
      </c>
      <c r="B13" s="212" t="s">
        <v>13</v>
      </c>
      <c r="C13" s="212"/>
      <c r="D13" s="85"/>
      <c r="E13" s="85"/>
      <c r="F13" s="85"/>
      <c r="G13" s="85"/>
      <c r="H13" s="85"/>
      <c r="I13" s="85"/>
      <c r="J13" s="85"/>
      <c r="K13" s="85"/>
      <c r="L13" s="85"/>
      <c r="M13" s="85"/>
      <c r="N13" s="85"/>
      <c r="O13" s="85"/>
      <c r="P13" s="85"/>
      <c r="Q13" s="85"/>
      <c r="R13" s="85"/>
      <c r="S13" s="83"/>
      <c r="T13" s="57">
        <f t="shared" si="0"/>
        <v>0</v>
      </c>
      <c r="U13" s="57">
        <f t="shared" si="1"/>
        <v>0</v>
      </c>
      <c r="V13" s="57">
        <f t="shared" si="2"/>
        <v>0</v>
      </c>
      <c r="W13" s="57">
        <f t="shared" si="3"/>
        <v>0</v>
      </c>
    </row>
    <row r="14" spans="1:23" ht="45" customHeight="1">
      <c r="A14" s="84">
        <v>8</v>
      </c>
      <c r="B14" s="212" t="s">
        <v>14</v>
      </c>
      <c r="C14" s="212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3"/>
      <c r="T14" s="57">
        <f t="shared" si="0"/>
        <v>0</v>
      </c>
      <c r="U14" s="57">
        <f t="shared" si="1"/>
        <v>0</v>
      </c>
      <c r="V14" s="57">
        <f t="shared" si="2"/>
        <v>0</v>
      </c>
      <c r="W14" s="57">
        <f t="shared" si="3"/>
        <v>0</v>
      </c>
    </row>
    <row r="15" spans="1:23" ht="27.75" customHeight="1">
      <c r="A15" s="84">
        <v>9</v>
      </c>
      <c r="B15" s="213" t="s">
        <v>15</v>
      </c>
      <c r="C15" s="213"/>
      <c r="D15" s="85"/>
      <c r="E15" s="85"/>
      <c r="F15" s="85"/>
      <c r="G15" s="85"/>
      <c r="H15" s="85"/>
      <c r="I15" s="85"/>
      <c r="J15" s="85"/>
      <c r="K15" s="85"/>
      <c r="L15" s="85"/>
      <c r="M15" s="85"/>
      <c r="N15" s="85"/>
      <c r="O15" s="85"/>
      <c r="P15" s="85"/>
      <c r="Q15" s="85"/>
      <c r="R15" s="85"/>
      <c r="S15" s="83"/>
      <c r="T15" s="57">
        <f t="shared" si="0"/>
        <v>0</v>
      </c>
      <c r="U15" s="57">
        <f t="shared" si="1"/>
        <v>0</v>
      </c>
      <c r="V15" s="57">
        <f t="shared" si="2"/>
        <v>0</v>
      </c>
      <c r="W15" s="57">
        <f t="shared" si="3"/>
        <v>0</v>
      </c>
    </row>
    <row r="16" spans="1:23" ht="45" customHeight="1">
      <c r="A16" s="84">
        <v>10</v>
      </c>
      <c r="B16" s="213" t="s">
        <v>16</v>
      </c>
      <c r="C16" s="213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6"/>
      <c r="R16" s="86"/>
      <c r="S16" s="83"/>
      <c r="T16" s="57">
        <f t="shared" si="0"/>
        <v>0</v>
      </c>
      <c r="U16" s="57">
        <f t="shared" si="1"/>
        <v>0</v>
      </c>
      <c r="V16" s="57">
        <f t="shared" si="2"/>
        <v>0</v>
      </c>
      <c r="W16" s="57">
        <f t="shared" si="3"/>
        <v>0</v>
      </c>
    </row>
    <row r="17" spans="1:23" ht="63.75" customHeight="1">
      <c r="A17" s="214" t="s">
        <v>18</v>
      </c>
      <c r="B17" s="214"/>
      <c r="C17" s="215"/>
      <c r="D17" s="209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87"/>
      <c r="T17" s="88"/>
      <c r="U17" s="89"/>
      <c r="V17" s="90"/>
      <c r="W17" s="90"/>
    </row>
    <row r="18" spans="1:23" ht="35.25" customHeight="1">
      <c r="A18" s="91">
        <v>1</v>
      </c>
      <c r="B18" s="211" t="s">
        <v>19</v>
      </c>
      <c r="C18" s="211"/>
      <c r="D18" s="82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2"/>
      <c r="P18" s="82"/>
      <c r="Q18" s="82"/>
      <c r="R18" s="82"/>
      <c r="S18" s="83"/>
      <c r="T18" s="57">
        <f>J18+K18</f>
        <v>0</v>
      </c>
      <c r="U18" s="57">
        <f t="shared" si="1"/>
        <v>0</v>
      </c>
      <c r="V18" s="57">
        <f>P18</f>
        <v>0</v>
      </c>
      <c r="W18" s="57">
        <f>L18+M18+N18+O18</f>
        <v>0</v>
      </c>
    </row>
    <row r="19" spans="1:23" ht="33.75" customHeight="1">
      <c r="A19" s="92">
        <v>2</v>
      </c>
      <c r="B19" s="211" t="s">
        <v>20</v>
      </c>
      <c r="C19" s="211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3"/>
      <c r="T19" s="57">
        <f>J19+K19</f>
        <v>0</v>
      </c>
      <c r="U19" s="57">
        <f t="shared" si="1"/>
        <v>0</v>
      </c>
      <c r="V19" s="57">
        <f>P19</f>
        <v>0</v>
      </c>
      <c r="W19" s="57">
        <f>L19+M19+N19+O19</f>
        <v>0</v>
      </c>
    </row>
    <row r="20" spans="1:23" ht="34.5" customHeight="1">
      <c r="A20" s="91">
        <v>3</v>
      </c>
      <c r="B20" s="205" t="s">
        <v>21</v>
      </c>
      <c r="C20" s="20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3"/>
      <c r="T20" s="57">
        <f>J20+K20</f>
        <v>0</v>
      </c>
      <c r="U20" s="57">
        <f t="shared" si="1"/>
        <v>0</v>
      </c>
      <c r="V20" s="57">
        <f>P20</f>
        <v>0</v>
      </c>
      <c r="W20" s="57">
        <f>L20+M20+N20+O20</f>
        <v>0</v>
      </c>
    </row>
    <row r="21" spans="1:23" ht="30" customHeight="1">
      <c r="A21" s="92">
        <v>4</v>
      </c>
      <c r="B21" s="205" t="s">
        <v>22</v>
      </c>
      <c r="C21" s="205"/>
      <c r="D21" s="85"/>
      <c r="E21" s="85"/>
      <c r="F21" s="85"/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85"/>
      <c r="S21" s="83"/>
      <c r="T21" s="57">
        <f>J21+K21</f>
        <v>0</v>
      </c>
      <c r="U21" s="57">
        <f t="shared" si="1"/>
        <v>0</v>
      </c>
      <c r="V21" s="57">
        <f>P21</f>
        <v>0</v>
      </c>
      <c r="W21" s="57">
        <f>L21+M21+N21+O21</f>
        <v>0</v>
      </c>
    </row>
    <row r="22" spans="1:23" ht="30" customHeight="1" thickBot="1">
      <c r="A22" s="93">
        <v>5</v>
      </c>
      <c r="B22" s="206" t="s">
        <v>23</v>
      </c>
      <c r="C22" s="206"/>
      <c r="D22" s="86">
        <v>1</v>
      </c>
      <c r="E22" s="86">
        <v>1</v>
      </c>
      <c r="F22" s="86"/>
      <c r="G22" s="86">
        <v>1</v>
      </c>
      <c r="H22" s="86"/>
      <c r="I22" s="86"/>
      <c r="J22" s="86"/>
      <c r="K22" s="86">
        <v>1</v>
      </c>
      <c r="L22" s="86">
        <v>1</v>
      </c>
      <c r="M22" s="86"/>
      <c r="N22" s="86"/>
      <c r="O22" s="86"/>
      <c r="P22" s="86"/>
      <c r="Q22" s="86"/>
      <c r="R22" s="86"/>
      <c r="S22" s="83"/>
      <c r="T22" s="57">
        <f>D22+E22</f>
        <v>2</v>
      </c>
      <c r="U22" s="57">
        <f t="shared" si="1"/>
        <v>2</v>
      </c>
      <c r="V22" s="57">
        <f>K22</f>
        <v>1</v>
      </c>
      <c r="W22" s="57">
        <f>L22+M22+N22+O22</f>
        <v>1</v>
      </c>
    </row>
    <row r="23" spans="1:23" ht="21.75" customHeight="1" thickBot="1">
      <c r="A23" s="207" t="s">
        <v>24</v>
      </c>
      <c r="B23" s="208"/>
      <c r="C23" s="208"/>
      <c r="D23" s="94">
        <f>D7+D8+D9+D10+D11+D12+D13+D14+D15+D16+D18+D19+D20+D21+D22</f>
        <v>1</v>
      </c>
      <c r="E23" s="94">
        <f t="shared" ref="E23:R23" si="4">E7+E8+E9+E10+E11+E12+E13+E14+E15+E16+E18+E19+E20+E21+E22</f>
        <v>1</v>
      </c>
      <c r="F23" s="94">
        <f t="shared" si="4"/>
        <v>0</v>
      </c>
      <c r="G23" s="94">
        <f t="shared" si="4"/>
        <v>1</v>
      </c>
      <c r="H23" s="94">
        <f t="shared" si="4"/>
        <v>0</v>
      </c>
      <c r="I23" s="94">
        <f t="shared" si="4"/>
        <v>0</v>
      </c>
      <c r="J23" s="94">
        <f t="shared" si="4"/>
        <v>0</v>
      </c>
      <c r="K23" s="94">
        <f t="shared" si="4"/>
        <v>1</v>
      </c>
      <c r="L23" s="94">
        <f t="shared" si="4"/>
        <v>1</v>
      </c>
      <c r="M23" s="94">
        <f t="shared" si="4"/>
        <v>0</v>
      </c>
      <c r="N23" s="94">
        <f t="shared" si="4"/>
        <v>0</v>
      </c>
      <c r="O23" s="94">
        <f t="shared" si="4"/>
        <v>0</v>
      </c>
      <c r="P23" s="94">
        <f t="shared" si="4"/>
        <v>0</v>
      </c>
      <c r="Q23" s="94">
        <f t="shared" si="4"/>
        <v>0</v>
      </c>
      <c r="R23" s="94">
        <f t="shared" si="4"/>
        <v>0</v>
      </c>
      <c r="S23" s="87"/>
      <c r="T23" s="95">
        <f>SUM(T7:T16,T18:T22)</f>
        <v>2</v>
      </c>
      <c r="U23" s="57">
        <f t="shared" si="1"/>
        <v>2</v>
      </c>
      <c r="V23" s="95">
        <f>SUM(V7:V16,V18:V22)</f>
        <v>1</v>
      </c>
      <c r="W23" s="95">
        <f>SUM(W7:W16,W18:W22)</f>
        <v>1</v>
      </c>
    </row>
  </sheetData>
  <mergeCells count="40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zoomScale="75" workbookViewId="0">
      <selection activeCell="AF5" sqref="AF5"/>
    </sheetView>
  </sheetViews>
  <sheetFormatPr defaultRowHeight="15"/>
  <cols>
    <col min="1" max="2" width="9.140625" style="1" customWidth="1"/>
    <col min="3" max="3" width="47.140625" style="1" customWidth="1"/>
    <col min="4" max="4" width="11.85546875" style="1" customWidth="1"/>
    <col min="5" max="5" width="9.42578125" style="1" customWidth="1"/>
    <col min="6" max="6" width="9.140625" style="1" customWidth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13.85546875" style="1" customWidth="1"/>
    <col min="17" max="17" width="13.42578125" style="1" customWidth="1"/>
    <col min="18" max="18" width="9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72" customHeight="1">
      <c r="A1" s="151" t="s">
        <v>47</v>
      </c>
      <c r="B1" s="151"/>
      <c r="C1" s="151"/>
      <c r="D1" s="152" t="s">
        <v>6</v>
      </c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3" t="s">
        <v>53</v>
      </c>
      <c r="Q1" s="153"/>
      <c r="R1" s="154"/>
      <c r="S1" s="5"/>
    </row>
    <row r="2" spans="1:23" ht="63" customHeight="1">
      <c r="A2" s="244" t="s">
        <v>40</v>
      </c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245"/>
      <c r="M2" s="245"/>
      <c r="N2" s="245"/>
      <c r="O2" s="245"/>
      <c r="P2" s="245"/>
      <c r="Q2" s="245"/>
      <c r="R2" s="246"/>
      <c r="S2" s="5"/>
    </row>
    <row r="3" spans="1:23" ht="53.25" customHeight="1">
      <c r="A3" s="157"/>
      <c r="B3" s="158"/>
      <c r="C3" s="159"/>
      <c r="D3" s="150" t="s">
        <v>5</v>
      </c>
      <c r="E3" s="150" t="s">
        <v>25</v>
      </c>
      <c r="F3" s="150" t="s">
        <v>0</v>
      </c>
      <c r="G3" s="163" t="s">
        <v>29</v>
      </c>
      <c r="H3" s="164"/>
      <c r="I3" s="164"/>
      <c r="J3" s="164"/>
      <c r="K3" s="165"/>
      <c r="L3" s="150" t="s">
        <v>26</v>
      </c>
      <c r="M3" s="144" t="s">
        <v>27</v>
      </c>
      <c r="N3" s="145"/>
      <c r="O3" s="148" t="s">
        <v>1</v>
      </c>
      <c r="P3" s="144" t="s">
        <v>28</v>
      </c>
      <c r="Q3" s="145"/>
      <c r="R3" s="150" t="s">
        <v>2</v>
      </c>
      <c r="S3" s="6"/>
      <c r="T3" s="2"/>
    </row>
    <row r="4" spans="1:23" ht="29.25" customHeight="1">
      <c r="A4" s="160"/>
      <c r="B4" s="161"/>
      <c r="C4" s="162"/>
      <c r="D4" s="150"/>
      <c r="E4" s="150"/>
      <c r="F4" s="150"/>
      <c r="G4" s="148" t="s">
        <v>31</v>
      </c>
      <c r="H4" s="148" t="s">
        <v>32</v>
      </c>
      <c r="I4" s="148" t="s">
        <v>33</v>
      </c>
      <c r="J4" s="148" t="s">
        <v>34</v>
      </c>
      <c r="K4" s="148" t="s">
        <v>30</v>
      </c>
      <c r="L4" s="150"/>
      <c r="M4" s="146"/>
      <c r="N4" s="147"/>
      <c r="O4" s="149"/>
      <c r="P4" s="146"/>
      <c r="Q4" s="147"/>
      <c r="R4" s="150"/>
      <c r="S4" s="7"/>
    </row>
    <row r="5" spans="1:23" ht="123" customHeight="1" thickBot="1">
      <c r="A5" s="160"/>
      <c r="B5" s="161"/>
      <c r="C5" s="162"/>
      <c r="D5" s="148"/>
      <c r="E5" s="148"/>
      <c r="F5" s="148"/>
      <c r="G5" s="149"/>
      <c r="H5" s="149"/>
      <c r="I5" s="149"/>
      <c r="J5" s="149"/>
      <c r="K5" s="149"/>
      <c r="L5" s="148"/>
      <c r="M5" s="17" t="s">
        <v>37</v>
      </c>
      <c r="N5" s="17" t="s">
        <v>3</v>
      </c>
      <c r="O5" s="149"/>
      <c r="P5" s="17" t="s">
        <v>38</v>
      </c>
      <c r="Q5" s="17" t="s">
        <v>4</v>
      </c>
      <c r="R5" s="148"/>
      <c r="S5" s="8"/>
    </row>
    <row r="6" spans="1:23" ht="39.75" customHeight="1" thickBot="1">
      <c r="A6" s="140" t="s">
        <v>17</v>
      </c>
      <c r="B6" s="141"/>
      <c r="C6" s="141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1">
        <v>15</v>
      </c>
      <c r="S6" s="9"/>
      <c r="T6" s="166" t="s">
        <v>44</v>
      </c>
      <c r="U6" s="166"/>
      <c r="V6" s="166" t="s">
        <v>45</v>
      </c>
      <c r="W6" s="166"/>
    </row>
    <row r="7" spans="1:23" ht="35.25" customHeight="1">
      <c r="A7" s="19">
        <v>1</v>
      </c>
      <c r="B7" s="143" t="s">
        <v>7</v>
      </c>
      <c r="C7" s="143"/>
      <c r="D7" s="20"/>
      <c r="E7" s="20">
        <v>7</v>
      </c>
      <c r="F7" s="20"/>
      <c r="G7" s="20"/>
      <c r="H7" s="20">
        <v>7</v>
      </c>
      <c r="I7" s="20"/>
      <c r="J7" s="20"/>
      <c r="K7" s="20">
        <v>7</v>
      </c>
      <c r="L7" s="20"/>
      <c r="M7" s="20">
        <v>1</v>
      </c>
      <c r="N7" s="20">
        <v>2</v>
      </c>
      <c r="O7" s="20">
        <v>1</v>
      </c>
      <c r="P7" s="20">
        <v>1</v>
      </c>
      <c r="Q7" s="20">
        <v>1</v>
      </c>
      <c r="R7" s="20"/>
      <c r="S7" s="3"/>
      <c r="T7" s="35">
        <f>D7+E7</f>
        <v>7</v>
      </c>
      <c r="U7" s="35">
        <f>F7+K7+L7</f>
        <v>7</v>
      </c>
      <c r="V7" s="35">
        <f>K7</f>
        <v>7</v>
      </c>
      <c r="W7" s="35">
        <f>G7+H7+I7+J7</f>
        <v>7</v>
      </c>
    </row>
    <row r="8" spans="1:23" ht="27" customHeight="1">
      <c r="A8" s="21">
        <v>2</v>
      </c>
      <c r="B8" s="128" t="s">
        <v>8</v>
      </c>
      <c r="C8" s="128"/>
      <c r="D8" s="22">
        <v>1</v>
      </c>
      <c r="E8" s="22">
        <v>4</v>
      </c>
      <c r="F8" s="22"/>
      <c r="G8" s="22"/>
      <c r="H8" s="22">
        <v>5</v>
      </c>
      <c r="I8" s="22"/>
      <c r="J8" s="22"/>
      <c r="K8" s="22">
        <v>5</v>
      </c>
      <c r="L8" s="22"/>
      <c r="M8" s="22"/>
      <c r="N8" s="22">
        <v>2</v>
      </c>
      <c r="O8" s="22"/>
      <c r="P8" s="22"/>
      <c r="Q8" s="22"/>
      <c r="R8" s="22">
        <v>2</v>
      </c>
      <c r="S8" s="3"/>
      <c r="T8" s="35">
        <f t="shared" ref="T8:T16" si="0">D8+E8</f>
        <v>5</v>
      </c>
      <c r="U8" s="35">
        <f t="shared" ref="U8:U23" si="1">F8+K8+L8</f>
        <v>5</v>
      </c>
      <c r="V8" s="35">
        <f t="shared" ref="V8:V16" si="2">K8</f>
        <v>5</v>
      </c>
      <c r="W8" s="35">
        <f t="shared" ref="W8:W16" si="3">G8+H8+I8+J8</f>
        <v>5</v>
      </c>
    </row>
    <row r="9" spans="1:23" ht="23.25" customHeight="1">
      <c r="A9" s="21">
        <v>3</v>
      </c>
      <c r="B9" s="128" t="s">
        <v>9</v>
      </c>
      <c r="C9" s="128"/>
      <c r="D9" s="22"/>
      <c r="E9" s="22">
        <v>4</v>
      </c>
      <c r="F9" s="22"/>
      <c r="G9" s="22">
        <v>1</v>
      </c>
      <c r="H9" s="22">
        <v>3</v>
      </c>
      <c r="I9" s="22"/>
      <c r="J9" s="22"/>
      <c r="K9" s="22">
        <v>4</v>
      </c>
      <c r="L9" s="22"/>
      <c r="M9" s="22"/>
      <c r="N9" s="22">
        <v>2</v>
      </c>
      <c r="O9" s="22"/>
      <c r="P9" s="22"/>
      <c r="Q9" s="22">
        <v>1</v>
      </c>
      <c r="R9" s="22">
        <v>1</v>
      </c>
      <c r="S9" s="3"/>
      <c r="T9" s="35">
        <f t="shared" si="0"/>
        <v>4</v>
      </c>
      <c r="U9" s="35">
        <f t="shared" si="1"/>
        <v>4</v>
      </c>
      <c r="V9" s="35">
        <f t="shared" si="2"/>
        <v>4</v>
      </c>
      <c r="W9" s="35">
        <f t="shared" si="3"/>
        <v>4</v>
      </c>
    </row>
    <row r="10" spans="1:23" ht="35.25" customHeight="1">
      <c r="A10" s="21">
        <v>4</v>
      </c>
      <c r="B10" s="128" t="s">
        <v>10</v>
      </c>
      <c r="C10" s="128"/>
      <c r="D10" s="22"/>
      <c r="E10" s="22">
        <v>4</v>
      </c>
      <c r="F10" s="22"/>
      <c r="G10" s="22">
        <v>4</v>
      </c>
      <c r="H10" s="22"/>
      <c r="I10" s="22"/>
      <c r="J10" s="22"/>
      <c r="K10" s="22">
        <v>4</v>
      </c>
      <c r="L10" s="22"/>
      <c r="M10" s="22"/>
      <c r="N10" s="22"/>
      <c r="O10" s="22"/>
      <c r="P10" s="22"/>
      <c r="Q10" s="22"/>
      <c r="R10" s="22"/>
      <c r="S10" s="3"/>
      <c r="T10" s="35">
        <f t="shared" si="0"/>
        <v>4</v>
      </c>
      <c r="U10" s="35">
        <f t="shared" si="1"/>
        <v>4</v>
      </c>
      <c r="V10" s="35">
        <f t="shared" si="2"/>
        <v>4</v>
      </c>
      <c r="W10" s="35">
        <f t="shared" si="3"/>
        <v>4</v>
      </c>
    </row>
    <row r="11" spans="1:23" ht="21" customHeight="1">
      <c r="A11" s="21">
        <v>5</v>
      </c>
      <c r="B11" s="128" t="s">
        <v>11</v>
      </c>
      <c r="C11" s="128"/>
      <c r="D11" s="22"/>
      <c r="E11" s="22">
        <v>34</v>
      </c>
      <c r="F11" s="22"/>
      <c r="G11" s="22">
        <v>6</v>
      </c>
      <c r="H11" s="22">
        <v>28</v>
      </c>
      <c r="I11" s="22"/>
      <c r="J11" s="22"/>
      <c r="K11" s="22">
        <v>34</v>
      </c>
      <c r="L11" s="22"/>
      <c r="M11" s="22"/>
      <c r="N11" s="22"/>
      <c r="O11" s="22"/>
      <c r="P11" s="22"/>
      <c r="Q11" s="22"/>
      <c r="R11" s="22"/>
      <c r="S11" s="3"/>
      <c r="T11" s="35">
        <f t="shared" si="0"/>
        <v>34</v>
      </c>
      <c r="U11" s="35">
        <f t="shared" si="1"/>
        <v>34</v>
      </c>
      <c r="V11" s="35">
        <f t="shared" si="2"/>
        <v>34</v>
      </c>
      <c r="W11" s="35">
        <f t="shared" si="3"/>
        <v>34</v>
      </c>
    </row>
    <row r="12" spans="1:23" ht="45" customHeight="1">
      <c r="A12" s="21">
        <v>6</v>
      </c>
      <c r="B12" s="139" t="s">
        <v>12</v>
      </c>
      <c r="C12" s="139"/>
      <c r="D12" s="22"/>
      <c r="E12" s="22">
        <v>3</v>
      </c>
      <c r="F12" s="22"/>
      <c r="G12" s="22"/>
      <c r="H12" s="22">
        <v>3</v>
      </c>
      <c r="I12" s="22"/>
      <c r="J12" s="22"/>
      <c r="K12" s="22">
        <v>3</v>
      </c>
      <c r="L12" s="22"/>
      <c r="M12" s="22"/>
      <c r="N12" s="22"/>
      <c r="O12" s="22"/>
      <c r="P12" s="22"/>
      <c r="Q12" s="22"/>
      <c r="R12" s="22"/>
      <c r="S12" s="3"/>
      <c r="T12" s="35">
        <f t="shared" si="0"/>
        <v>3</v>
      </c>
      <c r="U12" s="35">
        <f t="shared" si="1"/>
        <v>3</v>
      </c>
      <c r="V12" s="35">
        <f t="shared" si="2"/>
        <v>3</v>
      </c>
      <c r="W12" s="35">
        <f t="shared" si="3"/>
        <v>3</v>
      </c>
    </row>
    <row r="13" spans="1:23" ht="27.75" customHeight="1">
      <c r="A13" s="21">
        <v>7</v>
      </c>
      <c r="B13" s="139" t="s">
        <v>13</v>
      </c>
      <c r="C13" s="139"/>
      <c r="D13" s="22"/>
      <c r="E13" s="22">
        <v>1</v>
      </c>
      <c r="F13" s="22"/>
      <c r="G13" s="22"/>
      <c r="H13" s="22">
        <v>1</v>
      </c>
      <c r="I13" s="22"/>
      <c r="J13" s="22"/>
      <c r="K13" s="22">
        <v>1</v>
      </c>
      <c r="L13" s="22"/>
      <c r="M13" s="22"/>
      <c r="N13" s="22"/>
      <c r="O13" s="22"/>
      <c r="P13" s="22"/>
      <c r="Q13" s="22"/>
      <c r="R13" s="22"/>
      <c r="S13" s="3"/>
      <c r="T13" s="35">
        <f t="shared" si="0"/>
        <v>1</v>
      </c>
      <c r="U13" s="35">
        <f t="shared" si="1"/>
        <v>1</v>
      </c>
      <c r="V13" s="35">
        <f t="shared" si="2"/>
        <v>1</v>
      </c>
      <c r="W13" s="35">
        <f t="shared" si="3"/>
        <v>1</v>
      </c>
    </row>
    <row r="14" spans="1:23" ht="45" customHeight="1">
      <c r="A14" s="21">
        <v>8</v>
      </c>
      <c r="B14" s="139" t="s">
        <v>14</v>
      </c>
      <c r="C14" s="139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5">
        <f t="shared" si="0"/>
        <v>0</v>
      </c>
      <c r="U14" s="35">
        <f t="shared" si="1"/>
        <v>0</v>
      </c>
      <c r="V14" s="35">
        <f t="shared" si="2"/>
        <v>0</v>
      </c>
      <c r="W14" s="35">
        <f t="shared" si="3"/>
        <v>0</v>
      </c>
    </row>
    <row r="15" spans="1:23" ht="27.75" customHeight="1">
      <c r="A15" s="21">
        <v>9</v>
      </c>
      <c r="B15" s="132" t="s">
        <v>15</v>
      </c>
      <c r="C15" s="132"/>
      <c r="D15" s="22"/>
      <c r="E15" s="22">
        <v>48</v>
      </c>
      <c r="F15" s="22"/>
      <c r="G15" s="22"/>
      <c r="H15" s="22">
        <v>48</v>
      </c>
      <c r="I15" s="22"/>
      <c r="J15" s="22"/>
      <c r="K15" s="22">
        <v>48</v>
      </c>
      <c r="L15" s="22"/>
      <c r="M15" s="22"/>
      <c r="N15" s="22"/>
      <c r="O15" s="22"/>
      <c r="P15" s="22"/>
      <c r="Q15" s="22"/>
      <c r="R15" s="22"/>
      <c r="S15" s="3"/>
      <c r="T15" s="35">
        <f t="shared" si="0"/>
        <v>48</v>
      </c>
      <c r="U15" s="35">
        <f t="shared" si="1"/>
        <v>48</v>
      </c>
      <c r="V15" s="35">
        <f t="shared" si="2"/>
        <v>48</v>
      </c>
      <c r="W15" s="35">
        <f t="shared" si="3"/>
        <v>48</v>
      </c>
    </row>
    <row r="16" spans="1:23" ht="45" customHeight="1">
      <c r="A16" s="21">
        <v>10</v>
      </c>
      <c r="B16" s="132" t="s">
        <v>16</v>
      </c>
      <c r="C16" s="132"/>
      <c r="D16" s="24">
        <v>7</v>
      </c>
      <c r="E16" s="24">
        <v>8</v>
      </c>
      <c r="F16" s="24">
        <v>2</v>
      </c>
      <c r="G16" s="24">
        <v>7</v>
      </c>
      <c r="H16" s="24"/>
      <c r="I16" s="24"/>
      <c r="J16" s="24"/>
      <c r="K16" s="24">
        <v>7</v>
      </c>
      <c r="L16" s="24">
        <v>6</v>
      </c>
      <c r="M16" s="24"/>
      <c r="N16" s="24">
        <v>7</v>
      </c>
      <c r="O16" s="24">
        <v>6</v>
      </c>
      <c r="P16" s="24"/>
      <c r="Q16" s="24"/>
      <c r="R16" s="24">
        <v>1</v>
      </c>
      <c r="S16" s="3"/>
      <c r="T16" s="35">
        <f t="shared" si="0"/>
        <v>15</v>
      </c>
      <c r="U16" s="35">
        <f t="shared" si="1"/>
        <v>15</v>
      </c>
      <c r="V16" s="35">
        <f t="shared" si="2"/>
        <v>7</v>
      </c>
      <c r="W16" s="35">
        <f t="shared" si="3"/>
        <v>7</v>
      </c>
    </row>
    <row r="17" spans="1:23" ht="42.75" customHeight="1">
      <c r="A17" s="133" t="s">
        <v>18</v>
      </c>
      <c r="B17" s="133"/>
      <c r="C17" s="134"/>
      <c r="D17" s="242"/>
      <c r="E17" s="243"/>
      <c r="F17" s="243"/>
      <c r="G17" s="243"/>
      <c r="H17" s="243"/>
      <c r="I17" s="243"/>
      <c r="J17" s="243"/>
      <c r="K17" s="243"/>
      <c r="L17" s="243"/>
      <c r="M17" s="243"/>
      <c r="N17" s="243"/>
      <c r="O17" s="243"/>
      <c r="P17" s="243"/>
      <c r="Q17" s="243"/>
      <c r="R17" s="243"/>
      <c r="S17" s="4"/>
      <c r="T17" s="36"/>
      <c r="U17" s="41"/>
      <c r="V17" s="37"/>
      <c r="W17" s="37"/>
    </row>
    <row r="18" spans="1:23" ht="33.75" customHeight="1">
      <c r="A18" s="26">
        <v>1</v>
      </c>
      <c r="B18" s="138" t="s">
        <v>19</v>
      </c>
      <c r="C18" s="138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5">
        <f>J18+K18</f>
        <v>0</v>
      </c>
      <c r="U18" s="35">
        <f t="shared" si="1"/>
        <v>0</v>
      </c>
      <c r="V18" s="35">
        <f>P18</f>
        <v>0</v>
      </c>
      <c r="W18" s="35">
        <f>L18+M18+N18+O18</f>
        <v>0</v>
      </c>
    </row>
    <row r="19" spans="1:23" ht="30" customHeight="1">
      <c r="A19" s="27">
        <v>2</v>
      </c>
      <c r="B19" s="138" t="s">
        <v>20</v>
      </c>
      <c r="C19" s="138"/>
      <c r="D19" s="22">
        <v>1</v>
      </c>
      <c r="E19" s="22">
        <v>15</v>
      </c>
      <c r="F19" s="22">
        <v>1</v>
      </c>
      <c r="G19" s="22">
        <v>1</v>
      </c>
      <c r="H19" s="22">
        <v>7</v>
      </c>
      <c r="I19" s="22">
        <v>1</v>
      </c>
      <c r="J19" s="22"/>
      <c r="K19" s="22">
        <v>9</v>
      </c>
      <c r="L19" s="22">
        <v>6</v>
      </c>
      <c r="M19" s="22"/>
      <c r="N19" s="22">
        <v>1</v>
      </c>
      <c r="O19" s="22">
        <v>1</v>
      </c>
      <c r="P19" s="22"/>
      <c r="Q19" s="22"/>
      <c r="R19" s="22"/>
      <c r="S19" s="3"/>
      <c r="T19" s="35">
        <f>D19+E19</f>
        <v>16</v>
      </c>
      <c r="U19" s="35">
        <f t="shared" si="1"/>
        <v>16</v>
      </c>
      <c r="V19" s="35">
        <f>K19</f>
        <v>9</v>
      </c>
      <c r="W19" s="35">
        <f>G19+H19+I19+J19</f>
        <v>9</v>
      </c>
    </row>
    <row r="20" spans="1:23" ht="27" customHeight="1">
      <c r="A20" s="26">
        <v>3</v>
      </c>
      <c r="B20" s="128" t="s">
        <v>21</v>
      </c>
      <c r="C20" s="128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5">
        <f>D20+E20</f>
        <v>0</v>
      </c>
      <c r="U20" s="35">
        <f t="shared" si="1"/>
        <v>0</v>
      </c>
      <c r="V20" s="35">
        <f>K20</f>
        <v>0</v>
      </c>
      <c r="W20" s="35">
        <f>G20+H20+I20+J20</f>
        <v>0</v>
      </c>
    </row>
    <row r="21" spans="1:23" ht="25.5" customHeight="1">
      <c r="A21" s="27">
        <v>4</v>
      </c>
      <c r="B21" s="128" t="s">
        <v>22</v>
      </c>
      <c r="C21" s="128"/>
      <c r="D21" s="22">
        <v>1</v>
      </c>
      <c r="E21" s="22">
        <v>18</v>
      </c>
      <c r="F21" s="22"/>
      <c r="G21" s="22">
        <v>2</v>
      </c>
      <c r="H21" s="22">
        <v>14</v>
      </c>
      <c r="I21" s="22"/>
      <c r="J21" s="22">
        <v>1</v>
      </c>
      <c r="K21" s="22">
        <v>17</v>
      </c>
      <c r="L21" s="22">
        <v>2</v>
      </c>
      <c r="M21" s="22"/>
      <c r="N21" s="22"/>
      <c r="O21" s="22"/>
      <c r="P21" s="22"/>
      <c r="Q21" s="22"/>
      <c r="R21" s="22"/>
      <c r="S21" s="3"/>
      <c r="T21" s="35">
        <f>D21+E21</f>
        <v>19</v>
      </c>
      <c r="U21" s="35">
        <f t="shared" si="1"/>
        <v>19</v>
      </c>
      <c r="V21" s="35">
        <f>K21</f>
        <v>17</v>
      </c>
      <c r="W21" s="35">
        <f>G21+H21+I21+J21</f>
        <v>17</v>
      </c>
    </row>
    <row r="22" spans="1:23" ht="25.5" customHeight="1" thickBot="1">
      <c r="A22" s="28">
        <v>5</v>
      </c>
      <c r="B22" s="129" t="s">
        <v>23</v>
      </c>
      <c r="C22" s="129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3"/>
      <c r="T22" s="35">
        <f>D22+E22</f>
        <v>0</v>
      </c>
      <c r="U22" s="35">
        <f t="shared" si="1"/>
        <v>0</v>
      </c>
      <c r="V22" s="35">
        <f>K22</f>
        <v>0</v>
      </c>
      <c r="W22" s="35">
        <f>G22+H22+I22+J22</f>
        <v>0</v>
      </c>
    </row>
    <row r="23" spans="1:23" s="11" customFormat="1" ht="30" customHeight="1" thickBot="1">
      <c r="A23" s="130" t="s">
        <v>24</v>
      </c>
      <c r="B23" s="131"/>
      <c r="C23" s="131"/>
      <c r="D23" s="40">
        <f>D7+D8+D9+D10+D11+D12+D13+D14+D15+D16+D18+D19+D20+D21+D22</f>
        <v>10</v>
      </c>
      <c r="E23" s="40">
        <f t="shared" ref="E23:R23" si="4">E7+E8+E9+E10+E11+E12+E13+E14+E15+E16+E18+E19+E20+E21+E22</f>
        <v>146</v>
      </c>
      <c r="F23" s="40">
        <f t="shared" si="4"/>
        <v>3</v>
      </c>
      <c r="G23" s="40">
        <f t="shared" si="4"/>
        <v>21</v>
      </c>
      <c r="H23" s="40">
        <f t="shared" si="4"/>
        <v>116</v>
      </c>
      <c r="I23" s="40">
        <f t="shared" si="4"/>
        <v>1</v>
      </c>
      <c r="J23" s="40">
        <f t="shared" si="4"/>
        <v>1</v>
      </c>
      <c r="K23" s="40">
        <f t="shared" si="4"/>
        <v>139</v>
      </c>
      <c r="L23" s="40">
        <f t="shared" si="4"/>
        <v>14</v>
      </c>
      <c r="M23" s="40">
        <f t="shared" si="4"/>
        <v>1</v>
      </c>
      <c r="N23" s="40">
        <f t="shared" si="4"/>
        <v>14</v>
      </c>
      <c r="O23" s="40">
        <f t="shared" si="4"/>
        <v>8</v>
      </c>
      <c r="P23" s="40">
        <f t="shared" si="4"/>
        <v>1</v>
      </c>
      <c r="Q23" s="40">
        <f t="shared" si="4"/>
        <v>2</v>
      </c>
      <c r="R23" s="40">
        <f t="shared" si="4"/>
        <v>4</v>
      </c>
      <c r="S23" s="10"/>
      <c r="T23" s="35">
        <f>D23+E23</f>
        <v>156</v>
      </c>
      <c r="U23" s="57">
        <f t="shared" si="1"/>
        <v>156</v>
      </c>
      <c r="V23" s="35">
        <f>K23</f>
        <v>139</v>
      </c>
      <c r="W23" s="35">
        <f>G23+H23+I23+J23</f>
        <v>139</v>
      </c>
    </row>
  </sheetData>
  <mergeCells count="40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</mergeCells>
  <phoneticPr fontId="3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6"/>
  <sheetViews>
    <sheetView workbookViewId="0">
      <selection activeCell="AF5" sqref="AF5"/>
    </sheetView>
  </sheetViews>
  <sheetFormatPr defaultRowHeight="15"/>
  <cols>
    <col min="1" max="2" width="9.140625" style="72" customWidth="1"/>
    <col min="3" max="3" width="47.140625" style="72" customWidth="1"/>
    <col min="4" max="4" width="11.85546875" style="72" customWidth="1"/>
    <col min="5" max="5" width="9.42578125" style="72" customWidth="1"/>
    <col min="6" max="6" width="9.140625" style="72" customWidth="1"/>
    <col min="7" max="7" width="9.85546875" style="72" customWidth="1"/>
    <col min="8" max="8" width="10" style="72" customWidth="1"/>
    <col min="9" max="9" width="8.85546875" style="72" customWidth="1"/>
    <col min="10" max="10" width="9.42578125" style="72" customWidth="1"/>
    <col min="11" max="11" width="8.85546875" style="72" customWidth="1"/>
    <col min="12" max="12" width="9.28515625" style="72" customWidth="1"/>
    <col min="13" max="13" width="10" style="72" customWidth="1"/>
    <col min="14" max="14" width="11.42578125" style="72" customWidth="1"/>
    <col min="15" max="15" width="8.28515625" style="72" customWidth="1"/>
    <col min="16" max="16" width="13.85546875" style="72" customWidth="1"/>
    <col min="17" max="17" width="13.42578125" style="72" customWidth="1"/>
    <col min="18" max="18" width="9.42578125" style="72" customWidth="1"/>
    <col min="19" max="19" width="9.140625" style="72" hidden="1" customWidth="1"/>
    <col min="20" max="23" width="0" style="72" hidden="1" customWidth="1"/>
    <col min="24" max="16384" width="9.140625" style="72"/>
  </cols>
  <sheetData>
    <row r="1" spans="1:23" ht="72" customHeight="1">
      <c r="A1" s="268" t="s">
        <v>47</v>
      </c>
      <c r="B1" s="268"/>
      <c r="C1" s="268"/>
      <c r="D1" s="269" t="s">
        <v>6</v>
      </c>
      <c r="E1" s="269"/>
      <c r="F1" s="269"/>
      <c r="G1" s="269"/>
      <c r="H1" s="269"/>
      <c r="I1" s="269"/>
      <c r="J1" s="269"/>
      <c r="K1" s="269"/>
      <c r="L1" s="269"/>
      <c r="M1" s="269"/>
      <c r="N1" s="269"/>
      <c r="O1" s="269"/>
      <c r="P1" s="270" t="s">
        <v>53</v>
      </c>
      <c r="Q1" s="270"/>
      <c r="R1" s="271"/>
      <c r="S1" s="71"/>
    </row>
    <row r="2" spans="1:23" ht="63" customHeight="1">
      <c r="A2" s="272" t="s">
        <v>49</v>
      </c>
      <c r="B2" s="273"/>
      <c r="C2" s="273"/>
      <c r="D2" s="273"/>
      <c r="E2" s="273"/>
      <c r="F2" s="273"/>
      <c r="G2" s="273"/>
      <c r="H2" s="273"/>
      <c r="I2" s="273"/>
      <c r="J2" s="273"/>
      <c r="K2" s="273"/>
      <c r="L2" s="273"/>
      <c r="M2" s="273"/>
      <c r="N2" s="273"/>
      <c r="O2" s="273"/>
      <c r="P2" s="273"/>
      <c r="Q2" s="273"/>
      <c r="R2" s="274"/>
      <c r="S2" s="71"/>
    </row>
    <row r="3" spans="1:23" ht="53.25" customHeight="1">
      <c r="A3" s="275"/>
      <c r="B3" s="276"/>
      <c r="C3" s="277"/>
      <c r="D3" s="267" t="s">
        <v>5</v>
      </c>
      <c r="E3" s="267" t="s">
        <v>25</v>
      </c>
      <c r="F3" s="267" t="s">
        <v>0</v>
      </c>
      <c r="G3" s="281" t="s">
        <v>29</v>
      </c>
      <c r="H3" s="282"/>
      <c r="I3" s="282"/>
      <c r="J3" s="282"/>
      <c r="K3" s="283"/>
      <c r="L3" s="267" t="s">
        <v>26</v>
      </c>
      <c r="M3" s="261" t="s">
        <v>27</v>
      </c>
      <c r="N3" s="262"/>
      <c r="O3" s="265" t="s">
        <v>1</v>
      </c>
      <c r="P3" s="261" t="s">
        <v>28</v>
      </c>
      <c r="Q3" s="262"/>
      <c r="R3" s="267" t="s">
        <v>2</v>
      </c>
      <c r="S3" s="73"/>
      <c r="T3" s="74"/>
    </row>
    <row r="4" spans="1:23" ht="29.25" customHeight="1">
      <c r="A4" s="278"/>
      <c r="B4" s="279"/>
      <c r="C4" s="280"/>
      <c r="D4" s="267"/>
      <c r="E4" s="267"/>
      <c r="F4" s="267"/>
      <c r="G4" s="265" t="s">
        <v>31</v>
      </c>
      <c r="H4" s="265" t="s">
        <v>32</v>
      </c>
      <c r="I4" s="265" t="s">
        <v>33</v>
      </c>
      <c r="J4" s="265" t="s">
        <v>34</v>
      </c>
      <c r="K4" s="265" t="s">
        <v>30</v>
      </c>
      <c r="L4" s="267"/>
      <c r="M4" s="263"/>
      <c r="N4" s="264"/>
      <c r="O4" s="266"/>
      <c r="P4" s="263"/>
      <c r="Q4" s="264"/>
      <c r="R4" s="267"/>
      <c r="S4" s="75"/>
    </row>
    <row r="5" spans="1:23" ht="123" customHeight="1" thickBot="1">
      <c r="A5" s="278"/>
      <c r="B5" s="279"/>
      <c r="C5" s="280"/>
      <c r="D5" s="265"/>
      <c r="E5" s="265"/>
      <c r="F5" s="265"/>
      <c r="G5" s="266"/>
      <c r="H5" s="266"/>
      <c r="I5" s="266"/>
      <c r="J5" s="266"/>
      <c r="K5" s="266"/>
      <c r="L5" s="265"/>
      <c r="M5" s="96" t="s">
        <v>37</v>
      </c>
      <c r="N5" s="96" t="s">
        <v>3</v>
      </c>
      <c r="O5" s="266"/>
      <c r="P5" s="96" t="s">
        <v>38</v>
      </c>
      <c r="Q5" s="96" t="s">
        <v>4</v>
      </c>
      <c r="R5" s="265"/>
      <c r="S5" s="77"/>
    </row>
    <row r="6" spans="1:23" ht="39.75" customHeight="1" thickBot="1">
      <c r="A6" s="258" t="s">
        <v>17</v>
      </c>
      <c r="B6" s="259"/>
      <c r="C6" s="259"/>
      <c r="D6" s="97">
        <v>1</v>
      </c>
      <c r="E6" s="97">
        <v>2</v>
      </c>
      <c r="F6" s="97">
        <v>3</v>
      </c>
      <c r="G6" s="97">
        <v>4</v>
      </c>
      <c r="H6" s="97">
        <v>5</v>
      </c>
      <c r="I6" s="97">
        <v>6</v>
      </c>
      <c r="J6" s="97">
        <v>7</v>
      </c>
      <c r="K6" s="97">
        <v>8</v>
      </c>
      <c r="L6" s="97">
        <v>9</v>
      </c>
      <c r="M6" s="97">
        <v>10</v>
      </c>
      <c r="N6" s="97">
        <v>11</v>
      </c>
      <c r="O6" s="97">
        <v>12</v>
      </c>
      <c r="P6" s="97">
        <v>13</v>
      </c>
      <c r="Q6" s="97">
        <v>14</v>
      </c>
      <c r="R6" s="98">
        <v>15</v>
      </c>
      <c r="S6" s="80"/>
      <c r="T6" s="204" t="s">
        <v>44</v>
      </c>
      <c r="U6" s="204"/>
      <c r="V6" s="204" t="s">
        <v>45</v>
      </c>
      <c r="W6" s="204"/>
    </row>
    <row r="7" spans="1:23" ht="35.25" customHeight="1">
      <c r="A7" s="99">
        <v>1</v>
      </c>
      <c r="B7" s="260" t="s">
        <v>7</v>
      </c>
      <c r="C7" s="260"/>
      <c r="D7" s="100"/>
      <c r="E7" s="100">
        <v>13</v>
      </c>
      <c r="F7" s="100"/>
      <c r="G7" s="100">
        <v>6</v>
      </c>
      <c r="H7" s="100">
        <v>7</v>
      </c>
      <c r="I7" s="100"/>
      <c r="J7" s="100"/>
      <c r="K7" s="100">
        <v>13</v>
      </c>
      <c r="L7" s="100"/>
      <c r="M7" s="100"/>
      <c r="N7" s="100">
        <v>5</v>
      </c>
      <c r="O7" s="100">
        <v>1</v>
      </c>
      <c r="P7" s="100"/>
      <c r="Q7" s="100"/>
      <c r="R7" s="100">
        <v>4</v>
      </c>
      <c r="S7" s="82"/>
      <c r="T7" s="57">
        <f>D7+E7</f>
        <v>13</v>
      </c>
      <c r="U7" s="57">
        <f>F7+K7+L7</f>
        <v>13</v>
      </c>
      <c r="V7" s="57">
        <f>K7</f>
        <v>13</v>
      </c>
      <c r="W7" s="57">
        <f>G7+H7+I7+J7</f>
        <v>13</v>
      </c>
    </row>
    <row r="8" spans="1:23" ht="27" customHeight="1">
      <c r="A8" s="101">
        <v>2</v>
      </c>
      <c r="B8" s="247" t="s">
        <v>8</v>
      </c>
      <c r="C8" s="247"/>
      <c r="D8" s="100">
        <v>1</v>
      </c>
      <c r="E8" s="100">
        <v>19</v>
      </c>
      <c r="F8" s="100"/>
      <c r="G8" s="100">
        <v>1</v>
      </c>
      <c r="H8" s="100">
        <v>18</v>
      </c>
      <c r="I8" s="100"/>
      <c r="J8" s="100"/>
      <c r="K8" s="100">
        <v>19</v>
      </c>
      <c r="L8" s="100">
        <v>1</v>
      </c>
      <c r="M8" s="100"/>
      <c r="N8" s="100">
        <v>6</v>
      </c>
      <c r="O8" s="100"/>
      <c r="P8" s="100"/>
      <c r="Q8" s="100"/>
      <c r="R8" s="100">
        <v>6</v>
      </c>
      <c r="S8" s="82"/>
      <c r="T8" s="57">
        <f t="shared" ref="T8:T16" si="0">D8+E8</f>
        <v>20</v>
      </c>
      <c r="U8" s="57">
        <f t="shared" ref="U8:U23" si="1">F8+K8+L8</f>
        <v>20</v>
      </c>
      <c r="V8" s="57">
        <f t="shared" ref="V8:V16" si="2">K8</f>
        <v>19</v>
      </c>
      <c r="W8" s="57">
        <f t="shared" ref="W8:W16" si="3">G8+H8+I8+J8</f>
        <v>19</v>
      </c>
    </row>
    <row r="9" spans="1:23" ht="23.25" customHeight="1">
      <c r="A9" s="101">
        <v>3</v>
      </c>
      <c r="B9" s="247" t="s">
        <v>9</v>
      </c>
      <c r="C9" s="247"/>
      <c r="D9" s="100"/>
      <c r="E9" s="100">
        <v>6</v>
      </c>
      <c r="F9" s="100"/>
      <c r="G9" s="100"/>
      <c r="H9" s="100">
        <v>6</v>
      </c>
      <c r="I9" s="100"/>
      <c r="J9" s="100"/>
      <c r="K9" s="100">
        <v>6</v>
      </c>
      <c r="L9" s="100"/>
      <c r="M9" s="100"/>
      <c r="N9" s="100">
        <v>3</v>
      </c>
      <c r="O9" s="100">
        <v>1</v>
      </c>
      <c r="P9" s="100"/>
      <c r="Q9" s="100">
        <v>1</v>
      </c>
      <c r="R9" s="100">
        <v>1</v>
      </c>
      <c r="S9" s="82"/>
      <c r="T9" s="57">
        <f t="shared" si="0"/>
        <v>6</v>
      </c>
      <c r="U9" s="57">
        <f t="shared" si="1"/>
        <v>6</v>
      </c>
      <c r="V9" s="57">
        <f t="shared" si="2"/>
        <v>6</v>
      </c>
      <c r="W9" s="57">
        <f t="shared" si="3"/>
        <v>6</v>
      </c>
    </row>
    <row r="10" spans="1:23" ht="35.25" customHeight="1">
      <c r="A10" s="101">
        <v>4</v>
      </c>
      <c r="B10" s="247" t="s">
        <v>10</v>
      </c>
      <c r="C10" s="247"/>
      <c r="D10" s="100"/>
      <c r="E10" s="100">
        <v>14</v>
      </c>
      <c r="F10" s="100"/>
      <c r="G10" s="100">
        <v>12</v>
      </c>
      <c r="H10" s="100">
        <v>2</v>
      </c>
      <c r="I10" s="100"/>
      <c r="J10" s="100"/>
      <c r="K10" s="100">
        <v>14</v>
      </c>
      <c r="L10" s="100"/>
      <c r="M10" s="100"/>
      <c r="N10" s="100"/>
      <c r="O10" s="100"/>
      <c r="P10" s="100"/>
      <c r="Q10" s="100"/>
      <c r="R10" s="100"/>
      <c r="S10" s="82"/>
      <c r="T10" s="57">
        <f t="shared" si="0"/>
        <v>14</v>
      </c>
      <c r="U10" s="57">
        <f t="shared" si="1"/>
        <v>14</v>
      </c>
      <c r="V10" s="57">
        <f t="shared" si="2"/>
        <v>14</v>
      </c>
      <c r="W10" s="57">
        <f t="shared" si="3"/>
        <v>14</v>
      </c>
    </row>
    <row r="11" spans="1:23" ht="21" customHeight="1">
      <c r="A11" s="101">
        <v>5</v>
      </c>
      <c r="B11" s="247" t="s">
        <v>11</v>
      </c>
      <c r="C11" s="247"/>
      <c r="D11" s="100"/>
      <c r="E11" s="100">
        <v>40</v>
      </c>
      <c r="F11" s="100"/>
      <c r="G11" s="100">
        <v>1</v>
      </c>
      <c r="H11" s="100">
        <v>39</v>
      </c>
      <c r="I11" s="100"/>
      <c r="J11" s="100"/>
      <c r="K11" s="100">
        <v>40</v>
      </c>
      <c r="L11" s="100"/>
      <c r="M11" s="100"/>
      <c r="N11" s="100"/>
      <c r="O11" s="100"/>
      <c r="P11" s="100"/>
      <c r="Q11" s="100"/>
      <c r="R11" s="100"/>
      <c r="S11" s="82"/>
      <c r="T11" s="57">
        <f t="shared" si="0"/>
        <v>40</v>
      </c>
      <c r="U11" s="57">
        <f t="shared" si="1"/>
        <v>40</v>
      </c>
      <c r="V11" s="57">
        <f t="shared" si="2"/>
        <v>40</v>
      </c>
      <c r="W11" s="57">
        <f t="shared" si="3"/>
        <v>40</v>
      </c>
    </row>
    <row r="12" spans="1:23" ht="45" customHeight="1">
      <c r="A12" s="101">
        <v>6</v>
      </c>
      <c r="B12" s="257" t="s">
        <v>12</v>
      </c>
      <c r="C12" s="257"/>
      <c r="D12" s="100"/>
      <c r="E12" s="100"/>
      <c r="F12" s="100"/>
      <c r="G12" s="100"/>
      <c r="H12" s="100"/>
      <c r="I12" s="100"/>
      <c r="J12" s="100"/>
      <c r="K12" s="100"/>
      <c r="L12" s="100"/>
      <c r="M12" s="100"/>
      <c r="N12" s="100"/>
      <c r="O12" s="100"/>
      <c r="P12" s="100"/>
      <c r="Q12" s="100"/>
      <c r="R12" s="100"/>
      <c r="S12" s="82"/>
      <c r="T12" s="57">
        <f t="shared" si="0"/>
        <v>0</v>
      </c>
      <c r="U12" s="57">
        <f t="shared" si="1"/>
        <v>0</v>
      </c>
      <c r="V12" s="57">
        <f t="shared" si="2"/>
        <v>0</v>
      </c>
      <c r="W12" s="57">
        <f t="shared" si="3"/>
        <v>0</v>
      </c>
    </row>
    <row r="13" spans="1:23" ht="27.75" customHeight="1">
      <c r="A13" s="101">
        <v>7</v>
      </c>
      <c r="B13" s="257" t="s">
        <v>13</v>
      </c>
      <c r="C13" s="257"/>
      <c r="D13" s="100"/>
      <c r="E13" s="100">
        <v>1</v>
      </c>
      <c r="F13" s="100"/>
      <c r="G13" s="100"/>
      <c r="H13" s="100">
        <v>1</v>
      </c>
      <c r="I13" s="100"/>
      <c r="J13" s="100"/>
      <c r="K13" s="100">
        <v>1</v>
      </c>
      <c r="L13" s="100"/>
      <c r="M13" s="100"/>
      <c r="N13" s="100"/>
      <c r="O13" s="100"/>
      <c r="P13" s="100"/>
      <c r="Q13" s="100"/>
      <c r="R13" s="100"/>
      <c r="S13" s="82"/>
      <c r="T13" s="57">
        <f t="shared" si="0"/>
        <v>1</v>
      </c>
      <c r="U13" s="57">
        <f t="shared" si="1"/>
        <v>1</v>
      </c>
      <c r="V13" s="57">
        <f t="shared" si="2"/>
        <v>1</v>
      </c>
      <c r="W13" s="57">
        <f t="shared" si="3"/>
        <v>1</v>
      </c>
    </row>
    <row r="14" spans="1:23" ht="45" customHeight="1">
      <c r="A14" s="101">
        <v>8</v>
      </c>
      <c r="B14" s="257" t="s">
        <v>14</v>
      </c>
      <c r="C14" s="257"/>
      <c r="D14" s="100"/>
      <c r="E14" s="100"/>
      <c r="F14" s="100"/>
      <c r="G14" s="100"/>
      <c r="H14" s="100"/>
      <c r="I14" s="100"/>
      <c r="J14" s="100"/>
      <c r="K14" s="100"/>
      <c r="L14" s="100"/>
      <c r="M14" s="100"/>
      <c r="N14" s="100"/>
      <c r="O14" s="100"/>
      <c r="P14" s="100"/>
      <c r="Q14" s="100"/>
      <c r="R14" s="100"/>
      <c r="S14" s="82"/>
      <c r="T14" s="57">
        <f t="shared" si="0"/>
        <v>0</v>
      </c>
      <c r="U14" s="57">
        <f t="shared" si="1"/>
        <v>0</v>
      </c>
      <c r="V14" s="57">
        <f t="shared" si="2"/>
        <v>0</v>
      </c>
      <c r="W14" s="57">
        <f t="shared" si="3"/>
        <v>0</v>
      </c>
    </row>
    <row r="15" spans="1:23" ht="27.75" customHeight="1">
      <c r="A15" s="101">
        <v>9</v>
      </c>
      <c r="B15" s="251" t="s">
        <v>15</v>
      </c>
      <c r="C15" s="251"/>
      <c r="D15" s="100"/>
      <c r="E15" s="100">
        <v>50</v>
      </c>
      <c r="F15" s="100"/>
      <c r="G15" s="100"/>
      <c r="H15" s="100">
        <v>50</v>
      </c>
      <c r="I15" s="100"/>
      <c r="J15" s="100"/>
      <c r="K15" s="100">
        <v>50</v>
      </c>
      <c r="L15" s="100"/>
      <c r="M15" s="100"/>
      <c r="N15" s="100"/>
      <c r="O15" s="100"/>
      <c r="P15" s="100"/>
      <c r="Q15" s="100"/>
      <c r="R15" s="100"/>
      <c r="S15" s="82"/>
      <c r="T15" s="57">
        <f t="shared" si="0"/>
        <v>50</v>
      </c>
      <c r="U15" s="57">
        <f t="shared" si="1"/>
        <v>50</v>
      </c>
      <c r="V15" s="57">
        <f t="shared" si="2"/>
        <v>50</v>
      </c>
      <c r="W15" s="57">
        <f t="shared" si="3"/>
        <v>50</v>
      </c>
    </row>
    <row r="16" spans="1:23" ht="45" customHeight="1">
      <c r="A16" s="101">
        <v>10</v>
      </c>
      <c r="B16" s="251" t="s">
        <v>16</v>
      </c>
      <c r="C16" s="251"/>
      <c r="D16" s="100">
        <v>3</v>
      </c>
      <c r="E16" s="100">
        <v>7</v>
      </c>
      <c r="F16" s="100">
        <v>2</v>
      </c>
      <c r="G16" s="100">
        <v>3</v>
      </c>
      <c r="H16" s="100"/>
      <c r="I16" s="100"/>
      <c r="J16" s="100"/>
      <c r="K16" s="100">
        <v>3</v>
      </c>
      <c r="L16" s="100">
        <v>5</v>
      </c>
      <c r="M16" s="100"/>
      <c r="N16" s="100">
        <v>2</v>
      </c>
      <c r="O16" s="100">
        <v>2</v>
      </c>
      <c r="P16" s="100"/>
      <c r="Q16" s="100"/>
      <c r="R16" s="100"/>
      <c r="S16" s="82"/>
      <c r="T16" s="57">
        <f t="shared" si="0"/>
        <v>10</v>
      </c>
      <c r="U16" s="57">
        <f t="shared" si="1"/>
        <v>10</v>
      </c>
      <c r="V16" s="57">
        <f t="shared" si="2"/>
        <v>3</v>
      </c>
      <c r="W16" s="57">
        <f t="shared" si="3"/>
        <v>3</v>
      </c>
    </row>
    <row r="17" spans="1:23" ht="42.75" customHeight="1">
      <c r="A17" s="252" t="s">
        <v>18</v>
      </c>
      <c r="B17" s="252"/>
      <c r="C17" s="253"/>
      <c r="D17" s="254"/>
      <c r="E17" s="255"/>
      <c r="F17" s="255"/>
      <c r="G17" s="255"/>
      <c r="H17" s="255"/>
      <c r="I17" s="255"/>
      <c r="J17" s="255"/>
      <c r="K17" s="255"/>
      <c r="L17" s="255"/>
      <c r="M17" s="255"/>
      <c r="N17" s="255"/>
      <c r="O17" s="255"/>
      <c r="P17" s="255"/>
      <c r="Q17" s="255"/>
      <c r="R17" s="255"/>
      <c r="S17" s="87"/>
      <c r="T17" s="88"/>
      <c r="U17" s="89"/>
      <c r="V17" s="90"/>
      <c r="W17" s="90"/>
    </row>
    <row r="18" spans="1:23" ht="33.75" customHeight="1">
      <c r="A18" s="102">
        <v>1</v>
      </c>
      <c r="B18" s="256" t="s">
        <v>19</v>
      </c>
      <c r="C18" s="256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  <c r="P18" s="100"/>
      <c r="Q18" s="100"/>
      <c r="R18" s="100"/>
      <c r="S18" s="83"/>
      <c r="T18" s="57">
        <f>J18+K18</f>
        <v>0</v>
      </c>
      <c r="U18" s="57">
        <f t="shared" si="1"/>
        <v>0</v>
      </c>
      <c r="V18" s="57">
        <f>P18</f>
        <v>0</v>
      </c>
      <c r="W18" s="57">
        <f>L18+M18+N18+O18</f>
        <v>0</v>
      </c>
    </row>
    <row r="19" spans="1:23" ht="30" customHeight="1">
      <c r="A19" s="103">
        <v>2</v>
      </c>
      <c r="B19" s="256" t="s">
        <v>20</v>
      </c>
      <c r="C19" s="256"/>
      <c r="D19" s="104">
        <v>2</v>
      </c>
      <c r="E19" s="104">
        <v>13</v>
      </c>
      <c r="F19" s="104">
        <v>1</v>
      </c>
      <c r="G19" s="104">
        <v>2</v>
      </c>
      <c r="H19" s="104">
        <v>3</v>
      </c>
      <c r="I19" s="104"/>
      <c r="J19" s="104"/>
      <c r="K19" s="104">
        <v>5</v>
      </c>
      <c r="L19" s="104">
        <v>9</v>
      </c>
      <c r="M19" s="104"/>
      <c r="N19" s="104"/>
      <c r="O19" s="104"/>
      <c r="P19" s="104"/>
      <c r="Q19" s="104"/>
      <c r="R19" s="104"/>
      <c r="S19" s="83"/>
      <c r="T19" s="57">
        <f>D19+E19</f>
        <v>15</v>
      </c>
      <c r="U19" s="57">
        <f t="shared" si="1"/>
        <v>15</v>
      </c>
      <c r="V19" s="57">
        <f>K19</f>
        <v>5</v>
      </c>
      <c r="W19" s="57">
        <f>G19+H19+I19+J19</f>
        <v>5</v>
      </c>
    </row>
    <row r="20" spans="1:23" ht="27" customHeight="1">
      <c r="A20" s="102">
        <v>3</v>
      </c>
      <c r="B20" s="247" t="s">
        <v>21</v>
      </c>
      <c r="C20" s="247"/>
      <c r="D20" s="104"/>
      <c r="E20" s="104"/>
      <c r="F20" s="104"/>
      <c r="G20" s="104"/>
      <c r="H20" s="104"/>
      <c r="I20" s="104"/>
      <c r="J20" s="104"/>
      <c r="K20" s="104"/>
      <c r="L20" s="104"/>
      <c r="M20" s="104"/>
      <c r="N20" s="104"/>
      <c r="O20" s="104"/>
      <c r="P20" s="104"/>
      <c r="Q20" s="104"/>
      <c r="R20" s="104"/>
      <c r="S20" s="83"/>
      <c r="T20" s="57">
        <f>D20+E20</f>
        <v>0</v>
      </c>
      <c r="U20" s="57">
        <f t="shared" si="1"/>
        <v>0</v>
      </c>
      <c r="V20" s="57">
        <f>K20</f>
        <v>0</v>
      </c>
      <c r="W20" s="57">
        <f>G20+H20+I20+J20</f>
        <v>0</v>
      </c>
    </row>
    <row r="21" spans="1:23" ht="25.5" customHeight="1">
      <c r="A21" s="103">
        <v>4</v>
      </c>
      <c r="B21" s="247" t="s">
        <v>22</v>
      </c>
      <c r="C21" s="247"/>
      <c r="D21" s="104">
        <v>1</v>
      </c>
      <c r="E21" s="104">
        <v>21</v>
      </c>
      <c r="F21" s="104"/>
      <c r="G21" s="104">
        <v>7</v>
      </c>
      <c r="H21" s="104">
        <v>15</v>
      </c>
      <c r="I21" s="104"/>
      <c r="J21" s="104"/>
      <c r="K21" s="104">
        <v>22</v>
      </c>
      <c r="L21" s="104"/>
      <c r="M21" s="104"/>
      <c r="N21" s="104"/>
      <c r="O21" s="104"/>
      <c r="P21" s="104"/>
      <c r="Q21" s="104"/>
      <c r="R21" s="104"/>
      <c r="S21" s="83"/>
      <c r="T21" s="57">
        <f>D21+E21</f>
        <v>22</v>
      </c>
      <c r="U21" s="57">
        <f t="shared" si="1"/>
        <v>22</v>
      </c>
      <c r="V21" s="57">
        <f>K21</f>
        <v>22</v>
      </c>
      <c r="W21" s="57">
        <f>G21+H21+I21+J21</f>
        <v>22</v>
      </c>
    </row>
    <row r="22" spans="1:23" ht="25.5" customHeight="1" thickBot="1">
      <c r="A22" s="105">
        <v>5</v>
      </c>
      <c r="B22" s="248" t="s">
        <v>23</v>
      </c>
      <c r="C22" s="248"/>
      <c r="D22" s="106">
        <v>2</v>
      </c>
      <c r="E22" s="106">
        <v>2</v>
      </c>
      <c r="F22" s="106">
        <v>1</v>
      </c>
      <c r="G22" s="106"/>
      <c r="H22" s="106">
        <v>2</v>
      </c>
      <c r="I22" s="106"/>
      <c r="J22" s="106"/>
      <c r="K22" s="106">
        <v>2</v>
      </c>
      <c r="L22" s="106">
        <v>1</v>
      </c>
      <c r="M22" s="106"/>
      <c r="N22" s="106"/>
      <c r="O22" s="106"/>
      <c r="P22" s="106"/>
      <c r="Q22" s="106"/>
      <c r="R22" s="106"/>
      <c r="S22" s="83"/>
      <c r="T22" s="57">
        <f>D22+E22</f>
        <v>4</v>
      </c>
      <c r="U22" s="57">
        <f t="shared" si="1"/>
        <v>4</v>
      </c>
      <c r="V22" s="57">
        <f>K22</f>
        <v>2</v>
      </c>
      <c r="W22" s="57">
        <f>G22+H22+I22+J22</f>
        <v>2</v>
      </c>
    </row>
    <row r="23" spans="1:23" s="109" customFormat="1" ht="30" customHeight="1" thickBot="1">
      <c r="A23" s="249" t="s">
        <v>24</v>
      </c>
      <c r="B23" s="250"/>
      <c r="C23" s="250"/>
      <c r="D23" s="107">
        <f>D7+D8+D9+D10+D11+D12+D13+D14+D15+D16+D18+D19+D20+D21+D22</f>
        <v>9</v>
      </c>
      <c r="E23" s="107">
        <f t="shared" ref="E23:R23" si="4">E7+E8+E9+E10+E11+E12+E13+E14+E15+E16+E18+E19+E20+E21+E22</f>
        <v>186</v>
      </c>
      <c r="F23" s="107">
        <f t="shared" si="4"/>
        <v>4</v>
      </c>
      <c r="G23" s="107">
        <f t="shared" si="4"/>
        <v>32</v>
      </c>
      <c r="H23" s="107">
        <f t="shared" si="4"/>
        <v>143</v>
      </c>
      <c r="I23" s="107">
        <f t="shared" si="4"/>
        <v>0</v>
      </c>
      <c r="J23" s="107">
        <f t="shared" si="4"/>
        <v>0</v>
      </c>
      <c r="K23" s="107">
        <f t="shared" si="4"/>
        <v>175</v>
      </c>
      <c r="L23" s="107">
        <f t="shared" si="4"/>
        <v>16</v>
      </c>
      <c r="M23" s="107">
        <f t="shared" si="4"/>
        <v>0</v>
      </c>
      <c r="N23" s="107">
        <f t="shared" si="4"/>
        <v>16</v>
      </c>
      <c r="O23" s="107">
        <f t="shared" si="4"/>
        <v>4</v>
      </c>
      <c r="P23" s="107">
        <f t="shared" si="4"/>
        <v>0</v>
      </c>
      <c r="Q23" s="107">
        <f t="shared" si="4"/>
        <v>1</v>
      </c>
      <c r="R23" s="107">
        <f t="shared" si="4"/>
        <v>11</v>
      </c>
      <c r="S23" s="108"/>
      <c r="T23" s="57">
        <f>D23+E23</f>
        <v>195</v>
      </c>
      <c r="U23" s="57">
        <f t="shared" si="1"/>
        <v>195</v>
      </c>
      <c r="V23" s="57">
        <f>K23</f>
        <v>175</v>
      </c>
      <c r="W23" s="57">
        <f>G23+H23+I23+J23</f>
        <v>175</v>
      </c>
    </row>
    <row r="24" spans="1:23">
      <c r="A24" s="110"/>
      <c r="B24" s="110"/>
      <c r="C24" s="110"/>
      <c r="D24" s="110"/>
      <c r="E24" s="110"/>
      <c r="F24" s="110"/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</row>
    <row r="26" spans="1:23">
      <c r="C26" s="111"/>
    </row>
  </sheetData>
  <mergeCells count="40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opLeftCell="A10" zoomScale="75" workbookViewId="0">
      <selection activeCell="B28" sqref="B28"/>
    </sheetView>
  </sheetViews>
  <sheetFormatPr defaultRowHeight="15"/>
  <cols>
    <col min="1" max="2" width="9.140625" style="13" customWidth="1"/>
    <col min="3" max="3" width="47.140625" style="13" customWidth="1"/>
    <col min="4" max="4" width="9.140625" style="13" customWidth="1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 customWidth="1"/>
    <col min="16" max="16" width="9.42578125" style="13" customWidth="1"/>
    <col min="17" max="17" width="12.28515625" style="13" customWidth="1"/>
    <col min="18" max="18" width="10" style="13" customWidth="1"/>
    <col min="19" max="19" width="9.140625" style="13" hidden="1" customWidth="1"/>
    <col min="20" max="16384" width="9.140625" style="13"/>
  </cols>
  <sheetData>
    <row r="1" spans="1:23" ht="56.25" customHeight="1">
      <c r="A1" s="151" t="s">
        <v>39</v>
      </c>
      <c r="B1" s="151"/>
      <c r="C1" s="151"/>
      <c r="D1" s="152" t="s">
        <v>6</v>
      </c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3" t="s">
        <v>36</v>
      </c>
      <c r="Q1" s="153"/>
      <c r="R1" s="154"/>
      <c r="S1" s="12"/>
    </row>
    <row r="2" spans="1:23" ht="54.75" customHeight="1">
      <c r="A2" s="156" t="s">
        <v>41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2"/>
    </row>
    <row r="3" spans="1:23" ht="50.25" customHeight="1">
      <c r="A3" s="157" t="s">
        <v>35</v>
      </c>
      <c r="B3" s="158"/>
      <c r="C3" s="159"/>
      <c r="D3" s="150" t="s">
        <v>5</v>
      </c>
      <c r="E3" s="150" t="s">
        <v>25</v>
      </c>
      <c r="F3" s="150" t="s">
        <v>0</v>
      </c>
      <c r="G3" s="163" t="s">
        <v>29</v>
      </c>
      <c r="H3" s="164"/>
      <c r="I3" s="164"/>
      <c r="J3" s="164"/>
      <c r="K3" s="165"/>
      <c r="L3" s="150" t="s">
        <v>26</v>
      </c>
      <c r="M3" s="144" t="s">
        <v>27</v>
      </c>
      <c r="N3" s="145"/>
      <c r="O3" s="148" t="s">
        <v>1</v>
      </c>
      <c r="P3" s="144" t="s">
        <v>28</v>
      </c>
      <c r="Q3" s="145"/>
      <c r="R3" s="150" t="s">
        <v>2</v>
      </c>
      <c r="S3" s="14"/>
      <c r="T3" s="15"/>
    </row>
    <row r="4" spans="1:23" ht="42" customHeight="1">
      <c r="A4" s="160"/>
      <c r="B4" s="161"/>
      <c r="C4" s="162"/>
      <c r="D4" s="150"/>
      <c r="E4" s="150"/>
      <c r="F4" s="150"/>
      <c r="G4" s="148" t="s">
        <v>31</v>
      </c>
      <c r="H4" s="148" t="s">
        <v>32</v>
      </c>
      <c r="I4" s="148" t="s">
        <v>33</v>
      </c>
      <c r="J4" s="148" t="s">
        <v>34</v>
      </c>
      <c r="K4" s="148" t="s">
        <v>30</v>
      </c>
      <c r="L4" s="150"/>
      <c r="M4" s="146"/>
      <c r="N4" s="147"/>
      <c r="O4" s="149"/>
      <c r="P4" s="146"/>
      <c r="Q4" s="147"/>
      <c r="R4" s="150"/>
      <c r="S4" s="16"/>
    </row>
    <row r="5" spans="1:23" ht="122.25" customHeight="1" thickBot="1">
      <c r="A5" s="160"/>
      <c r="B5" s="161"/>
      <c r="C5" s="162"/>
      <c r="D5" s="148"/>
      <c r="E5" s="148"/>
      <c r="F5" s="148"/>
      <c r="G5" s="149"/>
      <c r="H5" s="149"/>
      <c r="I5" s="149"/>
      <c r="J5" s="149"/>
      <c r="K5" s="149"/>
      <c r="L5" s="148"/>
      <c r="M5" s="17" t="s">
        <v>37</v>
      </c>
      <c r="N5" s="17" t="s">
        <v>3</v>
      </c>
      <c r="O5" s="149"/>
      <c r="P5" s="17" t="s">
        <v>38</v>
      </c>
      <c r="Q5" s="17" t="s">
        <v>4</v>
      </c>
      <c r="R5" s="148"/>
      <c r="S5" s="33"/>
    </row>
    <row r="6" spans="1:23" ht="43.5" customHeight="1" thickBot="1">
      <c r="A6" s="140" t="s">
        <v>17</v>
      </c>
      <c r="B6" s="141"/>
      <c r="C6" s="141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1">
        <v>15</v>
      </c>
      <c r="S6" s="34"/>
      <c r="T6" s="166" t="s">
        <v>44</v>
      </c>
      <c r="U6" s="166"/>
      <c r="V6" s="166" t="s">
        <v>45</v>
      </c>
      <c r="W6" s="166"/>
    </row>
    <row r="7" spans="1:23" ht="29.25" customHeight="1">
      <c r="A7" s="19">
        <v>1</v>
      </c>
      <c r="B7" s="143" t="s">
        <v>7</v>
      </c>
      <c r="C7" s="143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3"/>
      <c r="T7" s="35">
        <f>D7+E7</f>
        <v>0</v>
      </c>
      <c r="U7" s="35">
        <f>F7+K7+L7</f>
        <v>0</v>
      </c>
      <c r="V7" s="35">
        <f>K7</f>
        <v>0</v>
      </c>
      <c r="W7" s="35">
        <f>G7+H7+I7+J7</f>
        <v>0</v>
      </c>
    </row>
    <row r="8" spans="1:23" ht="23.25" customHeight="1">
      <c r="A8" s="21">
        <v>2</v>
      </c>
      <c r="B8" s="128" t="s">
        <v>8</v>
      </c>
      <c r="C8" s="128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3"/>
      <c r="T8" s="35">
        <f t="shared" ref="T8:T16" si="0">D8+E8</f>
        <v>0</v>
      </c>
      <c r="U8" s="35">
        <f t="shared" ref="U8:U23" si="1">F8+K8+L8</f>
        <v>0</v>
      </c>
      <c r="V8" s="35">
        <f t="shared" ref="V8:V16" si="2">K8</f>
        <v>0</v>
      </c>
      <c r="W8" s="35">
        <f t="shared" ref="W8:W16" si="3">G8+H8+I8+J8</f>
        <v>0</v>
      </c>
    </row>
    <row r="9" spans="1:23" ht="31.5" customHeight="1">
      <c r="A9" s="21">
        <v>3</v>
      </c>
      <c r="B9" s="128" t="s">
        <v>9</v>
      </c>
      <c r="C9" s="128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3"/>
      <c r="T9" s="35">
        <f t="shared" si="0"/>
        <v>0</v>
      </c>
      <c r="U9" s="35">
        <f t="shared" si="1"/>
        <v>0</v>
      </c>
      <c r="V9" s="35">
        <f t="shared" si="2"/>
        <v>0</v>
      </c>
      <c r="W9" s="35">
        <f t="shared" si="3"/>
        <v>0</v>
      </c>
    </row>
    <row r="10" spans="1:23" ht="31.5" customHeight="1">
      <c r="A10" s="21">
        <v>4</v>
      </c>
      <c r="B10" s="128" t="s">
        <v>10</v>
      </c>
      <c r="C10" s="128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3"/>
      <c r="T10" s="35">
        <f t="shared" si="0"/>
        <v>0</v>
      </c>
      <c r="U10" s="35">
        <f t="shared" si="1"/>
        <v>0</v>
      </c>
      <c r="V10" s="35">
        <f t="shared" si="2"/>
        <v>0</v>
      </c>
      <c r="W10" s="35">
        <f t="shared" si="3"/>
        <v>0</v>
      </c>
    </row>
    <row r="11" spans="1:23" ht="30.75" customHeight="1">
      <c r="A11" s="21">
        <v>5</v>
      </c>
      <c r="B11" s="128" t="s">
        <v>11</v>
      </c>
      <c r="C11" s="128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3"/>
      <c r="T11" s="35">
        <f t="shared" si="0"/>
        <v>0</v>
      </c>
      <c r="U11" s="35">
        <f t="shared" si="1"/>
        <v>0</v>
      </c>
      <c r="V11" s="35">
        <f t="shared" si="2"/>
        <v>0</v>
      </c>
      <c r="W11" s="35">
        <f t="shared" si="3"/>
        <v>0</v>
      </c>
    </row>
    <row r="12" spans="1:23" ht="45" customHeight="1">
      <c r="A12" s="21">
        <v>6</v>
      </c>
      <c r="B12" s="139" t="s">
        <v>12</v>
      </c>
      <c r="C12" s="139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3"/>
      <c r="T12" s="35">
        <f t="shared" si="0"/>
        <v>0</v>
      </c>
      <c r="U12" s="35">
        <f t="shared" si="1"/>
        <v>0</v>
      </c>
      <c r="V12" s="35">
        <f t="shared" si="2"/>
        <v>0</v>
      </c>
      <c r="W12" s="35">
        <f t="shared" si="3"/>
        <v>0</v>
      </c>
    </row>
    <row r="13" spans="1:23" ht="33" customHeight="1">
      <c r="A13" s="21">
        <v>7</v>
      </c>
      <c r="B13" s="139" t="s">
        <v>13</v>
      </c>
      <c r="C13" s="139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3"/>
      <c r="T13" s="35">
        <f t="shared" si="0"/>
        <v>0</v>
      </c>
      <c r="U13" s="35">
        <f t="shared" si="1"/>
        <v>0</v>
      </c>
      <c r="V13" s="35">
        <f t="shared" si="2"/>
        <v>0</v>
      </c>
      <c r="W13" s="35">
        <f t="shared" si="3"/>
        <v>0</v>
      </c>
    </row>
    <row r="14" spans="1:23" ht="45" customHeight="1">
      <c r="A14" s="21">
        <v>8</v>
      </c>
      <c r="B14" s="139" t="s">
        <v>14</v>
      </c>
      <c r="C14" s="139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3"/>
      <c r="T14" s="35">
        <f t="shared" si="0"/>
        <v>0</v>
      </c>
      <c r="U14" s="35">
        <f t="shared" si="1"/>
        <v>0</v>
      </c>
      <c r="V14" s="35">
        <f t="shared" si="2"/>
        <v>0</v>
      </c>
      <c r="W14" s="35">
        <f t="shared" si="3"/>
        <v>0</v>
      </c>
    </row>
    <row r="15" spans="1:23" ht="28.5" customHeight="1">
      <c r="A15" s="21">
        <v>9</v>
      </c>
      <c r="B15" s="132" t="s">
        <v>15</v>
      </c>
      <c r="C15" s="13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3"/>
      <c r="T15" s="35">
        <f t="shared" si="0"/>
        <v>0</v>
      </c>
      <c r="U15" s="35">
        <f t="shared" si="1"/>
        <v>0</v>
      </c>
      <c r="V15" s="35">
        <f t="shared" si="2"/>
        <v>0</v>
      </c>
      <c r="W15" s="35">
        <f t="shared" si="3"/>
        <v>0</v>
      </c>
    </row>
    <row r="16" spans="1:23" ht="45" customHeight="1">
      <c r="A16" s="21">
        <v>10</v>
      </c>
      <c r="B16" s="132" t="s">
        <v>16</v>
      </c>
      <c r="C16" s="132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3"/>
      <c r="T16" s="35">
        <f t="shared" si="0"/>
        <v>0</v>
      </c>
      <c r="U16" s="35">
        <f t="shared" si="1"/>
        <v>0</v>
      </c>
      <c r="V16" s="35">
        <f t="shared" si="2"/>
        <v>0</v>
      </c>
      <c r="W16" s="35">
        <f t="shared" si="3"/>
        <v>0</v>
      </c>
    </row>
    <row r="17" spans="1:23" ht="39.75" customHeight="1">
      <c r="A17" s="133" t="s">
        <v>18</v>
      </c>
      <c r="B17" s="133"/>
      <c r="C17" s="134"/>
      <c r="D17" s="242"/>
      <c r="E17" s="243"/>
      <c r="F17" s="243"/>
      <c r="G17" s="243"/>
      <c r="H17" s="243"/>
      <c r="I17" s="243"/>
      <c r="J17" s="243"/>
      <c r="K17" s="243"/>
      <c r="L17" s="243"/>
      <c r="M17" s="243"/>
      <c r="N17" s="243"/>
      <c r="O17" s="243"/>
      <c r="P17" s="243"/>
      <c r="Q17" s="243"/>
      <c r="R17" s="243"/>
      <c r="S17" s="25"/>
      <c r="T17" s="36"/>
      <c r="U17" s="41"/>
      <c r="V17" s="37"/>
      <c r="W17" s="37"/>
    </row>
    <row r="18" spans="1:23" ht="29.25" customHeight="1">
      <c r="A18" s="26">
        <v>1</v>
      </c>
      <c r="B18" s="138" t="s">
        <v>19</v>
      </c>
      <c r="C18" s="138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3"/>
      <c r="T18" s="35">
        <f>J18+K18</f>
        <v>0</v>
      </c>
      <c r="U18" s="35">
        <f t="shared" si="1"/>
        <v>0</v>
      </c>
      <c r="V18" s="35">
        <f>P18</f>
        <v>0</v>
      </c>
      <c r="W18" s="35">
        <f>L18+M18+N18+O18</f>
        <v>0</v>
      </c>
    </row>
    <row r="19" spans="1:23" ht="37.5" customHeight="1">
      <c r="A19" s="27">
        <v>2</v>
      </c>
      <c r="B19" s="138" t="s">
        <v>20</v>
      </c>
      <c r="C19" s="138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3"/>
      <c r="T19" s="35">
        <f>J19+K19</f>
        <v>0</v>
      </c>
      <c r="U19" s="35">
        <f t="shared" si="1"/>
        <v>0</v>
      </c>
      <c r="V19" s="35">
        <f>P19</f>
        <v>0</v>
      </c>
      <c r="W19" s="35">
        <f>L19+M19+N19+O19</f>
        <v>0</v>
      </c>
    </row>
    <row r="20" spans="1:23" ht="36" customHeight="1">
      <c r="A20" s="26">
        <v>3</v>
      </c>
      <c r="B20" s="128" t="s">
        <v>21</v>
      </c>
      <c r="C20" s="128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3"/>
      <c r="T20" s="35">
        <f>J20+K20</f>
        <v>0</v>
      </c>
      <c r="U20" s="35">
        <f t="shared" si="1"/>
        <v>0</v>
      </c>
      <c r="V20" s="35">
        <f>P20</f>
        <v>0</v>
      </c>
      <c r="W20" s="35">
        <f>L20+M20+N20+O20</f>
        <v>0</v>
      </c>
    </row>
    <row r="21" spans="1:23" ht="28.5" customHeight="1">
      <c r="A21" s="27">
        <v>4</v>
      </c>
      <c r="B21" s="128" t="s">
        <v>22</v>
      </c>
      <c r="C21" s="128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3"/>
      <c r="T21" s="35">
        <f>J21+K21</f>
        <v>0</v>
      </c>
      <c r="U21" s="35">
        <f t="shared" si="1"/>
        <v>0</v>
      </c>
      <c r="V21" s="35">
        <f>P21</f>
        <v>0</v>
      </c>
      <c r="W21" s="35">
        <f>L21+M21+N21+O21</f>
        <v>0</v>
      </c>
    </row>
    <row r="22" spans="1:23" ht="28.5" customHeight="1" thickBot="1">
      <c r="A22" s="28">
        <v>5</v>
      </c>
      <c r="B22" s="129" t="s">
        <v>23</v>
      </c>
      <c r="C22" s="129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3"/>
      <c r="T22" s="35">
        <f>J22+K22</f>
        <v>0</v>
      </c>
      <c r="U22" s="35">
        <f t="shared" si="1"/>
        <v>0</v>
      </c>
      <c r="V22" s="35">
        <f>P22</f>
        <v>0</v>
      </c>
      <c r="W22" s="35">
        <f>L22+M22+N22+O22</f>
        <v>0</v>
      </c>
    </row>
    <row r="23" spans="1:23" s="30" customFormat="1" ht="26.25" customHeight="1" thickBot="1">
      <c r="A23" s="130" t="s">
        <v>24</v>
      </c>
      <c r="B23" s="131"/>
      <c r="C23" s="131"/>
      <c r="D23" s="40">
        <f>D7+D8+D9+D10+D11+D12+D13+D14+D15+D16+D18+D19+D20+D21+D22</f>
        <v>0</v>
      </c>
      <c r="E23" s="40">
        <f t="shared" ref="E23:R23" si="4">E7+E8+E9+E10+E11+E12+E13+E14+E15+E16+E18+E19+E20+E21+E22</f>
        <v>0</v>
      </c>
      <c r="F23" s="40">
        <f t="shared" si="4"/>
        <v>0</v>
      </c>
      <c r="G23" s="40">
        <f t="shared" si="4"/>
        <v>0</v>
      </c>
      <c r="H23" s="40">
        <f t="shared" si="4"/>
        <v>0</v>
      </c>
      <c r="I23" s="40">
        <f t="shared" si="4"/>
        <v>0</v>
      </c>
      <c r="J23" s="40">
        <f t="shared" si="4"/>
        <v>0</v>
      </c>
      <c r="K23" s="40">
        <f t="shared" si="4"/>
        <v>0</v>
      </c>
      <c r="L23" s="40">
        <f t="shared" si="4"/>
        <v>0</v>
      </c>
      <c r="M23" s="40">
        <f t="shared" si="4"/>
        <v>0</v>
      </c>
      <c r="N23" s="40">
        <f t="shared" si="4"/>
        <v>0</v>
      </c>
      <c r="O23" s="40">
        <f t="shared" si="4"/>
        <v>0</v>
      </c>
      <c r="P23" s="40">
        <f t="shared" si="4"/>
        <v>0</v>
      </c>
      <c r="Q23" s="40">
        <f t="shared" si="4"/>
        <v>0</v>
      </c>
      <c r="R23" s="40">
        <f t="shared" si="4"/>
        <v>0</v>
      </c>
      <c r="S23" s="29"/>
      <c r="T23" s="38">
        <f>SUM(T7:T16,T18:T22)</f>
        <v>0</v>
      </c>
      <c r="U23" s="42">
        <f t="shared" si="1"/>
        <v>0</v>
      </c>
      <c r="V23" s="38">
        <f>SUM(V7:V16,V18:V22)</f>
        <v>0</v>
      </c>
      <c r="W23" s="38">
        <f>SUM(W7:W16,W18:W22)</f>
        <v>0</v>
      </c>
    </row>
  </sheetData>
  <sheetProtection password="CC1F" sheet="1"/>
  <mergeCells count="40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zoomScale="75" workbookViewId="0">
      <selection activeCell="AF5" sqref="AF5"/>
    </sheetView>
  </sheetViews>
  <sheetFormatPr defaultRowHeight="15"/>
  <cols>
    <col min="1" max="2" width="9.140625" style="72" customWidth="1"/>
    <col min="3" max="3" width="47.140625" style="72" customWidth="1"/>
    <col min="4" max="4" width="9.85546875" style="72" customWidth="1"/>
    <col min="5" max="5" width="6.42578125" style="72" customWidth="1"/>
    <col min="6" max="6" width="8.42578125" style="72" customWidth="1"/>
    <col min="7" max="7" width="5.42578125" style="72" customWidth="1"/>
    <col min="8" max="9" width="6.28515625" style="72" customWidth="1"/>
    <col min="10" max="11" width="6.42578125" style="72" customWidth="1"/>
    <col min="12" max="12" width="6.85546875" style="72" customWidth="1"/>
    <col min="13" max="13" width="8.5703125" style="72" customWidth="1"/>
    <col min="14" max="14" width="10.28515625" style="72" customWidth="1"/>
    <col min="15" max="15" width="5.42578125" style="72" customWidth="1"/>
    <col min="16" max="16" width="13.85546875" style="72" customWidth="1"/>
    <col min="17" max="17" width="10.85546875" style="72" customWidth="1"/>
    <col min="18" max="18" width="9.28515625" style="72" customWidth="1"/>
    <col min="19" max="19" width="9.140625" style="72" hidden="1" customWidth="1"/>
    <col min="20" max="23" width="0" style="72" hidden="1" customWidth="1"/>
    <col min="24" max="16384" width="9.140625" style="72"/>
  </cols>
  <sheetData>
    <row r="1" spans="1:23" ht="72" customHeight="1">
      <c r="A1" s="229" t="s">
        <v>47</v>
      </c>
      <c r="B1" s="229"/>
      <c r="C1" s="229"/>
      <c r="D1" s="284" t="s">
        <v>6</v>
      </c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5" t="s">
        <v>53</v>
      </c>
      <c r="Q1" s="285"/>
      <c r="R1" s="285"/>
      <c r="S1" s="71"/>
    </row>
    <row r="2" spans="1:23" ht="75.75" customHeight="1">
      <c r="A2" s="286" t="s">
        <v>42</v>
      </c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8"/>
      <c r="S2" s="71"/>
    </row>
    <row r="3" spans="1:23" ht="62.25" customHeight="1">
      <c r="A3" s="236"/>
      <c r="B3" s="237"/>
      <c r="C3" s="238"/>
      <c r="D3" s="219" t="s">
        <v>5</v>
      </c>
      <c r="E3" s="219" t="s">
        <v>25</v>
      </c>
      <c r="F3" s="219" t="s">
        <v>0</v>
      </c>
      <c r="G3" s="222" t="s">
        <v>29</v>
      </c>
      <c r="H3" s="223"/>
      <c r="I3" s="223"/>
      <c r="J3" s="223"/>
      <c r="K3" s="224"/>
      <c r="L3" s="219" t="s">
        <v>26</v>
      </c>
      <c r="M3" s="225" t="s">
        <v>27</v>
      </c>
      <c r="N3" s="226"/>
      <c r="O3" s="220" t="s">
        <v>1</v>
      </c>
      <c r="P3" s="225" t="s">
        <v>28</v>
      </c>
      <c r="Q3" s="226"/>
      <c r="R3" s="219" t="s">
        <v>2</v>
      </c>
      <c r="S3" s="73"/>
      <c r="T3" s="74"/>
    </row>
    <row r="4" spans="1:23" ht="60.75" customHeight="1">
      <c r="A4" s="239"/>
      <c r="B4" s="240"/>
      <c r="C4" s="241"/>
      <c r="D4" s="219"/>
      <c r="E4" s="219"/>
      <c r="F4" s="219"/>
      <c r="G4" s="220" t="s">
        <v>31</v>
      </c>
      <c r="H4" s="220" t="s">
        <v>32</v>
      </c>
      <c r="I4" s="220" t="s">
        <v>33</v>
      </c>
      <c r="J4" s="220" t="s">
        <v>34</v>
      </c>
      <c r="K4" s="220" t="s">
        <v>30</v>
      </c>
      <c r="L4" s="219"/>
      <c r="M4" s="227"/>
      <c r="N4" s="228"/>
      <c r="O4" s="221"/>
      <c r="P4" s="227"/>
      <c r="Q4" s="228"/>
      <c r="R4" s="219"/>
      <c r="S4" s="75"/>
    </row>
    <row r="5" spans="1:23" ht="123" customHeight="1" thickBot="1">
      <c r="A5" s="239"/>
      <c r="B5" s="240"/>
      <c r="C5" s="241"/>
      <c r="D5" s="220"/>
      <c r="E5" s="220"/>
      <c r="F5" s="220"/>
      <c r="G5" s="221"/>
      <c r="H5" s="221"/>
      <c r="I5" s="221"/>
      <c r="J5" s="221"/>
      <c r="K5" s="221"/>
      <c r="L5" s="220"/>
      <c r="M5" s="76" t="s">
        <v>37</v>
      </c>
      <c r="N5" s="76" t="s">
        <v>3</v>
      </c>
      <c r="O5" s="221"/>
      <c r="P5" s="76" t="s">
        <v>38</v>
      </c>
      <c r="Q5" s="76" t="s">
        <v>4</v>
      </c>
      <c r="R5" s="220"/>
      <c r="S5" s="77"/>
    </row>
    <row r="6" spans="1:23" ht="39" customHeight="1" thickBot="1">
      <c r="A6" s="216" t="s">
        <v>17</v>
      </c>
      <c r="B6" s="217"/>
      <c r="C6" s="217"/>
      <c r="D6" s="78">
        <v>1</v>
      </c>
      <c r="E6" s="78">
        <v>2</v>
      </c>
      <c r="F6" s="78">
        <v>3</v>
      </c>
      <c r="G6" s="78">
        <v>4</v>
      </c>
      <c r="H6" s="78">
        <v>5</v>
      </c>
      <c r="I6" s="78">
        <v>6</v>
      </c>
      <c r="J6" s="78">
        <v>7</v>
      </c>
      <c r="K6" s="78">
        <v>8</v>
      </c>
      <c r="L6" s="78">
        <v>9</v>
      </c>
      <c r="M6" s="78">
        <v>10</v>
      </c>
      <c r="N6" s="78">
        <v>11</v>
      </c>
      <c r="O6" s="78">
        <v>12</v>
      </c>
      <c r="P6" s="78">
        <v>13</v>
      </c>
      <c r="Q6" s="78">
        <v>14</v>
      </c>
      <c r="R6" s="79">
        <v>15</v>
      </c>
      <c r="S6" s="80"/>
      <c r="T6" s="204" t="s">
        <v>44</v>
      </c>
      <c r="U6" s="204"/>
      <c r="V6" s="204" t="s">
        <v>45</v>
      </c>
      <c r="W6" s="204"/>
    </row>
    <row r="7" spans="1:23" ht="33.75" customHeight="1">
      <c r="A7" s="81">
        <v>1</v>
      </c>
      <c r="B7" s="218" t="s">
        <v>7</v>
      </c>
      <c r="C7" s="218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3"/>
      <c r="T7" s="57">
        <f>D7+E7</f>
        <v>0</v>
      </c>
      <c r="U7" s="57">
        <f>F7+K7+L7</f>
        <v>0</v>
      </c>
      <c r="V7" s="57">
        <f>K7</f>
        <v>0</v>
      </c>
      <c r="W7" s="57">
        <f>G7+H7+I7+J7</f>
        <v>0</v>
      </c>
    </row>
    <row r="8" spans="1:23" ht="27.75" customHeight="1">
      <c r="A8" s="84">
        <v>2</v>
      </c>
      <c r="B8" s="205" t="s">
        <v>8</v>
      </c>
      <c r="C8" s="205"/>
      <c r="D8" s="82"/>
      <c r="E8" s="85"/>
      <c r="F8" s="85"/>
      <c r="G8" s="85"/>
      <c r="H8" s="85"/>
      <c r="I8" s="85"/>
      <c r="J8" s="85"/>
      <c r="K8" s="85"/>
      <c r="L8" s="85"/>
      <c r="M8" s="85"/>
      <c r="N8" s="85"/>
      <c r="O8" s="85"/>
      <c r="P8" s="85"/>
      <c r="Q8" s="85"/>
      <c r="R8" s="85"/>
      <c r="S8" s="83"/>
      <c r="T8" s="57">
        <f t="shared" ref="T8:T16" si="0">D8+E8</f>
        <v>0</v>
      </c>
      <c r="U8" s="57">
        <f t="shared" ref="U8:U23" si="1">F8+K8+L8</f>
        <v>0</v>
      </c>
      <c r="V8" s="57">
        <f t="shared" ref="V8:V16" si="2">K8</f>
        <v>0</v>
      </c>
      <c r="W8" s="57">
        <f t="shared" ref="W8:W16" si="3">G8+H8+I8+J8</f>
        <v>0</v>
      </c>
    </row>
    <row r="9" spans="1:23" ht="27.75" customHeight="1">
      <c r="A9" s="84">
        <v>3</v>
      </c>
      <c r="B9" s="205" t="s">
        <v>9</v>
      </c>
      <c r="C9" s="205"/>
      <c r="D9" s="82"/>
      <c r="E9" s="85"/>
      <c r="F9" s="85"/>
      <c r="G9" s="85"/>
      <c r="H9" s="85"/>
      <c r="I9" s="85"/>
      <c r="J9" s="85"/>
      <c r="K9" s="85"/>
      <c r="L9" s="85"/>
      <c r="M9" s="85"/>
      <c r="N9" s="85"/>
      <c r="O9" s="85"/>
      <c r="P9" s="85"/>
      <c r="Q9" s="85"/>
      <c r="R9" s="85"/>
      <c r="S9" s="83"/>
      <c r="T9" s="57">
        <f t="shared" si="0"/>
        <v>0</v>
      </c>
      <c r="U9" s="57">
        <f t="shared" si="1"/>
        <v>0</v>
      </c>
      <c r="V9" s="57">
        <f t="shared" si="2"/>
        <v>0</v>
      </c>
      <c r="W9" s="57">
        <f t="shared" si="3"/>
        <v>0</v>
      </c>
    </row>
    <row r="10" spans="1:23" ht="29.25" customHeight="1">
      <c r="A10" s="84">
        <v>4</v>
      </c>
      <c r="B10" s="205" t="s">
        <v>10</v>
      </c>
      <c r="C10" s="205"/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83"/>
      <c r="T10" s="57">
        <f t="shared" si="0"/>
        <v>0</v>
      </c>
      <c r="U10" s="57">
        <f t="shared" si="1"/>
        <v>0</v>
      </c>
      <c r="V10" s="57">
        <f t="shared" si="2"/>
        <v>0</v>
      </c>
      <c r="W10" s="57">
        <f t="shared" si="3"/>
        <v>0</v>
      </c>
    </row>
    <row r="11" spans="1:23" ht="21.75" customHeight="1">
      <c r="A11" s="84">
        <v>5</v>
      </c>
      <c r="B11" s="205" t="s">
        <v>11</v>
      </c>
      <c r="C11" s="20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3"/>
      <c r="T11" s="57">
        <f t="shared" si="0"/>
        <v>0</v>
      </c>
      <c r="U11" s="57">
        <f t="shared" si="1"/>
        <v>0</v>
      </c>
      <c r="V11" s="57">
        <f t="shared" si="2"/>
        <v>0</v>
      </c>
      <c r="W11" s="57">
        <f t="shared" si="3"/>
        <v>0</v>
      </c>
    </row>
    <row r="12" spans="1:23" ht="45" customHeight="1">
      <c r="A12" s="84">
        <v>6</v>
      </c>
      <c r="B12" s="212" t="s">
        <v>12</v>
      </c>
      <c r="C12" s="212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5"/>
      <c r="P12" s="85"/>
      <c r="Q12" s="85"/>
      <c r="R12" s="85"/>
      <c r="S12" s="83"/>
      <c r="T12" s="57">
        <f t="shared" si="0"/>
        <v>0</v>
      </c>
      <c r="U12" s="57">
        <f t="shared" si="1"/>
        <v>0</v>
      </c>
      <c r="V12" s="57">
        <f t="shared" si="2"/>
        <v>0</v>
      </c>
      <c r="W12" s="57">
        <f t="shared" si="3"/>
        <v>0</v>
      </c>
    </row>
    <row r="13" spans="1:23" ht="33" customHeight="1">
      <c r="A13" s="84">
        <v>7</v>
      </c>
      <c r="B13" s="212" t="s">
        <v>13</v>
      </c>
      <c r="C13" s="212"/>
      <c r="D13" s="85"/>
      <c r="E13" s="85"/>
      <c r="F13" s="85"/>
      <c r="G13" s="85"/>
      <c r="H13" s="85"/>
      <c r="I13" s="85"/>
      <c r="J13" s="85"/>
      <c r="K13" s="85"/>
      <c r="L13" s="85"/>
      <c r="M13" s="85"/>
      <c r="N13" s="85"/>
      <c r="O13" s="85"/>
      <c r="P13" s="85"/>
      <c r="Q13" s="85"/>
      <c r="R13" s="85"/>
      <c r="S13" s="83"/>
      <c r="T13" s="57">
        <f t="shared" si="0"/>
        <v>0</v>
      </c>
      <c r="U13" s="57">
        <f t="shared" si="1"/>
        <v>0</v>
      </c>
      <c r="V13" s="57">
        <f t="shared" si="2"/>
        <v>0</v>
      </c>
      <c r="W13" s="57">
        <f t="shared" si="3"/>
        <v>0</v>
      </c>
    </row>
    <row r="14" spans="1:23" ht="41.25" customHeight="1">
      <c r="A14" s="84">
        <v>8</v>
      </c>
      <c r="B14" s="212" t="s">
        <v>14</v>
      </c>
      <c r="C14" s="212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3"/>
      <c r="T14" s="57">
        <f t="shared" si="0"/>
        <v>0</v>
      </c>
      <c r="U14" s="57">
        <f t="shared" si="1"/>
        <v>0</v>
      </c>
      <c r="V14" s="57">
        <f t="shared" si="2"/>
        <v>0</v>
      </c>
      <c r="W14" s="57">
        <f t="shared" si="3"/>
        <v>0</v>
      </c>
    </row>
    <row r="15" spans="1:23" ht="32.25" customHeight="1">
      <c r="A15" s="84">
        <v>9</v>
      </c>
      <c r="B15" s="213" t="s">
        <v>15</v>
      </c>
      <c r="C15" s="213"/>
      <c r="D15" s="85"/>
      <c r="E15" s="85"/>
      <c r="F15" s="85"/>
      <c r="G15" s="85"/>
      <c r="H15" s="85"/>
      <c r="I15" s="85"/>
      <c r="J15" s="85"/>
      <c r="K15" s="85"/>
      <c r="L15" s="85"/>
      <c r="M15" s="85"/>
      <c r="N15" s="85"/>
      <c r="O15" s="85"/>
      <c r="P15" s="85"/>
      <c r="Q15" s="85"/>
      <c r="R15" s="85"/>
      <c r="S15" s="83"/>
      <c r="T15" s="57">
        <f t="shared" si="0"/>
        <v>0</v>
      </c>
      <c r="U15" s="57">
        <f t="shared" si="1"/>
        <v>0</v>
      </c>
      <c r="V15" s="57">
        <f t="shared" si="2"/>
        <v>0</v>
      </c>
      <c r="W15" s="57">
        <f t="shared" si="3"/>
        <v>0</v>
      </c>
    </row>
    <row r="16" spans="1:23" ht="45" customHeight="1">
      <c r="A16" s="84">
        <v>10</v>
      </c>
      <c r="B16" s="213" t="s">
        <v>16</v>
      </c>
      <c r="C16" s="213"/>
      <c r="D16" s="85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6"/>
      <c r="R16" s="86"/>
      <c r="S16" s="83"/>
      <c r="T16" s="57">
        <f t="shared" si="0"/>
        <v>0</v>
      </c>
      <c r="U16" s="57">
        <f t="shared" si="1"/>
        <v>0</v>
      </c>
      <c r="V16" s="57">
        <f t="shared" si="2"/>
        <v>0</v>
      </c>
      <c r="W16" s="57">
        <f t="shared" si="3"/>
        <v>0</v>
      </c>
    </row>
    <row r="17" spans="1:23" ht="33.75" customHeight="1">
      <c r="A17" s="214" t="s">
        <v>18</v>
      </c>
      <c r="B17" s="214"/>
      <c r="C17" s="215"/>
      <c r="D17" s="209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87"/>
      <c r="T17" s="88"/>
      <c r="U17" s="89"/>
      <c r="V17" s="90"/>
      <c r="W17" s="90"/>
    </row>
    <row r="18" spans="1:23" ht="29.25" customHeight="1">
      <c r="A18" s="91">
        <v>1</v>
      </c>
      <c r="B18" s="211" t="s">
        <v>19</v>
      </c>
      <c r="C18" s="211"/>
      <c r="D18" s="82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2"/>
      <c r="P18" s="82"/>
      <c r="Q18" s="82"/>
      <c r="R18" s="82"/>
      <c r="S18" s="83"/>
      <c r="T18" s="57">
        <f>J18+K18</f>
        <v>0</v>
      </c>
      <c r="U18" s="57">
        <f t="shared" si="1"/>
        <v>0</v>
      </c>
      <c r="V18" s="57">
        <f>P18</f>
        <v>0</v>
      </c>
      <c r="W18" s="57">
        <f>L18+M18+N18+O18</f>
        <v>0</v>
      </c>
    </row>
    <row r="19" spans="1:23" ht="30.75" customHeight="1">
      <c r="A19" s="92">
        <v>2</v>
      </c>
      <c r="B19" s="211" t="s">
        <v>20</v>
      </c>
      <c r="C19" s="211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3"/>
      <c r="T19" s="57">
        <f>J19+K19</f>
        <v>0</v>
      </c>
      <c r="U19" s="57">
        <f t="shared" si="1"/>
        <v>0</v>
      </c>
      <c r="V19" s="57">
        <f>P19</f>
        <v>0</v>
      </c>
      <c r="W19" s="57">
        <f>L19+M19+N19+O19</f>
        <v>0</v>
      </c>
    </row>
    <row r="20" spans="1:23" ht="30.75" customHeight="1">
      <c r="A20" s="91">
        <v>3</v>
      </c>
      <c r="B20" s="205" t="s">
        <v>21</v>
      </c>
      <c r="C20" s="20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3"/>
      <c r="T20" s="57">
        <f>J20+K20</f>
        <v>0</v>
      </c>
      <c r="U20" s="57">
        <f t="shared" si="1"/>
        <v>0</v>
      </c>
      <c r="V20" s="57">
        <f>P20</f>
        <v>0</v>
      </c>
      <c r="W20" s="57">
        <f>L20+M20+N20+O20</f>
        <v>0</v>
      </c>
    </row>
    <row r="21" spans="1:23" ht="30" customHeight="1">
      <c r="A21" s="92">
        <v>4</v>
      </c>
      <c r="B21" s="205" t="s">
        <v>22</v>
      </c>
      <c r="C21" s="205"/>
      <c r="D21" s="85"/>
      <c r="E21" s="85"/>
      <c r="F21" s="85"/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85"/>
      <c r="S21" s="83"/>
      <c r="T21" s="57">
        <f>J21+K21</f>
        <v>0</v>
      </c>
      <c r="U21" s="57">
        <f t="shared" si="1"/>
        <v>0</v>
      </c>
      <c r="V21" s="57">
        <f>P21</f>
        <v>0</v>
      </c>
      <c r="W21" s="57">
        <f>L21+M21+N21+O21</f>
        <v>0</v>
      </c>
    </row>
    <row r="22" spans="1:23" ht="26.25" customHeight="1" thickBot="1">
      <c r="A22" s="93">
        <v>5</v>
      </c>
      <c r="B22" s="206" t="s">
        <v>23</v>
      </c>
      <c r="C22" s="206"/>
      <c r="D22" s="86">
        <v>1</v>
      </c>
      <c r="E22" s="86">
        <v>1</v>
      </c>
      <c r="F22" s="86"/>
      <c r="G22" s="86"/>
      <c r="H22" s="86">
        <v>1</v>
      </c>
      <c r="I22" s="86"/>
      <c r="J22" s="86"/>
      <c r="K22" s="86">
        <v>1</v>
      </c>
      <c r="L22" s="86">
        <v>1</v>
      </c>
      <c r="M22" s="86"/>
      <c r="N22" s="86"/>
      <c r="O22" s="86"/>
      <c r="P22" s="86"/>
      <c r="Q22" s="86"/>
      <c r="R22" s="86"/>
      <c r="S22" s="83"/>
      <c r="T22" s="57">
        <f>D22+E22</f>
        <v>2</v>
      </c>
      <c r="U22" s="57">
        <f t="shared" si="1"/>
        <v>2</v>
      </c>
      <c r="V22" s="57">
        <f>K22</f>
        <v>1</v>
      </c>
      <c r="W22" s="57">
        <f>L22+M22+N22+O22</f>
        <v>1</v>
      </c>
    </row>
    <row r="23" spans="1:23" ht="30" customHeight="1" thickBot="1">
      <c r="A23" s="207" t="s">
        <v>24</v>
      </c>
      <c r="B23" s="208"/>
      <c r="C23" s="208"/>
      <c r="D23" s="94">
        <f>D7+D8+D9+D10+D11+D12+D13+D14+D15+D16+D18+D19+D20+D21+D22</f>
        <v>1</v>
      </c>
      <c r="E23" s="94">
        <f t="shared" ref="E23:R23" si="4">E7+E8+E9+E10+E11+E12+E13+E14+E15+E16+E18+E19+E20+E21+E22</f>
        <v>1</v>
      </c>
      <c r="F23" s="94">
        <f t="shared" si="4"/>
        <v>0</v>
      </c>
      <c r="G23" s="94">
        <f t="shared" si="4"/>
        <v>0</v>
      </c>
      <c r="H23" s="94">
        <f t="shared" si="4"/>
        <v>1</v>
      </c>
      <c r="I23" s="94">
        <f t="shared" si="4"/>
        <v>0</v>
      </c>
      <c r="J23" s="94">
        <f t="shared" si="4"/>
        <v>0</v>
      </c>
      <c r="K23" s="94">
        <f t="shared" si="4"/>
        <v>1</v>
      </c>
      <c r="L23" s="94">
        <f t="shared" si="4"/>
        <v>1</v>
      </c>
      <c r="M23" s="94">
        <f t="shared" si="4"/>
        <v>0</v>
      </c>
      <c r="N23" s="94">
        <f t="shared" si="4"/>
        <v>0</v>
      </c>
      <c r="O23" s="94">
        <f t="shared" si="4"/>
        <v>0</v>
      </c>
      <c r="P23" s="94">
        <f t="shared" si="4"/>
        <v>0</v>
      </c>
      <c r="Q23" s="94">
        <f t="shared" si="4"/>
        <v>0</v>
      </c>
      <c r="R23" s="94">
        <f t="shared" si="4"/>
        <v>0</v>
      </c>
      <c r="S23" s="87"/>
      <c r="T23" s="95">
        <f>SUM(T7:T16,T18:T22)</f>
        <v>2</v>
      </c>
      <c r="U23" s="57">
        <f t="shared" si="1"/>
        <v>2</v>
      </c>
      <c r="V23" s="95">
        <f>SUM(V7:V16,V18:V22)</f>
        <v>1</v>
      </c>
      <c r="W23" s="95">
        <f>SUM(W7:W16,W18:W22)</f>
        <v>1</v>
      </c>
    </row>
  </sheetData>
  <mergeCells count="40">
    <mergeCell ref="B21:C21"/>
    <mergeCell ref="B22:C22"/>
    <mergeCell ref="A23:C23"/>
    <mergeCell ref="D17:R17"/>
    <mergeCell ref="B18:C18"/>
    <mergeCell ref="B19:C19"/>
    <mergeCell ref="B20:C20"/>
    <mergeCell ref="B15:C15"/>
    <mergeCell ref="B16:C16"/>
    <mergeCell ref="A17:C17"/>
    <mergeCell ref="B10:C10"/>
    <mergeCell ref="B11:C11"/>
    <mergeCell ref="B12:C12"/>
    <mergeCell ref="B13:C13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zoomScale="75" workbookViewId="0">
      <selection activeCell="AF5" sqref="AF5"/>
    </sheetView>
  </sheetViews>
  <sheetFormatPr defaultRowHeight="15"/>
  <cols>
    <col min="1" max="2" width="9.140625" style="72" customWidth="1"/>
    <col min="3" max="3" width="44.42578125" style="72" customWidth="1"/>
    <col min="4" max="4" width="8.42578125" style="72" customWidth="1"/>
    <col min="5" max="5" width="6.85546875" style="72" customWidth="1"/>
    <col min="6" max="6" width="7.7109375" style="72" customWidth="1"/>
    <col min="7" max="7" width="6.7109375" style="72" customWidth="1"/>
    <col min="8" max="8" width="6.42578125" style="72" customWidth="1"/>
    <col min="9" max="9" width="7.7109375" style="72" customWidth="1"/>
    <col min="10" max="10" width="6" style="72" customWidth="1"/>
    <col min="11" max="11" width="5.5703125" style="72" customWidth="1"/>
    <col min="12" max="12" width="6.28515625" style="72" customWidth="1"/>
    <col min="13" max="13" width="9.28515625" style="72" customWidth="1"/>
    <col min="14" max="14" width="10.42578125" style="72" customWidth="1"/>
    <col min="15" max="15" width="6.42578125" style="72" customWidth="1"/>
    <col min="16" max="16" width="13.85546875" style="72" customWidth="1"/>
    <col min="17" max="17" width="11.5703125" style="72" customWidth="1"/>
    <col min="18" max="18" width="10.7109375" style="72" customWidth="1"/>
    <col min="19" max="19" width="9.140625" style="72" hidden="1" customWidth="1"/>
    <col min="20" max="23" width="0" style="72" hidden="1" customWidth="1"/>
    <col min="24" max="16384" width="9.140625" style="72"/>
  </cols>
  <sheetData>
    <row r="1" spans="1:23" ht="72" customHeight="1">
      <c r="A1" s="229" t="s">
        <v>47</v>
      </c>
      <c r="B1" s="229"/>
      <c r="C1" s="229"/>
      <c r="D1" s="284" t="s">
        <v>6</v>
      </c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5" t="s">
        <v>53</v>
      </c>
      <c r="Q1" s="285"/>
      <c r="R1" s="285"/>
      <c r="S1" s="71"/>
    </row>
    <row r="2" spans="1:23" ht="63.75" customHeight="1">
      <c r="A2" s="233" t="s">
        <v>50</v>
      </c>
      <c r="B2" s="234"/>
      <c r="C2" s="234"/>
      <c r="D2" s="234"/>
      <c r="E2" s="234"/>
      <c r="F2" s="234"/>
      <c r="G2" s="234"/>
      <c r="H2" s="234"/>
      <c r="I2" s="234"/>
      <c r="J2" s="234"/>
      <c r="K2" s="234"/>
      <c r="L2" s="234"/>
      <c r="M2" s="234"/>
      <c r="N2" s="234"/>
      <c r="O2" s="234"/>
      <c r="P2" s="234"/>
      <c r="Q2" s="234"/>
      <c r="R2" s="235"/>
      <c r="S2" s="71"/>
    </row>
    <row r="3" spans="1:23" ht="62.25" customHeight="1">
      <c r="A3" s="236"/>
      <c r="B3" s="237"/>
      <c r="C3" s="238"/>
      <c r="D3" s="219" t="s">
        <v>5</v>
      </c>
      <c r="E3" s="219" t="s">
        <v>25</v>
      </c>
      <c r="F3" s="219" t="s">
        <v>0</v>
      </c>
      <c r="G3" s="222" t="s">
        <v>29</v>
      </c>
      <c r="H3" s="223"/>
      <c r="I3" s="223"/>
      <c r="J3" s="223"/>
      <c r="K3" s="224"/>
      <c r="L3" s="219" t="s">
        <v>26</v>
      </c>
      <c r="M3" s="225" t="s">
        <v>27</v>
      </c>
      <c r="N3" s="226"/>
      <c r="O3" s="220" t="s">
        <v>1</v>
      </c>
      <c r="P3" s="225" t="s">
        <v>28</v>
      </c>
      <c r="Q3" s="226"/>
      <c r="R3" s="219" t="s">
        <v>2</v>
      </c>
      <c r="S3" s="73"/>
      <c r="T3" s="74"/>
    </row>
    <row r="4" spans="1:23" ht="60.75" customHeight="1">
      <c r="A4" s="239"/>
      <c r="B4" s="240"/>
      <c r="C4" s="241"/>
      <c r="D4" s="219"/>
      <c r="E4" s="219"/>
      <c r="F4" s="219"/>
      <c r="G4" s="220" t="s">
        <v>31</v>
      </c>
      <c r="H4" s="220" t="s">
        <v>32</v>
      </c>
      <c r="I4" s="220" t="s">
        <v>33</v>
      </c>
      <c r="J4" s="220" t="s">
        <v>34</v>
      </c>
      <c r="K4" s="220" t="s">
        <v>30</v>
      </c>
      <c r="L4" s="219"/>
      <c r="M4" s="227"/>
      <c r="N4" s="228"/>
      <c r="O4" s="221"/>
      <c r="P4" s="227"/>
      <c r="Q4" s="228"/>
      <c r="R4" s="219"/>
      <c r="S4" s="75"/>
    </row>
    <row r="5" spans="1:23" ht="135" customHeight="1" thickBot="1">
      <c r="A5" s="239"/>
      <c r="B5" s="240"/>
      <c r="C5" s="241"/>
      <c r="D5" s="220"/>
      <c r="E5" s="220"/>
      <c r="F5" s="220"/>
      <c r="G5" s="221"/>
      <c r="H5" s="221"/>
      <c r="I5" s="221"/>
      <c r="J5" s="221"/>
      <c r="K5" s="221"/>
      <c r="L5" s="220"/>
      <c r="M5" s="76" t="s">
        <v>37</v>
      </c>
      <c r="N5" s="76" t="s">
        <v>3</v>
      </c>
      <c r="O5" s="221"/>
      <c r="P5" s="76" t="s">
        <v>38</v>
      </c>
      <c r="Q5" s="76" t="s">
        <v>4</v>
      </c>
      <c r="R5" s="220"/>
      <c r="S5" s="77"/>
    </row>
    <row r="6" spans="1:23" ht="32.25" customHeight="1" thickBot="1">
      <c r="A6" s="216" t="s">
        <v>17</v>
      </c>
      <c r="B6" s="217"/>
      <c r="C6" s="289"/>
      <c r="D6" s="112">
        <v>1</v>
      </c>
      <c r="E6" s="78">
        <v>2</v>
      </c>
      <c r="F6" s="78">
        <v>3</v>
      </c>
      <c r="G6" s="78">
        <v>4</v>
      </c>
      <c r="H6" s="78">
        <v>5</v>
      </c>
      <c r="I6" s="78">
        <v>6</v>
      </c>
      <c r="J6" s="78">
        <v>7</v>
      </c>
      <c r="K6" s="78">
        <v>8</v>
      </c>
      <c r="L6" s="78">
        <v>9</v>
      </c>
      <c r="M6" s="78">
        <v>10</v>
      </c>
      <c r="N6" s="78">
        <v>11</v>
      </c>
      <c r="O6" s="78">
        <v>12</v>
      </c>
      <c r="P6" s="78">
        <v>13</v>
      </c>
      <c r="Q6" s="78">
        <v>14</v>
      </c>
      <c r="R6" s="79">
        <v>15</v>
      </c>
      <c r="S6" s="80"/>
      <c r="T6" s="204" t="s">
        <v>44</v>
      </c>
      <c r="U6" s="204"/>
      <c r="V6" s="204" t="s">
        <v>45</v>
      </c>
      <c r="W6" s="204"/>
    </row>
    <row r="7" spans="1:23" ht="38.25" customHeight="1">
      <c r="A7" s="81">
        <v>1</v>
      </c>
      <c r="B7" s="218" t="s">
        <v>7</v>
      </c>
      <c r="C7" s="218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3"/>
      <c r="T7" s="57">
        <f>D7+E7</f>
        <v>0</v>
      </c>
      <c r="U7" s="57">
        <f>F7+K7+L7</f>
        <v>0</v>
      </c>
      <c r="V7" s="57">
        <f>K7</f>
        <v>0</v>
      </c>
      <c r="W7" s="57">
        <f>G7+H7+I7+J7</f>
        <v>0</v>
      </c>
    </row>
    <row r="8" spans="1:23" ht="21.75" customHeight="1">
      <c r="A8" s="84">
        <v>2</v>
      </c>
      <c r="B8" s="205" t="s">
        <v>8</v>
      </c>
      <c r="C8" s="205"/>
      <c r="D8" s="85"/>
      <c r="E8" s="85"/>
      <c r="F8" s="85"/>
      <c r="G8" s="85"/>
      <c r="H8" s="85"/>
      <c r="I8" s="85"/>
      <c r="J8" s="85"/>
      <c r="K8" s="85"/>
      <c r="L8" s="85"/>
      <c r="M8" s="85"/>
      <c r="N8" s="85"/>
      <c r="O8" s="85"/>
      <c r="P8" s="85"/>
      <c r="Q8" s="85"/>
      <c r="R8" s="85"/>
      <c r="S8" s="83"/>
      <c r="T8" s="57">
        <f t="shared" ref="T8:T16" si="0">D8+E8</f>
        <v>0</v>
      </c>
      <c r="U8" s="57">
        <f t="shared" ref="U8:U23" si="1">F8+K8+L8</f>
        <v>0</v>
      </c>
      <c r="V8" s="57">
        <f t="shared" ref="V8:V16" si="2">K8</f>
        <v>0</v>
      </c>
      <c r="W8" s="57">
        <f t="shared" ref="W8:W16" si="3">G8+H8+I8+J8</f>
        <v>0</v>
      </c>
    </row>
    <row r="9" spans="1:23" ht="24.75" customHeight="1">
      <c r="A9" s="84">
        <v>3</v>
      </c>
      <c r="B9" s="205" t="s">
        <v>9</v>
      </c>
      <c r="C9" s="205"/>
      <c r="D9" s="85"/>
      <c r="E9" s="85"/>
      <c r="F9" s="85"/>
      <c r="G9" s="85"/>
      <c r="H9" s="85"/>
      <c r="I9" s="85"/>
      <c r="J9" s="85"/>
      <c r="K9" s="85"/>
      <c r="L9" s="85"/>
      <c r="M9" s="85"/>
      <c r="N9" s="85"/>
      <c r="O9" s="85"/>
      <c r="P9" s="85"/>
      <c r="Q9" s="85"/>
      <c r="R9" s="85"/>
      <c r="S9" s="83"/>
      <c r="T9" s="57">
        <f t="shared" si="0"/>
        <v>0</v>
      </c>
      <c r="U9" s="57">
        <f t="shared" si="1"/>
        <v>0</v>
      </c>
      <c r="V9" s="57">
        <f t="shared" si="2"/>
        <v>0</v>
      </c>
      <c r="W9" s="57">
        <f t="shared" si="3"/>
        <v>0</v>
      </c>
    </row>
    <row r="10" spans="1:23" ht="30.75" customHeight="1">
      <c r="A10" s="84">
        <v>4</v>
      </c>
      <c r="B10" s="205" t="s">
        <v>10</v>
      </c>
      <c r="C10" s="205"/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83"/>
      <c r="T10" s="57">
        <f t="shared" si="0"/>
        <v>0</v>
      </c>
      <c r="U10" s="57">
        <f t="shared" si="1"/>
        <v>0</v>
      </c>
      <c r="V10" s="57">
        <f t="shared" si="2"/>
        <v>0</v>
      </c>
      <c r="W10" s="57">
        <f t="shared" si="3"/>
        <v>0</v>
      </c>
    </row>
    <row r="11" spans="1:23" ht="24.75" customHeight="1">
      <c r="A11" s="84">
        <v>5</v>
      </c>
      <c r="B11" s="205" t="s">
        <v>11</v>
      </c>
      <c r="C11" s="20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3"/>
      <c r="T11" s="57">
        <f t="shared" si="0"/>
        <v>0</v>
      </c>
      <c r="U11" s="57">
        <f t="shared" si="1"/>
        <v>0</v>
      </c>
      <c r="V11" s="57">
        <f t="shared" si="2"/>
        <v>0</v>
      </c>
      <c r="W11" s="57">
        <f t="shared" si="3"/>
        <v>0</v>
      </c>
    </row>
    <row r="12" spans="1:23" ht="45" customHeight="1">
      <c r="A12" s="84">
        <v>6</v>
      </c>
      <c r="B12" s="212" t="s">
        <v>12</v>
      </c>
      <c r="C12" s="212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5"/>
      <c r="P12" s="85"/>
      <c r="Q12" s="85"/>
      <c r="R12" s="85"/>
      <c r="S12" s="83"/>
      <c r="T12" s="57">
        <f t="shared" si="0"/>
        <v>0</v>
      </c>
      <c r="U12" s="57">
        <f t="shared" si="1"/>
        <v>0</v>
      </c>
      <c r="V12" s="57">
        <f t="shared" si="2"/>
        <v>0</v>
      </c>
      <c r="W12" s="57">
        <f t="shared" si="3"/>
        <v>0</v>
      </c>
    </row>
    <row r="13" spans="1:23" ht="27" customHeight="1">
      <c r="A13" s="84">
        <v>7</v>
      </c>
      <c r="B13" s="212" t="s">
        <v>13</v>
      </c>
      <c r="C13" s="212"/>
      <c r="D13" s="85"/>
      <c r="E13" s="85"/>
      <c r="F13" s="85"/>
      <c r="G13" s="85"/>
      <c r="H13" s="85"/>
      <c r="I13" s="85"/>
      <c r="J13" s="85"/>
      <c r="K13" s="85"/>
      <c r="L13" s="85"/>
      <c r="M13" s="85"/>
      <c r="N13" s="85"/>
      <c r="O13" s="85"/>
      <c r="P13" s="85"/>
      <c r="Q13" s="85"/>
      <c r="R13" s="85"/>
      <c r="S13" s="83"/>
      <c r="T13" s="57">
        <f t="shared" si="0"/>
        <v>0</v>
      </c>
      <c r="U13" s="57">
        <f t="shared" si="1"/>
        <v>0</v>
      </c>
      <c r="V13" s="57">
        <f t="shared" si="2"/>
        <v>0</v>
      </c>
      <c r="W13" s="57">
        <f t="shared" si="3"/>
        <v>0</v>
      </c>
    </row>
    <row r="14" spans="1:23" ht="45" customHeight="1">
      <c r="A14" s="84">
        <v>8</v>
      </c>
      <c r="B14" s="212" t="s">
        <v>14</v>
      </c>
      <c r="C14" s="212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3"/>
      <c r="T14" s="57">
        <f t="shared" si="0"/>
        <v>0</v>
      </c>
      <c r="U14" s="57">
        <f t="shared" si="1"/>
        <v>0</v>
      </c>
      <c r="V14" s="57">
        <f t="shared" si="2"/>
        <v>0</v>
      </c>
      <c r="W14" s="57">
        <f t="shared" si="3"/>
        <v>0</v>
      </c>
    </row>
    <row r="15" spans="1:23" ht="27" customHeight="1">
      <c r="A15" s="84">
        <v>9</v>
      </c>
      <c r="B15" s="213" t="s">
        <v>15</v>
      </c>
      <c r="C15" s="213"/>
      <c r="D15" s="85"/>
      <c r="E15" s="85"/>
      <c r="F15" s="85"/>
      <c r="G15" s="85"/>
      <c r="H15" s="85"/>
      <c r="I15" s="85"/>
      <c r="J15" s="85"/>
      <c r="K15" s="85"/>
      <c r="L15" s="85"/>
      <c r="M15" s="85"/>
      <c r="N15" s="85"/>
      <c r="O15" s="85"/>
      <c r="P15" s="85"/>
      <c r="Q15" s="85"/>
      <c r="R15" s="85"/>
      <c r="S15" s="83"/>
      <c r="T15" s="57">
        <f t="shared" si="0"/>
        <v>0</v>
      </c>
      <c r="U15" s="57">
        <f t="shared" si="1"/>
        <v>0</v>
      </c>
      <c r="V15" s="57">
        <f t="shared" si="2"/>
        <v>0</v>
      </c>
      <c r="W15" s="57">
        <f t="shared" si="3"/>
        <v>0</v>
      </c>
    </row>
    <row r="16" spans="1:23" ht="45" customHeight="1" thickBot="1">
      <c r="A16" s="113">
        <v>10</v>
      </c>
      <c r="B16" s="290" t="s">
        <v>16</v>
      </c>
      <c r="C16" s="29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6"/>
      <c r="R16" s="86"/>
      <c r="S16" s="83"/>
      <c r="T16" s="57">
        <f t="shared" si="0"/>
        <v>0</v>
      </c>
      <c r="U16" s="57">
        <f t="shared" si="1"/>
        <v>0</v>
      </c>
      <c r="V16" s="57">
        <f t="shared" si="2"/>
        <v>0</v>
      </c>
      <c r="W16" s="57">
        <f t="shared" si="3"/>
        <v>0</v>
      </c>
    </row>
    <row r="17" spans="1:23" ht="36.75" customHeight="1" thickBot="1">
      <c r="A17" s="291" t="s">
        <v>18</v>
      </c>
      <c r="B17" s="292"/>
      <c r="C17" s="293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87"/>
      <c r="T17" s="88"/>
      <c r="U17" s="89"/>
      <c r="V17" s="90"/>
      <c r="W17" s="90"/>
    </row>
    <row r="18" spans="1:23" ht="34.5" customHeight="1">
      <c r="A18" s="114">
        <v>1</v>
      </c>
      <c r="B18" s="296" t="s">
        <v>19</v>
      </c>
      <c r="C18" s="296"/>
      <c r="D18" s="82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2"/>
      <c r="P18" s="82"/>
      <c r="Q18" s="82"/>
      <c r="R18" s="82"/>
      <c r="S18" s="83"/>
      <c r="T18" s="57">
        <f>J18+K18</f>
        <v>0</v>
      </c>
      <c r="U18" s="57">
        <f t="shared" si="1"/>
        <v>0</v>
      </c>
      <c r="V18" s="57">
        <f>P18</f>
        <v>0</v>
      </c>
      <c r="W18" s="57">
        <f>L18+M18+N18+O18</f>
        <v>0</v>
      </c>
    </row>
    <row r="19" spans="1:23" ht="34.5" customHeight="1">
      <c r="A19" s="92">
        <v>2</v>
      </c>
      <c r="B19" s="211" t="s">
        <v>20</v>
      </c>
      <c r="C19" s="211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3"/>
      <c r="T19" s="57">
        <f>J19+K19</f>
        <v>0</v>
      </c>
      <c r="U19" s="57">
        <f t="shared" si="1"/>
        <v>0</v>
      </c>
      <c r="V19" s="57">
        <f>P19</f>
        <v>0</v>
      </c>
      <c r="W19" s="57">
        <f>L19+M19+N19+O19</f>
        <v>0</v>
      </c>
    </row>
    <row r="20" spans="1:23" ht="35.25" customHeight="1">
      <c r="A20" s="91">
        <v>3</v>
      </c>
      <c r="B20" s="205" t="s">
        <v>21</v>
      </c>
      <c r="C20" s="20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3"/>
      <c r="T20" s="57">
        <f>J20+K20</f>
        <v>0</v>
      </c>
      <c r="U20" s="57">
        <f t="shared" si="1"/>
        <v>0</v>
      </c>
      <c r="V20" s="57">
        <f>P20</f>
        <v>0</v>
      </c>
      <c r="W20" s="57">
        <f>L20+M20+N20+O20</f>
        <v>0</v>
      </c>
    </row>
    <row r="21" spans="1:23" ht="22.5" customHeight="1">
      <c r="A21" s="92">
        <v>4</v>
      </c>
      <c r="B21" s="205" t="s">
        <v>22</v>
      </c>
      <c r="C21" s="205"/>
      <c r="D21" s="85"/>
      <c r="E21" s="85"/>
      <c r="F21" s="85"/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85"/>
      <c r="S21" s="83"/>
      <c r="T21" s="57">
        <f>J21+K21</f>
        <v>0</v>
      </c>
      <c r="U21" s="57">
        <f t="shared" si="1"/>
        <v>0</v>
      </c>
      <c r="V21" s="57">
        <f>P21</f>
        <v>0</v>
      </c>
      <c r="W21" s="57">
        <f>L21+M21+N21+O21</f>
        <v>0</v>
      </c>
    </row>
    <row r="22" spans="1:23" ht="27.75" customHeight="1" thickBot="1">
      <c r="A22" s="93">
        <v>5</v>
      </c>
      <c r="B22" s="206" t="s">
        <v>23</v>
      </c>
      <c r="C22" s="206"/>
      <c r="D22" s="86"/>
      <c r="E22" s="86">
        <v>1</v>
      </c>
      <c r="F22" s="86"/>
      <c r="G22" s="86"/>
      <c r="H22" s="86">
        <v>1</v>
      </c>
      <c r="I22" s="86"/>
      <c r="J22" s="86"/>
      <c r="K22" s="86">
        <v>1</v>
      </c>
      <c r="L22" s="86"/>
      <c r="M22" s="86"/>
      <c r="N22" s="86"/>
      <c r="O22" s="86"/>
      <c r="P22" s="86"/>
      <c r="Q22" s="86"/>
      <c r="R22" s="86"/>
      <c r="S22" s="83"/>
      <c r="T22" s="57">
        <f>J22+K22</f>
        <v>1</v>
      </c>
      <c r="U22" s="57">
        <f t="shared" si="1"/>
        <v>1</v>
      </c>
      <c r="V22" s="57">
        <f>K22</f>
        <v>1</v>
      </c>
      <c r="W22" s="57">
        <f>G22+H22+I22+J22</f>
        <v>1</v>
      </c>
    </row>
    <row r="23" spans="1:23" ht="32.25" customHeight="1" thickBot="1">
      <c r="A23" s="294" t="s">
        <v>24</v>
      </c>
      <c r="B23" s="295"/>
      <c r="C23" s="295"/>
      <c r="D23" s="94">
        <f>D7+D8+D9+D10+D11+D12+D13+D14+D15+D16+D18+D19+D20+D21+D22</f>
        <v>0</v>
      </c>
      <c r="E23" s="94">
        <f t="shared" ref="E23:R23" si="4">E7+E8+E9+E10+E11+E12+E13+E14+E15+E16+E18+E19+E20+E21+E22</f>
        <v>1</v>
      </c>
      <c r="F23" s="94">
        <f t="shared" si="4"/>
        <v>0</v>
      </c>
      <c r="G23" s="94">
        <f t="shared" si="4"/>
        <v>0</v>
      </c>
      <c r="H23" s="94">
        <f t="shared" si="4"/>
        <v>1</v>
      </c>
      <c r="I23" s="94">
        <f t="shared" si="4"/>
        <v>0</v>
      </c>
      <c r="J23" s="94">
        <f t="shared" si="4"/>
        <v>0</v>
      </c>
      <c r="K23" s="94">
        <f t="shared" si="4"/>
        <v>1</v>
      </c>
      <c r="L23" s="94">
        <f t="shared" si="4"/>
        <v>0</v>
      </c>
      <c r="M23" s="94">
        <f t="shared" si="4"/>
        <v>0</v>
      </c>
      <c r="N23" s="94">
        <f t="shared" si="4"/>
        <v>0</v>
      </c>
      <c r="O23" s="94">
        <f t="shared" si="4"/>
        <v>0</v>
      </c>
      <c r="P23" s="94">
        <f t="shared" si="4"/>
        <v>0</v>
      </c>
      <c r="Q23" s="94">
        <f t="shared" si="4"/>
        <v>0</v>
      </c>
      <c r="R23" s="94">
        <f t="shared" si="4"/>
        <v>0</v>
      </c>
      <c r="S23" s="87"/>
      <c r="T23" s="95">
        <f>SUM(T7:T16,T18:T22)</f>
        <v>1</v>
      </c>
      <c r="U23" s="57">
        <f t="shared" si="1"/>
        <v>1</v>
      </c>
      <c r="V23" s="95">
        <f>SUM(V7:V16,V18:V22)</f>
        <v>1</v>
      </c>
      <c r="W23" s="95">
        <f>SUM(W7:W16,W18:W22)</f>
        <v>1</v>
      </c>
    </row>
  </sheetData>
  <mergeCells count="40">
    <mergeCell ref="B21:C21"/>
    <mergeCell ref="B22:C22"/>
    <mergeCell ref="A23:C23"/>
    <mergeCell ref="D17:R17"/>
    <mergeCell ref="B18:C18"/>
    <mergeCell ref="B19:C19"/>
    <mergeCell ref="B20:C20"/>
    <mergeCell ref="B15:C15"/>
    <mergeCell ref="B16:C16"/>
    <mergeCell ref="A17:C17"/>
    <mergeCell ref="B10:C10"/>
    <mergeCell ref="B11:C11"/>
    <mergeCell ref="B12:C12"/>
    <mergeCell ref="B13:C13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8"/>
  <sheetViews>
    <sheetView topLeftCell="A4" zoomScale="75" workbookViewId="0">
      <selection activeCell="M37" sqref="M37"/>
    </sheetView>
  </sheetViews>
  <sheetFormatPr defaultRowHeight="15"/>
  <cols>
    <col min="1" max="2" width="9.140625" style="116" customWidth="1"/>
    <col min="3" max="3" width="47.140625" style="116" customWidth="1"/>
    <col min="4" max="4" width="8.7109375" style="116" customWidth="1"/>
    <col min="5" max="5" width="6.7109375" style="116" customWidth="1"/>
    <col min="6" max="6" width="9" style="116" customWidth="1"/>
    <col min="7" max="7" width="6.5703125" style="116" customWidth="1"/>
    <col min="8" max="8" width="6.42578125" style="116" customWidth="1"/>
    <col min="9" max="9" width="6" style="116" customWidth="1"/>
    <col min="10" max="10" width="6.42578125" style="116" customWidth="1"/>
    <col min="11" max="11" width="7.7109375" style="116" customWidth="1"/>
    <col min="12" max="12" width="6.42578125" style="116" customWidth="1"/>
    <col min="13" max="13" width="9" style="116" customWidth="1"/>
    <col min="14" max="14" width="11.7109375" style="116" customWidth="1"/>
    <col min="15" max="15" width="5.42578125" style="116" customWidth="1"/>
    <col min="16" max="16" width="13.85546875" style="116" customWidth="1"/>
    <col min="17" max="17" width="13.42578125" style="116" customWidth="1"/>
    <col min="18" max="18" width="10.7109375" style="116" customWidth="1"/>
    <col min="19" max="19" width="9.140625" style="116" hidden="1" customWidth="1"/>
    <col min="20" max="23" width="0" style="116" hidden="1" customWidth="1"/>
    <col min="24" max="16384" width="9.140625" style="116"/>
  </cols>
  <sheetData>
    <row r="1" spans="1:23" ht="72" customHeight="1">
      <c r="A1" s="229" t="s">
        <v>47</v>
      </c>
      <c r="B1" s="229"/>
      <c r="C1" s="229"/>
      <c r="D1" s="284" t="s">
        <v>6</v>
      </c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5" t="s">
        <v>53</v>
      </c>
      <c r="Q1" s="285"/>
      <c r="R1" s="285"/>
      <c r="S1" s="115"/>
    </row>
    <row r="2" spans="1:23" ht="75.75" customHeight="1">
      <c r="A2" s="233" t="s">
        <v>51</v>
      </c>
      <c r="B2" s="234"/>
      <c r="C2" s="234"/>
      <c r="D2" s="234"/>
      <c r="E2" s="234"/>
      <c r="F2" s="234"/>
      <c r="G2" s="234"/>
      <c r="H2" s="234"/>
      <c r="I2" s="234"/>
      <c r="J2" s="234"/>
      <c r="K2" s="234"/>
      <c r="L2" s="234"/>
      <c r="M2" s="234"/>
      <c r="N2" s="234"/>
      <c r="O2" s="234"/>
      <c r="P2" s="234"/>
      <c r="Q2" s="234"/>
      <c r="R2" s="235"/>
      <c r="S2" s="115"/>
    </row>
    <row r="3" spans="1:23" ht="62.25" customHeight="1">
      <c r="A3" s="236"/>
      <c r="B3" s="237"/>
      <c r="C3" s="238"/>
      <c r="D3" s="219" t="s">
        <v>5</v>
      </c>
      <c r="E3" s="219" t="s">
        <v>25</v>
      </c>
      <c r="F3" s="219" t="s">
        <v>0</v>
      </c>
      <c r="G3" s="222" t="s">
        <v>29</v>
      </c>
      <c r="H3" s="223"/>
      <c r="I3" s="223"/>
      <c r="J3" s="223"/>
      <c r="K3" s="224"/>
      <c r="L3" s="219" t="s">
        <v>26</v>
      </c>
      <c r="M3" s="225" t="s">
        <v>27</v>
      </c>
      <c r="N3" s="226"/>
      <c r="O3" s="220" t="s">
        <v>1</v>
      </c>
      <c r="P3" s="225" t="s">
        <v>28</v>
      </c>
      <c r="Q3" s="226"/>
      <c r="R3" s="219" t="s">
        <v>2</v>
      </c>
      <c r="S3" s="117"/>
      <c r="T3" s="118"/>
    </row>
    <row r="4" spans="1:23" ht="60.75" customHeight="1">
      <c r="A4" s="239"/>
      <c r="B4" s="240"/>
      <c r="C4" s="241"/>
      <c r="D4" s="219"/>
      <c r="E4" s="219"/>
      <c r="F4" s="219"/>
      <c r="G4" s="220" t="s">
        <v>31</v>
      </c>
      <c r="H4" s="220" t="s">
        <v>32</v>
      </c>
      <c r="I4" s="220" t="s">
        <v>33</v>
      </c>
      <c r="J4" s="220" t="s">
        <v>34</v>
      </c>
      <c r="K4" s="220" t="s">
        <v>30</v>
      </c>
      <c r="L4" s="219"/>
      <c r="M4" s="227"/>
      <c r="N4" s="228"/>
      <c r="O4" s="221"/>
      <c r="P4" s="227"/>
      <c r="Q4" s="228"/>
      <c r="R4" s="219"/>
      <c r="S4" s="119"/>
    </row>
    <row r="5" spans="1:23" ht="130.5" customHeight="1" thickBot="1">
      <c r="A5" s="298"/>
      <c r="B5" s="299"/>
      <c r="C5" s="300"/>
      <c r="D5" s="219"/>
      <c r="E5" s="219"/>
      <c r="F5" s="219"/>
      <c r="G5" s="297"/>
      <c r="H5" s="297"/>
      <c r="I5" s="297"/>
      <c r="J5" s="297"/>
      <c r="K5" s="297"/>
      <c r="L5" s="219"/>
      <c r="M5" s="76" t="s">
        <v>37</v>
      </c>
      <c r="N5" s="76" t="s">
        <v>3</v>
      </c>
      <c r="O5" s="297"/>
      <c r="P5" s="76" t="s">
        <v>38</v>
      </c>
      <c r="Q5" s="76" t="s">
        <v>4</v>
      </c>
      <c r="R5" s="219"/>
      <c r="S5" s="120"/>
    </row>
    <row r="6" spans="1:23" s="122" customFormat="1" ht="33.75" customHeight="1" thickBot="1">
      <c r="A6" s="216" t="s">
        <v>17</v>
      </c>
      <c r="B6" s="217"/>
      <c r="C6" s="217"/>
      <c r="D6" s="78">
        <v>1</v>
      </c>
      <c r="E6" s="78">
        <v>2</v>
      </c>
      <c r="F6" s="78">
        <v>3</v>
      </c>
      <c r="G6" s="78">
        <v>4</v>
      </c>
      <c r="H6" s="78">
        <v>5</v>
      </c>
      <c r="I6" s="78">
        <v>6</v>
      </c>
      <c r="J6" s="78">
        <v>7</v>
      </c>
      <c r="K6" s="78">
        <v>8</v>
      </c>
      <c r="L6" s="78">
        <v>9</v>
      </c>
      <c r="M6" s="78">
        <v>10</v>
      </c>
      <c r="N6" s="78">
        <v>11</v>
      </c>
      <c r="O6" s="78">
        <v>12</v>
      </c>
      <c r="P6" s="78">
        <v>13</v>
      </c>
      <c r="Q6" s="78">
        <v>14</v>
      </c>
      <c r="R6" s="78">
        <v>15</v>
      </c>
      <c r="S6" s="121"/>
      <c r="T6" s="204" t="s">
        <v>44</v>
      </c>
      <c r="U6" s="204"/>
      <c r="V6" s="204" t="s">
        <v>45</v>
      </c>
      <c r="W6" s="204"/>
    </row>
    <row r="7" spans="1:23" ht="36.75" customHeight="1">
      <c r="A7" s="81">
        <v>1</v>
      </c>
      <c r="B7" s="218" t="s">
        <v>7</v>
      </c>
      <c r="C7" s="218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123"/>
      <c r="T7" s="57">
        <f>D7+E7</f>
        <v>0</v>
      </c>
      <c r="U7" s="57">
        <f>F7+K7+L7</f>
        <v>0</v>
      </c>
      <c r="V7" s="57">
        <f>K7</f>
        <v>0</v>
      </c>
      <c r="W7" s="57">
        <f>G7+H7+I7+J7</f>
        <v>0</v>
      </c>
    </row>
    <row r="8" spans="1:23" ht="20.25" customHeight="1">
      <c r="A8" s="84">
        <v>2</v>
      </c>
      <c r="B8" s="205" t="s">
        <v>8</v>
      </c>
      <c r="C8" s="205"/>
      <c r="D8" s="85"/>
      <c r="E8" s="85"/>
      <c r="F8" s="85"/>
      <c r="G8" s="85"/>
      <c r="H8" s="85"/>
      <c r="I8" s="85"/>
      <c r="J8" s="85"/>
      <c r="K8" s="85"/>
      <c r="L8" s="85"/>
      <c r="M8" s="85"/>
      <c r="N8" s="85"/>
      <c r="O8" s="85"/>
      <c r="P8" s="85"/>
      <c r="Q8" s="85"/>
      <c r="R8" s="85"/>
      <c r="S8" s="124"/>
      <c r="T8" s="57">
        <f t="shared" ref="T8:T16" si="0">D8+E8</f>
        <v>0</v>
      </c>
      <c r="U8" s="57">
        <f t="shared" ref="U8:U20" si="1">F8+K8+L8</f>
        <v>0</v>
      </c>
      <c r="V8" s="57">
        <f t="shared" ref="V8:V16" si="2">K8</f>
        <v>0</v>
      </c>
      <c r="W8" s="57">
        <f t="shared" ref="W8:W16" si="3">G8+H8+I8+J8</f>
        <v>0</v>
      </c>
    </row>
    <row r="9" spans="1:23" ht="17.25" customHeight="1">
      <c r="A9" s="84">
        <v>3</v>
      </c>
      <c r="B9" s="205" t="s">
        <v>9</v>
      </c>
      <c r="C9" s="205"/>
      <c r="D9" s="85"/>
      <c r="E9" s="85"/>
      <c r="F9" s="85"/>
      <c r="G9" s="85"/>
      <c r="H9" s="85"/>
      <c r="I9" s="85"/>
      <c r="J9" s="85"/>
      <c r="K9" s="85"/>
      <c r="L9" s="85"/>
      <c r="M9" s="85"/>
      <c r="N9" s="85"/>
      <c r="O9" s="85"/>
      <c r="P9" s="85"/>
      <c r="Q9" s="85"/>
      <c r="R9" s="85"/>
      <c r="S9" s="124"/>
      <c r="T9" s="57">
        <f t="shared" si="0"/>
        <v>0</v>
      </c>
      <c r="U9" s="57">
        <f t="shared" si="1"/>
        <v>0</v>
      </c>
      <c r="V9" s="57">
        <f t="shared" si="2"/>
        <v>0</v>
      </c>
      <c r="W9" s="57">
        <f t="shared" si="3"/>
        <v>0</v>
      </c>
    </row>
    <row r="10" spans="1:23" ht="35.25" customHeight="1">
      <c r="A10" s="84">
        <v>4</v>
      </c>
      <c r="B10" s="205" t="s">
        <v>10</v>
      </c>
      <c r="C10" s="205"/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124"/>
      <c r="T10" s="57">
        <f t="shared" si="0"/>
        <v>0</v>
      </c>
      <c r="U10" s="57">
        <f t="shared" si="1"/>
        <v>0</v>
      </c>
      <c r="V10" s="57">
        <f t="shared" si="2"/>
        <v>0</v>
      </c>
      <c r="W10" s="57">
        <f t="shared" si="3"/>
        <v>0</v>
      </c>
    </row>
    <row r="11" spans="1:23" ht="27.75" customHeight="1">
      <c r="A11" s="84">
        <v>5</v>
      </c>
      <c r="B11" s="205" t="s">
        <v>11</v>
      </c>
      <c r="C11" s="20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124"/>
      <c r="T11" s="57">
        <f t="shared" si="0"/>
        <v>0</v>
      </c>
      <c r="U11" s="57">
        <f t="shared" si="1"/>
        <v>0</v>
      </c>
      <c r="V11" s="57">
        <f t="shared" si="2"/>
        <v>0</v>
      </c>
      <c r="W11" s="57">
        <f t="shared" si="3"/>
        <v>0</v>
      </c>
    </row>
    <row r="12" spans="1:23" ht="45" customHeight="1">
      <c r="A12" s="84">
        <v>6</v>
      </c>
      <c r="B12" s="212" t="s">
        <v>12</v>
      </c>
      <c r="C12" s="212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5"/>
      <c r="P12" s="85"/>
      <c r="Q12" s="85"/>
      <c r="R12" s="85"/>
      <c r="S12" s="124"/>
      <c r="T12" s="57">
        <f t="shared" si="0"/>
        <v>0</v>
      </c>
      <c r="U12" s="57">
        <f t="shared" si="1"/>
        <v>0</v>
      </c>
      <c r="V12" s="57">
        <f t="shared" si="2"/>
        <v>0</v>
      </c>
      <c r="W12" s="57">
        <f t="shared" si="3"/>
        <v>0</v>
      </c>
    </row>
    <row r="13" spans="1:23" ht="30" customHeight="1">
      <c r="A13" s="84">
        <v>7</v>
      </c>
      <c r="B13" s="212" t="s">
        <v>13</v>
      </c>
      <c r="C13" s="212"/>
      <c r="D13" s="85"/>
      <c r="E13" s="85"/>
      <c r="F13" s="85"/>
      <c r="G13" s="85"/>
      <c r="H13" s="85"/>
      <c r="I13" s="85"/>
      <c r="J13" s="85"/>
      <c r="K13" s="85"/>
      <c r="L13" s="85"/>
      <c r="M13" s="85"/>
      <c r="N13" s="85"/>
      <c r="O13" s="85"/>
      <c r="P13" s="85"/>
      <c r="Q13" s="85"/>
      <c r="R13" s="85"/>
      <c r="S13" s="124"/>
      <c r="T13" s="57">
        <f t="shared" si="0"/>
        <v>0</v>
      </c>
      <c r="U13" s="57">
        <f t="shared" si="1"/>
        <v>0</v>
      </c>
      <c r="V13" s="57">
        <f t="shared" si="2"/>
        <v>0</v>
      </c>
      <c r="W13" s="57">
        <f t="shared" si="3"/>
        <v>0</v>
      </c>
    </row>
    <row r="14" spans="1:23" ht="45" customHeight="1">
      <c r="A14" s="84">
        <v>8</v>
      </c>
      <c r="B14" s="212" t="s">
        <v>14</v>
      </c>
      <c r="C14" s="212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124"/>
      <c r="T14" s="57">
        <f t="shared" si="0"/>
        <v>0</v>
      </c>
      <c r="U14" s="57">
        <f t="shared" si="1"/>
        <v>0</v>
      </c>
      <c r="V14" s="57">
        <f t="shared" si="2"/>
        <v>0</v>
      </c>
      <c r="W14" s="57">
        <f t="shared" si="3"/>
        <v>0</v>
      </c>
    </row>
    <row r="15" spans="1:23" ht="27.75" customHeight="1">
      <c r="A15" s="84">
        <v>9</v>
      </c>
      <c r="B15" s="213" t="s">
        <v>15</v>
      </c>
      <c r="C15" s="213"/>
      <c r="D15" s="85"/>
      <c r="E15" s="85"/>
      <c r="F15" s="85"/>
      <c r="G15" s="85"/>
      <c r="H15" s="85"/>
      <c r="I15" s="85"/>
      <c r="J15" s="85"/>
      <c r="K15" s="85"/>
      <c r="L15" s="85"/>
      <c r="M15" s="85"/>
      <c r="N15" s="85"/>
      <c r="O15" s="85"/>
      <c r="P15" s="85"/>
      <c r="Q15" s="85"/>
      <c r="R15" s="85"/>
      <c r="S15" s="124"/>
      <c r="T15" s="57">
        <f t="shared" si="0"/>
        <v>0</v>
      </c>
      <c r="U15" s="57">
        <f t="shared" si="1"/>
        <v>0</v>
      </c>
      <c r="V15" s="57">
        <f t="shared" si="2"/>
        <v>0</v>
      </c>
      <c r="W15" s="57">
        <f t="shared" si="3"/>
        <v>0</v>
      </c>
    </row>
    <row r="16" spans="1:23" ht="45" customHeight="1">
      <c r="A16" s="84">
        <v>10</v>
      </c>
      <c r="B16" s="213" t="s">
        <v>16</v>
      </c>
      <c r="C16" s="213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6"/>
      <c r="R16" s="86"/>
      <c r="S16" s="124"/>
      <c r="T16" s="57">
        <f t="shared" si="0"/>
        <v>0</v>
      </c>
      <c r="U16" s="57">
        <f t="shared" si="1"/>
        <v>0</v>
      </c>
      <c r="V16" s="57">
        <f t="shared" si="2"/>
        <v>0</v>
      </c>
      <c r="W16" s="57">
        <f t="shared" si="3"/>
        <v>0</v>
      </c>
    </row>
    <row r="17" spans="1:23" ht="36.75" customHeight="1">
      <c r="A17" s="214" t="s">
        <v>18</v>
      </c>
      <c r="B17" s="214"/>
      <c r="C17" s="215"/>
      <c r="D17" s="209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125"/>
      <c r="T17" s="88"/>
      <c r="U17" s="89"/>
      <c r="V17" s="90"/>
      <c r="W17" s="90"/>
    </row>
    <row r="18" spans="1:23" ht="45" customHeight="1">
      <c r="A18" s="91">
        <v>1</v>
      </c>
      <c r="B18" s="211" t="s">
        <v>19</v>
      </c>
      <c r="C18" s="211"/>
      <c r="D18" s="82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2"/>
      <c r="P18" s="82"/>
      <c r="Q18" s="82"/>
      <c r="R18" s="82"/>
      <c r="S18" s="124"/>
      <c r="T18" s="57">
        <f>J18+K18</f>
        <v>0</v>
      </c>
      <c r="U18" s="57">
        <f t="shared" si="1"/>
        <v>0</v>
      </c>
      <c r="V18" s="57">
        <f>P18</f>
        <v>0</v>
      </c>
      <c r="W18" s="57">
        <f>L18+M18+N18+O18</f>
        <v>0</v>
      </c>
    </row>
    <row r="19" spans="1:23" ht="35.25" customHeight="1">
      <c r="A19" s="92">
        <v>2</v>
      </c>
      <c r="B19" s="211" t="s">
        <v>20</v>
      </c>
      <c r="C19" s="211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124"/>
      <c r="T19" s="57">
        <f>J19+K19</f>
        <v>0</v>
      </c>
      <c r="U19" s="57">
        <f t="shared" si="1"/>
        <v>0</v>
      </c>
      <c r="V19" s="57">
        <f>P19</f>
        <v>0</v>
      </c>
      <c r="W19" s="57">
        <f>L19+M19+N19+O19</f>
        <v>0</v>
      </c>
    </row>
    <row r="20" spans="1:23" ht="36.75" customHeight="1">
      <c r="A20" s="91">
        <v>3</v>
      </c>
      <c r="B20" s="205" t="s">
        <v>21</v>
      </c>
      <c r="C20" s="20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124"/>
      <c r="T20" s="57">
        <f>J20+K20</f>
        <v>0</v>
      </c>
      <c r="U20" s="57">
        <f t="shared" si="1"/>
        <v>0</v>
      </c>
      <c r="V20" s="57">
        <f>P20</f>
        <v>0</v>
      </c>
      <c r="W20" s="57">
        <f>L20+M20+N20+O20</f>
        <v>0</v>
      </c>
    </row>
    <row r="21" spans="1:23" ht="24" customHeight="1">
      <c r="A21" s="92">
        <v>4</v>
      </c>
      <c r="B21" s="205" t="s">
        <v>22</v>
      </c>
      <c r="C21" s="205"/>
      <c r="D21" s="85"/>
      <c r="E21" s="85">
        <v>1</v>
      </c>
      <c r="F21" s="85"/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85"/>
      <c r="S21" s="124"/>
      <c r="T21" s="57">
        <f>D21+E21</f>
        <v>1</v>
      </c>
      <c r="U21" s="57">
        <f>F21+K21+L21</f>
        <v>0</v>
      </c>
      <c r="V21" s="57">
        <f>K21</f>
        <v>0</v>
      </c>
      <c r="W21" s="57">
        <f>G21+H21+I21+J21</f>
        <v>0</v>
      </c>
    </row>
    <row r="22" spans="1:23" ht="21.75" customHeight="1" thickBot="1">
      <c r="A22" s="93">
        <v>5</v>
      </c>
      <c r="B22" s="206" t="s">
        <v>23</v>
      </c>
      <c r="C22" s="206"/>
      <c r="D22" s="86">
        <v>1</v>
      </c>
      <c r="E22" s="86">
        <v>1</v>
      </c>
      <c r="F22" s="86">
        <v>1</v>
      </c>
      <c r="G22" s="86"/>
      <c r="H22" s="86"/>
      <c r="I22" s="86"/>
      <c r="J22" s="86"/>
      <c r="K22" s="86"/>
      <c r="L22" s="86">
        <v>1</v>
      </c>
      <c r="M22" s="86"/>
      <c r="N22" s="86"/>
      <c r="O22" s="86"/>
      <c r="P22" s="86"/>
      <c r="Q22" s="86"/>
      <c r="R22" s="86"/>
      <c r="S22" s="124"/>
      <c r="T22" s="57">
        <f>D22+E22</f>
        <v>2</v>
      </c>
      <c r="U22" s="57">
        <f>F22+K22+L22</f>
        <v>2</v>
      </c>
      <c r="V22" s="57">
        <f>K22</f>
        <v>0</v>
      </c>
      <c r="W22" s="57">
        <f>G22+H22+I22+J22</f>
        <v>0</v>
      </c>
    </row>
    <row r="23" spans="1:23" s="127" customFormat="1" ht="27" customHeight="1" thickBot="1">
      <c r="A23" s="207" t="s">
        <v>24</v>
      </c>
      <c r="B23" s="208"/>
      <c r="C23" s="208"/>
      <c r="D23" s="94">
        <f>D7+D8+D9+D10+D11+D12+D13+D14+D15+D16+D18+D19+D20+D21+D22</f>
        <v>1</v>
      </c>
      <c r="E23" s="94">
        <f t="shared" ref="E23:R23" si="4">E7+E8+E9+E10+E11+E12+E13+E14+E15+E16+E18+E19+E20+E21+E22</f>
        <v>2</v>
      </c>
      <c r="F23" s="94">
        <f t="shared" si="4"/>
        <v>1</v>
      </c>
      <c r="G23" s="94">
        <f t="shared" si="4"/>
        <v>0</v>
      </c>
      <c r="H23" s="94">
        <f t="shared" si="4"/>
        <v>0</v>
      </c>
      <c r="I23" s="94">
        <f t="shared" si="4"/>
        <v>0</v>
      </c>
      <c r="J23" s="94">
        <f t="shared" si="4"/>
        <v>0</v>
      </c>
      <c r="K23" s="94">
        <f t="shared" si="4"/>
        <v>0</v>
      </c>
      <c r="L23" s="94">
        <f t="shared" si="4"/>
        <v>1</v>
      </c>
      <c r="M23" s="94">
        <f t="shared" si="4"/>
        <v>0</v>
      </c>
      <c r="N23" s="94">
        <f t="shared" si="4"/>
        <v>0</v>
      </c>
      <c r="O23" s="94">
        <f t="shared" si="4"/>
        <v>0</v>
      </c>
      <c r="P23" s="94">
        <f t="shared" si="4"/>
        <v>0</v>
      </c>
      <c r="Q23" s="94">
        <f t="shared" si="4"/>
        <v>0</v>
      </c>
      <c r="R23" s="94">
        <f t="shared" si="4"/>
        <v>0</v>
      </c>
      <c r="S23" s="126"/>
      <c r="T23" s="95">
        <f>SUM(T7:T16,T18:T22)</f>
        <v>3</v>
      </c>
      <c r="U23" s="57">
        <f>F23+K23+L23</f>
        <v>2</v>
      </c>
      <c r="V23" s="57">
        <f>K23</f>
        <v>0</v>
      </c>
      <c r="W23" s="57">
        <f>G23+H23+I23+J23</f>
        <v>0</v>
      </c>
    </row>
    <row r="28" spans="1:23">
      <c r="C28" s="116" t="s">
        <v>52</v>
      </c>
    </row>
  </sheetData>
  <mergeCells count="40">
    <mergeCell ref="B21:C21"/>
    <mergeCell ref="B22:C22"/>
    <mergeCell ref="A23:C23"/>
    <mergeCell ref="D17:R17"/>
    <mergeCell ref="B18:C18"/>
    <mergeCell ref="B19:C19"/>
    <mergeCell ref="B20:C20"/>
    <mergeCell ref="B15:C15"/>
    <mergeCell ref="B16:C16"/>
    <mergeCell ref="A17:C17"/>
    <mergeCell ref="B10:C10"/>
    <mergeCell ref="B11:C11"/>
    <mergeCell ref="B12:C12"/>
    <mergeCell ref="B13:C13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Ընդհամենը</vt:lpstr>
      <vt:lpstr>Ա. Գաբրիելյան</vt:lpstr>
      <vt:lpstr>Ե.Եսոյան</vt:lpstr>
      <vt:lpstr>Վ. Ա. Գրիգորյան</vt:lpstr>
      <vt:lpstr>Ա. Դանիբեկյան</vt:lpstr>
      <vt:lpstr>Ա. Օհանյան</vt:lpstr>
      <vt:lpstr>Տ. Ստեփանյան</vt:lpstr>
      <vt:lpstr>Գ. Խաչատրյան</vt:lpstr>
      <vt:lpstr>Լ. Գրիգորյան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2019-05-27T08:45:43Z</dcterms:modified>
</cp:coreProperties>
</file>