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Գ.Նարինյան" sheetId="2" r:id="rId2"/>
    <sheet name="Գ.Խաչատրյան" sheetId="1" r:id="rId3"/>
  </sheets>
  <calcPr calcId="162913"/>
</workbook>
</file>

<file path=xl/calcChain.xml><?xml version="1.0" encoding="utf-8"?>
<calcChain xmlns="http://schemas.openxmlformats.org/spreadsheetml/2006/main">
  <c r="W19" i="1" l="1"/>
  <c r="X19" i="1"/>
  <c r="Y19" i="1"/>
  <c r="Z19" i="1"/>
  <c r="AA19" i="1"/>
  <c r="AB19" i="1"/>
  <c r="AC19" i="1"/>
  <c r="AD19" i="1"/>
  <c r="W20" i="1"/>
  <c r="X20" i="1"/>
  <c r="Y20" i="1"/>
  <c r="Z20" i="1"/>
  <c r="AA20" i="1"/>
  <c r="AB20" i="1"/>
  <c r="AC20" i="1"/>
  <c r="AD20" i="1"/>
  <c r="W21" i="1"/>
  <c r="X21" i="1"/>
  <c r="Y21" i="1"/>
  <c r="Z21" i="1"/>
  <c r="AA21" i="1"/>
  <c r="AB21" i="1"/>
  <c r="AC21" i="1"/>
  <c r="AD21" i="1"/>
  <c r="W22" i="1"/>
  <c r="X22" i="1"/>
  <c r="Y22" i="1"/>
  <c r="Z22" i="1"/>
  <c r="AA22" i="1"/>
  <c r="AB22" i="1"/>
  <c r="AC22" i="1"/>
  <c r="AD22" i="1"/>
  <c r="W19" i="2"/>
  <c r="X19" i="2"/>
  <c r="Y19" i="2"/>
  <c r="Z19" i="2"/>
  <c r="AA19" i="2"/>
  <c r="AB19" i="2"/>
  <c r="AC19" i="2"/>
  <c r="AD19" i="2"/>
  <c r="W20" i="2"/>
  <c r="X20" i="2"/>
  <c r="Y20" i="2"/>
  <c r="Z20" i="2"/>
  <c r="AA20" i="2"/>
  <c r="AB20" i="2"/>
  <c r="AC20" i="2"/>
  <c r="AD20" i="2"/>
  <c r="W21" i="2"/>
  <c r="X21" i="2"/>
  <c r="Y21" i="2"/>
  <c r="Z21" i="2"/>
  <c r="AA21" i="2"/>
  <c r="AB21" i="2"/>
  <c r="AC21" i="2"/>
  <c r="AD21" i="2"/>
  <c r="W22" i="2"/>
  <c r="X22" i="2"/>
  <c r="Y22" i="2"/>
  <c r="Z22" i="2"/>
  <c r="AA22" i="2"/>
  <c r="AB22" i="2"/>
  <c r="AC22" i="2"/>
  <c r="AD22" i="2"/>
  <c r="E19" i="3"/>
  <c r="F19" i="3"/>
  <c r="AA19" i="3" s="1"/>
  <c r="Y19" i="3"/>
  <c r="G19" i="3"/>
  <c r="H19" i="3"/>
  <c r="Z19" i="3" s="1"/>
  <c r="I19" i="3"/>
  <c r="AB19" i="3" s="1"/>
  <c r="J19" i="3"/>
  <c r="K19" i="3"/>
  <c r="W19" i="3" s="1"/>
  <c r="AC19" i="3"/>
  <c r="L19" i="3"/>
  <c r="M19" i="3"/>
  <c r="AD19" i="3"/>
  <c r="N19" i="3"/>
  <c r="O19" i="3"/>
  <c r="P19" i="3"/>
  <c r="Q19" i="3"/>
  <c r="R19" i="3"/>
  <c r="S19" i="3"/>
  <c r="T19" i="3"/>
  <c r="X19" i="3" s="1"/>
  <c r="U19" i="3"/>
  <c r="V19" i="3"/>
  <c r="E20" i="3"/>
  <c r="W20" i="3" s="1"/>
  <c r="F20" i="3"/>
  <c r="AA20" i="3" s="1"/>
  <c r="G20" i="3"/>
  <c r="H20" i="3"/>
  <c r="Z20" i="3"/>
  <c r="I20" i="3"/>
  <c r="J20" i="3"/>
  <c r="AB20" i="3" s="1"/>
  <c r="K20" i="3"/>
  <c r="AC20" i="3" s="1"/>
  <c r="L20" i="3"/>
  <c r="M20" i="3"/>
  <c r="AD20" i="3" s="1"/>
  <c r="N20" i="3"/>
  <c r="O20" i="3"/>
  <c r="P20" i="3"/>
  <c r="Q20" i="3"/>
  <c r="R20" i="3"/>
  <c r="S20" i="3"/>
  <c r="T20" i="3"/>
  <c r="X20" i="3" s="1"/>
  <c r="U20" i="3"/>
  <c r="V20" i="3"/>
  <c r="E21" i="3"/>
  <c r="W21" i="3" s="1"/>
  <c r="F21" i="3"/>
  <c r="AA21" i="3"/>
  <c r="G21" i="3"/>
  <c r="Z21" i="3" s="1"/>
  <c r="H21" i="3"/>
  <c r="I21" i="3"/>
  <c r="AB21" i="3" s="1"/>
  <c r="J21" i="3"/>
  <c r="K21" i="3"/>
  <c r="AC21" i="3"/>
  <c r="L21" i="3"/>
  <c r="X21" i="3" s="1"/>
  <c r="M21" i="3"/>
  <c r="N21" i="3"/>
  <c r="AD21" i="3" s="1"/>
  <c r="O21" i="3"/>
  <c r="P21" i="3"/>
  <c r="Q21" i="3"/>
  <c r="R21" i="3"/>
  <c r="S21" i="3"/>
  <c r="T21" i="3"/>
  <c r="U21" i="3"/>
  <c r="V21" i="3"/>
  <c r="E22" i="3"/>
  <c r="F22" i="3"/>
  <c r="Y22" i="3"/>
  <c r="G22" i="3"/>
  <c r="Z22" i="3" s="1"/>
  <c r="H22" i="3"/>
  <c r="I22" i="3"/>
  <c r="AB22" i="3" s="1"/>
  <c r="J22" i="3"/>
  <c r="K22" i="3"/>
  <c r="AC22" i="3" s="1"/>
  <c r="L22" i="3"/>
  <c r="X22" i="3"/>
  <c r="M22" i="3"/>
  <c r="N22" i="3"/>
  <c r="AD22" i="3" s="1"/>
  <c r="O22" i="3"/>
  <c r="P22" i="3"/>
  <c r="Q22" i="3"/>
  <c r="R22" i="3"/>
  <c r="S22" i="3"/>
  <c r="T22" i="3"/>
  <c r="U22" i="3"/>
  <c r="V22" i="3"/>
  <c r="W22" i="3"/>
  <c r="Y21" i="3"/>
  <c r="AA22" i="3"/>
  <c r="Y20" i="3" l="1"/>
</calcChain>
</file>

<file path=xl/sharedStrings.xml><?xml version="1.0" encoding="utf-8"?>
<sst xmlns="http://schemas.openxmlformats.org/spreadsheetml/2006/main" count="113" uniqueCount="40">
  <si>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</si>
  <si>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</si>
  <si>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</si>
  <si>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</si>
  <si>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</si>
  <si>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</si>
  <si>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</si>
  <si>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</si>
  <si>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</si>
  <si>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</si>
  <si>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</si>
  <si>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</si>
  <si>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</si>
  <si>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</si>
  <si>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</si>
  <si>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</si>
  <si>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</si>
  <si>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</si>
  <si>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</si>
  <si>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</si>
  <si>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</si>
  <si>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</si>
  <si>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</si>
  <si>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</si>
  <si>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</si>
  <si>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</si>
  <si>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</si>
  <si>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</si>
  <si>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</si>
  <si>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</si>
  <si>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</si>
  <si>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</si>
  <si>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</si>
  <si>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</si>
  <si>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</si>
  <si>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</si>
  <si>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²ð²¶²ÌàîÜÆ Ø²ð¼Æ ÀÜ¸Ð²Üàôð Æð²ì²êàôÂÚ²Ü ²è²æÆÜ ²îÚ²ÜÆ ¸²î²ð²ÜÆ ¸²î²ìàð</t>
  </si>
  <si>
    <t>¶. Ê²â²îðÚ²ÜÆ</t>
  </si>
  <si>
    <t>¶. Ü²ðÆÜÚ²ÜÆ</t>
  </si>
  <si>
    <t>²ð²¶²ÌàîÜÆ Ø²ð¼Æ ÀÜ¸Ð²Üàôð Æð²ì²êàôÂÚ²Ü ²è²æÆÜ ²îÚ²ÜÆ ¸²î²ð²ÜÆ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</si>
</sst>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D24"/>
  <sheetViews>
    <sheetView topLeftCell="C1" zoomScale="90" zoomScaleNormal="9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59" t="s">
        <v>30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" customFormat="1" ht="41.25" customHeight="1" x14ac:dyDescent="0.2">
      <c r="A4" s="29" t="s">
        <v>28</v>
      </c>
      <c r="B4" s="57" t="s">
        <v>35</v>
      </c>
      <c r="C4" s="57"/>
      <c r="D4" s="57"/>
      <c r="E4" s="51" t="s">
        <v>27</v>
      </c>
      <c r="F4" s="40" t="s">
        <v>26</v>
      </c>
      <c r="G4" s="40"/>
      <c r="H4" s="40"/>
      <c r="I4" s="40"/>
      <c r="J4" s="40"/>
      <c r="K4" s="40"/>
      <c r="L4" s="41" t="s">
        <v>33</v>
      </c>
      <c r="M4" s="34" t="s">
        <v>25</v>
      </c>
      <c r="N4" s="35"/>
      <c r="O4" s="35"/>
      <c r="P4" s="36"/>
      <c r="Q4" s="40" t="s">
        <v>24</v>
      </c>
      <c r="R4" s="40"/>
      <c r="S4" s="40"/>
      <c r="T4" s="29" t="s">
        <v>23</v>
      </c>
      <c r="U4" s="51" t="s">
        <v>22</v>
      </c>
      <c r="V4" s="29" t="s">
        <v>21</v>
      </c>
    </row>
    <row r="5" spans="1:22" s="1" customFormat="1" ht="53.25" customHeight="1" x14ac:dyDescent="0.2">
      <c r="A5" s="29"/>
      <c r="B5" s="57"/>
      <c r="C5" s="57"/>
      <c r="D5" s="57"/>
      <c r="E5" s="52"/>
      <c r="F5" s="40"/>
      <c r="G5" s="40"/>
      <c r="H5" s="40"/>
      <c r="I5" s="40"/>
      <c r="J5" s="40"/>
      <c r="K5" s="40"/>
      <c r="L5" s="42"/>
      <c r="M5" s="37"/>
      <c r="N5" s="38"/>
      <c r="O5" s="38"/>
      <c r="P5" s="39"/>
      <c r="Q5" s="40"/>
      <c r="R5" s="40"/>
      <c r="S5" s="40"/>
      <c r="T5" s="29"/>
      <c r="U5" s="52"/>
      <c r="V5" s="29"/>
    </row>
    <row r="6" spans="1:22" s="1" customFormat="1" ht="33.75" customHeight="1" x14ac:dyDescent="0.2">
      <c r="A6" s="29"/>
      <c r="B6" s="57"/>
      <c r="C6" s="57"/>
      <c r="D6" s="57"/>
      <c r="E6" s="52"/>
      <c r="F6" s="29" t="s">
        <v>13</v>
      </c>
      <c r="G6" s="29" t="s">
        <v>20</v>
      </c>
      <c r="H6" s="29" t="s">
        <v>19</v>
      </c>
      <c r="I6" s="40" t="s">
        <v>18</v>
      </c>
      <c r="J6" s="40"/>
      <c r="K6" s="40"/>
      <c r="L6" s="42"/>
      <c r="M6" s="29" t="s">
        <v>17</v>
      </c>
      <c r="N6" s="29" t="s">
        <v>16</v>
      </c>
      <c r="O6" s="29" t="s">
        <v>15</v>
      </c>
      <c r="P6" s="51" t="s">
        <v>14</v>
      </c>
      <c r="Q6" s="29" t="s">
        <v>13</v>
      </c>
      <c r="R6" s="29" t="s">
        <v>12</v>
      </c>
      <c r="S6" s="54" t="s">
        <v>11</v>
      </c>
      <c r="T6" s="29"/>
      <c r="U6" s="52"/>
      <c r="V6" s="29"/>
    </row>
    <row r="7" spans="1:22" s="1" customFormat="1" ht="18.75" customHeight="1" x14ac:dyDescent="0.2">
      <c r="A7" s="29"/>
      <c r="B7" s="57"/>
      <c r="C7" s="57"/>
      <c r="D7" s="57"/>
      <c r="E7" s="52"/>
      <c r="F7" s="29"/>
      <c r="G7" s="29"/>
      <c r="H7" s="29"/>
      <c r="I7" s="40"/>
      <c r="J7" s="40"/>
      <c r="K7" s="40"/>
      <c r="L7" s="42"/>
      <c r="M7" s="29"/>
      <c r="N7" s="29"/>
      <c r="O7" s="29"/>
      <c r="P7" s="52"/>
      <c r="Q7" s="29"/>
      <c r="R7" s="29"/>
      <c r="S7" s="54"/>
      <c r="T7" s="29"/>
      <c r="U7" s="52"/>
      <c r="V7" s="29"/>
    </row>
    <row r="8" spans="1:22" s="1" customFormat="1" ht="30" customHeight="1" x14ac:dyDescent="0.2">
      <c r="A8" s="29"/>
      <c r="B8" s="57"/>
      <c r="C8" s="57"/>
      <c r="D8" s="57"/>
      <c r="E8" s="52"/>
      <c r="F8" s="29"/>
      <c r="G8" s="29"/>
      <c r="H8" s="29"/>
      <c r="I8" s="29" t="s">
        <v>10</v>
      </c>
      <c r="J8" s="29" t="s">
        <v>9</v>
      </c>
      <c r="K8" s="29" t="s">
        <v>8</v>
      </c>
      <c r="L8" s="42"/>
      <c r="M8" s="29"/>
      <c r="N8" s="29"/>
      <c r="O8" s="29"/>
      <c r="P8" s="52"/>
      <c r="Q8" s="29"/>
      <c r="R8" s="29"/>
      <c r="S8" s="54"/>
      <c r="T8" s="29"/>
      <c r="U8" s="52"/>
      <c r="V8" s="29"/>
    </row>
    <row r="9" spans="1:22" s="1" customFormat="1" ht="15" customHeight="1" x14ac:dyDescent="0.2">
      <c r="A9" s="29"/>
      <c r="B9" s="57"/>
      <c r="C9" s="57"/>
      <c r="D9" s="57"/>
      <c r="E9" s="52"/>
      <c r="F9" s="29"/>
      <c r="G9" s="29"/>
      <c r="H9" s="29"/>
      <c r="I9" s="29"/>
      <c r="J9" s="29"/>
      <c r="K9" s="29"/>
      <c r="L9" s="42"/>
      <c r="M9" s="29"/>
      <c r="N9" s="29"/>
      <c r="O9" s="29"/>
      <c r="P9" s="52"/>
      <c r="Q9" s="29"/>
      <c r="R9" s="29"/>
      <c r="S9" s="54"/>
      <c r="T9" s="29"/>
      <c r="U9" s="52"/>
      <c r="V9" s="29"/>
    </row>
    <row r="10" spans="1:22" s="1" customFormat="1" ht="15" customHeight="1" x14ac:dyDescent="0.2">
      <c r="A10" s="29"/>
      <c r="B10" s="57"/>
      <c r="C10" s="57"/>
      <c r="D10" s="57"/>
      <c r="E10" s="52"/>
      <c r="F10" s="29"/>
      <c r="G10" s="29"/>
      <c r="H10" s="29"/>
      <c r="I10" s="29"/>
      <c r="J10" s="29"/>
      <c r="K10" s="29"/>
      <c r="L10" s="42"/>
      <c r="M10" s="29"/>
      <c r="N10" s="29"/>
      <c r="O10" s="29"/>
      <c r="P10" s="52"/>
      <c r="Q10" s="29"/>
      <c r="R10" s="29"/>
      <c r="S10" s="54"/>
      <c r="T10" s="29"/>
      <c r="U10" s="52"/>
      <c r="V10" s="29"/>
    </row>
    <row r="11" spans="1:22" s="1" customFormat="1" ht="15" customHeight="1" x14ac:dyDescent="0.2">
      <c r="A11" s="29"/>
      <c r="B11" s="57"/>
      <c r="C11" s="57"/>
      <c r="D11" s="57"/>
      <c r="E11" s="52"/>
      <c r="F11" s="29"/>
      <c r="G11" s="29"/>
      <c r="H11" s="29"/>
      <c r="I11" s="29"/>
      <c r="J11" s="29"/>
      <c r="K11" s="29"/>
      <c r="L11" s="42"/>
      <c r="M11" s="29"/>
      <c r="N11" s="29"/>
      <c r="O11" s="29"/>
      <c r="P11" s="52"/>
      <c r="Q11" s="29"/>
      <c r="R11" s="29"/>
      <c r="S11" s="54"/>
      <c r="T11" s="29"/>
      <c r="U11" s="52"/>
      <c r="V11" s="29"/>
    </row>
    <row r="12" spans="1:22" s="1" customFormat="1" ht="15" customHeight="1" x14ac:dyDescent="0.2">
      <c r="A12" s="29"/>
      <c r="B12" s="57"/>
      <c r="C12" s="57"/>
      <c r="D12" s="57"/>
      <c r="E12" s="52"/>
      <c r="F12" s="29"/>
      <c r="G12" s="29"/>
      <c r="H12" s="29"/>
      <c r="I12" s="29"/>
      <c r="J12" s="29"/>
      <c r="K12" s="29"/>
      <c r="L12" s="42"/>
      <c r="M12" s="29"/>
      <c r="N12" s="29"/>
      <c r="O12" s="29"/>
      <c r="P12" s="52"/>
      <c r="Q12" s="29"/>
      <c r="R12" s="29"/>
      <c r="S12" s="54"/>
      <c r="T12" s="29"/>
      <c r="U12" s="52"/>
      <c r="V12" s="29"/>
    </row>
    <row r="13" spans="1:22" s="1" customFormat="1" ht="15" customHeight="1" x14ac:dyDescent="0.2">
      <c r="A13" s="29"/>
      <c r="B13" s="57"/>
      <c r="C13" s="57"/>
      <c r="D13" s="57"/>
      <c r="E13" s="52"/>
      <c r="F13" s="29"/>
      <c r="G13" s="29"/>
      <c r="H13" s="29"/>
      <c r="I13" s="29"/>
      <c r="J13" s="29"/>
      <c r="K13" s="29"/>
      <c r="L13" s="42"/>
      <c r="M13" s="29"/>
      <c r="N13" s="29"/>
      <c r="O13" s="29"/>
      <c r="P13" s="52"/>
      <c r="Q13" s="29"/>
      <c r="R13" s="29"/>
      <c r="S13" s="54"/>
      <c r="T13" s="29"/>
      <c r="U13" s="52"/>
      <c r="V13" s="29"/>
    </row>
    <row r="14" spans="1:22" s="1" customFormat="1" ht="15" customHeight="1" x14ac:dyDescent="0.2">
      <c r="A14" s="29"/>
      <c r="B14" s="57"/>
      <c r="C14" s="57"/>
      <c r="D14" s="57"/>
      <c r="E14" s="52"/>
      <c r="F14" s="29"/>
      <c r="G14" s="29"/>
      <c r="H14" s="29"/>
      <c r="I14" s="29"/>
      <c r="J14" s="29"/>
      <c r="K14" s="29"/>
      <c r="L14" s="42"/>
      <c r="M14" s="29"/>
      <c r="N14" s="29"/>
      <c r="O14" s="29"/>
      <c r="P14" s="52"/>
      <c r="Q14" s="29"/>
      <c r="R14" s="29"/>
      <c r="S14" s="54"/>
      <c r="T14" s="29"/>
      <c r="U14" s="52"/>
      <c r="V14" s="29"/>
    </row>
    <row r="15" spans="1:22" s="1" customFormat="1" ht="15" customHeight="1" x14ac:dyDescent="0.2">
      <c r="A15" s="29"/>
      <c r="B15" s="57"/>
      <c r="C15" s="57"/>
      <c r="D15" s="57"/>
      <c r="E15" s="52"/>
      <c r="F15" s="29"/>
      <c r="G15" s="29"/>
      <c r="H15" s="29"/>
      <c r="I15" s="29"/>
      <c r="J15" s="29"/>
      <c r="K15" s="29"/>
      <c r="L15" s="42"/>
      <c r="M15" s="29"/>
      <c r="N15" s="29"/>
      <c r="O15" s="29"/>
      <c r="P15" s="52"/>
      <c r="Q15" s="29"/>
      <c r="R15" s="29"/>
      <c r="S15" s="54"/>
      <c r="T15" s="29"/>
      <c r="U15" s="52"/>
      <c r="V15" s="29"/>
    </row>
    <row r="16" spans="1:22" s="1" customFormat="1" ht="15" customHeight="1" x14ac:dyDescent="0.2">
      <c r="A16" s="29"/>
      <c r="B16" s="57"/>
      <c r="C16" s="57"/>
      <c r="D16" s="57"/>
      <c r="E16" s="52"/>
      <c r="F16" s="29"/>
      <c r="G16" s="29"/>
      <c r="H16" s="29"/>
      <c r="I16" s="29"/>
      <c r="J16" s="29"/>
      <c r="K16" s="29"/>
      <c r="L16" s="42"/>
      <c r="M16" s="29"/>
      <c r="N16" s="29"/>
      <c r="O16" s="29"/>
      <c r="P16" s="52"/>
      <c r="Q16" s="29"/>
      <c r="R16" s="29"/>
      <c r="S16" s="54"/>
      <c r="T16" s="29"/>
      <c r="U16" s="52"/>
      <c r="V16" s="29"/>
    </row>
    <row r="17" spans="1:30" s="1" customFormat="1" ht="15" customHeight="1" x14ac:dyDescent="0.2">
      <c r="A17" s="29"/>
      <c r="B17" s="57"/>
      <c r="C17" s="57"/>
      <c r="D17" s="57"/>
      <c r="E17" s="53"/>
      <c r="F17" s="29"/>
      <c r="G17" s="29"/>
      <c r="H17" s="29"/>
      <c r="I17" s="29"/>
      <c r="J17" s="29"/>
      <c r="K17" s="29"/>
      <c r="L17" s="43"/>
      <c r="M17" s="29"/>
      <c r="N17" s="29"/>
      <c r="O17" s="29"/>
      <c r="P17" s="53"/>
      <c r="Q17" s="29"/>
      <c r="R17" s="29"/>
      <c r="S17" s="54"/>
      <c r="T17" s="29"/>
      <c r="U17" s="53"/>
      <c r="V17" s="29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" customFormat="1" ht="51.75" customHeight="1" x14ac:dyDescent="0.2">
      <c r="A19" s="5">
        <v>1</v>
      </c>
      <c r="B19" s="30" t="s">
        <v>5</v>
      </c>
      <c r="C19" s="31"/>
      <c r="D19" s="32"/>
      <c r="E19" s="6">
        <f>Գ.Նարինյան!E19+Գ.Խաչատրյան!E19</f>
        <v>46</v>
      </c>
      <c r="F19" s="6">
        <f>Գ.Նարինյան!F19+Գ.Խաչատրյան!F19</f>
        <v>9</v>
      </c>
      <c r="G19" s="6">
        <f>Գ.Նարինյան!G19+Գ.Խաչատրյան!G19</f>
        <v>9</v>
      </c>
      <c r="H19" s="6">
        <f>Գ.Նարինյան!H19+Գ.Խաչատրյան!H19</f>
        <v>0</v>
      </c>
      <c r="I19" s="6">
        <f>Գ.Նարինյան!I19+Գ.Խաչատրյան!I19</f>
        <v>0</v>
      </c>
      <c r="J19" s="6">
        <f>Գ.Նարինյան!J19+Գ.Խաչատրյան!J19</f>
        <v>1</v>
      </c>
      <c r="K19" s="6">
        <f>Գ.Նարինյան!K19+Գ.Խաչատրյան!K19</f>
        <v>8</v>
      </c>
      <c r="L19" s="6">
        <f>Գ.Նարինյան!L19+Գ.Խաչատրյան!M19</f>
        <v>1</v>
      </c>
      <c r="M19" s="6">
        <f>Գ.Նարինյան!M19+Գ.Խաչատրյան!M19</f>
        <v>3</v>
      </c>
      <c r="N19" s="6">
        <f>Գ.Նարինյան!N19+Գ.Խաչատրյան!N19</f>
        <v>0</v>
      </c>
      <c r="O19" s="6">
        <f>Գ.Նարինյան!O19+Գ.Խաչատրյան!O19</f>
        <v>0</v>
      </c>
      <c r="P19" s="6">
        <f>Գ.Նարինյան!P19+Գ.Խաչատրյան!P19</f>
        <v>5</v>
      </c>
      <c r="Q19" s="6">
        <f>Գ.Նարինյան!Q19+Գ.Խաչատրյան!Q19</f>
        <v>0</v>
      </c>
      <c r="R19" s="6">
        <f>Գ.Նարինյան!R19+Գ.Խաչատրյան!R19</f>
        <v>0</v>
      </c>
      <c r="S19" s="6">
        <f>Գ.Նարինյան!S19+Գ.Խաչատրյան!S19</f>
        <v>0</v>
      </c>
      <c r="T19" s="6">
        <f>Գ.Նարինյան!T19+Գ.Խաչատրյան!T19</f>
        <v>6</v>
      </c>
      <c r="U19" s="6">
        <f>Գ.Նարինյան!U19+Գ.Խաչատրյան!U19</f>
        <v>48</v>
      </c>
      <c r="V19" s="6">
        <f>Գ.Նարինյան!V19+Գ.Խաչատրյան!V19</f>
        <v>3</v>
      </c>
      <c r="W19" s="26">
        <f>E19+K19</f>
        <v>54</v>
      </c>
      <c r="X19" s="26">
        <f>L19+T19+U19</f>
        <v>55</v>
      </c>
      <c r="Y19" s="26">
        <f>F19</f>
        <v>9</v>
      </c>
      <c r="Z19" s="26">
        <f>G19+H19</f>
        <v>9</v>
      </c>
      <c r="AA19" s="26">
        <f>F19</f>
        <v>9</v>
      </c>
      <c r="AB19" s="26">
        <f>I19+J19+K19</f>
        <v>9</v>
      </c>
      <c r="AC19" s="26">
        <f>K19</f>
        <v>8</v>
      </c>
      <c r="AD19" s="26">
        <f>M19+N19+O19+P19</f>
        <v>8</v>
      </c>
    </row>
    <row r="20" spans="1:30" s="8" customFormat="1" ht="59.25" customHeight="1" x14ac:dyDescent="0.2">
      <c r="A20" s="7" t="s">
        <v>4</v>
      </c>
      <c r="B20" s="30" t="s">
        <v>3</v>
      </c>
      <c r="C20" s="31"/>
      <c r="D20" s="32"/>
      <c r="E20" s="6">
        <f>Գ.Նարինյան!E20+Գ.Խաչատրյան!E20</f>
        <v>10</v>
      </c>
      <c r="F20" s="6">
        <f>Գ.Նարինյան!F20+Գ.Խաչատրյան!F20</f>
        <v>0</v>
      </c>
      <c r="G20" s="6">
        <f>Գ.Նարինյան!G20+Գ.Խաչատրյան!G20</f>
        <v>0</v>
      </c>
      <c r="H20" s="6">
        <f>Գ.Նարինյան!H20+Գ.Խաչատրյան!H20</f>
        <v>0</v>
      </c>
      <c r="I20" s="6">
        <f>Գ.Նարինյան!I20+Գ.Խաչատրյան!I20</f>
        <v>0</v>
      </c>
      <c r="J20" s="6">
        <f>Գ.Նարինյան!J20+Գ.Խաչատրյան!J20</f>
        <v>0</v>
      </c>
      <c r="K20" s="6">
        <f>Գ.Նարինյան!K20+Գ.Խաչատրյան!K20</f>
        <v>0</v>
      </c>
      <c r="L20" s="6">
        <f>Գ.Նարինյան!L20+Գ.Խաչատրյան!M20</f>
        <v>0</v>
      </c>
      <c r="M20" s="6">
        <f>Գ.Նարինյան!M20+Գ.Խաչատրյան!M20</f>
        <v>0</v>
      </c>
      <c r="N20" s="6">
        <f>Գ.Նարինյան!N20+Գ.Խաչատրյան!N20</f>
        <v>0</v>
      </c>
      <c r="O20" s="6">
        <f>Գ.Նարինյան!O20+Գ.Խաչատրյան!O20</f>
        <v>0</v>
      </c>
      <c r="P20" s="6">
        <f>Գ.Նարինյան!P20+Գ.Խաչատրյան!P20</f>
        <v>0</v>
      </c>
      <c r="Q20" s="6">
        <f>Գ.Նարինյան!Q20+Գ.Խաչատրյան!Q20</f>
        <v>0</v>
      </c>
      <c r="R20" s="6">
        <f>Գ.Նարինյան!R20+Գ.Խաչատրյան!R20</f>
        <v>0</v>
      </c>
      <c r="S20" s="6">
        <f>Գ.Նարինյան!S20+Գ.Խաչատրյան!S20</f>
        <v>0</v>
      </c>
      <c r="T20" s="6">
        <f>Գ.Նարինյան!T20+Գ.Խաչատրյան!T20</f>
        <v>1</v>
      </c>
      <c r="U20" s="6">
        <f>Գ.Նարինյան!U20+Գ.Խաչատրյան!U20</f>
        <v>9</v>
      </c>
      <c r="V20" s="6">
        <f>Գ.Նարինյան!V20+Գ.Խաչատրյան!V20</f>
        <v>0</v>
      </c>
      <c r="W20" s="26">
        <f>E20+K20</f>
        <v>10</v>
      </c>
      <c r="X20" s="26">
        <f>L20+T20+U20</f>
        <v>10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9" customFormat="1" ht="63.75" customHeight="1" x14ac:dyDescent="0.2">
      <c r="A21" s="7" t="s">
        <v>2</v>
      </c>
      <c r="B21" s="30" t="s">
        <v>1</v>
      </c>
      <c r="C21" s="31"/>
      <c r="D21" s="32"/>
      <c r="E21" s="6">
        <f>Գ.Նարինյան!E21+Գ.Խաչատրյան!E21</f>
        <v>72</v>
      </c>
      <c r="F21" s="6">
        <f>Գ.Նարինյան!F21+Գ.Խաչատրյան!F21</f>
        <v>38</v>
      </c>
      <c r="G21" s="6">
        <f>Գ.Նարինյան!G21+Գ.Խաչատրյան!G21</f>
        <v>34</v>
      </c>
      <c r="H21" s="6">
        <f>Գ.Նարինյան!H21+Գ.Խաչատրյան!H21</f>
        <v>4</v>
      </c>
      <c r="I21" s="6">
        <f>Գ.Նարինյան!I21+Գ.Խաչատրյան!I21</f>
        <v>0</v>
      </c>
      <c r="J21" s="6">
        <f>Գ.Նարինյան!J21+Գ.Խաչատրյան!J21</f>
        <v>18</v>
      </c>
      <c r="K21" s="6">
        <f>Գ.Նարինյան!K21+Գ.Խաչատրյան!K21</f>
        <v>20</v>
      </c>
      <c r="L21" s="6">
        <f>Գ.Նարինյան!L21+Գ.Խաչատրյան!M21</f>
        <v>4</v>
      </c>
      <c r="M21" s="6">
        <f>Գ.Նարինյան!M21+Գ.Խաչատրյան!M21</f>
        <v>11</v>
      </c>
      <c r="N21" s="6">
        <f>Գ.Նարինյան!N21+Գ.Խաչատրյան!N21</f>
        <v>3</v>
      </c>
      <c r="O21" s="6">
        <f>Գ.Նարինյան!O21+Գ.Խաչատրյան!O21</f>
        <v>0</v>
      </c>
      <c r="P21" s="6">
        <f>Գ.Նարինյան!P21+Գ.Խաչատրյան!P21</f>
        <v>6</v>
      </c>
      <c r="Q21" s="6">
        <f>Գ.Նարինյան!Q21+Գ.Խաչատրյան!Q21</f>
        <v>0</v>
      </c>
      <c r="R21" s="6">
        <f>Գ.Նարինյան!R21+Գ.Խաչատրյան!R21</f>
        <v>0</v>
      </c>
      <c r="S21" s="6">
        <f>Գ.Նարինյան!S21+Գ.Խաչատրյան!S21</f>
        <v>0</v>
      </c>
      <c r="T21" s="6">
        <f>Գ.Նարինյան!T21+Գ.Խաչատրյան!T21</f>
        <v>16</v>
      </c>
      <c r="U21" s="6">
        <f>Գ.Նարինյան!U21+Գ.Խաչատրյան!U21</f>
        <v>76</v>
      </c>
      <c r="V21" s="6">
        <f>Գ.Նարինյան!V21+Գ.Խաչատրյան!V21</f>
        <v>4</v>
      </c>
      <c r="W21" s="26">
        <f>E21+K21</f>
        <v>92</v>
      </c>
      <c r="X21" s="26">
        <f>L21+T21+U21</f>
        <v>96</v>
      </c>
      <c r="Y21" s="26">
        <f>F21</f>
        <v>38</v>
      </c>
      <c r="Z21" s="26">
        <f>G21+H21</f>
        <v>38</v>
      </c>
      <c r="AA21" s="26">
        <f>F21</f>
        <v>38</v>
      </c>
      <c r="AB21" s="26">
        <f>I21+J21+K21</f>
        <v>38</v>
      </c>
      <c r="AC21" s="26">
        <f>K21</f>
        <v>20</v>
      </c>
      <c r="AD21" s="26">
        <f>M21+N21+O21+P21</f>
        <v>20</v>
      </c>
    </row>
    <row r="22" spans="1:30" ht="18" x14ac:dyDescent="0.2">
      <c r="A22" s="10">
        <v>4</v>
      </c>
      <c r="B22" s="33" t="s">
        <v>0</v>
      </c>
      <c r="C22" s="33"/>
      <c r="D22" s="33"/>
      <c r="E22" s="6">
        <f>Գ.Նարինյան!E22+Գ.Խաչատրյան!E22</f>
        <v>128</v>
      </c>
      <c r="F22" s="6">
        <f>Գ.Նարինյան!F22+Գ.Խաչատրյան!F22</f>
        <v>47</v>
      </c>
      <c r="G22" s="6">
        <f>Գ.Նարինյան!G22+Գ.Խաչատրյան!G22</f>
        <v>43</v>
      </c>
      <c r="H22" s="6">
        <f>Գ.Նարինյան!H22+Գ.Խաչատրյան!H22</f>
        <v>4</v>
      </c>
      <c r="I22" s="6">
        <f>Գ.Նարինյան!I22+Գ.Խաչատրյան!I22</f>
        <v>0</v>
      </c>
      <c r="J22" s="6">
        <f>Գ.Նարինյան!J22+Գ.Խաչատրյան!J22</f>
        <v>19</v>
      </c>
      <c r="K22" s="6">
        <f>Գ.Նարինյան!K22+Գ.Խաչատրյան!K22</f>
        <v>28</v>
      </c>
      <c r="L22" s="6">
        <f>Գ.Նարինյան!L22+Գ.Խաչատրյան!M22</f>
        <v>5</v>
      </c>
      <c r="M22" s="6">
        <f>Գ.Նարինյան!M22+Գ.Խաչատրյան!M22</f>
        <v>14</v>
      </c>
      <c r="N22" s="6">
        <f>Գ.Նարինյան!N22+Գ.Խաչատրյան!N22</f>
        <v>3</v>
      </c>
      <c r="O22" s="6">
        <f>Գ.Նարինյան!O22+Գ.Խաչատրյան!O22</f>
        <v>0</v>
      </c>
      <c r="P22" s="6">
        <f>Գ.Նարինյան!P22+Գ.Խաչատրյան!P22</f>
        <v>11</v>
      </c>
      <c r="Q22" s="6">
        <f>Գ.Նարինյան!Q22+Գ.Խաչատրյան!Q22</f>
        <v>0</v>
      </c>
      <c r="R22" s="6">
        <f>Գ.Նարինյան!R22+Գ.Խաչատրյան!R22</f>
        <v>0</v>
      </c>
      <c r="S22" s="6">
        <f>Գ.Նարինյան!S22+Գ.Խաչատրյան!S22</f>
        <v>0</v>
      </c>
      <c r="T22" s="6">
        <f>Գ.Նարինյան!T22+Գ.Խաչատրյան!T22</f>
        <v>23</v>
      </c>
      <c r="U22" s="6">
        <f>Գ.Նարինյան!U22+Գ.Խաչատրյան!U22</f>
        <v>133</v>
      </c>
      <c r="V22" s="6">
        <f>Գ.Նարինյան!V22+Գ.Խաչատրյան!V22</f>
        <v>7</v>
      </c>
      <c r="W22" s="26">
        <f>E22+K22</f>
        <v>156</v>
      </c>
      <c r="X22" s="26">
        <f>L22+T22+U22</f>
        <v>161</v>
      </c>
      <c r="Y22" s="26">
        <f>F22</f>
        <v>47</v>
      </c>
      <c r="Z22" s="26">
        <f>G22+H22</f>
        <v>47</v>
      </c>
      <c r="AA22" s="26">
        <f>F22</f>
        <v>47</v>
      </c>
      <c r="AB22" s="26">
        <f>I22+J22+K22</f>
        <v>47</v>
      </c>
      <c r="AC22" s="26">
        <f>K22</f>
        <v>28</v>
      </c>
      <c r="AD22" s="26">
        <f>M22+N22+O22+P22</f>
        <v>28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tabSelected="1" topLeftCell="A13" zoomScale="90" zoomScaleNormal="90" workbookViewId="0">
      <selection activeCell="W1" sqref="W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38</v>
      </c>
      <c r="B3" s="78"/>
      <c r="C3" s="78"/>
      <c r="D3" s="78"/>
      <c r="E3" s="78"/>
      <c r="F3" s="78"/>
      <c r="G3" s="78"/>
      <c r="H3" s="79" t="s">
        <v>31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4</v>
      </c>
      <c r="F19" s="17">
        <v>5</v>
      </c>
      <c r="G19" s="17">
        <v>5</v>
      </c>
      <c r="H19" s="17"/>
      <c r="I19" s="17"/>
      <c r="J19" s="17">
        <v>1</v>
      </c>
      <c r="K19" s="17">
        <v>4</v>
      </c>
      <c r="L19" s="17"/>
      <c r="M19" s="17">
        <v>2</v>
      </c>
      <c r="N19" s="17"/>
      <c r="O19" s="17"/>
      <c r="P19" s="17">
        <v>2</v>
      </c>
      <c r="Q19" s="17"/>
      <c r="R19" s="17"/>
      <c r="S19" s="17"/>
      <c r="T19" s="17">
        <v>1</v>
      </c>
      <c r="U19" s="17">
        <v>7</v>
      </c>
      <c r="V19" s="17"/>
      <c r="W19" s="26">
        <f>E19+K19</f>
        <v>8</v>
      </c>
      <c r="X19" s="26">
        <f>L19+T19+U19</f>
        <v>8</v>
      </c>
      <c r="Y19" s="26">
        <f>F19</f>
        <v>5</v>
      </c>
      <c r="Z19" s="26">
        <f>G19+H19</f>
        <v>5</v>
      </c>
      <c r="AA19" s="26">
        <f>F19</f>
        <v>5</v>
      </c>
      <c r="AB19" s="26">
        <f>I19+J19+K19</f>
        <v>5</v>
      </c>
      <c r="AC19" s="26">
        <f>K19</f>
        <v>4</v>
      </c>
      <c r="AD19" s="26">
        <f>M19+N19+O19+P19</f>
        <v>4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8</v>
      </c>
      <c r="F21" s="19">
        <v>19</v>
      </c>
      <c r="G21" s="19">
        <v>16</v>
      </c>
      <c r="H21" s="19">
        <v>3</v>
      </c>
      <c r="I21" s="19"/>
      <c r="J21" s="19">
        <v>9</v>
      </c>
      <c r="K21" s="19">
        <v>10</v>
      </c>
      <c r="L21" s="19"/>
      <c r="M21" s="19">
        <v>7</v>
      </c>
      <c r="N21" s="19">
        <v>1</v>
      </c>
      <c r="O21" s="19"/>
      <c r="P21" s="19">
        <v>2</v>
      </c>
      <c r="Q21" s="19"/>
      <c r="R21" s="19"/>
      <c r="S21" s="19"/>
      <c r="T21" s="19">
        <v>5</v>
      </c>
      <c r="U21" s="19">
        <v>13</v>
      </c>
      <c r="V21" s="20">
        <v>2</v>
      </c>
      <c r="W21" s="26">
        <f>E21+K21</f>
        <v>18</v>
      </c>
      <c r="X21" s="26">
        <f>L21+T21+U21</f>
        <v>18</v>
      </c>
      <c r="Y21" s="26">
        <f>F21</f>
        <v>19</v>
      </c>
      <c r="Z21" s="26">
        <f>G21+H21</f>
        <v>19</v>
      </c>
      <c r="AA21" s="26">
        <f>F21</f>
        <v>19</v>
      </c>
      <c r="AB21" s="26">
        <f>I21+J21+K21</f>
        <v>19</v>
      </c>
      <c r="AC21" s="26">
        <f>K21</f>
        <v>10</v>
      </c>
      <c r="AD21" s="26">
        <f>M21+N21+O21+P21</f>
        <v>10</v>
      </c>
    </row>
    <row r="22" spans="1:30" x14ac:dyDescent="0.2">
      <c r="A22" s="23">
        <v>4</v>
      </c>
      <c r="B22" s="64" t="s">
        <v>0</v>
      </c>
      <c r="C22" s="64"/>
      <c r="D22" s="64"/>
      <c r="E22" s="24">
        <v>12</v>
      </c>
      <c r="F22" s="24">
        <v>24</v>
      </c>
      <c r="G22" s="24">
        <v>21</v>
      </c>
      <c r="H22" s="24">
        <v>3</v>
      </c>
      <c r="I22" s="24"/>
      <c r="J22" s="24">
        <v>10</v>
      </c>
      <c r="K22" s="24">
        <v>14</v>
      </c>
      <c r="L22" s="24"/>
      <c r="M22" s="24">
        <v>9</v>
      </c>
      <c r="N22" s="24">
        <v>1</v>
      </c>
      <c r="O22" s="24"/>
      <c r="P22" s="24">
        <v>4</v>
      </c>
      <c r="Q22" s="24"/>
      <c r="R22" s="24"/>
      <c r="S22" s="24"/>
      <c r="T22" s="24">
        <v>6</v>
      </c>
      <c r="U22" s="24">
        <v>20</v>
      </c>
      <c r="V22" s="24">
        <v>2</v>
      </c>
      <c r="W22" s="26">
        <f>E22+K22</f>
        <v>26</v>
      </c>
      <c r="X22" s="26">
        <f>L22+T22+U22</f>
        <v>26</v>
      </c>
      <c r="Y22" s="26">
        <f>F22</f>
        <v>24</v>
      </c>
      <c r="Z22" s="26">
        <f>G22+H22</f>
        <v>24</v>
      </c>
      <c r="AA22" s="26">
        <f>F22</f>
        <v>24</v>
      </c>
      <c r="AB22" s="26">
        <f>I22+J22+K22</f>
        <v>24</v>
      </c>
      <c r="AC22" s="26">
        <f>K22</f>
        <v>14</v>
      </c>
      <c r="AD22" s="26">
        <f>M22+N22+O22+P22</f>
        <v>14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24"/>
  <sheetViews>
    <sheetView topLeftCell="A10" zoomScale="90" zoomScaleNormal="90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37</v>
      </c>
      <c r="B3" s="78"/>
      <c r="C3" s="78"/>
      <c r="D3" s="78"/>
      <c r="E3" s="78"/>
      <c r="F3" s="78"/>
      <c r="G3" s="78"/>
      <c r="H3" s="79" t="s">
        <v>30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42</v>
      </c>
      <c r="F19" s="17">
        <v>4</v>
      </c>
      <c r="G19" s="17">
        <v>4</v>
      </c>
      <c r="H19" s="17"/>
      <c r="I19" s="17"/>
      <c r="J19" s="17"/>
      <c r="K19" s="17">
        <v>4</v>
      </c>
      <c r="L19" s="17"/>
      <c r="M19" s="17">
        <v>1</v>
      </c>
      <c r="N19" s="17"/>
      <c r="O19" s="17"/>
      <c r="P19" s="17">
        <v>3</v>
      </c>
      <c r="Q19" s="17"/>
      <c r="R19" s="17"/>
      <c r="S19" s="17"/>
      <c r="T19" s="17">
        <v>5</v>
      </c>
      <c r="U19" s="17">
        <v>41</v>
      </c>
      <c r="V19" s="17">
        <v>3</v>
      </c>
      <c r="W19" s="26">
        <f>E19+K19</f>
        <v>46</v>
      </c>
      <c r="X19" s="26">
        <f>L19+T19+U19</f>
        <v>46</v>
      </c>
      <c r="Y19" s="26">
        <f>F19</f>
        <v>4</v>
      </c>
      <c r="Z19" s="26">
        <f>G19+H19</f>
        <v>4</v>
      </c>
      <c r="AA19" s="26">
        <f>F19</f>
        <v>4</v>
      </c>
      <c r="AB19" s="26">
        <f>I19+J19+K19</f>
        <v>4</v>
      </c>
      <c r="AC19" s="26">
        <f>K19</f>
        <v>4</v>
      </c>
      <c r="AD19" s="26">
        <f>M19+N19+O19+P19</f>
        <v>4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10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>
        <v>1</v>
      </c>
      <c r="U20" s="17">
        <v>9</v>
      </c>
      <c r="V20" s="20"/>
      <c r="W20" s="26">
        <f>E20+K20</f>
        <v>10</v>
      </c>
      <c r="X20" s="26">
        <f>L20+T20+U20</f>
        <v>10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64</v>
      </c>
      <c r="F21" s="19">
        <v>19</v>
      </c>
      <c r="G21" s="19">
        <v>18</v>
      </c>
      <c r="H21" s="19">
        <v>1</v>
      </c>
      <c r="I21" s="19"/>
      <c r="J21" s="19">
        <v>9</v>
      </c>
      <c r="K21" s="19">
        <v>10</v>
      </c>
      <c r="L21" s="19"/>
      <c r="M21" s="19">
        <v>4</v>
      </c>
      <c r="N21" s="19">
        <v>2</v>
      </c>
      <c r="O21" s="19"/>
      <c r="P21" s="19">
        <v>4</v>
      </c>
      <c r="Q21" s="19"/>
      <c r="R21" s="19"/>
      <c r="S21" s="19"/>
      <c r="T21" s="19">
        <v>11</v>
      </c>
      <c r="U21" s="19">
        <v>63</v>
      </c>
      <c r="V21" s="20">
        <v>2</v>
      </c>
      <c r="W21" s="26">
        <f>E21+K21</f>
        <v>74</v>
      </c>
      <c r="X21" s="26">
        <f>L21+T21+U21</f>
        <v>74</v>
      </c>
      <c r="Y21" s="26">
        <f>F21</f>
        <v>19</v>
      </c>
      <c r="Z21" s="26">
        <f>G21+H21</f>
        <v>19</v>
      </c>
      <c r="AA21" s="26">
        <f>F21</f>
        <v>19</v>
      </c>
      <c r="AB21" s="26">
        <f>I21+J21+K21</f>
        <v>19</v>
      </c>
      <c r="AC21" s="26">
        <f>K21</f>
        <v>10</v>
      </c>
      <c r="AD21" s="26">
        <f>M21+N21+O21+P21</f>
        <v>10</v>
      </c>
    </row>
    <row r="22" spans="1:30" x14ac:dyDescent="0.2">
      <c r="A22" s="23">
        <v>4</v>
      </c>
      <c r="B22" s="64" t="s">
        <v>0</v>
      </c>
      <c r="C22" s="64"/>
      <c r="D22" s="64"/>
      <c r="E22" s="24">
        <v>116</v>
      </c>
      <c r="F22" s="24">
        <v>23</v>
      </c>
      <c r="G22" s="24">
        <v>22</v>
      </c>
      <c r="H22" s="24">
        <v>1</v>
      </c>
      <c r="I22" s="24"/>
      <c r="J22" s="24">
        <v>9</v>
      </c>
      <c r="K22" s="24">
        <v>14</v>
      </c>
      <c r="L22" s="24"/>
      <c r="M22" s="24">
        <v>5</v>
      </c>
      <c r="N22" s="24">
        <v>2</v>
      </c>
      <c r="O22" s="24"/>
      <c r="P22" s="24">
        <v>7</v>
      </c>
      <c r="Q22" s="24"/>
      <c r="R22" s="24"/>
      <c r="S22" s="24"/>
      <c r="T22" s="24">
        <v>17</v>
      </c>
      <c r="U22" s="24">
        <v>113</v>
      </c>
      <c r="V22" s="24">
        <v>5</v>
      </c>
      <c r="W22" s="26">
        <f>E22+K22</f>
        <v>130</v>
      </c>
      <c r="X22" s="26">
        <f>L22+T22+U22</f>
        <v>130</v>
      </c>
      <c r="Y22" s="26">
        <f>F22</f>
        <v>23</v>
      </c>
      <c r="Z22" s="26">
        <f>G22+H22</f>
        <v>23</v>
      </c>
      <c r="AA22" s="26">
        <f>F22</f>
        <v>23</v>
      </c>
      <c r="AB22" s="26">
        <f>I22+J22+K22</f>
        <v>23</v>
      </c>
      <c r="AC22" s="26">
        <f>K22</f>
        <v>14</v>
      </c>
      <c r="AD22" s="26">
        <f>M22+N22+O22+P22</f>
        <v>14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Գ.Նարինյան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2019-05-21T07:29:26Z</dcterms:modified>
</cp:coreProperties>
</file>