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7"/>
  </bookViews>
  <sheets>
    <sheet name="Ընդհամենը" sheetId="9" state="hidden" r:id="rId1"/>
    <sheet name="Ա. Պետրոսյան" sheetId="1" r:id="rId2"/>
    <sheet name="Յու. Իսկոյան " sheetId="2" r:id="rId3"/>
    <sheet name="Վ. Հարությունյան" sheetId="3" r:id="rId4"/>
    <sheet name="Մ. Հարությունյան" sheetId="4" r:id="rId5"/>
    <sheet name="Վ.Մելիքյան" sheetId="5" r:id="rId6"/>
    <sheet name="Ա. Թամրազյան" sheetId="6" r:id="rId7"/>
    <sheet name="Վ.Վարդանյան" sheetId="7" r:id="rId8"/>
  </sheets>
  <calcPr calcId="162913"/>
</workbook>
</file>

<file path=xl/calcChain.xml><?xml version="1.0" encoding="utf-8"?>
<calcChain xmlns="http://schemas.openxmlformats.org/spreadsheetml/2006/main">
  <c r="W22" i="1" l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8" i="7"/>
  <c r="W19" i="7"/>
  <c r="W20" i="7"/>
  <c r="W21" i="7"/>
  <c r="W22" i="7"/>
  <c r="V18" i="7"/>
  <c r="V19" i="7"/>
  <c r="V20" i="7"/>
  <c r="V21" i="7"/>
  <c r="V22" i="7"/>
  <c r="U18" i="7"/>
  <c r="U19" i="7"/>
  <c r="U20" i="7"/>
  <c r="U21" i="7"/>
  <c r="U22" i="7"/>
  <c r="T18" i="7"/>
  <c r="T19" i="7"/>
  <c r="T20" i="7"/>
  <c r="T21" i="7"/>
  <c r="T22" i="7"/>
  <c r="D8" i="9"/>
  <c r="E8" i="9"/>
  <c r="F8" i="9"/>
  <c r="U8" i="9" s="1"/>
  <c r="G8" i="9"/>
  <c r="H8" i="9"/>
  <c r="I8" i="9"/>
  <c r="J8" i="9"/>
  <c r="K8" i="9"/>
  <c r="V8" i="9" s="1"/>
  <c r="L8" i="9"/>
  <c r="M8" i="9"/>
  <c r="N8" i="9"/>
  <c r="O8" i="9"/>
  <c r="P8" i="9"/>
  <c r="Q8" i="9"/>
  <c r="R8" i="9"/>
  <c r="D9" i="9"/>
  <c r="E9" i="9"/>
  <c r="F9" i="9"/>
  <c r="U9" i="9" s="1"/>
  <c r="G9" i="9"/>
  <c r="W9" i="9" s="1"/>
  <c r="H9" i="9"/>
  <c r="I9" i="9"/>
  <c r="J9" i="9"/>
  <c r="K9" i="9"/>
  <c r="V9" i="9" s="1"/>
  <c r="L9" i="9"/>
  <c r="M9" i="9"/>
  <c r="N9" i="9"/>
  <c r="O9" i="9"/>
  <c r="P9" i="9"/>
  <c r="Q9" i="9"/>
  <c r="R9" i="9"/>
  <c r="D10" i="9"/>
  <c r="T10" i="9" s="1"/>
  <c r="E10" i="9"/>
  <c r="F10" i="9"/>
  <c r="G10" i="9"/>
  <c r="H10" i="9"/>
  <c r="I10" i="9"/>
  <c r="J10" i="9"/>
  <c r="K10" i="9"/>
  <c r="V10" i="9" s="1"/>
  <c r="L10" i="9"/>
  <c r="U10" i="9" s="1"/>
  <c r="M10" i="9"/>
  <c r="N10" i="9"/>
  <c r="O10" i="9"/>
  <c r="P10" i="9"/>
  <c r="Q10" i="9"/>
  <c r="R10" i="9"/>
  <c r="D11" i="9"/>
  <c r="E11" i="9"/>
  <c r="F11" i="9"/>
  <c r="G11" i="9"/>
  <c r="H11" i="9"/>
  <c r="W11" i="9" s="1"/>
  <c r="I11" i="9"/>
  <c r="J11" i="9"/>
  <c r="K11" i="9"/>
  <c r="L11" i="9"/>
  <c r="U11" i="9" s="1"/>
  <c r="M11" i="9"/>
  <c r="N11" i="9"/>
  <c r="O11" i="9"/>
  <c r="P11" i="9"/>
  <c r="Q11" i="9"/>
  <c r="R11" i="9"/>
  <c r="D12" i="9"/>
  <c r="E12" i="9"/>
  <c r="T12" i="9" s="1"/>
  <c r="F12" i="9"/>
  <c r="U12" i="9" s="1"/>
  <c r="G12" i="9"/>
  <c r="H12" i="9"/>
  <c r="I12" i="9"/>
  <c r="W12" i="9" s="1"/>
  <c r="J12" i="9"/>
  <c r="K12" i="9"/>
  <c r="V12" i="9" s="1"/>
  <c r="L12" i="9"/>
  <c r="M12" i="9"/>
  <c r="N12" i="9"/>
  <c r="O12" i="9"/>
  <c r="P12" i="9"/>
  <c r="Q12" i="9"/>
  <c r="R12" i="9"/>
  <c r="D13" i="9"/>
  <c r="E13" i="9"/>
  <c r="F13" i="9"/>
  <c r="U13" i="9" s="1"/>
  <c r="G13" i="9"/>
  <c r="H13" i="9"/>
  <c r="I13" i="9"/>
  <c r="W13" i="9" s="1"/>
  <c r="J13" i="9"/>
  <c r="K13" i="9"/>
  <c r="V13" i="9" s="1"/>
  <c r="L13" i="9"/>
  <c r="M13" i="9"/>
  <c r="N13" i="9"/>
  <c r="O13" i="9"/>
  <c r="P13" i="9"/>
  <c r="Q13" i="9"/>
  <c r="R13" i="9"/>
  <c r="D14" i="9"/>
  <c r="E14" i="9"/>
  <c r="T14" i="9" s="1"/>
  <c r="F14" i="9"/>
  <c r="G14" i="9"/>
  <c r="H14" i="9"/>
  <c r="I14" i="9"/>
  <c r="W14" i="9" s="1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W15" i="9" s="1"/>
  <c r="H15" i="9"/>
  <c r="I15" i="9"/>
  <c r="J15" i="9"/>
  <c r="K15" i="9"/>
  <c r="V15" i="9" s="1"/>
  <c r="L15" i="9"/>
  <c r="M15" i="9"/>
  <c r="N15" i="9"/>
  <c r="O15" i="9"/>
  <c r="P15" i="9"/>
  <c r="Q15" i="9"/>
  <c r="R15" i="9"/>
  <c r="D16" i="9"/>
  <c r="E16" i="9"/>
  <c r="F16" i="9"/>
  <c r="U16" i="9" s="1"/>
  <c r="G16" i="9"/>
  <c r="H16" i="9"/>
  <c r="I16" i="9"/>
  <c r="W16" i="9" s="1"/>
  <c r="J16" i="9"/>
  <c r="K16" i="9"/>
  <c r="L16" i="9"/>
  <c r="M16" i="9"/>
  <c r="N16" i="9"/>
  <c r="O16" i="9"/>
  <c r="P16" i="9"/>
  <c r="Q16" i="9"/>
  <c r="R16" i="9"/>
  <c r="D18" i="9"/>
  <c r="E18" i="9"/>
  <c r="T18" i="9" s="1"/>
  <c r="F18" i="9"/>
  <c r="G18" i="9"/>
  <c r="H18" i="9"/>
  <c r="I18" i="9"/>
  <c r="W18" i="9" s="1"/>
  <c r="J18" i="9"/>
  <c r="K18" i="9"/>
  <c r="V18" i="9"/>
  <c r="L18" i="9"/>
  <c r="U18" i="9" s="1"/>
  <c r="M18" i="9"/>
  <c r="N18" i="9"/>
  <c r="O18" i="9"/>
  <c r="P18" i="9"/>
  <c r="Q18" i="9"/>
  <c r="R18" i="9"/>
  <c r="D19" i="9"/>
  <c r="T19" i="9" s="1"/>
  <c r="E19" i="9"/>
  <c r="F19" i="9"/>
  <c r="G19" i="9"/>
  <c r="W19" i="9" s="1"/>
  <c r="H19" i="9"/>
  <c r="I19" i="9"/>
  <c r="J19" i="9"/>
  <c r="K19" i="9"/>
  <c r="U19" i="9" s="1"/>
  <c r="V19" i="9"/>
  <c r="L19" i="9"/>
  <c r="M19" i="9"/>
  <c r="N19" i="9"/>
  <c r="O19" i="9"/>
  <c r="P19" i="9"/>
  <c r="Q19" i="9"/>
  <c r="R19" i="9"/>
  <c r="D20" i="9"/>
  <c r="T20" i="9" s="1"/>
  <c r="E20" i="9"/>
  <c r="F20" i="9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E21" i="9"/>
  <c r="T21" i="9" s="1"/>
  <c r="F21" i="9"/>
  <c r="G21" i="9"/>
  <c r="H21" i="9"/>
  <c r="I21" i="9"/>
  <c r="W21" i="9" s="1"/>
  <c r="J21" i="9"/>
  <c r="K21" i="9"/>
  <c r="V21" i="9"/>
  <c r="L21" i="9"/>
  <c r="M21" i="9"/>
  <c r="N21" i="9"/>
  <c r="O21" i="9"/>
  <c r="P21" i="9"/>
  <c r="Q21" i="9"/>
  <c r="R21" i="9"/>
  <c r="D22" i="9"/>
  <c r="T22" i="9" s="1"/>
  <c r="E22" i="9"/>
  <c r="F22" i="9"/>
  <c r="G22" i="9"/>
  <c r="H22" i="9"/>
  <c r="I22" i="9"/>
  <c r="J22" i="9"/>
  <c r="K22" i="9"/>
  <c r="V22" i="9" s="1"/>
  <c r="L22" i="9"/>
  <c r="M22" i="9"/>
  <c r="N22" i="9"/>
  <c r="O22" i="9"/>
  <c r="P22" i="9"/>
  <c r="Q22" i="9"/>
  <c r="R22" i="9"/>
  <c r="E7" i="9"/>
  <c r="F7" i="9"/>
  <c r="U7" i="9" s="1"/>
  <c r="G7" i="9"/>
  <c r="H7" i="9"/>
  <c r="I7" i="9"/>
  <c r="J7" i="9"/>
  <c r="K7" i="9"/>
  <c r="L7" i="9"/>
  <c r="M7" i="9"/>
  <c r="N7" i="9"/>
  <c r="O7" i="9"/>
  <c r="P7" i="9"/>
  <c r="Q7" i="9"/>
  <c r="R7" i="9"/>
  <c r="D7" i="9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T7" i="1"/>
  <c r="V7" i="9"/>
  <c r="S7" i="9"/>
  <c r="W8" i="9"/>
  <c r="S8" i="9"/>
  <c r="S9" i="9"/>
  <c r="S10" i="9"/>
  <c r="V11" i="9"/>
  <c r="S11" i="9"/>
  <c r="S12" i="9"/>
  <c r="S13" i="9"/>
  <c r="V14" i="9"/>
  <c r="S14" i="9"/>
  <c r="S15" i="9"/>
  <c r="V16" i="9"/>
  <c r="S16" i="9"/>
  <c r="S17" i="9"/>
  <c r="S18" i="9"/>
  <c r="S19" i="9"/>
  <c r="S20" i="9"/>
  <c r="S21" i="9"/>
  <c r="S22" i="9"/>
  <c r="S23" i="9"/>
  <c r="T11" i="9"/>
  <c r="D23" i="1"/>
  <c r="R23" i="7"/>
  <c r="Q23" i="7"/>
  <c r="P23" i="7"/>
  <c r="O23" i="7"/>
  <c r="N23" i="7"/>
  <c r="M23" i="7"/>
  <c r="L23" i="7"/>
  <c r="K23" i="7"/>
  <c r="V23" i="7"/>
  <c r="J23" i="7"/>
  <c r="W23" i="7" s="1"/>
  <c r="I23" i="7"/>
  <c r="H23" i="7"/>
  <c r="G23" i="7"/>
  <c r="F23" i="7"/>
  <c r="U23" i="7" s="1"/>
  <c r="E23" i="7"/>
  <c r="D23" i="7"/>
  <c r="T23" i="7" s="1"/>
  <c r="R23" i="6"/>
  <c r="Q23" i="6"/>
  <c r="P23" i="6"/>
  <c r="O23" i="6"/>
  <c r="N23" i="6"/>
  <c r="M23" i="6"/>
  <c r="L23" i="6"/>
  <c r="K23" i="6"/>
  <c r="V23" i="6" s="1"/>
  <c r="J23" i="6"/>
  <c r="I23" i="6"/>
  <c r="W23" i="6" s="1"/>
  <c r="H23" i="6"/>
  <c r="G23" i="6"/>
  <c r="F23" i="6"/>
  <c r="U23" i="6" s="1"/>
  <c r="E23" i="6"/>
  <c r="D23" i="6"/>
  <c r="T23" i="6"/>
  <c r="R23" i="5"/>
  <c r="Q23" i="5"/>
  <c r="P23" i="5"/>
  <c r="O23" i="5"/>
  <c r="N23" i="5"/>
  <c r="M23" i="5"/>
  <c r="L23" i="5"/>
  <c r="K23" i="5"/>
  <c r="V23" i="5" s="1"/>
  <c r="J23" i="5"/>
  <c r="I23" i="5"/>
  <c r="H23" i="5"/>
  <c r="W23" i="5" s="1"/>
  <c r="G23" i="5"/>
  <c r="F23" i="5"/>
  <c r="E23" i="5"/>
  <c r="T23" i="5" s="1"/>
  <c r="D23" i="5"/>
  <c r="R23" i="4"/>
  <c r="Q23" i="4"/>
  <c r="P23" i="4"/>
  <c r="O23" i="4"/>
  <c r="N23" i="4"/>
  <c r="N23" i="9" s="1"/>
  <c r="M23" i="4"/>
  <c r="L23" i="4"/>
  <c r="K23" i="4"/>
  <c r="V23" i="4"/>
  <c r="J23" i="4"/>
  <c r="I23" i="4"/>
  <c r="H23" i="4"/>
  <c r="G23" i="4"/>
  <c r="W23" i="4"/>
  <c r="F23" i="4"/>
  <c r="U23" i="4" s="1"/>
  <c r="E23" i="4"/>
  <c r="D23" i="4"/>
  <c r="T23" i="4" s="1"/>
  <c r="R23" i="3"/>
  <c r="Q23" i="3"/>
  <c r="P23" i="3"/>
  <c r="P23" i="9" s="1"/>
  <c r="O23" i="3"/>
  <c r="N23" i="3"/>
  <c r="M23" i="3"/>
  <c r="L23" i="3"/>
  <c r="U23" i="3" s="1"/>
  <c r="K23" i="3"/>
  <c r="V23" i="3" s="1"/>
  <c r="J23" i="3"/>
  <c r="I23" i="3"/>
  <c r="H23" i="3"/>
  <c r="G23" i="3"/>
  <c r="W23" i="3"/>
  <c r="F23" i="3"/>
  <c r="E23" i="3"/>
  <c r="E23" i="9"/>
  <c r="D23" i="3"/>
  <c r="R23" i="2"/>
  <c r="Q23" i="2"/>
  <c r="P23" i="2"/>
  <c r="O23" i="2"/>
  <c r="N23" i="2"/>
  <c r="M23" i="2"/>
  <c r="L23" i="2"/>
  <c r="L23" i="9"/>
  <c r="K23" i="2"/>
  <c r="V23" i="2" s="1"/>
  <c r="J23" i="2"/>
  <c r="J23" i="9"/>
  <c r="I23" i="2"/>
  <c r="H23" i="2"/>
  <c r="G23" i="2"/>
  <c r="W23" i="2"/>
  <c r="F23" i="2"/>
  <c r="U23" i="2" s="1"/>
  <c r="E23" i="2"/>
  <c r="D23" i="2"/>
  <c r="D23" i="9" s="1"/>
  <c r="T23" i="9" s="1"/>
  <c r="E23" i="1"/>
  <c r="T23" i="1" s="1"/>
  <c r="F23" i="1"/>
  <c r="F23" i="9" s="1"/>
  <c r="G23" i="1"/>
  <c r="W23" i="1" s="1"/>
  <c r="H23" i="1"/>
  <c r="H23" i="9" s="1"/>
  <c r="I23" i="1"/>
  <c r="I23" i="9"/>
  <c r="J23" i="1"/>
  <c r="K23" i="1"/>
  <c r="L23" i="1"/>
  <c r="U23" i="1" s="1"/>
  <c r="M23" i="1"/>
  <c r="M23" i="9" s="1"/>
  <c r="N23" i="1"/>
  <c r="O23" i="1"/>
  <c r="O23" i="9"/>
  <c r="P23" i="1"/>
  <c r="Q23" i="1"/>
  <c r="Q23" i="9" s="1"/>
  <c r="R23" i="1"/>
  <c r="W10" i="9"/>
  <c r="U14" i="9"/>
  <c r="T16" i="9"/>
  <c r="T13" i="9"/>
  <c r="T7" i="9"/>
  <c r="U15" i="9"/>
  <c r="T15" i="9"/>
  <c r="T9" i="9"/>
  <c r="T8" i="9"/>
  <c r="W7" i="9"/>
  <c r="W22" i="9"/>
  <c r="U20" i="9"/>
  <c r="V23" i="1"/>
  <c r="T23" i="2"/>
  <c r="R23" i="9"/>
  <c r="U21" i="9"/>
  <c r="T23" i="3"/>
  <c r="G23" i="9"/>
  <c r="W23" i="9" l="1"/>
  <c r="U22" i="9"/>
  <c r="K23" i="9"/>
  <c r="V23" i="9" s="1"/>
  <c r="U23" i="5"/>
  <c r="U23" i="9" l="1"/>
</calcChain>
</file>

<file path=xl/sharedStrings.xml><?xml version="1.0" encoding="utf-8"?>
<sst xmlns="http://schemas.openxmlformats.org/spreadsheetml/2006/main" count="344" uniqueCount="51">
  <si>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</si>
  <si>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</si>
  <si>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</si>
  <si>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</si>
  <si>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</si>
  <si>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</si>
  <si>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</si>
  <si>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</si>
  <si>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</si>
  <si>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</si>
  <si>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</si>
  <si>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</si>
  <si>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</si>
  <si>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</si>
  <si>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</si>
  <si>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</si>
  <si>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</si>
  <si>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</si>
  <si>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</si>
  <si>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</si>
  <si>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</si>
  <si>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</si>
  <si>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</si>
  <si>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</si>
  <si>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</si>
  <si>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</si>
  <si>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</si>
  <si>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</si>
  <si>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</si>
  <si>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</si>
  <si>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</si>
  <si>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</si>
  <si>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</si>
  <si>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</si>
  <si>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</si>
  <si>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</si>
  <si>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</si>
  <si>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</si>
  <si>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</si>
  <si>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</si>
  <si>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</si>
  <si>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</si>
  <si>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Յուրիկ Իսկոյանի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</si>
  <si>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LatArm"/>
        <family val="2"/>
      </rPr>
      <t>ÐÐ ¶»Õ³ñùáõÝÇùÇ Ù³ñ½Ç ÁÝ¹Ñ³Ýáõñ Çñ³í³ëáõÃÛ³Ý ³é³çÇÝ ³ïÛ³ÝÇ ¹³ï³ñ³ÝÇ ¹³ï³íáñ ìարդան Ð³ñáõÃÛáõÝÛ³ÝÇ</t>
    </r>
    <r>
      <rPr>
        <sz val="14"/>
        <rFont val="Arial LatArm"/>
        <family val="2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</si>
  <si>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Մնացական Հարությունյանի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</si>
  <si>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Վահագն Մելիքյանի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</si>
  <si>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Արթուր Թամրազյանի 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</si>
  <si>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Վանիկ Վարդանյանի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</si>
  <si>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Աղվան Պետրոսյան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</si>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</sst>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23" fillId="2" borderId="15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5" fillId="2" borderId="17" xfId="0" applyFont="1" applyFill="1" applyBorder="1" applyAlignment="1" applyProtection="1">
      <alignment horizontal="center" vertical="center" wrapText="1"/>
    </xf>
    <xf numFmtId="0" fontId="25" fillId="2" borderId="12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5" fillId="2" borderId="18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textRotation="90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15" fillId="2" borderId="2" xfId="0" applyFont="1" applyFill="1" applyBorder="1" applyAlignment="1" applyProtection="1">
      <alignment horizontal="left" vertical="top" wrapText="1"/>
    </xf>
    <xf numFmtId="0" fontId="15" fillId="2" borderId="5" xfId="1" applyFont="1" applyFill="1" applyBorder="1" applyAlignment="1" applyProtection="1">
      <alignment horizontal="left" vertical="center"/>
    </xf>
    <xf numFmtId="0" fontId="19" fillId="2" borderId="7" xfId="1" applyFont="1" applyFill="1" applyBorder="1" applyAlignment="1" applyProtection="1">
      <alignment horizontal="center" vertical="center"/>
    </xf>
    <xf numFmtId="0" fontId="19" fillId="2" borderId="6" xfId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5" fillId="2" borderId="5" xfId="0" applyFont="1" applyFill="1" applyBorder="1" applyAlignment="1" applyProtection="1">
      <alignment horizontal="left" vertical="top" wrapText="1"/>
    </xf>
    <xf numFmtId="0" fontId="16" fillId="2" borderId="7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20" fillId="2" borderId="7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21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5"/>
  <sheetViews>
    <sheetView topLeftCell="A13" zoomScale="70" zoomScaleNormal="70" workbookViewId="0">
      <selection activeCell="C25" sqref="C25"/>
    </sheetView>
  </sheetViews>
  <sheetFormatPr defaultRowHeight="1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>
      <c r="A1" s="48" t="s">
        <v>39</v>
      </c>
      <c r="B1" s="48"/>
      <c r="C1" s="48"/>
      <c r="D1" s="49" t="s">
        <v>6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 t="s">
        <v>36</v>
      </c>
      <c r="Q1" s="50"/>
      <c r="R1" s="51"/>
    </row>
    <row r="2" spans="1:23" ht="75.75" customHeight="1">
      <c r="A2" s="52" t="s">
        <v>49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</row>
    <row r="3" spans="1:23" ht="62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6"/>
      <c r="T3" s="41"/>
    </row>
    <row r="4" spans="1:23" ht="24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7"/>
    </row>
    <row r="5" spans="1:23" ht="123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37" t="s">
        <v>37</v>
      </c>
      <c r="N5" s="37" t="s">
        <v>3</v>
      </c>
      <c r="O5" s="70"/>
      <c r="P5" s="37" t="s">
        <v>38</v>
      </c>
      <c r="Q5" s="37" t="s">
        <v>4</v>
      </c>
      <c r="R5" s="62"/>
      <c r="S5" s="8"/>
    </row>
    <row r="6" spans="1:23" ht="33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3" t="s">
        <v>41</v>
      </c>
      <c r="U6" s="73"/>
      <c r="V6" s="73" t="s">
        <v>40</v>
      </c>
      <c r="W6" s="73"/>
    </row>
    <row r="7" spans="1:23" ht="33" customHeight="1">
      <c r="A7" s="19">
        <v>1</v>
      </c>
      <c r="B7" s="74" t="s">
        <v>7</v>
      </c>
      <c r="C7" s="74"/>
      <c r="D7" s="42">
        <f>'Ա. Պետրոսյան'!D7+'Յու. Իսկոյան '!D7+'Վ. Հարությունյան'!D7+'Մ. Հարությունյան'!D7+Վ.Մելիքյան!D7+'Ա. Թամրազյան'!D7+Վ.Վարդանյան!D7</f>
        <v>0</v>
      </c>
      <c r="E7" s="42">
        <f>'Ա. Պետրոսյան'!E7+'Յու. Իսկոյան '!E7+'Վ. Հարությունյան'!E7+'Մ. Հարությունյան'!E7+Վ.Մելիքյան!E7+'Ա. Թամրազյան'!E7+Վ.Վարդանյան!E7</f>
        <v>114</v>
      </c>
      <c r="F7" s="42">
        <f>'Ա. Պետրոսյան'!F7+'Յու. Իսկոյան '!F7+'Վ. Հարությունյան'!F7+'Մ. Հարությունյան'!F7+Վ.Մելիքյան!F7+'Ա. Թամրազյան'!F7+Վ.Վարդանյան!F7</f>
        <v>0</v>
      </c>
      <c r="G7" s="42">
        <f>'Ա. Պետրոսյան'!G7+'Յու. Իսկոյան '!G7+'Վ. Հարությունյան'!G7+'Մ. Հարությունյան'!G7+Վ.Մելիքյան!G7+'Ա. Թամրազյան'!G7+Վ.Վարդանյան!G7</f>
        <v>21</v>
      </c>
      <c r="H7" s="42">
        <f>'Ա. Պետրոսյան'!H7+'Յու. Իսկոյան '!H7+'Վ. Հարությունյան'!H7+'Մ. Հարությունյան'!H7+Վ.Մելիքյան!H7+'Ա. Թամրազյան'!H7+Վ.Վարդանյան!H7</f>
        <v>92</v>
      </c>
      <c r="I7" s="42">
        <f>'Ա. Պետրոսյան'!I7+'Յու. Իսկոյան '!I7+'Վ. Հարությունյան'!I7+'Մ. Հարությունյան'!I7+Վ.Մելիքյան!I7+'Ա. Թամրազյան'!I7+Վ.Վարդանյան!I7</f>
        <v>0</v>
      </c>
      <c r="J7" s="42">
        <f>'Ա. Պետրոսյան'!J7+'Յու. Իսկոյան '!J7+'Վ. Հարությունյան'!J7+'Մ. Հարությունյան'!J7+Վ.Մելիքյան!J7+'Ա. Թամրազյան'!J7+Վ.Վարդանյան!J7</f>
        <v>1</v>
      </c>
      <c r="K7" s="42">
        <f>'Ա. Պետրոսյան'!K7+'Յու. Իսկոյան '!K7+'Վ. Հարությունյան'!K7+'Մ. Հարությունյան'!K7+Վ.Մելիքյան!K7+'Ա. Թամրազյան'!K7+Վ.Վարդանյան!K7</f>
        <v>114</v>
      </c>
      <c r="L7" s="42">
        <f>'Ա. Պետրոսյան'!L7+'Յու. Իսկոյան '!L7+'Վ. Հարությունյան'!L7+'Մ. Հարությունյան'!L7+Վ.Մելիքյան!L7+'Ա. Թամրազյան'!L7+Վ.Վարդանյան!L7</f>
        <v>0</v>
      </c>
      <c r="M7" s="42">
        <f>'Ա. Պետրոսյան'!M7+'Յու. Իսկոյան '!M7+'Վ. Հարությունյան'!M7+'Մ. Հարությունյան'!M7+Վ.Մելիքյան!M7+'Ա. Թամրազյան'!M7+Վ.Վարդանյան!M7</f>
        <v>0</v>
      </c>
      <c r="N7" s="42">
        <f>'Ա. Պետրոսյան'!N7+'Յու. Իսկոյան '!N7+'Վ. Հարությունյան'!N7+'Մ. Հարությունյան'!N7+Վ.Մելիքյան!N7+'Ա. Թամրազյան'!N7+Վ.Վարդանյան!N7</f>
        <v>5</v>
      </c>
      <c r="O7" s="42">
        <f>'Ա. Պետրոսյան'!O7+'Յու. Իսկոյան '!O7+'Վ. Հարությունյան'!O7+'Մ. Հարությունյան'!O7+Վ.Մելիքյան!O7+'Ա. Թամրազյան'!O7+Վ.Վարդանյան!O7</f>
        <v>2</v>
      </c>
      <c r="P7" s="42">
        <f>'Ա. Պետրոսյան'!P7+'Յու. Իսկոյան '!P7+'Վ. Հարությունյան'!P7+'Մ. Հարությունյան'!P7+Վ.Մելիքյան!P7+'Ա. Թամրազյան'!P7+Վ.Վարդանյան!P7</f>
        <v>0</v>
      </c>
      <c r="Q7" s="42">
        <f>'Ա. Պետրոսյան'!Q7+'Յու. Իսկոյան '!Q7+'Վ. Հարությունյան'!Q7+'Մ. Հարությունյան'!Q7+Վ.Մելիքյան!Q7+'Ա. Թամրազյան'!Q7+Վ.Վարդանյան!Q7</f>
        <v>0</v>
      </c>
      <c r="R7" s="42">
        <f>'Ա. Պետրոսյան'!R7+'Յու. Իսկոյան '!R7+'Վ. Հարությունյան'!R7+'Մ. Հարությունյան'!R7+Վ.Մելիքյան!R7+'Ա. Թամրազյան'!R7+Վ.Վարդանյան!R7</f>
        <v>3</v>
      </c>
      <c r="S7" s="42" t="e">
        <f>'Ա. Պետրոսյան'!S7+'Յու. Իսկոյան '!S7+'Վ. Հարությունյան'!S7+'Մ. Հարությունյան'!S7+Վ.Մելիքյան!S7+'Ա. Թամրազյան'!S7+Վ.Վարդանյան!S7+#REF!</f>
        <v>#REF!</v>
      </c>
      <c r="T7" s="38">
        <f>D7+E7</f>
        <v>114</v>
      </c>
      <c r="U7" s="38">
        <f>F7+K7+L7</f>
        <v>114</v>
      </c>
      <c r="V7" s="38">
        <f>K7</f>
        <v>114</v>
      </c>
      <c r="W7" s="38">
        <f>G7+H7+I7+J7</f>
        <v>114</v>
      </c>
    </row>
    <row r="8" spans="1:23" ht="33" customHeight="1">
      <c r="A8" s="21">
        <v>2</v>
      </c>
      <c r="B8" s="75" t="s">
        <v>8</v>
      </c>
      <c r="C8" s="75"/>
      <c r="D8" s="42">
        <f>'Ա. Պետրոսյան'!D8+'Յու. Իսկոյան '!D8+'Վ. Հարությունյան'!D8+'Մ. Հարությունյան'!D8+Վ.Մելիքյան!D8+'Ա. Թամրազյան'!D8+Վ.Վարդանյան!D8</f>
        <v>0</v>
      </c>
      <c r="E8" s="42">
        <f>'Ա. Պետրոսյան'!E8+'Յու. Իսկոյան '!E8+'Վ. Հարությունյան'!E8+'Մ. Հարությունյան'!E8+Վ.Մելիքյան!E8+'Ա. Թամրազյան'!E8+Վ.Վարդանյան!E8</f>
        <v>59</v>
      </c>
      <c r="F8" s="42">
        <f>'Ա. Պետրոսյան'!F8+'Յու. Իսկոյան '!F8+'Վ. Հարությունյան'!F8+'Մ. Հարությունյան'!F8+Վ.Մելիքյան!F8+'Ա. Թամրազյան'!F8+Վ.Վարդանյան!F8</f>
        <v>0</v>
      </c>
      <c r="G8" s="42">
        <f>'Ա. Պետրոսյան'!G8+'Յու. Իսկոյան '!G8+'Վ. Հարությունյան'!G8+'Մ. Հարությունյան'!G8+Վ.Մելիքյան!G8+'Ա. Թամրազյան'!G8+Վ.Վարդանյան!G8</f>
        <v>1</v>
      </c>
      <c r="H8" s="42">
        <f>'Ա. Պետրոսյան'!H8+'Յու. Իսկոյան '!H8+'Վ. Հարությունյան'!H8+'Մ. Հարությունյան'!H8+Վ.Մելիքյան!H8+'Ա. Թամրազյան'!H8+Վ.Վարդանյան!H8</f>
        <v>52</v>
      </c>
      <c r="I8" s="42">
        <f>'Ա. Պետրոսյան'!I8+'Յու. Իսկոյան '!I8+'Վ. Հարությունյան'!I8+'Մ. Հարությունյան'!I8+Վ.Մելիքյան!I8+'Ա. Թամրազյան'!I8+Վ.Վարդանյան!I8</f>
        <v>6</v>
      </c>
      <c r="J8" s="42">
        <f>'Ա. Պետրոսյան'!J8+'Յու. Իսկոյան '!J8+'Վ. Հարությունյան'!J8+'Մ. Հարությունյան'!J8+Վ.Մելիքյան!J8+'Ա. Թամրազյան'!J8+Վ.Վարդանյան!J8</f>
        <v>0</v>
      </c>
      <c r="K8" s="42">
        <f>'Ա. Պետրոսյան'!K8+'Յու. Իսկոյան '!K8+'Վ. Հարությունյան'!K8+'Մ. Հարությունյան'!K8+Վ.Մելիքյան!K8+'Ա. Թամրազյան'!K8+Վ.Վարդանյան!K8</f>
        <v>59</v>
      </c>
      <c r="L8" s="42">
        <f>'Ա. Պետրոսյան'!L8+'Յու. Իսկոյան '!L8+'Վ. Հարությունյան'!L8+'Մ. Հարությունյան'!L8+Վ.Մելիքյան!L8+'Ա. Թամրազյան'!L8+Վ.Վարդանյան!L8</f>
        <v>0</v>
      </c>
      <c r="M8" s="42">
        <f>'Ա. Պետրոսյան'!M8+'Յու. Իսկոյան '!M8+'Վ. Հարությունյան'!M8+'Մ. Հարությունյան'!M8+Վ.Մելիքյան!M8+'Ա. Թամրազյան'!M8+Վ.Վարդանյան!M8</f>
        <v>0</v>
      </c>
      <c r="N8" s="42">
        <f>'Ա. Պետրոսյան'!N8+'Յու. Իսկոյան '!N8+'Վ. Հարությունյան'!N8+'Մ. Հարությունյան'!N8+Վ.Մելիքյան!N8+'Ա. Թամրազյան'!N8+Վ.Վարդանյան!N8</f>
        <v>10</v>
      </c>
      <c r="O8" s="42">
        <f>'Ա. Պետրոսյան'!O8+'Յու. Իսկոյան '!O8+'Վ. Հարությունյան'!O8+'Մ. Հարությունյան'!O8+Վ.Մելիքյան!O8+'Ա. Թամրազյան'!O8+Վ.Վարդանյան!O8</f>
        <v>1</v>
      </c>
      <c r="P8" s="42">
        <f>'Ա. Պետրոսյան'!P8+'Յու. Իսկոյան '!P8+'Վ. Հարությունյան'!P8+'Մ. Հարությունյան'!P8+Վ.Մելիքյան!P8+'Ա. Թամրազյան'!P8+Վ.Վարդանյան!P8</f>
        <v>0</v>
      </c>
      <c r="Q8" s="42">
        <f>'Ա. Պետրոսյան'!Q8+'Յու. Իսկոյան '!Q8+'Վ. Հարությունյան'!Q8+'Մ. Հարությունյան'!Q8+Վ.Մելիքյան!Q8+'Ա. Թամրազյան'!Q8+Վ.Վարդանյան!Q8</f>
        <v>1</v>
      </c>
      <c r="R8" s="42">
        <f>'Ա. Պետրոսյան'!R8+'Յու. Իսկոյան '!R8+'Վ. Հարությունյան'!R8+'Մ. Հարությունյան'!R8+Վ.Մելիքյան!R8+'Ա. Թամրազյան'!R8+Վ.Վարդանյան!R8</f>
        <v>8</v>
      </c>
      <c r="S8" s="42" t="e">
        <f>'Ա. Պետրոսյան'!S8+'Յու. Իսկոյան '!S8+'Վ. Հարությունյան'!S8+'Մ. Հարությունյան'!S8+Վ.Մելիքյան!S8+'Ա. Թամրազյան'!S8+Վ.Վարդանյան!S8+#REF!</f>
        <v>#REF!</v>
      </c>
      <c r="T8" s="38">
        <f t="shared" ref="T8:T16" si="0">D8+E8</f>
        <v>59</v>
      </c>
      <c r="U8" s="38">
        <f t="shared" ref="U8:U16" si="1">F8+K8+L8</f>
        <v>59</v>
      </c>
      <c r="V8" s="38">
        <f t="shared" ref="V8:V16" si="2">K8</f>
        <v>59</v>
      </c>
      <c r="W8" s="38">
        <f t="shared" ref="W8:W16" si="3">G8+H8+I8+J8</f>
        <v>59</v>
      </c>
    </row>
    <row r="9" spans="1:23" ht="30.75" customHeight="1">
      <c r="A9" s="21">
        <v>3</v>
      </c>
      <c r="B9" s="75" t="s">
        <v>9</v>
      </c>
      <c r="C9" s="75"/>
      <c r="D9" s="42">
        <f>'Ա. Պետրոսյան'!D9+'Յու. Իսկոյան '!D9+'Վ. Հարությունյան'!D9+'Մ. Հարությունյան'!D9+Վ.Մելիքյան!D9+'Ա. Թամրազյան'!D9+Վ.Վարդանյան!D9</f>
        <v>0</v>
      </c>
      <c r="E9" s="42">
        <f>'Ա. Պետրոսյան'!E9+'Յու. Իսկոյան '!E9+'Վ. Հարությունյան'!E9+'Մ. Հարությունյան'!E9+Վ.Մելիքյան!E9+'Ա. Թամրազյան'!E9+Վ.Վարդանյան!E9</f>
        <v>15</v>
      </c>
      <c r="F9" s="42">
        <f>'Ա. Պետրոսյան'!F9+'Յու. Իսկոյան '!F9+'Վ. Հարությունյան'!F9+'Մ. Հարությունյան'!F9+Վ.Մելիքյան!F9+'Ա. Թամրազյան'!F9+Վ.Վարդանյան!F9</f>
        <v>0</v>
      </c>
      <c r="G9" s="42">
        <f>'Ա. Պետրոսյան'!G9+'Յու. Իսկոյան '!G9+'Վ. Հարությունյան'!G9+'Մ. Հարությունյան'!G9+Վ.Մելիքյան!G9+'Ա. Թամրազյան'!G9+Վ.Վարդանյան!G9</f>
        <v>0</v>
      </c>
      <c r="H9" s="42">
        <f>'Ա. Պետրոսյան'!H9+'Յու. Իսկոյան '!H9+'Վ. Հարությունյան'!H9+'Մ. Հարությունյան'!H9+Վ.Մելիքյան!H9+'Ա. Թամրազյան'!H9+Վ.Վարդանյան!H9</f>
        <v>15</v>
      </c>
      <c r="I9" s="42">
        <f>'Ա. Պետրոսյան'!I9+'Յու. Իսկոյան '!I9+'Վ. Հարությունյան'!I9+'Մ. Հարությունյան'!I9+Վ.Մելիքյան!I9+'Ա. Թամրազյան'!I9+Վ.Վարդանյան!I9</f>
        <v>0</v>
      </c>
      <c r="J9" s="42">
        <f>'Ա. Պետրոսյան'!J9+'Յու. Իսկոյան '!J9+'Վ. Հարությունյան'!J9+'Մ. Հարությունյան'!J9+Վ.Մելիքյան!J9+'Ա. Թամրազյան'!J9+Վ.Վարդանյան!J9</f>
        <v>0</v>
      </c>
      <c r="K9" s="42">
        <f>'Ա. Պետրոսյան'!K9+'Յու. Իսկոյան '!K9+'Վ. Հարությունյան'!K9+'Մ. Հարությունյան'!K9+Վ.Մելիքյան!K9+'Ա. Թամրազյան'!K9+Վ.Վարդանյան!K9</f>
        <v>15</v>
      </c>
      <c r="L9" s="42">
        <f>'Ա. Պետրոսյան'!L9+'Յու. Իսկոյան '!L9+'Վ. Հարությունյան'!L9+'Մ. Հարությունյան'!L9+Վ.Մելիքյան!L9+'Ա. Թամրազյան'!L9+Վ.Վարդանյան!L9</f>
        <v>0</v>
      </c>
      <c r="M9" s="42">
        <f>'Ա. Պետրոսյան'!M9+'Յու. Իսկոյան '!M9+'Վ. Հարությունյան'!M9+'Մ. Հարությունյան'!M9+Վ.Մելիքյան!M9+'Ա. Թամրազյան'!M9+Վ.Վարդանյան!M9</f>
        <v>0</v>
      </c>
      <c r="N9" s="42">
        <f>'Ա. Պետրոսյան'!N9+'Յու. Իսկոյան '!N9+'Վ. Հարությունյան'!N9+'Մ. Հարությունյան'!N9+Վ.Մելիքյան!N9+'Ա. Թամրազյան'!N9+Վ.Վարդանյան!N9</f>
        <v>0</v>
      </c>
      <c r="O9" s="42">
        <f>'Ա. Պետրոսյան'!O9+'Յու. Իսկոյան '!O9+'Վ. Հարությունյան'!O9+'Մ. Հարությունյան'!O9+Վ.Մելիքյան!O9+'Ա. Թամրազյան'!O9+Վ.Վարդանյան!O9</f>
        <v>0</v>
      </c>
      <c r="P9" s="42">
        <f>'Ա. Պետրոսյան'!P9+'Յու. Իսկոյան '!P9+'Վ. Հարությունյան'!P9+'Մ. Հարությունյան'!P9+Վ.Մելիքյան!P9+'Ա. Թամրազյան'!P9+Վ.Վարդանյան!P9</f>
        <v>0</v>
      </c>
      <c r="Q9" s="42">
        <f>'Ա. Պետրոսյան'!Q9+'Յու. Իսկոյան '!Q9+'Վ. Հարությունյան'!Q9+'Մ. Հարությունյան'!Q9+Վ.Մելիքյան!Q9+'Ա. Թամրազյան'!Q9+Վ.Վարդանյան!Q9</f>
        <v>0</v>
      </c>
      <c r="R9" s="42">
        <f>'Ա. Պետրոսյան'!R9+'Յու. Իսկոյան '!R9+'Վ. Հարությունյան'!R9+'Մ. Հարությունյան'!R9+Վ.Մելիքյան!R9+'Ա. Թամրազյան'!R9+Վ.Վարդանյան!R9</f>
        <v>0</v>
      </c>
      <c r="S9" s="42" t="e">
        <f>'Ա. Պետրոսյան'!S9+'Յու. Իսկոյան '!S9+'Վ. Հարությունյան'!S9+'Մ. Հարությունյան'!S9+Վ.Մելիքյան!S9+'Ա. Թամրազյան'!S9+Վ.Վարդանյան!S9+#REF!</f>
        <v>#REF!</v>
      </c>
      <c r="T9" s="38">
        <f t="shared" si="0"/>
        <v>15</v>
      </c>
      <c r="U9" s="38">
        <f t="shared" si="1"/>
        <v>15</v>
      </c>
      <c r="V9" s="38">
        <f t="shared" si="2"/>
        <v>15</v>
      </c>
      <c r="W9" s="38">
        <f t="shared" si="3"/>
        <v>15</v>
      </c>
    </row>
    <row r="10" spans="1:23" ht="31.5" customHeight="1">
      <c r="A10" s="21">
        <v>4</v>
      </c>
      <c r="B10" s="75" t="s">
        <v>10</v>
      </c>
      <c r="C10" s="75"/>
      <c r="D10" s="42">
        <f>'Ա. Պետրոսյան'!D10+'Յու. Իսկոյան '!D10+'Վ. Հարությունյան'!D10+'Մ. Հարությունյան'!D10+Վ.Մելիքյան!D10+'Ա. Թամրազյան'!D10+Վ.Վարդանյան!D10</f>
        <v>0</v>
      </c>
      <c r="E10" s="42">
        <f>'Ա. Պետրոսյան'!E10+'Յու. Իսկոյան '!E10+'Վ. Հարությունյան'!E10+'Մ. Հարությունյան'!E10+Վ.Մելիքյան!E10+'Ա. Թամրազյան'!E10+Վ.Վարդանյան!E10</f>
        <v>34</v>
      </c>
      <c r="F10" s="42">
        <f>'Ա. Պետրոսյան'!F10+'Յու. Իսկոյան '!F10+'Վ. Հարությունյան'!F10+'Մ. Հարությունյան'!F10+Վ.Մելիքյան!F10+'Ա. Թամրազյան'!F10+Վ.Վարդանյան!F10</f>
        <v>0</v>
      </c>
      <c r="G10" s="42">
        <f>'Ա. Պետրոսյան'!G10+'Յու. Իսկոյան '!G10+'Վ. Հարությունյան'!G10+'Մ. Հարությունյան'!G10+Վ.Մելիքյան!G10+'Ա. Թամրազյան'!G10+Վ.Վարդանյան!G10</f>
        <v>20</v>
      </c>
      <c r="H10" s="42">
        <f>'Ա. Պետրոսյան'!H10+'Յու. Իսկոյան '!H10+'Վ. Հարությունյան'!H10+'Մ. Հարությունյան'!H10+Վ.Մելիքյան!H10+'Ա. Թամրազյան'!H10+Վ.Վարդանյան!H10</f>
        <v>11</v>
      </c>
      <c r="I10" s="42">
        <f>'Ա. Պետրոսյան'!I10+'Յու. Իսկոյան '!I10+'Վ. Հարությունյան'!I10+'Մ. Հարությունյան'!I10+Վ.Մելիքյան!I10+'Ա. Թամրազյան'!I10+Վ.Վարդանյան!I10</f>
        <v>0</v>
      </c>
      <c r="J10" s="42">
        <f>'Ա. Պետրոսյան'!J10+'Յու. Իսկոյան '!J10+'Վ. Հարությունյան'!J10+'Մ. Հարությունյան'!J10+Վ.Մելիքյան!J10+'Ա. Թամրազյան'!J10+Վ.Վարդանյան!J10</f>
        <v>3</v>
      </c>
      <c r="K10" s="42">
        <f>'Ա. Պետրոսյան'!K10+'Յու. Իսկոյան '!K10+'Վ. Հարությունյան'!K10+'Մ. Հարությունյան'!K10+Վ.Մելիքյան!K10+'Ա. Թամրազյան'!K10+Վ.Վարդանյան!K10</f>
        <v>34</v>
      </c>
      <c r="L10" s="42">
        <f>'Ա. Պետրոսյան'!L10+'Յու. Իսկոյան '!L10+'Վ. Հարությունյան'!L10+'Մ. Հարությունյան'!L10+Վ.Մելիքյան!L10+'Ա. Թամրազյան'!L10+Վ.Վարդանյան!L10</f>
        <v>0</v>
      </c>
      <c r="M10" s="42">
        <f>'Ա. Պետրոսյան'!M10+'Յու. Իսկոյան '!M10+'Վ. Հարությունյան'!M10+'Մ. Հարությունյան'!M10+Վ.Մելիքյան!M10+'Ա. Թամրազյան'!M10+Վ.Վարդանյան!M10</f>
        <v>0</v>
      </c>
      <c r="N10" s="42">
        <f>'Ա. Պետրոսյան'!N10+'Յու. Իսկոյան '!N10+'Վ. Հարությունյան'!N10+'Մ. Հարությունյան'!N10+Վ.Մելիքյան!N10+'Ա. Թամրազյան'!N10+Վ.Վարդանյան!N10</f>
        <v>8</v>
      </c>
      <c r="O10" s="42">
        <f>'Ա. Պետրոսյան'!O10+'Յու. Իսկոյան '!O10+'Վ. Հարությունյան'!O10+'Մ. Հարությունյան'!O10+Վ.Մելիքյան!O10+'Ա. Թամրազյան'!O10+Վ.Վարդանյան!O10</f>
        <v>3</v>
      </c>
      <c r="P10" s="42">
        <f>'Ա. Պետրոսյան'!P10+'Յու. Իսկոյան '!P10+'Վ. Հարությունյան'!P10+'Մ. Հարությունյան'!P10+Վ.Մելիքյան!P10+'Ա. Թամրազյան'!P10+Վ.Վարդանյան!P10</f>
        <v>0</v>
      </c>
      <c r="Q10" s="42">
        <f>'Ա. Պետրոսյան'!Q10+'Յու. Իսկոյան '!Q10+'Վ. Հարությունյան'!Q10+'Մ. Հարությունյան'!Q10+Վ.Մելիքյան!Q10+'Ա. Թամրազյան'!Q10+Վ.Վարդանյան!Q10</f>
        <v>1</v>
      </c>
      <c r="R10" s="42">
        <f>'Ա. Պետրոսյան'!R10+'Յու. Իսկոյան '!R10+'Վ. Հարությունյան'!R10+'Մ. Հարությունյան'!R10+Վ.Մելիքյան!R10+'Ա. Թամրազյան'!R10+Վ.Վարդանյան!R10</f>
        <v>4</v>
      </c>
      <c r="S10" s="42" t="e">
        <f>'Ա. Պետրոսյան'!S10+'Յու. Իսկոյան '!S10+'Վ. Հարությունյան'!S10+'Մ. Հարությունյան'!S10+Վ.Մելիքյան!S10+'Ա. Թամրազյան'!S10+Վ.Վարդանյան!S10+#REF!</f>
        <v>#REF!</v>
      </c>
      <c r="T10" s="38">
        <f t="shared" si="0"/>
        <v>34</v>
      </c>
      <c r="U10" s="38">
        <f t="shared" si="1"/>
        <v>34</v>
      </c>
      <c r="V10" s="38">
        <f t="shared" si="2"/>
        <v>34</v>
      </c>
      <c r="W10" s="38">
        <f t="shared" si="3"/>
        <v>34</v>
      </c>
    </row>
    <row r="11" spans="1:23" ht="29.25" customHeight="1">
      <c r="A11" s="21">
        <v>5</v>
      </c>
      <c r="B11" s="75" t="s">
        <v>11</v>
      </c>
      <c r="C11" s="75"/>
      <c r="D11" s="42">
        <f>'Ա. Պետրոսյան'!D11+'Յու. Իսկոյան '!D11+'Վ. Հարությունյան'!D11+'Մ. Հարությունյան'!D11+Վ.Մելիքյան!D11+'Ա. Թամրազյան'!D11+Վ.Վարդանյան!D11</f>
        <v>0</v>
      </c>
      <c r="E11" s="42">
        <f>'Ա. Պետրոսյան'!E11+'Յու. Իսկոյան '!E11+'Վ. Հարությունյան'!E11+'Մ. Հարությունյան'!E11+Վ.Մելիքյան!E11+'Ա. Թամրազյան'!E11+Վ.Վարդանյան!E11</f>
        <v>310</v>
      </c>
      <c r="F11" s="42">
        <f>'Ա. Պետրոսյան'!F11+'Յու. Իսկոյան '!F11+'Վ. Հարությունյան'!F11+'Մ. Հարությունյան'!F11+Վ.Մելիքյան!F11+'Ա. Թամրազյան'!F11+Վ.Վարդանյան!F11</f>
        <v>0</v>
      </c>
      <c r="G11" s="42">
        <f>'Ա. Պետրոսյան'!G11+'Յու. Իսկոյան '!G11+'Վ. Հարությունյան'!G11+'Մ. Հարությունյան'!G11+Վ.Մելիքյան!G11+'Ա. Թամրազյան'!G11+Վ.Վարդանյան!G11</f>
        <v>6</v>
      </c>
      <c r="H11" s="42">
        <f>'Ա. Պետրոսյան'!H11+'Յու. Իսկոյան '!H11+'Վ. Հարությունյան'!H11+'Մ. Հարությունյան'!H11+Վ.Մելիքյան!H11+'Ա. Թամրազյան'!H11+Վ.Վարդանյան!H11</f>
        <v>303</v>
      </c>
      <c r="I11" s="42">
        <f>'Ա. Պետրոսյան'!I11+'Յու. Իսկոյան '!I11+'Վ. Հարությունյան'!I11+'Մ. Հարությունյան'!I11+Վ.Մելիքյան!I11+'Ա. Թամրազյան'!I11+Վ.Վարդանյան!I11</f>
        <v>0</v>
      </c>
      <c r="J11" s="42">
        <f>'Ա. Պետրոսյան'!J11+'Յու. Իսկոյան '!J11+'Վ. Հարությունյան'!J11+'Մ. Հարությունյան'!J11+Վ.Մելիքյան!J11+'Ա. Թամրազյան'!J11+Վ.Վարդանյան!J11</f>
        <v>1</v>
      </c>
      <c r="K11" s="42">
        <f>'Ա. Պետրոսյան'!K11+'Յու. Իսկոյան '!K11+'Վ. Հարությունյան'!K11+'Մ. Հարությունյան'!K11+Վ.Մելիքյան!K11+'Ա. Թամրազյան'!K11+Վ.Վարդանյան!K11</f>
        <v>310</v>
      </c>
      <c r="L11" s="42">
        <f>'Ա. Պետրոսյան'!L11+'Յու. Իսկոյան '!L11+'Վ. Հարությունյան'!L11+'Մ. Հարությունյան'!L11+Վ.Մելիքյան!L11+'Ա. Թամրազյան'!L11+Վ.Վարդանյան!L11</f>
        <v>0</v>
      </c>
      <c r="M11" s="42">
        <f>'Ա. Պետրոսյան'!M11+'Յու. Իսկոյան '!M11+'Վ. Հարությունյան'!M11+'Մ. Հարությունյան'!M11+Վ.Մելիքյան!M11+'Ա. Թամրազյան'!M11+Վ.Վարդանյան!M11</f>
        <v>0</v>
      </c>
      <c r="N11" s="42">
        <f>'Ա. Պետրոսյան'!N11+'Յու. Իսկոյան '!N11+'Վ. Հարությունյան'!N11+'Մ. Հարությունյան'!N11+Վ.Մելիքյան!N11+'Ա. Թամրազյան'!N11+Վ.Վարդանյան!N11</f>
        <v>0</v>
      </c>
      <c r="O11" s="42">
        <f>'Ա. Պետրոսյան'!O11+'Յու. Իսկոյան '!O11+'Վ. Հարությունյան'!O11+'Մ. Հարությունյան'!O11+Վ.Մելիքյան!O11+'Ա. Թամրազյան'!O11+Վ.Վարդանյան!O11</f>
        <v>0</v>
      </c>
      <c r="P11" s="42">
        <f>'Ա. Պետրոսյան'!P11+'Յու. Իսկոյան '!P11+'Վ. Հարությունյան'!P11+'Մ. Հարությունյան'!P11+Վ.Մելիքյան!P11+'Ա. Թամրազյան'!P11+Վ.Վարդանյան!P11</f>
        <v>0</v>
      </c>
      <c r="Q11" s="42">
        <f>'Ա. Պետրոսյան'!Q11+'Յու. Իսկոյան '!Q11+'Վ. Հարությունյան'!Q11+'Մ. Հարությունյան'!Q11+Վ.Մելիքյան!Q11+'Ա. Թամրազյան'!Q11+Վ.Վարդանյան!Q11</f>
        <v>0</v>
      </c>
      <c r="R11" s="42">
        <f>'Ա. Պետրոսյան'!R11+'Յու. Իսկոյան '!R11+'Վ. Հարությունյան'!R11+'Մ. Հարությունյան'!R11+Վ.Մելիքյան!R11+'Ա. Թամրազյան'!R11+Վ.Վարդանյան!R11</f>
        <v>0</v>
      </c>
      <c r="S11" s="42" t="e">
        <f>'Ա. Պետրոսյան'!S11+'Յու. Իսկոյան '!S11+'Վ. Հարությունյան'!S11+'Մ. Հարությունյան'!S11+Վ.Մելիքյան!S11+'Ա. Թամրազյան'!S11+Վ.Վարդանյան!S11+#REF!</f>
        <v>#REF!</v>
      </c>
      <c r="T11" s="38">
        <f t="shared" si="0"/>
        <v>310</v>
      </c>
      <c r="U11" s="38">
        <f t="shared" si="1"/>
        <v>310</v>
      </c>
      <c r="V11" s="38">
        <f t="shared" si="2"/>
        <v>310</v>
      </c>
      <c r="W11" s="38">
        <f t="shared" si="3"/>
        <v>310</v>
      </c>
    </row>
    <row r="12" spans="1:23" ht="45" customHeight="1">
      <c r="A12" s="21">
        <v>6</v>
      </c>
      <c r="B12" s="76" t="s">
        <v>12</v>
      </c>
      <c r="C12" s="76"/>
      <c r="D12" s="42">
        <f>'Ա. Պետրոսյան'!D12+'Յու. Իսկոյան '!D12+'Վ. Հարությունյան'!D12+'Մ. Հարությունյան'!D12+Վ.Մելիքյան!D12+'Ա. Թամրազյան'!D12+Վ.Վարդանյան!D12</f>
        <v>0</v>
      </c>
      <c r="E12" s="42">
        <f>'Ա. Պետրոսյան'!E12+'Յու. Իսկոյան '!E12+'Վ. Հարությունյան'!E12+'Մ. Հարությունյան'!E12+Վ.Մելիքյան!E12+'Ա. Թամրազյան'!E12+Վ.Վարդանյան!E12</f>
        <v>4</v>
      </c>
      <c r="F12" s="42">
        <f>'Ա. Պետրոսյան'!F12+'Յու. Իսկոյան '!F12+'Վ. Հարությունյան'!F12+'Մ. Հարությունյան'!F12+Վ.Մելիքյան!F12+'Ա. Թամրազյան'!F12+Վ.Վարդանյան!F12</f>
        <v>0</v>
      </c>
      <c r="G12" s="42">
        <f>'Ա. Պետրոսյան'!G12+'Յու. Իսկոյան '!G12+'Վ. Հարությունյան'!G12+'Մ. Հարությունյան'!G12+Վ.Մելիքյան!G12+'Ա. Թամրազյան'!G12+Վ.Վարդանյան!G12</f>
        <v>1</v>
      </c>
      <c r="H12" s="42">
        <f>'Ա. Պետրոսյան'!H12+'Յու. Իսկոյան '!H12+'Վ. Հարությունյան'!H12+'Մ. Հարությունյան'!H12+Վ.Մելիքյան!H12+'Ա. Թամրազյան'!H12+Վ.Վարդանյան!H12</f>
        <v>0</v>
      </c>
      <c r="I12" s="42">
        <f>'Ա. Պետրոսյան'!I12+'Յու. Իսկոյան '!I12+'Վ. Հարությունյան'!I12+'Մ. Հարությունյան'!I12+Վ.Մելիքյան!I12+'Ա. Թամրազյան'!I12+Վ.Վարդանյան!I12</f>
        <v>3</v>
      </c>
      <c r="J12" s="42">
        <f>'Ա. Պետրոսյան'!J12+'Յու. Իսկոյան '!J12+'Վ. Հարությունյան'!J12+'Մ. Հարությունյան'!J12+Վ.Մելիքյան!J12+'Ա. Թամրազյան'!J12+Վ.Վարդանյան!J12</f>
        <v>0</v>
      </c>
      <c r="K12" s="42">
        <f>'Ա. Պետրոսյան'!K12+'Յու. Իսկոյան '!K12+'Վ. Հարությունյան'!K12+'Մ. Հարությունյան'!K12+Վ.Մելիքյան!K12+'Ա. Թամրազյան'!K12+Վ.Վարդանյան!K12</f>
        <v>4</v>
      </c>
      <c r="L12" s="42">
        <f>'Ա. Պետրոսյան'!L12+'Յու. Իսկոյան '!L12+'Վ. Հարությունյան'!L12+'Մ. Հարությունյան'!L12+Վ.Մելիքյան!L12+'Ա. Թամրազյան'!L12+Վ.Վարդանյան!L12</f>
        <v>0</v>
      </c>
      <c r="M12" s="42">
        <f>'Ա. Պետրոսյան'!M12+'Յու. Իսկոյան '!M12+'Վ. Հարությունյան'!M12+'Մ. Հարությունյան'!M12+Վ.Մելիքյան!M12+'Ա. Թամրազյան'!M12+Վ.Վարդանյան!M12</f>
        <v>0</v>
      </c>
      <c r="N12" s="42">
        <f>'Ա. Պետրոսյան'!N12+'Յու. Իսկոյան '!N12+'Վ. Հարությունյան'!N12+'Մ. Հարությունյան'!N12+Վ.Մելիքյան!N12+'Ա. Թամրազյան'!N12+Վ.Վարդանյան!N12</f>
        <v>0</v>
      </c>
      <c r="O12" s="42">
        <f>'Ա. Պետրոսյան'!O12+'Յու. Իսկոյան '!O12+'Վ. Հարությունյան'!O12+'Մ. Հարությունյան'!O12+Վ.Մելիքյան!O12+'Ա. Թամրազյան'!O12+Վ.Վարդանյան!O12</f>
        <v>0</v>
      </c>
      <c r="P12" s="42">
        <f>'Ա. Պետրոսյան'!P12+'Յու. Իսկոյան '!P12+'Վ. Հարությունյան'!P12+'Մ. Հարությունյան'!P12+Վ.Մելիքյան!P12+'Ա. Թամրազյան'!P12+Վ.Վարդանյան!P12</f>
        <v>0</v>
      </c>
      <c r="Q12" s="42">
        <f>'Ա. Պետրոսյան'!Q12+'Յու. Իսկոյան '!Q12+'Վ. Հարությունյան'!Q12+'Մ. Հարությունյան'!Q12+Վ.Մելիքյան!Q12+'Ա. Թամրազյան'!Q12+Վ.Վարդանյան!Q12</f>
        <v>0</v>
      </c>
      <c r="R12" s="42">
        <f>'Ա. Պետրոսյան'!R12+'Յու. Իսկոյան '!R12+'Վ. Հարությունյան'!R12+'Մ. Հարությունյան'!R12+Վ.Մելիքյան!R12+'Ա. Թամրազյան'!R12+Վ.Վարդանյան!R12</f>
        <v>0</v>
      </c>
      <c r="S12" s="42" t="e">
        <f>'Ա. Պետրոսյան'!S12+'Յու. Իսկոյան '!S12+'Վ. Հարությունյան'!S12+'Մ. Հարությունյան'!S12+Վ.Մելիքյան!S12+'Ա. Թամրազյան'!S12+Վ.Վարդանյան!S12+#REF!</f>
        <v>#REF!</v>
      </c>
      <c r="T12" s="38">
        <f t="shared" si="0"/>
        <v>4</v>
      </c>
      <c r="U12" s="38">
        <f t="shared" si="1"/>
        <v>4</v>
      </c>
      <c r="V12" s="38">
        <f t="shared" si="2"/>
        <v>4</v>
      </c>
      <c r="W12" s="38">
        <f t="shared" si="3"/>
        <v>4</v>
      </c>
    </row>
    <row r="13" spans="1:23" ht="30.75" customHeight="1">
      <c r="A13" s="21">
        <v>7</v>
      </c>
      <c r="B13" s="76" t="s">
        <v>13</v>
      </c>
      <c r="C13" s="76"/>
      <c r="D13" s="42">
        <f>'Ա. Պետրոսյան'!D13+'Յու. Իսկոյան '!D13+'Վ. Հարությունյան'!D13+'Մ. Հարությունյան'!D13+Վ.Մելիքյան!D13+'Ա. Թամրազյան'!D13+Վ.Վարդանյան!D13</f>
        <v>0</v>
      </c>
      <c r="E13" s="42">
        <f>'Ա. Պետրոսյան'!E13+'Յու. Իսկոյան '!E13+'Վ. Հարությունյան'!E13+'Մ. Հարությունյան'!E13+Վ.Մելիքյան!E13+'Ա. Թամրազյան'!E13+Վ.Վարդանյան!E13</f>
        <v>21</v>
      </c>
      <c r="F13" s="42">
        <f>'Ա. Պետրոսյան'!F13+'Յու. Իսկոյան '!F13+'Վ. Հարությունյան'!F13+'Մ. Հարությունյան'!F13+Վ.Մելիքյան!F13+'Ա. Թամրազյան'!F13+Վ.Վարդանյան!F13</f>
        <v>0</v>
      </c>
      <c r="G13" s="42">
        <f>'Ա. Պետրոսյան'!G13+'Յու. Իսկոյան '!G13+'Վ. Հարությունյան'!G13+'Մ. Հարությունյան'!G13+Վ.Մելիքյան!G13+'Ա. Թամրազյան'!G13+Վ.Վարդանյան!G13</f>
        <v>0</v>
      </c>
      <c r="H13" s="42">
        <f>'Ա. Պետրոսյան'!H13+'Յու. Իսկոյան '!H13+'Վ. Հարությունյան'!H13+'Մ. Հարությունյան'!H13+Վ.Մելիքյան!H13+'Ա. Թամրազյան'!H13+Վ.Վարդանյան!H13</f>
        <v>21</v>
      </c>
      <c r="I13" s="42">
        <f>'Ա. Պետրոսյան'!I13+'Յու. Իսկոյան '!I13+'Վ. Հարությունյան'!I13+'Մ. Հարությունյան'!I13+Վ.Մելիքյան!I13+'Ա. Թամրազյան'!I13+Վ.Վարդանյան!I13</f>
        <v>0</v>
      </c>
      <c r="J13" s="42">
        <f>'Ա. Պետրոսյան'!J13+'Յու. Իսկոյան '!J13+'Վ. Հարությունյան'!J13+'Մ. Հարությունյան'!J13+Վ.Մելիքյան!J13+'Ա. Թամրազյան'!J13+Վ.Վարդանյան!J13</f>
        <v>0</v>
      </c>
      <c r="K13" s="42">
        <f>'Ա. Պետրոսյան'!K13+'Յու. Իսկոյան '!K13+'Վ. Հարությունյան'!K13+'Մ. Հարությունյան'!K13+Վ.Մելիքյան!K13+'Ա. Թամրազյան'!K13+Վ.Վարդանյան!K13</f>
        <v>21</v>
      </c>
      <c r="L13" s="42">
        <f>'Ա. Պետրոսյան'!L13+'Յու. Իսկոյան '!L13+'Վ. Հարությունյան'!L13+'Մ. Հարությունյան'!L13+Վ.Մելիքյան!L13+'Ա. Թամրազյան'!L13+Վ.Վարդանյան!L13</f>
        <v>0</v>
      </c>
      <c r="M13" s="42">
        <f>'Ա. Պետրոսյան'!M13+'Յու. Իսկոյան '!M13+'Վ. Հարությունյան'!M13+'Մ. Հարությունյան'!M13+Վ.Մելիքյան!M13+'Ա. Թամրազյան'!M13+Վ.Վարդանյան!M13</f>
        <v>0</v>
      </c>
      <c r="N13" s="42">
        <f>'Ա. Պետրոսյան'!N13+'Յու. Իսկոյան '!N13+'Վ. Հարությունյան'!N13+'Մ. Հարությունյան'!N13+Վ.Մելիքյան!N13+'Ա. Թամրազյան'!N13+Վ.Վարդանյան!N13</f>
        <v>0</v>
      </c>
      <c r="O13" s="42">
        <f>'Ա. Պետրոսյան'!O13+'Յու. Իսկոյան '!O13+'Վ. Հարությունյան'!O13+'Մ. Հարությունյան'!O13+Վ.Մելիքյան!O13+'Ա. Թամրազյան'!O13+Վ.Վարդանյան!O13</f>
        <v>0</v>
      </c>
      <c r="P13" s="42">
        <f>'Ա. Պետրոսյան'!P13+'Յու. Իսկոյան '!P13+'Վ. Հարությունյան'!P13+'Մ. Հարությունյան'!P13+Վ.Մելիքյան!P13+'Ա. Թամրազյան'!P13+Վ.Վարդանյան!P13</f>
        <v>0</v>
      </c>
      <c r="Q13" s="42">
        <f>'Ա. Պետրոսյան'!Q13+'Յու. Իսկոյան '!Q13+'Վ. Հարությունյան'!Q13+'Մ. Հարությունյան'!Q13+Վ.Մելիքյան!Q13+'Ա. Թամրազյան'!Q13+Վ.Վարդանյան!Q13</f>
        <v>0</v>
      </c>
      <c r="R13" s="42">
        <f>'Ա. Պետրոսյան'!R13+'Յու. Իսկոյան '!R13+'Վ. Հարությունյան'!R13+'Մ. Հարությունյան'!R13+Վ.Մելիքյան!R13+'Ա. Թամրազյան'!R13+Վ.Վարդանյան!R13</f>
        <v>0</v>
      </c>
      <c r="S13" s="42" t="e">
        <f>'Ա. Պետրոսյան'!S13+'Յու. Իսկոյան '!S13+'Վ. Հարությունյան'!S13+'Մ. Հարությունյան'!S13+Վ.Մելիքյան!S13+'Ա. Թամրազյան'!S13+Վ.Վարդանյան!S13+#REF!</f>
        <v>#REF!</v>
      </c>
      <c r="T13" s="38">
        <f t="shared" si="0"/>
        <v>21</v>
      </c>
      <c r="U13" s="38">
        <f t="shared" si="1"/>
        <v>21</v>
      </c>
      <c r="V13" s="38">
        <f t="shared" si="2"/>
        <v>21</v>
      </c>
      <c r="W13" s="38">
        <f t="shared" si="3"/>
        <v>21</v>
      </c>
    </row>
    <row r="14" spans="1:23" ht="45" customHeight="1">
      <c r="A14" s="21">
        <v>8</v>
      </c>
      <c r="B14" s="76" t="s">
        <v>14</v>
      </c>
      <c r="C14" s="76"/>
      <c r="D14" s="42">
        <f>'Ա. Պետրոսյան'!D14+'Յու. Իսկոյան '!D14+'Վ. Հարությունյան'!D14+'Մ. Հարությունյան'!D14+Վ.Մելիքյան!D14+'Ա. Թամրազյան'!D14+Վ.Վարդանյան!D14</f>
        <v>0</v>
      </c>
      <c r="E14" s="42">
        <f>'Ա. Պետրոսյան'!E14+'Յու. Իսկոյան '!E14+'Վ. Հարությունյան'!E14+'Մ. Հարությունյան'!E14+Վ.Մելիքյան!E14+'Ա. Թամրազյան'!E14+Վ.Վարդանյան!E14</f>
        <v>3</v>
      </c>
      <c r="F14" s="42">
        <f>'Ա. Պետրոսյան'!F14+'Յու. Իսկոյան '!F14+'Վ. Հարությունյան'!F14+'Մ. Հարությունյան'!F14+Վ.Մելիքյան!F14+'Ա. Թամրազյան'!F14+Վ.Վարդանյան!F14</f>
        <v>0</v>
      </c>
      <c r="G14" s="42">
        <f>'Ա. Պետրոսյան'!G14+'Յու. Իսկոյան '!G14+'Վ. Հարությունյան'!G14+'Մ. Հարությունյան'!G14+Վ.Մելիքյան!G14+'Ա. Թամրազյան'!G14+Վ.Վարդանյան!G14</f>
        <v>0</v>
      </c>
      <c r="H14" s="42">
        <f>'Ա. Պետրոսյան'!H14+'Յու. Իսկոյան '!H14+'Վ. Հարությունյան'!H14+'Մ. Հարությունյան'!H14+Վ.Մելիքյան!H14+'Ա. Թամրազյան'!H14+Վ.Վարդանյան!H14</f>
        <v>3</v>
      </c>
      <c r="I14" s="42">
        <f>'Ա. Պետրոսյան'!I14+'Յու. Իսկոյան '!I14+'Վ. Հարությունյան'!I14+'Մ. Հարությունյան'!I14+Վ.Մելիքյան!I14+'Ա. Թամրազյան'!I14+Վ.Վարդանյան!I14</f>
        <v>0</v>
      </c>
      <c r="J14" s="42">
        <f>'Ա. Պետրոսյան'!J14+'Յու. Իսկոյան '!J14+'Վ. Հարությունյան'!J14+'Մ. Հարությունյան'!J14+Վ.Մելիքյան!J14+'Ա. Թամրազյան'!J14+Վ.Վարդանյան!J14</f>
        <v>0</v>
      </c>
      <c r="K14" s="42">
        <f>'Ա. Պետրոսյան'!K14+'Յու. Իսկոյան '!K14+'Վ. Հարությունյան'!K14+'Մ. Հարությունյան'!K14+Վ.Մելիքյան!K14+'Ա. Թամրազյան'!K14+Վ.Վարդանյան!K14</f>
        <v>3</v>
      </c>
      <c r="L14" s="42">
        <f>'Ա. Պետրոսյան'!L14+'Յու. Իսկոյան '!L14+'Վ. Հարությունյան'!L14+'Մ. Հարությունյան'!L14+Վ.Մելիքյան!L14+'Ա. Թամրազյան'!L14+Վ.Վարդանյան!L14</f>
        <v>0</v>
      </c>
      <c r="M14" s="42">
        <f>'Ա. Պետրոսյան'!M14+'Յու. Իսկոյան '!M14+'Վ. Հարությունյան'!M14+'Մ. Հարությունյան'!M14+Վ.Մելիքյան!M14+'Ա. Թամրազյան'!M14+Վ.Վարդանյան!M14</f>
        <v>0</v>
      </c>
      <c r="N14" s="42">
        <f>'Ա. Պետրոսյան'!N14+'Յու. Իսկոյան '!N14+'Վ. Հարությունյան'!N14+'Մ. Հարությունյան'!N14+Վ.Մելիքյան!N14+'Ա. Թամրազյան'!N14+Վ.Վարդանյան!N14</f>
        <v>0</v>
      </c>
      <c r="O14" s="42">
        <f>'Ա. Պետրոսյան'!O14+'Յու. Իսկոյան '!O14+'Վ. Հարությունյան'!O14+'Մ. Հարությունյան'!O14+Վ.Մելիքյան!O14+'Ա. Թամրազյան'!O14+Վ.Վարդանյան!O14</f>
        <v>0</v>
      </c>
      <c r="P14" s="42">
        <f>'Ա. Պետրոսյան'!P14+'Յու. Իսկոյան '!P14+'Վ. Հարությունյան'!P14+'Մ. Հարությունյան'!P14+Վ.Մելիքյան!P14+'Ա. Թամրազյան'!P14+Վ.Վարդանյան!P14</f>
        <v>0</v>
      </c>
      <c r="Q14" s="42">
        <f>'Ա. Պետրոսյան'!Q14+'Յու. Իսկոյան '!Q14+'Վ. Հարությունյան'!Q14+'Մ. Հարությունյան'!Q14+Վ.Մելիքյան!Q14+'Ա. Թամրազյան'!Q14+Վ.Վարդանյան!Q14</f>
        <v>0</v>
      </c>
      <c r="R14" s="42">
        <f>'Ա. Պետրոսյան'!R14+'Յու. Իսկոյան '!R14+'Վ. Հարությունյան'!R14+'Մ. Հարությունյան'!R14+Վ.Մելիքյան!R14+'Ա. Թամրազյան'!R14+Վ.Վարդանյան!R14</f>
        <v>0</v>
      </c>
      <c r="S14" s="42" t="e">
        <f>'Ա. Պետրոսյան'!S14+'Յու. Իսկոյան '!S14+'Վ. Հարությունյան'!S14+'Մ. Հարությունյան'!S14+Վ.Մելիքյան!S14+'Ա. Թամրազյան'!S14+Վ.Վարդանյան!S14+#REF!</f>
        <v>#REF!</v>
      </c>
      <c r="T14" s="38">
        <f t="shared" si="0"/>
        <v>3</v>
      </c>
      <c r="U14" s="38">
        <f t="shared" si="1"/>
        <v>3</v>
      </c>
      <c r="V14" s="38">
        <f t="shared" si="2"/>
        <v>3</v>
      </c>
      <c r="W14" s="38">
        <f t="shared" si="3"/>
        <v>3</v>
      </c>
    </row>
    <row r="15" spans="1:23" ht="27.75" customHeight="1">
      <c r="A15" s="21">
        <v>9</v>
      </c>
      <c r="B15" s="77" t="s">
        <v>15</v>
      </c>
      <c r="C15" s="77"/>
      <c r="D15" s="42">
        <f>'Ա. Պետրոսյան'!D15+'Յու. Իսկոյան '!D15+'Վ. Հարությունյան'!D15+'Մ. Հարությունյան'!D15+Վ.Մելիքյան!D15+'Ա. Թամրազյան'!D15+Վ.Վարդանյան!D15</f>
        <v>0</v>
      </c>
      <c r="E15" s="42">
        <f>'Ա. Պետրոսյան'!E15+'Յու. Իսկոյան '!E15+'Վ. Հարությունյան'!E15+'Մ. Հարությունյան'!E15+Վ.Մելիքյան!E15+'Ա. Թամրազյան'!E15+Վ.Վարդանյան!E15</f>
        <v>161</v>
      </c>
      <c r="F15" s="42">
        <f>'Ա. Պետրոսյան'!F15+'Յու. Իսկոյան '!F15+'Վ. Հարությունյան'!F15+'Մ. Հարությունյան'!F15+Վ.Մելիքյան!F15+'Ա. Թամրազյան'!F15+Վ.Վարդանյան!F15</f>
        <v>0</v>
      </c>
      <c r="G15" s="42">
        <f>'Ա. Պետրոսյան'!G15+'Յու. Իսկոյան '!G15+'Վ. Հարությունյան'!G15+'Մ. Հարությունյան'!G15+Վ.Մելիքյան!G15+'Ա. Թամրազյան'!G15+Վ.Վարդանյան!G15</f>
        <v>0</v>
      </c>
      <c r="H15" s="42">
        <f>'Ա. Պետրոսյան'!H15+'Յու. Իսկոյան '!H15+'Վ. Հարությունյան'!H15+'Մ. Հարությունյան'!H15+Վ.Մելիքյան!H15+'Ա. Թամրազյան'!H15+Վ.Վարդանյան!H15</f>
        <v>161</v>
      </c>
      <c r="I15" s="42">
        <f>'Ա. Պետրոսյան'!I15+'Յու. Իսկոյան '!I15+'Վ. Հարությունյան'!I15+'Մ. Հարությունյան'!I15+Վ.Մելիքյան!I15+'Ա. Թամրազյան'!I15+Վ.Վարդանյան!I15</f>
        <v>0</v>
      </c>
      <c r="J15" s="42">
        <f>'Ա. Պետրոսյան'!J15+'Յու. Իսկոյան '!J15+'Վ. Հարությունյան'!J15+'Մ. Հարությունյան'!J15+Վ.Մելիքյան!J15+'Ա. Թամրազյան'!J15+Վ.Վարդանյան!J15</f>
        <v>0</v>
      </c>
      <c r="K15" s="42">
        <f>'Ա. Պետրոսյան'!K15+'Յու. Իսկոյան '!K15+'Վ. Հարությունյան'!K15+'Մ. Հարությունյան'!K15+Վ.Մելիքյան!K15+'Ա. Թամրազյան'!K15+Վ.Վարդանյան!K15</f>
        <v>161</v>
      </c>
      <c r="L15" s="42">
        <f>'Ա. Պետրոսյան'!L15+'Յու. Իսկոյան '!L15+'Վ. Հարությունյան'!L15+'Մ. Հարությունյան'!L15+Վ.Մելիքյան!L15+'Ա. Թամրազյան'!L15+Վ.Վարդանյան!L15</f>
        <v>0</v>
      </c>
      <c r="M15" s="42">
        <f>'Ա. Պետրոսյան'!M15+'Յու. Իսկոյան '!M15+'Վ. Հարությունյան'!M15+'Մ. Հարությունյան'!M15+Վ.Մելիքյան!M15+'Ա. Թամրազյան'!M15+Վ.Վարդանյան!M15</f>
        <v>0</v>
      </c>
      <c r="N15" s="42">
        <f>'Ա. Պետրոսյան'!N15+'Յու. Իսկոյան '!N15+'Վ. Հարությունյան'!N15+'Մ. Հարությունյան'!N15+Վ.Մելիքյան!N15+'Ա. Թամրազյան'!N15+Վ.Վարդանյան!N15</f>
        <v>0</v>
      </c>
      <c r="O15" s="42">
        <f>'Ա. Պետրոսյան'!O15+'Յու. Իսկոյան '!O15+'Վ. Հարությունյան'!O15+'Մ. Հարությունյան'!O15+Վ.Մելիքյան!O15+'Ա. Թամրազյան'!O15+Վ.Վարդանյան!O15</f>
        <v>0</v>
      </c>
      <c r="P15" s="42">
        <f>'Ա. Պետրոսյան'!P15+'Յու. Իսկոյան '!P15+'Վ. Հարությունյան'!P15+'Մ. Հարությունյան'!P15+Վ.Մելիքյան!P15+'Ա. Թամրազյան'!P15+Վ.Վարդանյան!P15</f>
        <v>0</v>
      </c>
      <c r="Q15" s="42">
        <f>'Ա. Պետրոսյան'!Q15+'Յու. Իսկոյան '!Q15+'Վ. Հարությունյան'!Q15+'Մ. Հարությունյան'!Q15+Վ.Մելիքյան!Q15+'Ա. Թամրազյան'!Q15+Վ.Վարդանյան!Q15</f>
        <v>0</v>
      </c>
      <c r="R15" s="42">
        <f>'Ա. Պետրոսյան'!R15+'Յու. Իսկոյան '!R15+'Վ. Հարությունյան'!R15+'Մ. Հարությունյան'!R15+Վ.Մելիքյան!R15+'Ա. Թամրազյան'!R15+Վ.Վարդանյան!R15</f>
        <v>0</v>
      </c>
      <c r="S15" s="42" t="e">
        <f>'Ա. Պետրոսյան'!S15+'Յու. Իսկոյան '!S15+'Վ. Հարությունյան'!S15+'Մ. Հարությունյան'!S15+Վ.Մելիքյան!S15+'Ա. Թամրազյան'!S15+Վ.Վարդանյան!S15+#REF!</f>
        <v>#REF!</v>
      </c>
      <c r="T15" s="38">
        <f t="shared" si="0"/>
        <v>161</v>
      </c>
      <c r="U15" s="38">
        <f t="shared" si="1"/>
        <v>161</v>
      </c>
      <c r="V15" s="38">
        <f t="shared" si="2"/>
        <v>161</v>
      </c>
      <c r="W15" s="38">
        <f t="shared" si="3"/>
        <v>161</v>
      </c>
    </row>
    <row r="16" spans="1:23" ht="45" customHeight="1">
      <c r="A16" s="21">
        <v>10</v>
      </c>
      <c r="B16" s="77" t="s">
        <v>16</v>
      </c>
      <c r="C16" s="77"/>
      <c r="D16" s="47">
        <f>'Ա. Պետրոսյան'!D16+'Յու. Իսկոյան '!D16+'Վ. Հարությունյան'!D16+'Մ. Հարությունյան'!D16+Վ.Մելիքյան!D16+'Ա. Թամրազյան'!D16+Վ.Վարդանյան!D16</f>
        <v>1</v>
      </c>
      <c r="E16" s="47">
        <f>'Ա. Պետրոսյան'!E16+'Յու. Իսկոյան '!E16+'Վ. Հարությունյան'!E16+'Մ. Հարությունյան'!E16+Վ.Մելիքյան!E16+'Ա. Թամրազյան'!E16+Վ.Վարդանյան!E16</f>
        <v>17</v>
      </c>
      <c r="F16" s="47">
        <f>'Ա. Պետրոսյան'!F16+'Յու. Իսկոյան '!F16+'Վ. Հարությունյան'!F16+'Մ. Հարությունյան'!F16+Վ.Մելիքյան!F16+'Ա. Թամրազյան'!F16+Վ.Վարդանյան!F16</f>
        <v>2</v>
      </c>
      <c r="G16" s="47">
        <f>'Ա. Պետրոսյան'!G16+'Յու. Իսկոյան '!G16+'Վ. Հարությունյան'!G16+'Մ. Հարությունյան'!G16+Վ.Մելիքյան!G16+'Ա. Թամրազյան'!G16+Վ.Վարդանյան!G16</f>
        <v>12</v>
      </c>
      <c r="H16" s="47">
        <f>'Ա. Պետրոսյան'!H16+'Յու. Իսկոյան '!H16+'Վ. Հարությունյան'!H16+'Մ. Հարությունյան'!H16+Վ.Մելիքյան!H16+'Ա. Թամրազյան'!H16+Վ.Վարդանյան!H16</f>
        <v>2</v>
      </c>
      <c r="I16" s="47">
        <f>'Ա. Պետրոսյան'!I16+'Յու. Իսկոյան '!I16+'Վ. Հարությունյան'!I16+'Մ. Հարությունյան'!I16+Վ.Մելիքյան!I16+'Ա. Թամրազյան'!I16+Վ.Վարդանյան!I16</f>
        <v>0</v>
      </c>
      <c r="J16" s="47">
        <f>'Ա. Պետրոսյան'!J16+'Յու. Իսկոյան '!J16+'Վ. Հարությունյան'!J16+'Մ. Հարությունյան'!J16+Վ.Մելիքյան!J16+'Ա. Թամրազյան'!J16+Վ.Վարդանյան!J16</f>
        <v>0</v>
      </c>
      <c r="K16" s="47">
        <f>'Ա. Պետրոսյան'!K16+'Յու. Իսկոյան '!K16+'Վ. Հարությունյան'!K16+'Մ. Հարությունյան'!K16+Վ.Մելիքյան!K16+'Ա. Թամրազյան'!K16+Վ.Վարդանյան!K16</f>
        <v>14</v>
      </c>
      <c r="L16" s="47">
        <f>'Ա. Պետրոսյան'!L16+'Յու. Իսկոյան '!L16+'Վ. Հարությունյան'!L16+'Մ. Հարությունյան'!L16+Վ.Մելիքյան!L16+'Ա. Թամրազյան'!L16+Վ.Վարդանյան!L16</f>
        <v>2</v>
      </c>
      <c r="M16" s="47">
        <f>'Ա. Պետրոսյան'!M16+'Յու. Իսկոյան '!M16+'Վ. Հարությունյան'!M16+'Մ. Հարությունյան'!M16+Վ.Մելիքյան!M16+'Ա. Թամրազյան'!M16+Վ.Վարդանյան!M16</f>
        <v>0</v>
      </c>
      <c r="N16" s="47">
        <f>'Ա. Պետրոսյան'!N16+'Յու. Իսկոյան '!N16+'Վ. Հարությունյան'!N16+'Մ. Հարությունյան'!N16+Վ.Մելիքյան!N16+'Ա. Թամրազյան'!N16+Վ.Վարդանյան!N16</f>
        <v>5</v>
      </c>
      <c r="O16" s="47">
        <f>'Ա. Պետրոսյան'!O16+'Յու. Իսկոյան '!O16+'Վ. Հարությունյան'!O16+'Մ. Հարությունյան'!O16+Վ.Մելիքյան!O16+'Ա. Թամրազյան'!O16+Վ.Վարդանյան!O16</f>
        <v>1</v>
      </c>
      <c r="P16" s="47">
        <f>'Ա. Պետրոսյան'!P16+'Յու. Իսկոյան '!P16+'Վ. Հարությունյան'!P16+'Մ. Հարությունյան'!P16+Վ.Մելիքյան!P16+'Ա. Թամրազյան'!P16+Վ.Վարդանյան!P16</f>
        <v>0</v>
      </c>
      <c r="Q16" s="47">
        <f>'Ա. Պետրոսյան'!Q16+'Յու. Իսկոյան '!Q16+'Վ. Հարությունյան'!Q16+'Մ. Հարությունյան'!Q16+Վ.Մելիքյան!Q16+'Ա. Թամրազյան'!Q16+Վ.Վարդանյան!Q16</f>
        <v>0</v>
      </c>
      <c r="R16" s="47">
        <f>'Ա. Պետրոսյան'!R16+'Յու. Իսկոյան '!R16+'Վ. Հարությունյան'!R16+'Մ. Հարությունյան'!R16+Վ.Մելիքյան!R16+'Ա. Թամրազյան'!R16+Վ.Վարդանյան!R16</f>
        <v>4</v>
      </c>
      <c r="S16" s="42" t="e">
        <f>'Ա. Պետրոսյան'!S16+'Յու. Իսկոյան '!S16+'Վ. Հարությունյան'!S16+'Մ. Հարությունյան'!S16+Վ.Մելիքյան!S16+'Ա. Թամրազյան'!S16+Վ.Վարդանյան!S16+#REF!</f>
        <v>#REF!</v>
      </c>
      <c r="T16" s="38">
        <f t="shared" si="0"/>
        <v>18</v>
      </c>
      <c r="U16" s="38">
        <f t="shared" si="1"/>
        <v>18</v>
      </c>
      <c r="V16" s="38">
        <f t="shared" si="2"/>
        <v>14</v>
      </c>
      <c r="W16" s="38">
        <f t="shared" si="3"/>
        <v>14</v>
      </c>
    </row>
    <row r="17" spans="1:23" ht="63.75" customHeight="1">
      <c r="A17" s="81" t="s">
        <v>18</v>
      </c>
      <c r="B17" s="81"/>
      <c r="C17" s="82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5" t="e">
        <f>'Ա. Պետրոսյան'!S17+'Յու. Իսկոյան '!S17+'Վ. Հարությունյան'!S17+'Մ. Հարությունյան'!S17+Վ.Մելիքյան!S17+'Ա. Թամրազյան'!S17+Վ.Վարդանյան!S17+#REF!</f>
        <v>#REF!</v>
      </c>
      <c r="T17" s="39"/>
      <c r="U17" s="44"/>
      <c r="V17" s="40"/>
      <c r="W17" s="40"/>
    </row>
    <row r="18" spans="1:23" ht="35.25" customHeight="1">
      <c r="A18" s="26">
        <v>1</v>
      </c>
      <c r="B18" s="83" t="s">
        <v>19</v>
      </c>
      <c r="C18" s="83"/>
      <c r="D18" s="47">
        <f>'Ա. Պետրոսյան'!D18+'Յու. Իսկոյան '!D18+'Վ. Հարությունյան'!D18+'Մ. Հարությունյան'!D18+Վ.Մելիքյան!D18+'Ա. Թամրազյան'!D18+Վ.Վարդանյան!D18</f>
        <v>0</v>
      </c>
      <c r="E18" s="47">
        <f>'Ա. Պետրոսյան'!E18+'Յու. Իսկոյան '!E18+'Վ. Հարությունյան'!E18+'Մ. Հարությունյան'!E18+Վ.Մելիքյան!E18+'Ա. Թամրազյան'!E18+Վ.Վարդանյան!E18</f>
        <v>0</v>
      </c>
      <c r="F18" s="47">
        <f>'Ա. Պետրոսյան'!F18+'Յու. Իսկոյան '!F18+'Վ. Հարությունյան'!F18+'Մ. Հարությունյան'!F18+Վ.Մելիքյան!F18+'Ա. Թամրազյան'!F18+Վ.Վարդանյան!F18</f>
        <v>0</v>
      </c>
      <c r="G18" s="47">
        <f>'Ա. Պետրոսյան'!G18+'Յու. Իսկոյան '!G18+'Վ. Հարությունյան'!G18+'Մ. Հարությունյան'!G18+Վ.Մելիքյան!G18+'Ա. Թամրազյան'!G18+Վ.Վարդանյան!G18</f>
        <v>0</v>
      </c>
      <c r="H18" s="47">
        <f>'Ա. Պետրոսյան'!H18+'Յու. Իսկոյան '!H18+'Վ. Հարությունյան'!H18+'Մ. Հարությունյան'!H18+Վ.Մելիքյան!H18+'Ա. Թամրազյան'!H18+Վ.Վարդանյան!H18</f>
        <v>0</v>
      </c>
      <c r="I18" s="47">
        <f>'Ա. Պետրոսյան'!I18+'Յու. Իսկոյան '!I18+'Վ. Հարությունյան'!I18+'Մ. Հարությունյան'!I18+Վ.Մելիքյան!I18+'Ա. Թամրազյան'!I18+Վ.Վարդանյան!I18</f>
        <v>0</v>
      </c>
      <c r="J18" s="47">
        <f>'Ա. Պետրոսյան'!J18+'Յու. Իսկոյան '!J18+'Վ. Հարությունյան'!J18+'Մ. Հարությունյան'!J18+Վ.Մելիքյան!J18+'Ա. Թամրազյան'!J18+Վ.Վարդանյան!J18</f>
        <v>0</v>
      </c>
      <c r="K18" s="47">
        <f>'Ա. Պետրոսյան'!K18+'Յու. Իսկոյան '!K18+'Վ. Հարությունյան'!K18+'Մ. Հարությունյան'!K18+Վ.Մելիքյան!K18+'Ա. Թամրազյան'!K18+Վ.Վարդանյան!K18</f>
        <v>0</v>
      </c>
      <c r="L18" s="47">
        <f>'Ա. Պետրոսյան'!L18+'Յու. Իսկոյան '!L18+'Վ. Հարությունյան'!L18+'Մ. Հարությունյան'!L18+Վ.Մելիքյան!L18+'Ա. Թամրազյան'!L18+Վ.Վարդանյան!L18</f>
        <v>0</v>
      </c>
      <c r="M18" s="47">
        <f>'Ա. Պետրոսյան'!M18+'Յու. Իսկոյան '!M18+'Վ. Հարությունյան'!M18+'Մ. Հարությունյան'!M18+Վ.Մելիքյան!M18+'Ա. Թամրազյան'!M18+Վ.Վարդանյան!M18</f>
        <v>0</v>
      </c>
      <c r="N18" s="47">
        <f>'Ա. Պետրոսյան'!N18+'Յու. Իսկոյան '!N18+'Վ. Հարությունյան'!N18+'Մ. Հարությունյան'!N18+Վ.Մելիքյան!N18+'Ա. Թամրազյան'!N18+Վ.Վարդանյան!N18</f>
        <v>0</v>
      </c>
      <c r="O18" s="47">
        <f>'Ա. Պետրոսյան'!O18+'Յու. Իսկոյան '!O18+'Վ. Հարությունյան'!O18+'Մ. Հարությունյան'!O18+Վ.Մելիքյան!O18+'Ա. Թամրազյան'!O18+Վ.Վարդանյան!O18</f>
        <v>0</v>
      </c>
      <c r="P18" s="47">
        <f>'Ա. Պետրոսյան'!P18+'Յու. Իսկոյան '!P18+'Վ. Հարությունյան'!P18+'Մ. Հարությունյան'!P18+Վ.Մելիքյան!P18+'Ա. Թամրազյան'!P18+Վ.Վարդանյան!P18</f>
        <v>0</v>
      </c>
      <c r="Q18" s="47">
        <f>'Ա. Պետրոսյան'!Q18+'Յու. Իսկոյան '!Q18+'Վ. Հարությունյան'!Q18+'Մ. Հարությունյան'!Q18+Վ.Մելիքյան!Q18+'Ա. Թամրազյան'!Q18+Վ.Վարդանյան!Q18</f>
        <v>0</v>
      </c>
      <c r="R18" s="47">
        <f>'Ա. Պետրոսյան'!R18+'Յու. Իսկոյան '!R18+'Վ. Հարությունյան'!R18+'Մ. Հարությունյան'!R18+Վ.Մելիքյան!R18+'Ա. Թամրազյան'!R18+Վ.Վարդանյան!R18</f>
        <v>0</v>
      </c>
      <c r="S18" s="42" t="e">
        <f>'Ա. Պետրոսյան'!S18+'Յու. Իսկոյան '!S18+'Վ. Հարությունյան'!S18+'Մ. Հարությունյան'!S18+Վ.Մելիքյան!S18+'Ա. Թամրազյան'!S18+Վ.Վարդանյան!S18+#REF!</f>
        <v>#REF!</v>
      </c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.75" customHeight="1">
      <c r="A19" s="27">
        <v>2</v>
      </c>
      <c r="B19" s="83" t="s">
        <v>20</v>
      </c>
      <c r="C19" s="83"/>
      <c r="D19" s="42">
        <f>'Ա. Պետրոսյան'!D19+'Յու. Իսկոյան '!D19+'Վ. Հարությունյան'!D19+'Մ. Հարությունյան'!D19+Վ.Մելիքյան!D19+'Ա. Թամրազյան'!D19+Վ.Վարդանյան!D19</f>
        <v>2</v>
      </c>
      <c r="E19" s="42">
        <f>'Ա. Պետրոսյան'!E19+'Յու. Իսկոյան '!E19+'Վ. Հարությունյան'!E19+'Մ. Հարությունյան'!E19+Վ.Մելիքյան!E19+'Ա. Թամրազյան'!E19+Վ.Վարդանյան!E19</f>
        <v>4</v>
      </c>
      <c r="F19" s="42">
        <f>'Ա. Պետրոսյան'!F19+'Յու. Իսկոյան '!F19+'Վ. Հարությունյան'!F19+'Մ. Հարությունյան'!F19+Վ.Մելիքյան!F19+'Ա. Թամրազյան'!F19+Վ.Վարդանյան!F19</f>
        <v>0</v>
      </c>
      <c r="G19" s="42">
        <f>'Ա. Պետրոսյան'!G19+'Յու. Իսկոյան '!G19+'Վ. Հարությունյան'!G19+'Մ. Հարությունյան'!G19+Վ.Մելիքյան!G19+'Ա. Թամրազյան'!G19+Վ.Վարդանյան!G19</f>
        <v>3</v>
      </c>
      <c r="H19" s="42">
        <f>'Ա. Պետրոսյան'!H19+'Յու. Իսկոյան '!H19+'Վ. Հարությունյան'!H19+'Մ. Հարությունյան'!H19+Վ.Մելիքյան!H19+'Ա. Թամրազյան'!H19+Վ.Վարդանյան!H19</f>
        <v>3</v>
      </c>
      <c r="I19" s="42">
        <f>'Ա. Պետրոսյան'!I19+'Յու. Իսկոյան '!I19+'Վ. Հարությունյան'!I19+'Մ. Հարությունյան'!I19+Վ.Մելիքյան!I19+'Ա. Թամրազյան'!I19+Վ.Վարդանյան!I19</f>
        <v>0</v>
      </c>
      <c r="J19" s="42">
        <f>'Ա. Պետրոսյան'!J19+'Յու. Իսկոյան '!J19+'Վ. Հարությունյան'!J19+'Մ. Հարությունյան'!J19+Վ.Մելիքյան!J19+'Ա. Թամրազյան'!J19+Վ.Վարդանյան!J19</f>
        <v>0</v>
      </c>
      <c r="K19" s="42">
        <f>'Ա. Պետրոսյան'!K19+'Յու. Իսկոյան '!K19+'Վ. Հարությունյան'!K19+'Մ. Հարությունյան'!K19+Վ.Մելիքյան!K19+'Ա. Թամրազյան'!K19+Վ.Վարդանյան!K19</f>
        <v>6</v>
      </c>
      <c r="L19" s="42">
        <f>'Ա. Պետրոսյան'!L19+'Յու. Իսկոյան '!L19+'Վ. Հարությունյան'!L19+'Մ. Հարությունյան'!L19+Վ.Մելիքյան!L19+'Ա. Թամրազյան'!L19+Վ.Վարդանյան!L19</f>
        <v>0</v>
      </c>
      <c r="M19" s="42">
        <f>'Ա. Պետրոսյան'!M19+'Յու. Իսկոյան '!M19+'Վ. Հարությունյան'!M19+'Մ. Հարությունյան'!M19+Վ.Մելիքյան!M19+'Ա. Թամրազյան'!M19+Վ.Վարդանյան!M19</f>
        <v>0</v>
      </c>
      <c r="N19" s="42">
        <f>'Ա. Պետրոսյան'!N19+'Յու. Իսկոյան '!N19+'Վ. Հարությունյան'!N19+'Մ. Հարությունյան'!N19+Վ.Մելիքյան!N19+'Ա. Թամրազյան'!N19+Վ.Վարդանյան!N19</f>
        <v>0</v>
      </c>
      <c r="O19" s="42">
        <f>'Ա. Պետրոսյան'!O19+'Յու. Իսկոյան '!O19+'Վ. Հարությունյան'!O19+'Մ. Հարությունյան'!O19+Վ.Մելիքյան!O19+'Ա. Թամրազյան'!O19+Վ.Վարդանյան!O19</f>
        <v>0</v>
      </c>
      <c r="P19" s="42">
        <f>'Ա. Պետրոսյան'!P19+'Յու. Իսկոյան '!P19+'Վ. Հարությունյան'!P19+'Մ. Հարությունյան'!P19+Վ.Մելիքյան!P19+'Ա. Թամրազյան'!P19+Վ.Վարդանյան!P19</f>
        <v>0</v>
      </c>
      <c r="Q19" s="42">
        <f>'Ա. Պետրոսյան'!Q19+'Յու. Իսկոյան '!Q19+'Վ. Հարությունյան'!Q19+'Մ. Հարությունյան'!Q19+Վ.Մելիքյան!Q19+'Ա. Թամրազյան'!Q19+Վ.Վարդանյան!Q19</f>
        <v>0</v>
      </c>
      <c r="R19" s="42">
        <f>'Ա. Պետրոսյան'!R19+'Յու. Իսկոյան '!R19+'Վ. Հարությունյան'!R19+'Մ. Հարությունյան'!R19+Վ.Մելիքյան!R19+'Ա. Թամրազյան'!R19+Վ.Վարդանյան!R19</f>
        <v>0</v>
      </c>
      <c r="S19" s="42" t="e">
        <f>'Ա. Պետրոսյան'!S19+'Յու. Իսկոյան '!S19+'Վ. Հարությունյան'!S19+'Մ. Հարությունյան'!S19+Վ.Մելիքյան!S19+'Ա. Թամրազյան'!S19+Վ.Վարդանյան!S19+#REF!</f>
        <v>#REF!</v>
      </c>
      <c r="T19" s="38">
        <f t="shared" si="4"/>
        <v>6</v>
      </c>
      <c r="U19" s="38">
        <f t="shared" si="5"/>
        <v>6</v>
      </c>
      <c r="V19" s="38">
        <f t="shared" si="6"/>
        <v>6</v>
      </c>
      <c r="W19" s="38">
        <f t="shared" si="7"/>
        <v>6</v>
      </c>
    </row>
    <row r="20" spans="1:23" ht="34.5" customHeight="1">
      <c r="A20" s="26">
        <v>3</v>
      </c>
      <c r="B20" s="75" t="s">
        <v>21</v>
      </c>
      <c r="C20" s="75"/>
      <c r="D20" s="42">
        <f>'Ա. Պետրոսյան'!D20+'Յու. Իսկոյան '!D20+'Վ. Հարությունյան'!D20+'Մ. Հարությունյան'!D20+Վ.Մելիքյան!D20+'Ա. Թամրազյան'!D20+Վ.Վարդանյան!D20</f>
        <v>0</v>
      </c>
      <c r="E20" s="42">
        <f>'Ա. Պետրոսյան'!E20+'Յու. Իսկոյան '!E20+'Վ. Հարությունյան'!E20+'Մ. Հարությունյան'!E20+Վ.Մելիքյան!E20+'Ա. Թամրազյան'!E20+Վ.Վարդանյան!E20</f>
        <v>8</v>
      </c>
      <c r="F20" s="42">
        <f>'Ա. Պետրոսյան'!F20+'Յու. Իսկոյան '!F20+'Վ. Հարությունյան'!F20+'Մ. Հարությունյան'!F20+Վ.Մելիքյան!F20+'Ա. Թամրազյան'!F20+Վ.Վարդանյան!F20</f>
        <v>0</v>
      </c>
      <c r="G20" s="42">
        <f>'Ա. Պետրոսյան'!G20+'Յու. Իսկոյան '!G20+'Վ. Հարությունյան'!G20+'Մ. Հարությունյան'!G20+Վ.Մելիքյան!G20+'Ա. Թամրազյան'!G20+Վ.Վարդանյան!G20</f>
        <v>0</v>
      </c>
      <c r="H20" s="42">
        <f>'Ա. Պետրոսյան'!H20+'Յու. Իսկոյան '!H20+'Վ. Հարությունյան'!H20+'Մ. Հարությունյան'!H20+Վ.Մելիքյան!H20+'Ա. Թամրազյան'!H20+Վ.Վարդանյան!H20</f>
        <v>7</v>
      </c>
      <c r="I20" s="42">
        <f>'Ա. Պետրոսյան'!I20+'Յու. Իսկոյան '!I20+'Վ. Հարությունյան'!I20+'Մ. Հարությունյան'!I20+Վ.Մելիքյան!I20+'Ա. Թամրազյան'!I20+Վ.Վարդանյան!I20</f>
        <v>0</v>
      </c>
      <c r="J20" s="42">
        <f>'Ա. Պետրոսյան'!J20+'Յու. Իսկոյան '!J20+'Վ. Հարությունյան'!J20+'Մ. Հարությունյան'!J20+Վ.Մելիքյան!J20+'Ա. Թամրազյան'!J20+Վ.Վարդանյան!J20</f>
        <v>1</v>
      </c>
      <c r="K20" s="42">
        <f>'Ա. Պետրոսյան'!K20+'Յու. Իսկոյան '!K20+'Վ. Հարությունյան'!K20+'Մ. Հարությունյան'!K20+Վ.Մելիքյան!K20+'Ա. Թամրազյան'!K20+Վ.Վարդանյան!K20</f>
        <v>8</v>
      </c>
      <c r="L20" s="42">
        <f>'Ա. Պետրոսյան'!L20+'Յու. Իսկոյան '!L20+'Վ. Հարությունյան'!L20+'Մ. Հարությունյան'!L20+Վ.Մելիքյան!L20+'Ա. Թամրազյան'!L20+Վ.Վարդանյան!L20</f>
        <v>0</v>
      </c>
      <c r="M20" s="42">
        <f>'Ա. Պետրոսյան'!M20+'Յու. Իսկոյան '!M20+'Վ. Հարությունյան'!M20+'Մ. Հարությունյան'!M20+Վ.Մելիքյան!M20+'Ա. Թամրազյան'!M20+Վ.Վարդանյան!M20</f>
        <v>0</v>
      </c>
      <c r="N20" s="42">
        <f>'Ա. Պետրոսյան'!N20+'Յու. Իսկոյան '!N20+'Վ. Հարությունյան'!N20+'Մ. Հարությունյան'!N20+Վ.Մելիքյան!N20+'Ա. Թամրազյան'!N20+Վ.Վարդանյան!N20</f>
        <v>1</v>
      </c>
      <c r="O20" s="42">
        <f>'Ա. Պետրոսյան'!O20+'Յու. Իսկոյան '!O20+'Վ. Հարությունյան'!O20+'Մ. Հարությունյան'!O20+Վ.Մելիքյան!O20+'Ա. Թամրազյան'!O20+Վ.Վարդանյան!O20</f>
        <v>0</v>
      </c>
      <c r="P20" s="42">
        <f>'Ա. Պետրոսյան'!P20+'Յու. Իսկոյան '!P20+'Վ. Հարությունյան'!P20+'Մ. Հարությունյան'!P20+Վ.Մելիքյան!P20+'Ա. Թամրազյան'!P20+Վ.Վարդանյան!P20</f>
        <v>0</v>
      </c>
      <c r="Q20" s="42">
        <f>'Ա. Պետրոսյան'!Q20+'Յու. Իսկոյան '!Q20+'Վ. Հարությունյան'!Q20+'Մ. Հարությունյան'!Q20+Վ.Մելիքյան!Q20+'Ա. Թամրազյան'!Q20+Վ.Վարդանյան!Q20</f>
        <v>0</v>
      </c>
      <c r="R20" s="42">
        <f>'Ա. Պետրոսյան'!R20+'Յու. Իսկոյան '!R20+'Վ. Հարությունյան'!R20+'Մ. Հարությունյան'!R20+Վ.Մելիքյան!R20+'Ա. Թամրազյան'!R20+Վ.Վարդանյան!R20</f>
        <v>1</v>
      </c>
      <c r="S20" s="42" t="e">
        <f>'Ա. Պետրոսյան'!S20+'Յու. Իսկոյան '!S20+'Վ. Հարությունյան'!S20+'Մ. Հարությունյան'!S20+Վ.Մելիքյան!S20+'Ա. Թամրազյան'!S20+Վ.Վարդանյան!S20+#REF!</f>
        <v>#REF!</v>
      </c>
      <c r="T20" s="38">
        <f t="shared" si="4"/>
        <v>8</v>
      </c>
      <c r="U20" s="38">
        <f t="shared" si="5"/>
        <v>8</v>
      </c>
      <c r="V20" s="38">
        <f t="shared" si="6"/>
        <v>8</v>
      </c>
      <c r="W20" s="38">
        <f t="shared" si="7"/>
        <v>8</v>
      </c>
    </row>
    <row r="21" spans="1:23" ht="30" customHeight="1">
      <c r="A21" s="27">
        <v>4</v>
      </c>
      <c r="B21" s="75" t="s">
        <v>22</v>
      </c>
      <c r="C21" s="75"/>
      <c r="D21" s="42">
        <f>'Ա. Պետրոսյան'!D21+'Յու. Իսկոյան '!D21+'Վ. Հարությունյան'!D21+'Մ. Հարությունյան'!D21+Վ.Մելիքյան!D21+'Ա. Թամրազյան'!D21+Վ.Վարդանյան!D21</f>
        <v>0</v>
      </c>
      <c r="E21" s="42">
        <f>'Ա. Պետրոսյան'!E21+'Յու. Իսկոյան '!E21+'Վ. Հարությունյան'!E21+'Մ. Հարությունյան'!E21+Վ.Մելիքյան!E21+'Ա. Թամրազյան'!E21+Վ.Վարդանյան!E21</f>
        <v>17</v>
      </c>
      <c r="F21" s="42">
        <f>'Ա. Պետրոսյան'!F21+'Յու. Իսկոյան '!F21+'Վ. Հարությունյան'!F21+'Մ. Հարությունյան'!F21+Վ.Մելիքյան!F21+'Ա. Թամրազյան'!F21+Վ.Վարդանյան!F21</f>
        <v>0</v>
      </c>
      <c r="G21" s="42">
        <f>'Ա. Պետրոսյան'!G21+'Յու. Իսկոյան '!G21+'Վ. Հարությունյան'!G21+'Մ. Հարությունյան'!G21+Վ.Մելիքյան!G21+'Ա. Թամրազյան'!G21+Վ.Վարդանյան!G21</f>
        <v>5</v>
      </c>
      <c r="H21" s="42">
        <f>'Ա. Պետրոսյան'!H21+'Յու. Իսկոյան '!H21+'Վ. Հարությունյան'!H21+'Մ. Հարությունյան'!H21+Վ.Մելիքյան!H21+'Ա. Թամրազյան'!H21+Վ.Վարդանյան!H21</f>
        <v>9</v>
      </c>
      <c r="I21" s="42">
        <f>'Ա. Պետրոսյան'!I21+'Յու. Իսկոյան '!I21+'Վ. Հարությունյան'!I21+'Մ. Հարությունյան'!I21+Վ.Մելիքյան!I21+'Ա. Թամրազյան'!I21+Վ.Վարդանյան!I21</f>
        <v>1</v>
      </c>
      <c r="J21" s="42">
        <f>'Ա. Պետրոսյան'!J21+'Յու. Իսկոյան '!J21+'Վ. Հարությունյան'!J21+'Մ. Հարությունյան'!J21+Վ.Մելիքյան!J21+'Ա. Թամրազյան'!J21+Վ.Վարդանյան!J21</f>
        <v>1</v>
      </c>
      <c r="K21" s="42">
        <f>'Ա. Պետրոսյան'!K21+'Յու. Իսկոյան '!K21+'Վ. Հարությունյան'!K21+'Մ. Հարությունյան'!K21+Վ.Մելիքյան!K21+'Ա. Թամրազյան'!K21+Վ.Վարդանյան!K21</f>
        <v>16</v>
      </c>
      <c r="L21" s="42">
        <f>'Ա. Պետրոսյան'!L21+'Յու. Իսկոյան '!L21+'Վ. Հարությունյան'!L21+'Մ. Հարությունյան'!L21+Վ.Մելիքյան!L21+'Ա. Թամրազյան'!L21+Վ.Վարդանյան!L21</f>
        <v>1</v>
      </c>
      <c r="M21" s="42">
        <f>'Ա. Պետրոսյան'!M21+'Յու. Իսկոյան '!M21+'Վ. Հարությունյան'!M21+'Մ. Հարությունյան'!M21+Վ.Մելիքյան!M21+'Ա. Թամրազյան'!M21+Վ.Վարդանյան!M21</f>
        <v>0</v>
      </c>
      <c r="N21" s="42">
        <f>'Ա. Պետրոսյան'!N21+'Յու. Իսկոյան '!N21+'Վ. Հարությունյան'!N21+'Մ. Հարությունյան'!N21+Վ.Մելիքյան!N21+'Ա. Թամրազյան'!N21+Վ.Վարդանյան!N21</f>
        <v>1</v>
      </c>
      <c r="O21" s="42">
        <f>'Ա. Պետրոսյան'!O21+'Յու. Իսկոյան '!O21+'Վ. Հարությունյան'!O21+'Մ. Հարությունյան'!O21+Վ.Մելիքյան!O21+'Ա. Թամրազյան'!O21+Վ.Վարդանյան!O21</f>
        <v>0</v>
      </c>
      <c r="P21" s="42">
        <f>'Ա. Պետրոսյան'!P21+'Յու. Իսկոյան '!P21+'Վ. Հարությունյան'!P21+'Մ. Հարությունյան'!P21+Վ.Մելիքյան!P21+'Ա. Թամրազյան'!P21+Վ.Վարդանյան!P21</f>
        <v>0</v>
      </c>
      <c r="Q21" s="42">
        <f>'Ա. Պետրոսյան'!Q21+'Յու. Իսկոյան '!Q21+'Վ. Հարությունյան'!Q21+'Մ. Հարությունյան'!Q21+Վ.Մելիքյան!Q21+'Ա. Թամրազյան'!Q21+Վ.Վարդանյան!Q21</f>
        <v>1</v>
      </c>
      <c r="R21" s="42">
        <f>'Ա. Պետրոսյան'!R21+'Յու. Իսկոյան '!R21+'Վ. Հարությունյան'!R21+'Մ. Հարությունյան'!R21+Վ.Մելիքյան!R21+'Ա. Թամրազյան'!R21+Վ.Վարդանյան!R21</f>
        <v>0</v>
      </c>
      <c r="S21" s="42" t="e">
        <f>'Ա. Պետրոսյան'!S21+'Յու. Իսկոյան '!S21+'Վ. Հարությունյան'!S21+'Մ. Հարությունյան'!S21+Վ.Մելիքյան!S21+'Ա. Թամրազյան'!S21+Վ.Վարդանյան!S21+#REF!</f>
        <v>#REF!</v>
      </c>
      <c r="T21" s="38">
        <f t="shared" si="4"/>
        <v>17</v>
      </c>
      <c r="U21" s="38">
        <f t="shared" si="5"/>
        <v>17</v>
      </c>
      <c r="V21" s="38">
        <f t="shared" si="6"/>
        <v>16</v>
      </c>
      <c r="W21" s="38">
        <f t="shared" si="7"/>
        <v>16</v>
      </c>
    </row>
    <row r="22" spans="1:23" ht="30" customHeight="1" thickBot="1">
      <c r="A22" s="28">
        <v>5</v>
      </c>
      <c r="B22" s="78" t="s">
        <v>23</v>
      </c>
      <c r="C22" s="78"/>
      <c r="D22" s="42">
        <f>'Ա. Պետրոսյան'!D22+'Յու. Իսկոյան '!D22+'Վ. Հարությունյան'!D22+'Մ. Հարությունյան'!D22+Վ.Մելիքյան!D22+'Ա. Թամրազյան'!D22+Վ.Վարդանյան!D22</f>
        <v>1</v>
      </c>
      <c r="E22" s="42">
        <f>'Ա. Պետրոսյան'!E22+'Յու. Իսկոյան '!E22+'Վ. Հարությունյան'!E22+'Մ. Հարությունյան'!E22+Վ.Մելիքյան!E22+'Ա. Թամրազյան'!E22+Վ.Վարդանյան!E22</f>
        <v>6</v>
      </c>
      <c r="F22" s="42">
        <f>'Ա. Պետրոսյան'!F22+'Յու. Իսկոյան '!F22+'Վ. Հարությունյան'!F22+'Մ. Հարությունյան'!F22+Վ.Մելիքյան!F22+'Ա. Թամրազյան'!F22+Վ.Վարդանյան!F22</f>
        <v>0</v>
      </c>
      <c r="G22" s="42">
        <f>'Ա. Պետրոսյան'!G22+'Յու. Իսկոյան '!G22+'Վ. Հարությունյան'!G22+'Մ. Հարությունյան'!G22+Վ.Մելիքյան!G22+'Ա. Թամրազյան'!G22+Վ.Վարդանյան!G22</f>
        <v>0</v>
      </c>
      <c r="H22" s="42">
        <f>'Ա. Պետրոսյան'!H22+'Յու. Իսկոյան '!H22+'Վ. Հարությունյան'!H22+'Մ. Հարությունյան'!H22+Վ.Մելիքյան!H22+'Ա. Թամրազյան'!H22+Վ.Վարդանյան!H22</f>
        <v>2</v>
      </c>
      <c r="I22" s="42">
        <f>'Ա. Պետրոսյան'!I22+'Յու. Իսկոյան '!I22+'Վ. Հարությունյան'!I22+'Մ. Հարությունյան'!I22+Վ.Մելիքյան!I22+'Ա. Թամրազյան'!I22+Վ.Վարդանյան!I22</f>
        <v>0</v>
      </c>
      <c r="J22" s="42">
        <f>'Ա. Պետրոսյան'!J22+'Յու. Իսկոյան '!J22+'Վ. Հարությունյան'!J22+'Մ. Հարությունյան'!J22+Վ.Մելիքյան!J22+'Ա. Թամրազյան'!J22+Վ.Վարդանյան!J22</f>
        <v>0</v>
      </c>
      <c r="K22" s="42">
        <f>'Ա. Պետրոսյան'!K22+'Յու. Իսկոյան '!K22+'Վ. Հարությունյան'!K22+'Մ. Հարությունյան'!K22+Վ.Մելիքյան!K22+'Ա. Թամրազյան'!K22+Վ.Վարդանյան!K22</f>
        <v>2</v>
      </c>
      <c r="L22" s="42">
        <f>'Ա. Պետրոսյան'!L22+'Յու. Իսկոյան '!L22+'Վ. Հարությունյան'!L22+'Մ. Հարությունյան'!L22+Վ.Մելիքյան!L22+'Ա. Թամրազյան'!L22+Վ.Վարդանյան!L22</f>
        <v>5</v>
      </c>
      <c r="M22" s="42">
        <f>'Ա. Պետրոսյան'!M22+'Յու. Իսկոյան '!M22+'Վ. Հարությունյան'!M22+'Մ. Հարությունյան'!M22+Վ.Մելիքյան!M22+'Ա. Թամրազյան'!M22+Վ.Վարդանյան!M22</f>
        <v>0</v>
      </c>
      <c r="N22" s="42">
        <f>'Ա. Պետրոսյան'!N22+'Յու. Իսկոյան '!N22+'Վ. Հարությունյան'!N22+'Մ. Հարությունյան'!N22+Վ.Մելիքյան!N22+'Ա. Թամրազյան'!N22+Վ.Վարդանյան!N22</f>
        <v>0</v>
      </c>
      <c r="O22" s="42">
        <f>'Ա. Պետրոսյան'!O22+'Յու. Իսկոյան '!O22+'Վ. Հարությունյան'!O22+'Մ. Հարությունյան'!O22+Վ.Մելիքյան!O22+'Ա. Թամրազյան'!O22+Վ.Վարդանյան!O22</f>
        <v>0</v>
      </c>
      <c r="P22" s="42">
        <f>'Ա. Պետրոսյան'!P22+'Յու. Իսկոյան '!P22+'Վ. Հարությունյան'!P22+'Մ. Հարությունյան'!P22+Վ.Մելիքյան!P22+'Ա. Թամրազյան'!P22+Վ.Վարդանյան!P22</f>
        <v>0</v>
      </c>
      <c r="Q22" s="42">
        <f>'Ա. Պետրոսյան'!Q22+'Յու. Իսկոյան '!Q22+'Վ. Հարությունյան'!Q22+'Մ. Հարությունյան'!Q22+Վ.Մելիքյան!Q22+'Ա. Թամրազյան'!Q22+Վ.Վարդանյան!Q22</f>
        <v>0</v>
      </c>
      <c r="R22" s="42">
        <f>'Ա. Պետրոսյան'!R22+'Յու. Իսկոյան '!R22+'Վ. Հարությունյան'!R22+'Մ. Հարությունյան'!R22+Վ.Մելիքյան!R22+'Ա. Թամրազյան'!R22+Վ.Վարդանյան!R22</f>
        <v>0</v>
      </c>
      <c r="S22" s="42" t="e">
        <f>'Ա. Պետրոսյան'!S22+'Յու. Իսկոյան '!S22+'Վ. Հարությունյան'!S22+'Մ. Հարությունյան'!S22+Վ.Մելիքյան!S22+'Ա. Թամրազյան'!S22+Վ.Վարդանյան!S22+#REF!</f>
        <v>#REF!</v>
      </c>
      <c r="T22" s="38">
        <f t="shared" si="4"/>
        <v>7</v>
      </c>
      <c r="U22" s="38">
        <f t="shared" si="5"/>
        <v>7</v>
      </c>
      <c r="V22" s="38">
        <f t="shared" si="6"/>
        <v>2</v>
      </c>
      <c r="W22" s="38">
        <f t="shared" si="7"/>
        <v>2</v>
      </c>
    </row>
    <row r="23" spans="1:23" ht="21.75" customHeight="1" thickBot="1">
      <c r="A23" s="79" t="s">
        <v>24</v>
      </c>
      <c r="B23" s="80"/>
      <c r="C23" s="80"/>
      <c r="D23" s="42">
        <f>'Ա. Պետրոսյան'!D23+'Յու. Իսկոյան '!D23+'Վ. Հարությունյան'!D23+'Մ. Հարությունյան'!D23+Վ.Մելիքյան!D23+'Ա. Թամրազյան'!D23+Վ.Վարդանյան!D23</f>
        <v>4</v>
      </c>
      <c r="E23" s="42">
        <f>'Ա. Պետրոսյան'!E23+'Յու. Իսկոյան '!E23+'Վ. Հարությունյան'!E23+'Մ. Հարությունյան'!E23+Վ.Մելիքյան!E23+'Ա. Թամրազյան'!E23+Վ.Վարդանյան!E23</f>
        <v>773</v>
      </c>
      <c r="F23" s="42">
        <f>'Ա. Պետրոսյան'!F23+'Յու. Իսկոյան '!F23+'Վ. Հարությունյան'!F23+'Մ. Հարությունյան'!F23+Վ.Մելիքյան!F23+'Ա. Թամրազյան'!F23+Վ.Վարդանյան!F23</f>
        <v>2</v>
      </c>
      <c r="G23" s="42">
        <f>'Ա. Պետրոսյան'!G23+'Յու. Իսկոյան '!G23+'Վ. Հարությունյան'!G23+'Մ. Հարությունյան'!G23+Վ.Մելիքյան!G23+'Ա. Թամրազյան'!G23+Վ.Վարդանյան!G23</f>
        <v>69</v>
      </c>
      <c r="H23" s="42">
        <f>'Ա. Պետրոսյան'!H23+'Յու. Իսկոյան '!H23+'Վ. Հարությունյան'!H23+'Մ. Հարությունյան'!H23+Վ.Մելիքյան!H23+'Ա. Թամրազյան'!H23+Վ.Վարդանյան!H23</f>
        <v>681</v>
      </c>
      <c r="I23" s="42">
        <f>'Ա. Պետրոսյան'!I23+'Յու. Իսկոյան '!I23+'Վ. Հարությունյան'!I23+'Մ. Հարությունյան'!I23+Վ.Մելիքյան!I23+'Ա. Թամրազյան'!I23+Վ.Վարդանյան!I23</f>
        <v>10</v>
      </c>
      <c r="J23" s="42">
        <f>'Ա. Պետրոսյան'!J23+'Յու. Իսկոյան '!J23+'Վ. Հարությունյան'!J23+'Մ. Հարությունյան'!J23+Վ.Մելիքյան!J23+'Ա. Թամրազյան'!J23+Վ.Վարդանյան!J23</f>
        <v>7</v>
      </c>
      <c r="K23" s="42">
        <f>'Ա. Պետրոսյան'!K23+'Յու. Իսկոյան '!K23+'Վ. Հարությունյան'!K23+'Մ. Հարությունյան'!K23+Վ.Մելիքյան!K23+'Ա. Թամրազյան'!K23+Վ.Վարդանյան!K23</f>
        <v>767</v>
      </c>
      <c r="L23" s="42">
        <f>'Ա. Պետրոսյան'!L23+'Յու. Իսկոյան '!L23+'Վ. Հարությունյան'!L23+'Մ. Հարությունյան'!L23+Վ.Մելիքյան!L23+'Ա. Թամրազյան'!L23+Վ.Վարդանյան!L23</f>
        <v>8</v>
      </c>
      <c r="M23" s="42">
        <f>'Ա. Պետրոսյան'!M23+'Յու. Իսկոյան '!M23+'Վ. Հարությունյան'!M23+'Մ. Հարությունյան'!M23+Վ.Մելիքյան!M23+'Ա. Թամրազյան'!M23+Վ.Վարդանյան!M23</f>
        <v>0</v>
      </c>
      <c r="N23" s="42">
        <f>'Ա. Պետրոսյան'!N23+'Յու. Իսկոյան '!N23+'Վ. Հարությունյան'!N23+'Մ. Հարությունյան'!N23+Վ.Մելիքյան!N23+'Ա. Թամրազյան'!N23+Վ.Վարդանյան!N23</f>
        <v>30</v>
      </c>
      <c r="O23" s="42">
        <f>'Ա. Պետրոսյան'!O23+'Յու. Իսկոյան '!O23+'Վ. Հարությունյան'!O23+'Մ. Հարությունյան'!O23+Վ.Մելիքյան!O23+'Ա. Թամրազյան'!O23+Վ.Վարդանյան!O23</f>
        <v>7</v>
      </c>
      <c r="P23" s="42">
        <f>'Ա. Պետրոսյան'!P23+'Յու. Իսկոյան '!P23+'Վ. Հարությունյան'!P23+'Մ. Հարությունյան'!P23+Վ.Մելիքյան!P23+'Ա. Թամրազյան'!P23+Վ.Վարդանյան!P23</f>
        <v>0</v>
      </c>
      <c r="Q23" s="42">
        <f>'Ա. Պետրոսյան'!Q23+'Յու. Իսկոյան '!Q23+'Վ. Հարությունյան'!Q23+'Մ. Հարությունյան'!Q23+Վ.Մելիքյան!Q23+'Ա. Թամրազյան'!Q23+Վ.Վարդանյան!Q23</f>
        <v>3</v>
      </c>
      <c r="R23" s="42">
        <f>'Ա. Պետրոսյան'!R23+'Յու. Իսկոյան '!R23+'Վ. Հարությունյան'!R23+'Մ. Հարությունյան'!R23+Վ.Մելիքյան!R23+'Ա. Թամրազյան'!R23+Վ.Վարդանյան!R23</f>
        <v>20</v>
      </c>
      <c r="S23" s="42" t="e">
        <f>'Ա. Պետրոսյան'!S23+'Յու. Իսկոյան '!S23+'Վ. Հարությունյան'!S23+'Մ. Հարությունյան'!S23+Վ.Մելիքյան!S23+'Ա. Թամրազյան'!S23+Վ.Վարդանյան!S23+#REF!</f>
        <v>#REF!</v>
      </c>
      <c r="T23" s="38">
        <f t="shared" si="4"/>
        <v>777</v>
      </c>
      <c r="U23" s="38">
        <f t="shared" si="5"/>
        <v>777</v>
      </c>
      <c r="V23" s="38">
        <f t="shared" si="6"/>
        <v>767</v>
      </c>
      <c r="W23" s="38">
        <f t="shared" si="7"/>
        <v>767</v>
      </c>
    </row>
    <row r="25" spans="1:23" ht="24.9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24.9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24.9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24.9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4.9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4.9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4.9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4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4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</sheetData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5" zoomScaleNormal="68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48" t="s">
        <v>39</v>
      </c>
      <c r="B1" s="48"/>
      <c r="C1" s="48"/>
      <c r="D1" s="49" t="s">
        <v>6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92" t="s">
        <v>50</v>
      </c>
      <c r="Q1" s="93"/>
      <c r="R1" s="94"/>
      <c r="S1" s="5"/>
    </row>
    <row r="2" spans="1:23" ht="59.25" customHeight="1">
      <c r="A2" s="52" t="s">
        <v>48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"/>
    </row>
    <row r="3" spans="1:23" ht="44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6"/>
      <c r="T3" s="2"/>
    </row>
    <row r="4" spans="1:23" ht="47.25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7"/>
    </row>
    <row r="5" spans="1:23" ht="123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37" t="s">
        <v>37</v>
      </c>
      <c r="N5" s="37" t="s">
        <v>3</v>
      </c>
      <c r="O5" s="70"/>
      <c r="P5" s="37" t="s">
        <v>38</v>
      </c>
      <c r="Q5" s="37" t="s">
        <v>4</v>
      </c>
      <c r="R5" s="62"/>
      <c r="S5" s="8"/>
    </row>
    <row r="6" spans="1:23" ht="33.75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3" t="s">
        <v>41</v>
      </c>
      <c r="U6" s="73"/>
      <c r="V6" s="73" t="s">
        <v>40</v>
      </c>
      <c r="W6" s="73"/>
    </row>
    <row r="7" spans="1:23" ht="33.75" customHeight="1">
      <c r="A7" s="19">
        <v>1</v>
      </c>
      <c r="B7" s="74" t="s">
        <v>7</v>
      </c>
      <c r="C7" s="74"/>
      <c r="D7" s="20"/>
      <c r="E7" s="20">
        <v>37</v>
      </c>
      <c r="F7" s="20"/>
      <c r="G7" s="20"/>
      <c r="H7" s="20">
        <v>37</v>
      </c>
      <c r="I7" s="20"/>
      <c r="J7" s="20"/>
      <c r="K7" s="20">
        <v>37</v>
      </c>
      <c r="L7" s="20"/>
      <c r="M7" s="20"/>
      <c r="N7" s="20"/>
      <c r="O7" s="20"/>
      <c r="P7" s="20"/>
      <c r="Q7" s="20"/>
      <c r="R7" s="20"/>
      <c r="S7" s="3"/>
      <c r="T7" s="38">
        <f>D7+E7</f>
        <v>37</v>
      </c>
      <c r="U7" s="38">
        <f>F7+K7+L7</f>
        <v>37</v>
      </c>
      <c r="V7" s="38">
        <f>K7</f>
        <v>37</v>
      </c>
      <c r="W7" s="38">
        <f>G7+H7+I7+J7</f>
        <v>37</v>
      </c>
    </row>
    <row r="8" spans="1:23" ht="30.75" customHeight="1">
      <c r="A8" s="21">
        <v>2</v>
      </c>
      <c r="B8" s="75" t="s">
        <v>8</v>
      </c>
      <c r="C8" s="75"/>
      <c r="D8" s="22"/>
      <c r="E8" s="22">
        <v>2</v>
      </c>
      <c r="F8" s="22"/>
      <c r="G8" s="22"/>
      <c r="H8" s="22">
        <v>2</v>
      </c>
      <c r="I8" s="22"/>
      <c r="J8" s="22"/>
      <c r="K8" s="22">
        <v>2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8">
        <f t="shared" ref="T8:T16" si="0">D8+E8</f>
        <v>2</v>
      </c>
      <c r="U8" s="38">
        <f t="shared" ref="U8:U16" si="1">F8+K8+L8</f>
        <v>2</v>
      </c>
      <c r="V8" s="38">
        <f t="shared" ref="V8:V16" si="2">K8</f>
        <v>2</v>
      </c>
      <c r="W8" s="38">
        <f t="shared" ref="W8:W16" si="3">G8+H8+I8+J8</f>
        <v>2</v>
      </c>
    </row>
    <row r="9" spans="1:23" ht="29.25" customHeight="1">
      <c r="A9" s="21">
        <v>3</v>
      </c>
      <c r="B9" s="75" t="s">
        <v>9</v>
      </c>
      <c r="C9" s="75"/>
      <c r="D9" s="22"/>
      <c r="E9" s="22">
        <v>5</v>
      </c>
      <c r="F9" s="22"/>
      <c r="G9" s="22"/>
      <c r="H9" s="22">
        <v>5</v>
      </c>
      <c r="I9" s="22"/>
      <c r="J9" s="22"/>
      <c r="K9" s="22">
        <v>5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5</v>
      </c>
      <c r="U9" s="38">
        <f t="shared" si="1"/>
        <v>5</v>
      </c>
      <c r="V9" s="38">
        <f t="shared" si="2"/>
        <v>5</v>
      </c>
      <c r="W9" s="38">
        <f t="shared" si="3"/>
        <v>5</v>
      </c>
    </row>
    <row r="10" spans="1:23" ht="33" customHeight="1">
      <c r="A10" s="21">
        <v>4</v>
      </c>
      <c r="B10" s="75" t="s">
        <v>10</v>
      </c>
      <c r="C10" s="75"/>
      <c r="D10" s="22"/>
      <c r="E10" s="22">
        <v>7</v>
      </c>
      <c r="F10" s="22"/>
      <c r="G10" s="22"/>
      <c r="H10" s="22">
        <v>6</v>
      </c>
      <c r="I10" s="22"/>
      <c r="J10" s="22">
        <v>1</v>
      </c>
      <c r="K10" s="22">
        <v>7</v>
      </c>
      <c r="L10" s="22"/>
      <c r="M10" s="22"/>
      <c r="N10" s="22">
        <v>4</v>
      </c>
      <c r="O10" s="22">
        <v>3</v>
      </c>
      <c r="P10" s="22"/>
      <c r="Q10" s="22"/>
      <c r="R10" s="22">
        <v>1</v>
      </c>
      <c r="S10" s="3"/>
      <c r="T10" s="38">
        <f t="shared" si="0"/>
        <v>7</v>
      </c>
      <c r="U10" s="38">
        <f t="shared" si="1"/>
        <v>7</v>
      </c>
      <c r="V10" s="38">
        <f t="shared" si="2"/>
        <v>7</v>
      </c>
      <c r="W10" s="38">
        <f t="shared" si="3"/>
        <v>7</v>
      </c>
    </row>
    <row r="11" spans="1:23" ht="25.5" customHeight="1">
      <c r="A11" s="21">
        <v>5</v>
      </c>
      <c r="B11" s="75" t="s">
        <v>11</v>
      </c>
      <c r="C11" s="75"/>
      <c r="D11" s="22"/>
      <c r="E11" s="22">
        <v>103</v>
      </c>
      <c r="F11" s="22"/>
      <c r="G11" s="22"/>
      <c r="H11" s="22">
        <v>102</v>
      </c>
      <c r="I11" s="22"/>
      <c r="J11" s="22">
        <v>1</v>
      </c>
      <c r="K11" s="22">
        <v>103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103</v>
      </c>
      <c r="U11" s="38">
        <f t="shared" si="1"/>
        <v>103</v>
      </c>
      <c r="V11" s="38">
        <f t="shared" si="2"/>
        <v>103</v>
      </c>
      <c r="W11" s="38">
        <f t="shared" si="3"/>
        <v>103</v>
      </c>
    </row>
    <row r="12" spans="1:23" ht="45" customHeight="1">
      <c r="A12" s="21">
        <v>6</v>
      </c>
      <c r="B12" s="76" t="s">
        <v>12</v>
      </c>
      <c r="C12" s="7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>
      <c r="A13" s="21">
        <v>7</v>
      </c>
      <c r="B13" s="76" t="s">
        <v>13</v>
      </c>
      <c r="C13" s="76"/>
      <c r="D13" s="22"/>
      <c r="E13" s="22">
        <v>21</v>
      </c>
      <c r="F13" s="22"/>
      <c r="G13" s="22"/>
      <c r="H13" s="22">
        <v>21</v>
      </c>
      <c r="I13" s="22"/>
      <c r="J13" s="22"/>
      <c r="K13" s="22">
        <v>21</v>
      </c>
      <c r="L13" s="22"/>
      <c r="M13" s="22"/>
      <c r="N13" s="22"/>
      <c r="O13" s="22"/>
      <c r="P13" s="22"/>
      <c r="Q13" s="22"/>
      <c r="R13" s="22"/>
      <c r="S13" s="3"/>
      <c r="T13" s="38">
        <f t="shared" si="0"/>
        <v>21</v>
      </c>
      <c r="U13" s="38">
        <f t="shared" si="1"/>
        <v>21</v>
      </c>
      <c r="V13" s="38">
        <f t="shared" si="2"/>
        <v>21</v>
      </c>
      <c r="W13" s="38">
        <f t="shared" si="3"/>
        <v>21</v>
      </c>
    </row>
    <row r="14" spans="1:23" ht="45" customHeight="1">
      <c r="A14" s="21">
        <v>8</v>
      </c>
      <c r="B14" s="76" t="s">
        <v>14</v>
      </c>
      <c r="C14" s="76"/>
      <c r="D14" s="22"/>
      <c r="E14" s="22">
        <v>2</v>
      </c>
      <c r="F14" s="22"/>
      <c r="G14" s="22"/>
      <c r="H14" s="22">
        <v>2</v>
      </c>
      <c r="I14" s="22"/>
      <c r="J14" s="22"/>
      <c r="K14" s="22">
        <v>2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2</v>
      </c>
      <c r="U14" s="38">
        <f t="shared" si="1"/>
        <v>2</v>
      </c>
      <c r="V14" s="38">
        <f t="shared" si="2"/>
        <v>2</v>
      </c>
      <c r="W14" s="38">
        <f t="shared" si="3"/>
        <v>2</v>
      </c>
    </row>
    <row r="15" spans="1:23" ht="29.25" customHeight="1">
      <c r="A15" s="21">
        <v>9</v>
      </c>
      <c r="B15" s="77" t="s">
        <v>15</v>
      </c>
      <c r="C15" s="77"/>
      <c r="D15" s="22"/>
      <c r="E15" s="22">
        <v>51</v>
      </c>
      <c r="F15" s="22"/>
      <c r="G15" s="22"/>
      <c r="H15" s="22">
        <v>51</v>
      </c>
      <c r="I15" s="22"/>
      <c r="J15" s="22"/>
      <c r="K15" s="22">
        <v>51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51</v>
      </c>
      <c r="U15" s="38">
        <f t="shared" si="1"/>
        <v>51</v>
      </c>
      <c r="V15" s="38">
        <f t="shared" si="2"/>
        <v>51</v>
      </c>
      <c r="W15" s="38">
        <f t="shared" si="3"/>
        <v>51</v>
      </c>
    </row>
    <row r="16" spans="1:23" ht="45" customHeight="1" thickBot="1">
      <c r="A16" s="33">
        <v>10</v>
      </c>
      <c r="B16" s="84" t="s">
        <v>16</v>
      </c>
      <c r="C16" s="8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63.75" customHeight="1" thickBot="1">
      <c r="A17" s="88" t="s">
        <v>18</v>
      </c>
      <c r="B17" s="89"/>
      <c r="C17" s="90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35.25" customHeight="1">
      <c r="A18" s="34">
        <v>1</v>
      </c>
      <c r="B18" s="91" t="s">
        <v>19</v>
      </c>
      <c r="C18" s="9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" customHeight="1">
      <c r="A19" s="27">
        <v>2</v>
      </c>
      <c r="B19" s="83" t="s">
        <v>20</v>
      </c>
      <c r="C19" s="8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3" customHeight="1">
      <c r="A20" s="26">
        <v>3</v>
      </c>
      <c r="B20" s="75" t="s">
        <v>21</v>
      </c>
      <c r="C20" s="75"/>
      <c r="D20" s="22"/>
      <c r="E20" s="22">
        <v>2</v>
      </c>
      <c r="F20" s="22"/>
      <c r="G20" s="22"/>
      <c r="H20" s="22">
        <v>2</v>
      </c>
      <c r="I20" s="22"/>
      <c r="J20" s="22"/>
      <c r="K20" s="22">
        <v>2</v>
      </c>
      <c r="L20" s="22"/>
      <c r="M20" s="22"/>
      <c r="N20" s="22">
        <v>1</v>
      </c>
      <c r="O20" s="22"/>
      <c r="P20" s="22"/>
      <c r="Q20" s="22"/>
      <c r="R20" s="22">
        <v>1</v>
      </c>
      <c r="S20" s="3"/>
      <c r="T20" s="38">
        <f t="shared" si="4"/>
        <v>2</v>
      </c>
      <c r="U20" s="38">
        <f t="shared" si="5"/>
        <v>2</v>
      </c>
      <c r="V20" s="38">
        <f t="shared" si="6"/>
        <v>2</v>
      </c>
      <c r="W20" s="38">
        <f t="shared" si="7"/>
        <v>2</v>
      </c>
    </row>
    <row r="21" spans="1:23" ht="24" customHeight="1">
      <c r="A21" s="27">
        <v>4</v>
      </c>
      <c r="B21" s="75" t="s">
        <v>22</v>
      </c>
      <c r="C21" s="75"/>
      <c r="D21" s="22"/>
      <c r="E21" s="22">
        <v>8</v>
      </c>
      <c r="F21" s="22"/>
      <c r="G21" s="22">
        <v>2</v>
      </c>
      <c r="H21" s="22">
        <v>4</v>
      </c>
      <c r="I21" s="22">
        <v>1</v>
      </c>
      <c r="J21" s="22">
        <v>1</v>
      </c>
      <c r="K21" s="22">
        <v>8</v>
      </c>
      <c r="L21" s="22"/>
      <c r="M21" s="22"/>
      <c r="N21" s="22">
        <v>1</v>
      </c>
      <c r="O21" s="22"/>
      <c r="P21" s="22"/>
      <c r="Q21" s="22">
        <v>1</v>
      </c>
      <c r="R21" s="22"/>
      <c r="S21" s="3"/>
      <c r="T21" s="38">
        <f t="shared" si="4"/>
        <v>8</v>
      </c>
      <c r="U21" s="38">
        <f t="shared" si="5"/>
        <v>8</v>
      </c>
      <c r="V21" s="38">
        <f t="shared" si="6"/>
        <v>8</v>
      </c>
      <c r="W21" s="38">
        <f t="shared" si="7"/>
        <v>8</v>
      </c>
    </row>
    <row r="22" spans="1:23" ht="28.5" customHeight="1" thickBot="1">
      <c r="A22" s="28">
        <v>5</v>
      </c>
      <c r="B22" s="78" t="s">
        <v>23</v>
      </c>
      <c r="C22" s="78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ht="27" customHeight="1" thickBot="1">
      <c r="A23" s="85" t="s">
        <v>24</v>
      </c>
      <c r="B23" s="86"/>
      <c r="C23" s="86"/>
      <c r="D23" s="43">
        <f>D7+D8+D9+D10+D11+D12+D13+D14+D15+D16+D18+D19+D20+D21+D22</f>
        <v>0</v>
      </c>
      <c r="E23" s="43">
        <f t="shared" ref="E23:R23" si="8">E7+E8+E9+E10+E11+E12+E13+E14+E15+E16+E18+E19+E20+E21+E22</f>
        <v>238</v>
      </c>
      <c r="F23" s="43">
        <f t="shared" si="8"/>
        <v>0</v>
      </c>
      <c r="G23" s="43">
        <f t="shared" si="8"/>
        <v>2</v>
      </c>
      <c r="H23" s="43">
        <f t="shared" si="8"/>
        <v>232</v>
      </c>
      <c r="I23" s="43">
        <f t="shared" si="8"/>
        <v>1</v>
      </c>
      <c r="J23" s="43">
        <f t="shared" si="8"/>
        <v>3</v>
      </c>
      <c r="K23" s="43">
        <f t="shared" si="8"/>
        <v>238</v>
      </c>
      <c r="L23" s="43">
        <f t="shared" si="8"/>
        <v>0</v>
      </c>
      <c r="M23" s="43">
        <f t="shared" si="8"/>
        <v>0</v>
      </c>
      <c r="N23" s="43">
        <f t="shared" si="8"/>
        <v>7</v>
      </c>
      <c r="O23" s="43">
        <f t="shared" si="8"/>
        <v>3</v>
      </c>
      <c r="P23" s="43">
        <f t="shared" si="8"/>
        <v>0</v>
      </c>
      <c r="Q23" s="43">
        <f t="shared" si="8"/>
        <v>1</v>
      </c>
      <c r="R23" s="43">
        <f t="shared" si="8"/>
        <v>3</v>
      </c>
      <c r="S23" s="4"/>
      <c r="T23" s="38">
        <f t="shared" si="4"/>
        <v>238</v>
      </c>
      <c r="U23" s="38">
        <f t="shared" si="5"/>
        <v>238</v>
      </c>
      <c r="V23" s="38">
        <f t="shared" si="6"/>
        <v>238</v>
      </c>
      <c r="W23" s="38">
        <f t="shared" si="7"/>
        <v>238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48" t="s">
        <v>39</v>
      </c>
      <c r="B1" s="48"/>
      <c r="C1" s="48"/>
      <c r="D1" s="49" t="s">
        <v>6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92" t="s">
        <v>50</v>
      </c>
      <c r="Q1" s="93"/>
      <c r="R1" s="94"/>
      <c r="S1" s="5"/>
    </row>
    <row r="2" spans="1:23" ht="75.75" customHeight="1">
      <c r="A2" s="95" t="s">
        <v>42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62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6"/>
      <c r="T3" s="2"/>
    </row>
    <row r="4" spans="1:23" ht="24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7"/>
    </row>
    <row r="5" spans="1:23" ht="123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17" t="s">
        <v>37</v>
      </c>
      <c r="N5" s="17" t="s">
        <v>3</v>
      </c>
      <c r="O5" s="70"/>
      <c r="P5" s="17" t="s">
        <v>38</v>
      </c>
      <c r="Q5" s="17" t="s">
        <v>4</v>
      </c>
      <c r="R5" s="62"/>
      <c r="S5" s="8"/>
    </row>
    <row r="6" spans="1:23" ht="33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3" t="s">
        <v>41</v>
      </c>
      <c r="U6" s="73"/>
      <c r="V6" s="73" t="s">
        <v>40</v>
      </c>
      <c r="W6" s="73"/>
    </row>
    <row r="7" spans="1:23" ht="33" customHeight="1">
      <c r="A7" s="19">
        <v>1</v>
      </c>
      <c r="B7" s="74" t="s">
        <v>7</v>
      </c>
      <c r="C7" s="74"/>
      <c r="D7" s="20"/>
      <c r="E7" s="20">
        <v>47</v>
      </c>
      <c r="F7" s="20"/>
      <c r="G7" s="20">
        <v>21</v>
      </c>
      <c r="H7" s="20">
        <v>25</v>
      </c>
      <c r="I7" s="20"/>
      <c r="J7" s="20">
        <v>1</v>
      </c>
      <c r="K7" s="20">
        <v>47</v>
      </c>
      <c r="L7" s="20"/>
      <c r="M7" s="20"/>
      <c r="N7" s="20">
        <v>4</v>
      </c>
      <c r="O7" s="20">
        <v>1</v>
      </c>
      <c r="P7" s="20"/>
      <c r="Q7" s="20"/>
      <c r="R7" s="20">
        <v>3</v>
      </c>
      <c r="S7" s="3"/>
      <c r="T7" s="38">
        <f>D7+E7</f>
        <v>47</v>
      </c>
      <c r="U7" s="38">
        <f>F7+K7+L7</f>
        <v>47</v>
      </c>
      <c r="V7" s="38">
        <f>K7</f>
        <v>47</v>
      </c>
      <c r="W7" s="38">
        <f>G7+H7+I7+J7</f>
        <v>47</v>
      </c>
    </row>
    <row r="8" spans="1:23" ht="33" customHeight="1">
      <c r="A8" s="21">
        <v>2</v>
      </c>
      <c r="B8" s="75" t="s">
        <v>8</v>
      </c>
      <c r="C8" s="75"/>
      <c r="D8" s="22"/>
      <c r="E8" s="22">
        <v>27</v>
      </c>
      <c r="F8" s="22"/>
      <c r="G8" s="22"/>
      <c r="H8" s="22">
        <v>27</v>
      </c>
      <c r="I8" s="22"/>
      <c r="J8" s="22"/>
      <c r="K8" s="22">
        <v>27</v>
      </c>
      <c r="L8" s="22"/>
      <c r="M8" s="22"/>
      <c r="N8" s="22">
        <v>3</v>
      </c>
      <c r="O8" s="22"/>
      <c r="P8" s="22"/>
      <c r="Q8" s="22"/>
      <c r="R8" s="22">
        <v>3</v>
      </c>
      <c r="S8" s="3"/>
      <c r="T8" s="38">
        <f t="shared" ref="T8:T16" si="0">D8+E8</f>
        <v>27</v>
      </c>
      <c r="U8" s="38">
        <f t="shared" ref="U8:U16" si="1">F8+K8+L8</f>
        <v>27</v>
      </c>
      <c r="V8" s="38">
        <f t="shared" ref="V8:V16" si="2">K8</f>
        <v>27</v>
      </c>
      <c r="W8" s="38">
        <f t="shared" ref="W8:W16" si="3">G8+H8+I8+J8</f>
        <v>27</v>
      </c>
    </row>
    <row r="9" spans="1:23" ht="30.75" customHeight="1">
      <c r="A9" s="21">
        <v>3</v>
      </c>
      <c r="B9" s="75" t="s">
        <v>9</v>
      </c>
      <c r="C9" s="75"/>
      <c r="D9" s="22"/>
      <c r="E9" s="22">
        <v>5</v>
      </c>
      <c r="F9" s="22"/>
      <c r="G9" s="22"/>
      <c r="H9" s="22">
        <v>5</v>
      </c>
      <c r="I9" s="22"/>
      <c r="J9" s="22"/>
      <c r="K9" s="22">
        <v>5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5</v>
      </c>
      <c r="U9" s="38">
        <f t="shared" si="1"/>
        <v>5</v>
      </c>
      <c r="V9" s="38">
        <f t="shared" si="2"/>
        <v>5</v>
      </c>
      <c r="W9" s="38">
        <f t="shared" si="3"/>
        <v>5</v>
      </c>
    </row>
    <row r="10" spans="1:23" ht="31.5" customHeight="1">
      <c r="A10" s="21">
        <v>4</v>
      </c>
      <c r="B10" s="75" t="s">
        <v>10</v>
      </c>
      <c r="C10" s="75"/>
      <c r="D10" s="22"/>
      <c r="E10" s="22">
        <v>8</v>
      </c>
      <c r="F10" s="22"/>
      <c r="G10" s="22">
        <v>4</v>
      </c>
      <c r="H10" s="22">
        <v>4</v>
      </c>
      <c r="I10" s="22"/>
      <c r="J10" s="22"/>
      <c r="K10" s="22">
        <v>8</v>
      </c>
      <c r="L10" s="22"/>
      <c r="M10" s="22"/>
      <c r="N10" s="22">
        <v>4</v>
      </c>
      <c r="O10" s="22"/>
      <c r="P10" s="22"/>
      <c r="Q10" s="22">
        <v>1</v>
      </c>
      <c r="R10" s="22">
        <v>3</v>
      </c>
      <c r="S10" s="3"/>
      <c r="T10" s="38">
        <f t="shared" si="0"/>
        <v>8</v>
      </c>
      <c r="U10" s="38">
        <f t="shared" si="1"/>
        <v>8</v>
      </c>
      <c r="V10" s="38">
        <f t="shared" si="2"/>
        <v>8</v>
      </c>
      <c r="W10" s="38">
        <f t="shared" si="3"/>
        <v>8</v>
      </c>
    </row>
    <row r="11" spans="1:23" ht="29.25" customHeight="1">
      <c r="A11" s="21">
        <v>5</v>
      </c>
      <c r="B11" s="75" t="s">
        <v>11</v>
      </c>
      <c r="C11" s="75"/>
      <c r="D11" s="22"/>
      <c r="E11" s="22">
        <v>81</v>
      </c>
      <c r="F11" s="22"/>
      <c r="G11" s="22">
        <v>2</v>
      </c>
      <c r="H11" s="22">
        <v>79</v>
      </c>
      <c r="I11" s="22"/>
      <c r="J11" s="22"/>
      <c r="K11" s="22">
        <v>81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81</v>
      </c>
      <c r="U11" s="38">
        <f t="shared" si="1"/>
        <v>81</v>
      </c>
      <c r="V11" s="38">
        <f t="shared" si="2"/>
        <v>81</v>
      </c>
      <c r="W11" s="38">
        <f t="shared" si="3"/>
        <v>81</v>
      </c>
    </row>
    <row r="12" spans="1:23" ht="45" customHeight="1">
      <c r="A12" s="21">
        <v>6</v>
      </c>
      <c r="B12" s="76" t="s">
        <v>12</v>
      </c>
      <c r="C12" s="76"/>
      <c r="D12" s="22"/>
      <c r="E12" s="22">
        <v>2</v>
      </c>
      <c r="F12" s="22"/>
      <c r="G12" s="22"/>
      <c r="H12" s="22"/>
      <c r="I12" s="22">
        <v>2</v>
      </c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2</v>
      </c>
      <c r="U12" s="38">
        <f t="shared" si="1"/>
        <v>2</v>
      </c>
      <c r="V12" s="38">
        <f t="shared" si="2"/>
        <v>2</v>
      </c>
      <c r="W12" s="38">
        <f t="shared" si="3"/>
        <v>2</v>
      </c>
    </row>
    <row r="13" spans="1:23" ht="30.75" customHeight="1">
      <c r="A13" s="21">
        <v>7</v>
      </c>
      <c r="B13" s="76" t="s">
        <v>13</v>
      </c>
      <c r="C13" s="7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76" t="s">
        <v>14</v>
      </c>
      <c r="C14" s="76"/>
      <c r="D14" s="22"/>
      <c r="E14" s="22">
        <v>1</v>
      </c>
      <c r="F14" s="22"/>
      <c r="G14" s="22"/>
      <c r="H14" s="22">
        <v>1</v>
      </c>
      <c r="I14" s="22"/>
      <c r="J14" s="22"/>
      <c r="K14" s="22">
        <v>1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7.75" customHeight="1">
      <c r="A15" s="21">
        <v>9</v>
      </c>
      <c r="B15" s="77" t="s">
        <v>15</v>
      </c>
      <c r="C15" s="77"/>
      <c r="D15" s="22"/>
      <c r="E15" s="22">
        <v>45</v>
      </c>
      <c r="F15" s="22"/>
      <c r="G15" s="22"/>
      <c r="H15" s="22">
        <v>45</v>
      </c>
      <c r="I15" s="22"/>
      <c r="J15" s="22"/>
      <c r="K15" s="22">
        <v>45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45</v>
      </c>
      <c r="U15" s="38">
        <f t="shared" si="1"/>
        <v>45</v>
      </c>
      <c r="V15" s="38">
        <f t="shared" si="2"/>
        <v>45</v>
      </c>
      <c r="W15" s="38">
        <f t="shared" si="3"/>
        <v>45</v>
      </c>
    </row>
    <row r="16" spans="1:23" ht="45" customHeight="1">
      <c r="A16" s="21">
        <v>10</v>
      </c>
      <c r="B16" s="77" t="s">
        <v>16</v>
      </c>
      <c r="C16" s="77"/>
      <c r="D16" s="24"/>
      <c r="E16" s="24">
        <v>5</v>
      </c>
      <c r="F16" s="24">
        <v>2</v>
      </c>
      <c r="G16" s="24">
        <v>3</v>
      </c>
      <c r="H16" s="24"/>
      <c r="I16" s="24"/>
      <c r="J16" s="24"/>
      <c r="K16" s="24">
        <v>3</v>
      </c>
      <c r="L16" s="24"/>
      <c r="M16" s="24"/>
      <c r="N16" s="24">
        <v>2</v>
      </c>
      <c r="O16" s="24"/>
      <c r="P16" s="24"/>
      <c r="Q16" s="24"/>
      <c r="R16" s="24">
        <v>2</v>
      </c>
      <c r="S16" s="3"/>
      <c r="T16" s="38">
        <f t="shared" si="0"/>
        <v>5</v>
      </c>
      <c r="U16" s="38">
        <f t="shared" si="1"/>
        <v>5</v>
      </c>
      <c r="V16" s="38">
        <f t="shared" si="2"/>
        <v>3</v>
      </c>
      <c r="W16" s="38">
        <f t="shared" si="3"/>
        <v>3</v>
      </c>
    </row>
    <row r="17" spans="1:23" ht="63.75" customHeight="1">
      <c r="A17" s="81" t="s">
        <v>18</v>
      </c>
      <c r="B17" s="81"/>
      <c r="C17" s="82"/>
      <c r="D17" s="9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35.25" customHeight="1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.75" customHeight="1">
      <c r="A19" s="27">
        <v>2</v>
      </c>
      <c r="B19" s="83" t="s">
        <v>20</v>
      </c>
      <c r="C19" s="83"/>
      <c r="D19" s="22"/>
      <c r="E19" s="22">
        <v>1</v>
      </c>
      <c r="F19" s="22"/>
      <c r="G19" s="22">
        <v>1</v>
      </c>
      <c r="H19" s="22"/>
      <c r="I19" s="22"/>
      <c r="J19" s="22"/>
      <c r="K19" s="22">
        <v>1</v>
      </c>
      <c r="L19" s="22"/>
      <c r="M19" s="22"/>
      <c r="N19" s="22"/>
      <c r="O19" s="22"/>
      <c r="P19" s="22"/>
      <c r="Q19" s="22"/>
      <c r="R19" s="22"/>
      <c r="S19" s="3"/>
      <c r="T19" s="38">
        <f t="shared" si="4"/>
        <v>1</v>
      </c>
      <c r="U19" s="38">
        <f t="shared" si="5"/>
        <v>1</v>
      </c>
      <c r="V19" s="38">
        <f t="shared" si="6"/>
        <v>1</v>
      </c>
      <c r="W19" s="38">
        <f t="shared" si="7"/>
        <v>1</v>
      </c>
    </row>
    <row r="20" spans="1:23" ht="34.5" customHeight="1">
      <c r="A20" s="26">
        <v>3</v>
      </c>
      <c r="B20" s="75" t="s">
        <v>21</v>
      </c>
      <c r="C20" s="75"/>
      <c r="D20" s="22"/>
      <c r="E20" s="22">
        <v>2</v>
      </c>
      <c r="F20" s="22"/>
      <c r="G20" s="22"/>
      <c r="H20" s="22">
        <v>1</v>
      </c>
      <c r="I20" s="22"/>
      <c r="J20" s="22">
        <v>1</v>
      </c>
      <c r="K20" s="22">
        <v>2</v>
      </c>
      <c r="L20" s="22"/>
      <c r="M20" s="22"/>
      <c r="N20" s="22"/>
      <c r="O20" s="22"/>
      <c r="P20" s="22"/>
      <c r="Q20" s="22"/>
      <c r="R20" s="22"/>
      <c r="S20" s="3"/>
      <c r="T20" s="38">
        <f t="shared" si="4"/>
        <v>2</v>
      </c>
      <c r="U20" s="38">
        <f t="shared" si="5"/>
        <v>2</v>
      </c>
      <c r="V20" s="38">
        <f t="shared" si="6"/>
        <v>2</v>
      </c>
      <c r="W20" s="38">
        <f t="shared" si="7"/>
        <v>2</v>
      </c>
    </row>
    <row r="21" spans="1:23" ht="30" customHeight="1">
      <c r="A21" s="27">
        <v>4</v>
      </c>
      <c r="B21" s="75" t="s">
        <v>22</v>
      </c>
      <c r="C21" s="75"/>
      <c r="D21" s="22"/>
      <c r="E21" s="22">
        <v>5</v>
      </c>
      <c r="F21" s="22"/>
      <c r="G21" s="22">
        <v>1</v>
      </c>
      <c r="H21" s="22">
        <v>3</v>
      </c>
      <c r="I21" s="22"/>
      <c r="J21" s="22"/>
      <c r="K21" s="22">
        <v>4</v>
      </c>
      <c r="L21" s="22">
        <v>1</v>
      </c>
      <c r="M21" s="22"/>
      <c r="N21" s="22"/>
      <c r="O21" s="22"/>
      <c r="P21" s="22"/>
      <c r="Q21" s="22"/>
      <c r="R21" s="22"/>
      <c r="S21" s="3"/>
      <c r="T21" s="38">
        <f t="shared" si="4"/>
        <v>5</v>
      </c>
      <c r="U21" s="38">
        <f t="shared" si="5"/>
        <v>5</v>
      </c>
      <c r="V21" s="38">
        <f t="shared" si="6"/>
        <v>4</v>
      </c>
      <c r="W21" s="38">
        <f t="shared" si="7"/>
        <v>4</v>
      </c>
    </row>
    <row r="22" spans="1:23" ht="30" customHeight="1" thickBot="1">
      <c r="A22" s="28">
        <v>5</v>
      </c>
      <c r="B22" s="78" t="s">
        <v>23</v>
      </c>
      <c r="C22" s="78"/>
      <c r="D22" s="24"/>
      <c r="E22" s="24">
        <v>3</v>
      </c>
      <c r="F22" s="24"/>
      <c r="G22" s="24"/>
      <c r="H22" s="24">
        <v>1</v>
      </c>
      <c r="I22" s="24"/>
      <c r="J22" s="24"/>
      <c r="K22" s="24">
        <v>1</v>
      </c>
      <c r="L22" s="24">
        <v>2</v>
      </c>
      <c r="M22" s="24"/>
      <c r="N22" s="24"/>
      <c r="O22" s="24"/>
      <c r="P22" s="24"/>
      <c r="Q22" s="24"/>
      <c r="R22" s="24"/>
      <c r="S22" s="3"/>
      <c r="T22" s="38">
        <f t="shared" si="4"/>
        <v>3</v>
      </c>
      <c r="U22" s="38">
        <f t="shared" si="5"/>
        <v>3</v>
      </c>
      <c r="V22" s="38">
        <f t="shared" si="6"/>
        <v>1</v>
      </c>
      <c r="W22" s="38">
        <f t="shared" si="7"/>
        <v>1</v>
      </c>
    </row>
    <row r="23" spans="1:23" ht="21.75" customHeight="1" thickBot="1">
      <c r="A23" s="79" t="s">
        <v>24</v>
      </c>
      <c r="B23" s="80"/>
      <c r="C23" s="80"/>
      <c r="D23" s="43">
        <f>D7+D8+D9+D10+D11+D12+D13+D14+D15+D16+D18+D19+D20+D21+D22</f>
        <v>0</v>
      </c>
      <c r="E23" s="43">
        <f t="shared" ref="E23:R23" si="8">E7+E8+E9+E10+E11+E12+E13+E14+E15+E16+E18+E19+E20+E21+E22</f>
        <v>232</v>
      </c>
      <c r="F23" s="43">
        <f t="shared" si="8"/>
        <v>2</v>
      </c>
      <c r="G23" s="43">
        <f t="shared" si="8"/>
        <v>32</v>
      </c>
      <c r="H23" s="43">
        <f t="shared" si="8"/>
        <v>191</v>
      </c>
      <c r="I23" s="43">
        <f t="shared" si="8"/>
        <v>2</v>
      </c>
      <c r="J23" s="43">
        <f t="shared" si="8"/>
        <v>2</v>
      </c>
      <c r="K23" s="43">
        <f t="shared" si="8"/>
        <v>227</v>
      </c>
      <c r="L23" s="43">
        <f t="shared" si="8"/>
        <v>3</v>
      </c>
      <c r="M23" s="43">
        <f t="shared" si="8"/>
        <v>0</v>
      </c>
      <c r="N23" s="43">
        <f t="shared" si="8"/>
        <v>13</v>
      </c>
      <c r="O23" s="43">
        <f t="shared" si="8"/>
        <v>1</v>
      </c>
      <c r="P23" s="43">
        <f t="shared" si="8"/>
        <v>0</v>
      </c>
      <c r="Q23" s="43">
        <f t="shared" si="8"/>
        <v>1</v>
      </c>
      <c r="R23" s="43">
        <f t="shared" si="8"/>
        <v>11</v>
      </c>
      <c r="S23" s="4"/>
      <c r="T23" s="38">
        <f t="shared" si="4"/>
        <v>232</v>
      </c>
      <c r="U23" s="38">
        <f t="shared" si="5"/>
        <v>232</v>
      </c>
      <c r="V23" s="38">
        <f t="shared" si="6"/>
        <v>227</v>
      </c>
      <c r="W23" s="38">
        <f t="shared" si="7"/>
        <v>227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48" t="s">
        <v>39</v>
      </c>
      <c r="B1" s="48"/>
      <c r="C1" s="48"/>
      <c r="D1" s="49" t="s">
        <v>6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92" t="s">
        <v>50</v>
      </c>
      <c r="Q1" s="93"/>
      <c r="R1" s="94"/>
      <c r="S1" s="5"/>
    </row>
    <row r="2" spans="1:23" ht="63" customHeight="1">
      <c r="A2" s="97" t="s">
        <v>43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5"/>
    </row>
    <row r="3" spans="1:23" ht="53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6"/>
      <c r="T3" s="2"/>
    </row>
    <row r="4" spans="1:23" ht="29.25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7"/>
    </row>
    <row r="5" spans="1:23" ht="123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17" t="s">
        <v>37</v>
      </c>
      <c r="N5" s="17" t="s">
        <v>3</v>
      </c>
      <c r="O5" s="70"/>
      <c r="P5" s="17" t="s">
        <v>38</v>
      </c>
      <c r="Q5" s="17" t="s">
        <v>4</v>
      </c>
      <c r="R5" s="62"/>
      <c r="S5" s="8"/>
    </row>
    <row r="6" spans="1:23" ht="39.75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3" t="s">
        <v>41</v>
      </c>
      <c r="U6" s="73"/>
      <c r="V6" s="73" t="s">
        <v>40</v>
      </c>
      <c r="W6" s="73"/>
    </row>
    <row r="7" spans="1:23" ht="35.25" customHeight="1">
      <c r="A7" s="19">
        <v>1</v>
      </c>
      <c r="B7" s="74" t="s">
        <v>7</v>
      </c>
      <c r="C7" s="74"/>
      <c r="D7" s="20"/>
      <c r="E7" s="20">
        <v>4</v>
      </c>
      <c r="F7" s="20"/>
      <c r="G7" s="20"/>
      <c r="H7" s="20">
        <v>4</v>
      </c>
      <c r="I7" s="20"/>
      <c r="J7" s="20"/>
      <c r="K7" s="20">
        <v>4</v>
      </c>
      <c r="L7" s="20"/>
      <c r="M7" s="20"/>
      <c r="N7" s="20"/>
      <c r="O7" s="20"/>
      <c r="P7" s="20"/>
      <c r="Q7" s="20"/>
      <c r="R7" s="20"/>
      <c r="S7" s="3"/>
      <c r="T7" s="38">
        <f>D7+E7</f>
        <v>4</v>
      </c>
      <c r="U7" s="38">
        <f>F7+K7+L7</f>
        <v>4</v>
      </c>
      <c r="V7" s="38">
        <f>K7</f>
        <v>4</v>
      </c>
      <c r="W7" s="38">
        <f>G7+H7+I7+J7</f>
        <v>4</v>
      </c>
    </row>
    <row r="8" spans="1:23" ht="27" customHeight="1">
      <c r="A8" s="21">
        <v>2</v>
      </c>
      <c r="B8" s="75" t="s">
        <v>8</v>
      </c>
      <c r="C8" s="75"/>
      <c r="D8" s="22"/>
      <c r="E8" s="22">
        <v>17</v>
      </c>
      <c r="F8" s="22"/>
      <c r="G8" s="22">
        <v>1</v>
      </c>
      <c r="H8" s="22">
        <v>14</v>
      </c>
      <c r="I8" s="22">
        <v>2</v>
      </c>
      <c r="J8" s="22"/>
      <c r="K8" s="22">
        <v>17</v>
      </c>
      <c r="L8" s="22"/>
      <c r="M8" s="22"/>
      <c r="N8" s="22">
        <v>3</v>
      </c>
      <c r="O8" s="22"/>
      <c r="P8" s="22"/>
      <c r="Q8" s="22"/>
      <c r="R8" s="22">
        <v>3</v>
      </c>
      <c r="S8" s="3"/>
      <c r="T8" s="38">
        <f t="shared" ref="T8:T16" si="0">D8+E8</f>
        <v>17</v>
      </c>
      <c r="U8" s="38">
        <f t="shared" ref="U8:U16" si="1">F8+K8+L8</f>
        <v>17</v>
      </c>
      <c r="V8" s="38">
        <f t="shared" ref="V8:V16" si="2">K8</f>
        <v>17</v>
      </c>
      <c r="W8" s="38">
        <f t="shared" ref="W8:W16" si="3">G8+H8+I8+J8</f>
        <v>17</v>
      </c>
    </row>
    <row r="9" spans="1:23" ht="23.25" customHeight="1">
      <c r="A9" s="21">
        <v>3</v>
      </c>
      <c r="B9" s="75" t="s">
        <v>9</v>
      </c>
      <c r="C9" s="75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3</v>
      </c>
      <c r="U9" s="38">
        <f t="shared" si="1"/>
        <v>3</v>
      </c>
      <c r="V9" s="38">
        <f t="shared" si="2"/>
        <v>3</v>
      </c>
      <c r="W9" s="38">
        <f t="shared" si="3"/>
        <v>3</v>
      </c>
    </row>
    <row r="10" spans="1:23" ht="35.25" customHeight="1">
      <c r="A10" s="21">
        <v>4</v>
      </c>
      <c r="B10" s="75" t="s">
        <v>10</v>
      </c>
      <c r="C10" s="75"/>
      <c r="D10" s="22"/>
      <c r="E10" s="22">
        <v>10</v>
      </c>
      <c r="F10" s="22"/>
      <c r="G10" s="22">
        <v>8</v>
      </c>
      <c r="H10" s="22">
        <v>1</v>
      </c>
      <c r="I10" s="22"/>
      <c r="J10" s="22">
        <v>1</v>
      </c>
      <c r="K10" s="22">
        <v>10</v>
      </c>
      <c r="L10" s="22"/>
      <c r="M10" s="22"/>
      <c r="N10" s="22"/>
      <c r="O10" s="22"/>
      <c r="P10" s="22"/>
      <c r="Q10" s="22"/>
      <c r="R10" s="22"/>
      <c r="S10" s="3"/>
      <c r="T10" s="38">
        <f t="shared" si="0"/>
        <v>10</v>
      </c>
      <c r="U10" s="38">
        <f t="shared" si="1"/>
        <v>10</v>
      </c>
      <c r="V10" s="38">
        <f t="shared" si="2"/>
        <v>10</v>
      </c>
      <c r="W10" s="38">
        <f t="shared" si="3"/>
        <v>10</v>
      </c>
    </row>
    <row r="11" spans="1:23" ht="21" customHeight="1">
      <c r="A11" s="21">
        <v>5</v>
      </c>
      <c r="B11" s="75" t="s">
        <v>11</v>
      </c>
      <c r="C11" s="75"/>
      <c r="D11" s="22"/>
      <c r="E11" s="22">
        <v>51</v>
      </c>
      <c r="F11" s="22"/>
      <c r="G11" s="22"/>
      <c r="H11" s="22">
        <v>51</v>
      </c>
      <c r="I11" s="22"/>
      <c r="J11" s="22"/>
      <c r="K11" s="22">
        <v>51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51</v>
      </c>
      <c r="U11" s="38">
        <f t="shared" si="1"/>
        <v>51</v>
      </c>
      <c r="V11" s="38">
        <f t="shared" si="2"/>
        <v>51</v>
      </c>
      <c r="W11" s="38">
        <f t="shared" si="3"/>
        <v>51</v>
      </c>
    </row>
    <row r="12" spans="1:23" ht="45" customHeight="1">
      <c r="A12" s="21">
        <v>6</v>
      </c>
      <c r="B12" s="76" t="s">
        <v>12</v>
      </c>
      <c r="C12" s="76"/>
      <c r="D12" s="22"/>
      <c r="E12" s="22">
        <v>2</v>
      </c>
      <c r="F12" s="22"/>
      <c r="G12" s="22">
        <v>1</v>
      </c>
      <c r="H12" s="22"/>
      <c r="I12" s="22">
        <v>1</v>
      </c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2</v>
      </c>
      <c r="U12" s="38">
        <f t="shared" si="1"/>
        <v>2</v>
      </c>
      <c r="V12" s="38">
        <f t="shared" si="2"/>
        <v>2</v>
      </c>
      <c r="W12" s="38">
        <f t="shared" si="3"/>
        <v>2</v>
      </c>
    </row>
    <row r="13" spans="1:23" ht="27.75" customHeight="1">
      <c r="A13" s="21">
        <v>7</v>
      </c>
      <c r="B13" s="76" t="s">
        <v>13</v>
      </c>
      <c r="C13" s="7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76" t="s">
        <v>14</v>
      </c>
      <c r="C14" s="7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>
      <c r="A15" s="21">
        <v>9</v>
      </c>
      <c r="B15" s="77" t="s">
        <v>15</v>
      </c>
      <c r="C15" s="77"/>
      <c r="D15" s="22"/>
      <c r="E15" s="22">
        <v>18</v>
      </c>
      <c r="F15" s="22"/>
      <c r="G15" s="22"/>
      <c r="H15" s="22">
        <v>18</v>
      </c>
      <c r="I15" s="22"/>
      <c r="J15" s="22"/>
      <c r="K15" s="22">
        <v>18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18</v>
      </c>
      <c r="U15" s="38">
        <f t="shared" si="1"/>
        <v>18</v>
      </c>
      <c r="V15" s="38">
        <f t="shared" si="2"/>
        <v>18</v>
      </c>
      <c r="W15" s="38">
        <f t="shared" si="3"/>
        <v>18</v>
      </c>
    </row>
    <row r="16" spans="1:23" ht="45" customHeight="1">
      <c r="A16" s="21">
        <v>10</v>
      </c>
      <c r="B16" s="77" t="s">
        <v>16</v>
      </c>
      <c r="C16" s="77"/>
      <c r="D16" s="24">
        <v>1</v>
      </c>
      <c r="E16" s="24">
        <v>4</v>
      </c>
      <c r="F16" s="24"/>
      <c r="G16" s="24">
        <v>2</v>
      </c>
      <c r="H16" s="24">
        <v>1</v>
      </c>
      <c r="I16" s="24"/>
      <c r="J16" s="24"/>
      <c r="K16" s="24">
        <v>3</v>
      </c>
      <c r="L16" s="24">
        <v>2</v>
      </c>
      <c r="M16" s="24"/>
      <c r="N16" s="24"/>
      <c r="O16" s="24"/>
      <c r="P16" s="24"/>
      <c r="Q16" s="24"/>
      <c r="R16" s="24"/>
      <c r="S16" s="3"/>
      <c r="T16" s="38">
        <f t="shared" si="0"/>
        <v>5</v>
      </c>
      <c r="U16" s="38">
        <f t="shared" si="1"/>
        <v>5</v>
      </c>
      <c r="V16" s="38">
        <f t="shared" si="2"/>
        <v>3</v>
      </c>
      <c r="W16" s="38">
        <f t="shared" si="3"/>
        <v>3</v>
      </c>
    </row>
    <row r="17" spans="1:23" ht="42.75" customHeight="1">
      <c r="A17" s="81" t="s">
        <v>18</v>
      </c>
      <c r="B17" s="81"/>
      <c r="C17" s="82"/>
      <c r="D17" s="9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33.75" customHeight="1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0" customHeight="1">
      <c r="A19" s="27">
        <v>2</v>
      </c>
      <c r="B19" s="83" t="s">
        <v>20</v>
      </c>
      <c r="C19" s="83"/>
      <c r="D19" s="22">
        <v>2</v>
      </c>
      <c r="E19" s="22">
        <v>1</v>
      </c>
      <c r="F19" s="22"/>
      <c r="G19" s="22">
        <v>1</v>
      </c>
      <c r="H19" s="22">
        <v>2</v>
      </c>
      <c r="I19" s="22"/>
      <c r="J19" s="22"/>
      <c r="K19" s="22">
        <v>3</v>
      </c>
      <c r="L19" s="22"/>
      <c r="M19" s="22"/>
      <c r="N19" s="22"/>
      <c r="O19" s="22"/>
      <c r="P19" s="22"/>
      <c r="Q19" s="22"/>
      <c r="R19" s="22"/>
      <c r="S19" s="3"/>
      <c r="T19" s="38">
        <f t="shared" si="4"/>
        <v>3</v>
      </c>
      <c r="U19" s="38">
        <f t="shared" si="5"/>
        <v>3</v>
      </c>
      <c r="V19" s="38">
        <f t="shared" si="6"/>
        <v>3</v>
      </c>
      <c r="W19" s="38">
        <f t="shared" si="7"/>
        <v>3</v>
      </c>
    </row>
    <row r="20" spans="1:23" ht="27" customHeight="1">
      <c r="A20" s="26">
        <v>3</v>
      </c>
      <c r="B20" s="75" t="s">
        <v>21</v>
      </c>
      <c r="C20" s="7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5.5" customHeight="1">
      <c r="A21" s="27">
        <v>4</v>
      </c>
      <c r="B21" s="75" t="s">
        <v>22</v>
      </c>
      <c r="C21" s="75"/>
      <c r="D21" s="22"/>
      <c r="E21" s="22">
        <v>1</v>
      </c>
      <c r="F21" s="22"/>
      <c r="G21" s="22">
        <v>1</v>
      </c>
      <c r="H21" s="22"/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3"/>
      <c r="T21" s="38">
        <f t="shared" si="4"/>
        <v>1</v>
      </c>
      <c r="U21" s="38">
        <f t="shared" si="5"/>
        <v>1</v>
      </c>
      <c r="V21" s="38">
        <f t="shared" si="6"/>
        <v>1</v>
      </c>
      <c r="W21" s="38">
        <f t="shared" si="7"/>
        <v>1</v>
      </c>
    </row>
    <row r="22" spans="1:23" ht="25.5" customHeight="1" thickBot="1">
      <c r="A22" s="28">
        <v>5</v>
      </c>
      <c r="B22" s="78" t="s">
        <v>23</v>
      </c>
      <c r="C22" s="78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s="11" customFormat="1" ht="30" customHeight="1" thickBot="1">
      <c r="A23" s="79" t="s">
        <v>24</v>
      </c>
      <c r="B23" s="80"/>
      <c r="C23" s="80"/>
      <c r="D23" s="43">
        <f>D7+D8+D9+D10+D11+D12+D13+D14+D15+D16+D18+D19+D20+D21+D22</f>
        <v>3</v>
      </c>
      <c r="E23" s="43">
        <f t="shared" ref="E23:R23" si="8">E7+E8+E9+E10+E11+E12+E13+E14+E15+E16+E18+E19+E20+E21+E22</f>
        <v>111</v>
      </c>
      <c r="F23" s="43">
        <f t="shared" si="8"/>
        <v>0</v>
      </c>
      <c r="G23" s="43">
        <f t="shared" si="8"/>
        <v>14</v>
      </c>
      <c r="H23" s="43">
        <f t="shared" si="8"/>
        <v>94</v>
      </c>
      <c r="I23" s="43">
        <f t="shared" si="8"/>
        <v>3</v>
      </c>
      <c r="J23" s="43">
        <f t="shared" si="8"/>
        <v>1</v>
      </c>
      <c r="K23" s="43">
        <f t="shared" si="8"/>
        <v>112</v>
      </c>
      <c r="L23" s="43">
        <f t="shared" si="8"/>
        <v>2</v>
      </c>
      <c r="M23" s="43">
        <f t="shared" si="8"/>
        <v>0</v>
      </c>
      <c r="N23" s="43">
        <f t="shared" si="8"/>
        <v>3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3</v>
      </c>
      <c r="S23" s="10"/>
      <c r="T23" s="38">
        <f t="shared" si="4"/>
        <v>114</v>
      </c>
      <c r="U23" s="38">
        <f t="shared" si="5"/>
        <v>114</v>
      </c>
      <c r="V23" s="38">
        <f t="shared" si="6"/>
        <v>112</v>
      </c>
      <c r="W23" s="38">
        <f t="shared" si="7"/>
        <v>112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C1" zoomScale="75" workbookViewId="0">
      <selection activeCell="P1" sqref="P1:R1"/>
    </sheetView>
  </sheetViews>
  <sheetFormatPr defaultRowHeight="1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48" t="s">
        <v>39</v>
      </c>
      <c r="B1" s="48"/>
      <c r="C1" s="48"/>
      <c r="D1" s="49" t="s">
        <v>6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92" t="s">
        <v>50</v>
      </c>
      <c r="Q1" s="93"/>
      <c r="R1" s="94"/>
      <c r="S1" s="12"/>
    </row>
    <row r="2" spans="1:23" ht="54.75" customHeight="1">
      <c r="A2" s="95" t="s">
        <v>44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2"/>
    </row>
    <row r="3" spans="1:23" ht="50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14"/>
      <c r="T3" s="15"/>
    </row>
    <row r="4" spans="1:23" ht="42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16"/>
    </row>
    <row r="5" spans="1:23" ht="122.25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17" t="s">
        <v>37</v>
      </c>
      <c r="N5" s="17" t="s">
        <v>3</v>
      </c>
      <c r="O5" s="70"/>
      <c r="P5" s="17" t="s">
        <v>38</v>
      </c>
      <c r="Q5" s="17" t="s">
        <v>4</v>
      </c>
      <c r="R5" s="62"/>
      <c r="S5" s="35"/>
    </row>
    <row r="6" spans="1:23" ht="43.5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73" t="s">
        <v>41</v>
      </c>
      <c r="U6" s="73"/>
      <c r="V6" s="73" t="s">
        <v>40</v>
      </c>
      <c r="W6" s="73"/>
    </row>
    <row r="7" spans="1:23" ht="29.25" customHeight="1">
      <c r="A7" s="19">
        <v>1</v>
      </c>
      <c r="B7" s="74" t="s">
        <v>7</v>
      </c>
      <c r="C7" s="74"/>
      <c r="D7" s="20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/>
      <c r="M7" s="20"/>
      <c r="N7" s="20">
        <v>1</v>
      </c>
      <c r="O7" s="20">
        <v>1</v>
      </c>
      <c r="P7" s="20"/>
      <c r="Q7" s="20"/>
      <c r="R7" s="20"/>
      <c r="S7" s="23"/>
      <c r="T7" s="38">
        <f>D7+E7</f>
        <v>3</v>
      </c>
      <c r="U7" s="38">
        <f>F7+K7+L7</f>
        <v>3</v>
      </c>
      <c r="V7" s="38">
        <f>K7</f>
        <v>3</v>
      </c>
      <c r="W7" s="38">
        <f>G7+H7+I7+J7</f>
        <v>3</v>
      </c>
    </row>
    <row r="8" spans="1:23" ht="23.25" customHeight="1">
      <c r="A8" s="21">
        <v>2</v>
      </c>
      <c r="B8" s="75" t="s">
        <v>8</v>
      </c>
      <c r="C8" s="75"/>
      <c r="D8" s="22"/>
      <c r="E8" s="22">
        <v>8</v>
      </c>
      <c r="F8" s="22"/>
      <c r="G8" s="22"/>
      <c r="H8" s="22">
        <v>5</v>
      </c>
      <c r="I8" s="22">
        <v>3</v>
      </c>
      <c r="J8" s="22"/>
      <c r="K8" s="22">
        <v>8</v>
      </c>
      <c r="L8" s="22"/>
      <c r="M8" s="22"/>
      <c r="N8" s="22">
        <v>3</v>
      </c>
      <c r="O8" s="22">
        <v>1</v>
      </c>
      <c r="P8" s="22"/>
      <c r="Q8" s="22">
        <v>1</v>
      </c>
      <c r="R8" s="22">
        <v>1</v>
      </c>
      <c r="S8" s="23"/>
      <c r="T8" s="38">
        <f t="shared" ref="T8:T16" si="0">D8+E8</f>
        <v>8</v>
      </c>
      <c r="U8" s="38">
        <f t="shared" ref="U8:U16" si="1">F8+K8+L8</f>
        <v>8</v>
      </c>
      <c r="V8" s="38">
        <f t="shared" ref="V8:V16" si="2">K8</f>
        <v>8</v>
      </c>
      <c r="W8" s="38">
        <f t="shared" ref="W8:W16" si="3">G8+H8+I8+J8</f>
        <v>8</v>
      </c>
    </row>
    <row r="9" spans="1:23" ht="31.5" customHeight="1">
      <c r="A9" s="21">
        <v>3</v>
      </c>
      <c r="B9" s="75" t="s">
        <v>9</v>
      </c>
      <c r="C9" s="7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>
      <c r="A10" s="21">
        <v>4</v>
      </c>
      <c r="B10" s="75" t="s">
        <v>10</v>
      </c>
      <c r="C10" s="75"/>
      <c r="D10" s="22"/>
      <c r="E10" s="22">
        <v>5</v>
      </c>
      <c r="F10" s="22"/>
      <c r="G10" s="22">
        <v>5</v>
      </c>
      <c r="H10" s="22"/>
      <c r="I10" s="22"/>
      <c r="J10" s="22"/>
      <c r="K10" s="22">
        <v>5</v>
      </c>
      <c r="L10" s="22"/>
      <c r="M10" s="22"/>
      <c r="N10" s="22"/>
      <c r="O10" s="22"/>
      <c r="P10" s="22"/>
      <c r="Q10" s="22"/>
      <c r="R10" s="22"/>
      <c r="S10" s="23"/>
      <c r="T10" s="38">
        <f t="shared" si="0"/>
        <v>5</v>
      </c>
      <c r="U10" s="38">
        <f t="shared" si="1"/>
        <v>5</v>
      </c>
      <c r="V10" s="38">
        <f t="shared" si="2"/>
        <v>5</v>
      </c>
      <c r="W10" s="38">
        <f t="shared" si="3"/>
        <v>5</v>
      </c>
    </row>
    <row r="11" spans="1:23" ht="30.75" customHeight="1">
      <c r="A11" s="21">
        <v>5</v>
      </c>
      <c r="B11" s="75" t="s">
        <v>11</v>
      </c>
      <c r="C11" s="75"/>
      <c r="D11" s="22"/>
      <c r="E11" s="22">
        <v>6</v>
      </c>
      <c r="F11" s="22"/>
      <c r="G11" s="22">
        <v>4</v>
      </c>
      <c r="H11" s="22">
        <v>2</v>
      </c>
      <c r="I11" s="22"/>
      <c r="J11" s="22"/>
      <c r="K11" s="22">
        <v>6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6</v>
      </c>
      <c r="U11" s="38">
        <f t="shared" si="1"/>
        <v>6</v>
      </c>
      <c r="V11" s="38">
        <f t="shared" si="2"/>
        <v>6</v>
      </c>
      <c r="W11" s="38">
        <f t="shared" si="3"/>
        <v>6</v>
      </c>
    </row>
    <row r="12" spans="1:23" ht="45" customHeight="1">
      <c r="A12" s="21">
        <v>6</v>
      </c>
      <c r="B12" s="76" t="s">
        <v>12</v>
      </c>
      <c r="C12" s="7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>
      <c r="A13" s="21">
        <v>7</v>
      </c>
      <c r="B13" s="76" t="s">
        <v>13</v>
      </c>
      <c r="C13" s="7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76" t="s">
        <v>14</v>
      </c>
      <c r="C14" s="7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>
      <c r="A15" s="21">
        <v>9</v>
      </c>
      <c r="B15" s="77" t="s">
        <v>15</v>
      </c>
      <c r="C15" s="77"/>
      <c r="D15" s="22"/>
      <c r="E15" s="22">
        <v>1</v>
      </c>
      <c r="F15" s="22"/>
      <c r="G15" s="22"/>
      <c r="H15" s="22">
        <v>1</v>
      </c>
      <c r="I15" s="22"/>
      <c r="J15" s="22"/>
      <c r="K15" s="22">
        <v>1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1</v>
      </c>
      <c r="U15" s="38">
        <f t="shared" si="1"/>
        <v>1</v>
      </c>
      <c r="V15" s="38">
        <f t="shared" si="2"/>
        <v>1</v>
      </c>
      <c r="W15" s="38">
        <f t="shared" si="3"/>
        <v>1</v>
      </c>
    </row>
    <row r="16" spans="1:23" ht="45" customHeight="1">
      <c r="A16" s="21">
        <v>10</v>
      </c>
      <c r="B16" s="77" t="s">
        <v>16</v>
      </c>
      <c r="C16" s="77"/>
      <c r="D16" s="24"/>
      <c r="E16" s="24">
        <v>4</v>
      </c>
      <c r="F16" s="24"/>
      <c r="G16" s="24">
        <v>4</v>
      </c>
      <c r="H16" s="24"/>
      <c r="I16" s="24"/>
      <c r="J16" s="24"/>
      <c r="K16" s="24">
        <v>4</v>
      </c>
      <c r="L16" s="24"/>
      <c r="M16" s="24"/>
      <c r="N16" s="24">
        <v>2</v>
      </c>
      <c r="O16" s="24"/>
      <c r="P16" s="24"/>
      <c r="Q16" s="24"/>
      <c r="R16" s="24">
        <v>2</v>
      </c>
      <c r="S16" s="23"/>
      <c r="T16" s="38">
        <f t="shared" si="0"/>
        <v>4</v>
      </c>
      <c r="U16" s="38">
        <f t="shared" si="1"/>
        <v>4</v>
      </c>
      <c r="V16" s="38">
        <f t="shared" si="2"/>
        <v>4</v>
      </c>
      <c r="W16" s="38">
        <f t="shared" si="3"/>
        <v>4</v>
      </c>
    </row>
    <row r="17" spans="1:23" ht="39.75" customHeight="1">
      <c r="A17" s="81" t="s">
        <v>18</v>
      </c>
      <c r="B17" s="81"/>
      <c r="C17" s="82"/>
      <c r="D17" s="9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25"/>
      <c r="T17" s="39"/>
      <c r="U17" s="44"/>
      <c r="V17" s="40"/>
      <c r="W17" s="40"/>
    </row>
    <row r="18" spans="1:23" ht="29.25" customHeight="1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7.5" customHeight="1">
      <c r="A19" s="27">
        <v>2</v>
      </c>
      <c r="B19" s="83" t="s">
        <v>20</v>
      </c>
      <c r="C19" s="8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6" customHeight="1">
      <c r="A20" s="26">
        <v>3</v>
      </c>
      <c r="B20" s="75" t="s">
        <v>21</v>
      </c>
      <c r="C20" s="7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8.5" customHeight="1">
      <c r="A21" s="27">
        <v>4</v>
      </c>
      <c r="B21" s="75" t="s">
        <v>22</v>
      </c>
      <c r="C21" s="7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 t="shared" si="4"/>
        <v>0</v>
      </c>
      <c r="U21" s="38">
        <f t="shared" si="5"/>
        <v>0</v>
      </c>
      <c r="V21" s="38">
        <f t="shared" si="6"/>
        <v>0</v>
      </c>
      <c r="W21" s="38">
        <f t="shared" si="7"/>
        <v>0</v>
      </c>
    </row>
    <row r="22" spans="1:23" ht="28.5" customHeight="1" thickBot="1">
      <c r="A22" s="28">
        <v>5</v>
      </c>
      <c r="B22" s="78" t="s">
        <v>23</v>
      </c>
      <c r="C22" s="78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s="30" customFormat="1" ht="26.25" customHeight="1" thickBot="1">
      <c r="A23" s="79" t="s">
        <v>24</v>
      </c>
      <c r="B23" s="80"/>
      <c r="C23" s="80"/>
      <c r="D23" s="43">
        <f>D7+D8+D9+D10+D11+D12+D13+D14+D15+D16+D18+D19+D20+D21+D22</f>
        <v>0</v>
      </c>
      <c r="E23" s="43">
        <f t="shared" ref="E23:R23" si="8">E7+E8+E9+E10+E11+E12+E13+E14+E15+E16+E18+E19+E20+E21+E22</f>
        <v>27</v>
      </c>
      <c r="F23" s="43">
        <f t="shared" si="8"/>
        <v>0</v>
      </c>
      <c r="G23" s="43">
        <f t="shared" si="8"/>
        <v>13</v>
      </c>
      <c r="H23" s="43">
        <f t="shared" si="8"/>
        <v>11</v>
      </c>
      <c r="I23" s="43">
        <f t="shared" si="8"/>
        <v>3</v>
      </c>
      <c r="J23" s="43">
        <f t="shared" si="8"/>
        <v>0</v>
      </c>
      <c r="K23" s="43">
        <f t="shared" si="8"/>
        <v>27</v>
      </c>
      <c r="L23" s="43">
        <f t="shared" si="8"/>
        <v>0</v>
      </c>
      <c r="M23" s="43">
        <f t="shared" si="8"/>
        <v>0</v>
      </c>
      <c r="N23" s="43">
        <f t="shared" si="8"/>
        <v>6</v>
      </c>
      <c r="O23" s="43">
        <f t="shared" si="8"/>
        <v>2</v>
      </c>
      <c r="P23" s="43">
        <f t="shared" si="8"/>
        <v>0</v>
      </c>
      <c r="Q23" s="43">
        <f t="shared" si="8"/>
        <v>1</v>
      </c>
      <c r="R23" s="43">
        <f t="shared" si="8"/>
        <v>3</v>
      </c>
      <c r="S23" s="29"/>
      <c r="T23" s="38">
        <f t="shared" si="4"/>
        <v>27</v>
      </c>
      <c r="U23" s="38">
        <f t="shared" si="5"/>
        <v>27</v>
      </c>
      <c r="V23" s="38">
        <f t="shared" si="6"/>
        <v>27</v>
      </c>
      <c r="W23" s="38">
        <f t="shared" si="7"/>
        <v>27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selection activeCell="P1" sqref="P1:R1"/>
    </sheetView>
  </sheetViews>
  <sheetFormatPr defaultRowHeight="1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48" t="s">
        <v>39</v>
      </c>
      <c r="B1" s="48"/>
      <c r="C1" s="48"/>
      <c r="D1" s="49" t="s">
        <v>6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92" t="s">
        <v>50</v>
      </c>
      <c r="Q1" s="93"/>
      <c r="R1" s="94"/>
      <c r="S1" s="12"/>
    </row>
    <row r="2" spans="1:23" ht="75.75" customHeight="1">
      <c r="A2" s="95" t="s">
        <v>45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2"/>
    </row>
    <row r="3" spans="1:23" ht="62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14"/>
      <c r="T3" s="15"/>
    </row>
    <row r="4" spans="1:23" ht="60.75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16"/>
    </row>
    <row r="5" spans="1:23" ht="123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17" t="s">
        <v>37</v>
      </c>
      <c r="N5" s="17" t="s">
        <v>3</v>
      </c>
      <c r="O5" s="70"/>
      <c r="P5" s="17" t="s">
        <v>38</v>
      </c>
      <c r="Q5" s="17" t="s">
        <v>4</v>
      </c>
      <c r="R5" s="62"/>
      <c r="S5" s="35"/>
    </row>
    <row r="6" spans="1:23" ht="35.25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73" t="s">
        <v>41</v>
      </c>
      <c r="U6" s="73"/>
      <c r="V6" s="73" t="s">
        <v>40</v>
      </c>
      <c r="W6" s="73"/>
    </row>
    <row r="7" spans="1:23" ht="38.25" customHeight="1">
      <c r="A7" s="19">
        <v>1</v>
      </c>
      <c r="B7" s="74" t="s">
        <v>7</v>
      </c>
      <c r="C7" s="74"/>
      <c r="D7" s="20"/>
      <c r="E7" s="20">
        <v>23</v>
      </c>
      <c r="F7" s="20"/>
      <c r="G7" s="20"/>
      <c r="H7" s="20">
        <v>23</v>
      </c>
      <c r="I7" s="20"/>
      <c r="J7" s="20"/>
      <c r="K7" s="20">
        <v>23</v>
      </c>
      <c r="L7" s="20"/>
      <c r="M7" s="20"/>
      <c r="N7" s="20"/>
      <c r="O7" s="20"/>
      <c r="P7" s="20"/>
      <c r="Q7" s="20"/>
      <c r="R7" s="20"/>
      <c r="S7" s="23"/>
      <c r="T7" s="38">
        <f>D7+E7</f>
        <v>23</v>
      </c>
      <c r="U7" s="38">
        <f>F7+K7+L7</f>
        <v>23</v>
      </c>
      <c r="V7" s="38">
        <f>K7</f>
        <v>23</v>
      </c>
      <c r="W7" s="38">
        <f>G7+H7+I7+J7</f>
        <v>23</v>
      </c>
    </row>
    <row r="8" spans="1:23" ht="30.75" customHeight="1">
      <c r="A8" s="21">
        <v>2</v>
      </c>
      <c r="B8" s="75" t="s">
        <v>8</v>
      </c>
      <c r="C8" s="75"/>
      <c r="D8" s="22"/>
      <c r="E8" s="22">
        <v>4</v>
      </c>
      <c r="F8" s="22"/>
      <c r="G8" s="22"/>
      <c r="H8" s="22">
        <v>4</v>
      </c>
      <c r="I8" s="22"/>
      <c r="J8" s="22"/>
      <c r="K8" s="22">
        <v>4</v>
      </c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4</v>
      </c>
      <c r="U8" s="38">
        <f t="shared" ref="U8:U16" si="1">F8+K8+L8</f>
        <v>4</v>
      </c>
      <c r="V8" s="38">
        <f t="shared" ref="V8:V16" si="2">K8</f>
        <v>4</v>
      </c>
      <c r="W8" s="38">
        <f t="shared" ref="W8:W16" si="3">G8+H8+I8+J8</f>
        <v>4</v>
      </c>
    </row>
    <row r="9" spans="1:23" ht="30" customHeight="1">
      <c r="A9" s="21">
        <v>3</v>
      </c>
      <c r="B9" s="75" t="s">
        <v>9</v>
      </c>
      <c r="C9" s="75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/>
      <c r="O9" s="22"/>
      <c r="P9" s="22"/>
      <c r="Q9" s="22"/>
      <c r="R9" s="22"/>
      <c r="S9" s="23"/>
      <c r="T9" s="38">
        <f t="shared" si="0"/>
        <v>2</v>
      </c>
      <c r="U9" s="38">
        <f t="shared" si="1"/>
        <v>2</v>
      </c>
      <c r="V9" s="38">
        <f t="shared" si="2"/>
        <v>2</v>
      </c>
      <c r="W9" s="38">
        <f t="shared" si="3"/>
        <v>2</v>
      </c>
    </row>
    <row r="10" spans="1:23" ht="39.75" customHeight="1">
      <c r="A10" s="21">
        <v>4</v>
      </c>
      <c r="B10" s="75" t="s">
        <v>10</v>
      </c>
      <c r="C10" s="75"/>
      <c r="D10" s="22"/>
      <c r="E10" s="22">
        <v>4</v>
      </c>
      <c r="F10" s="22"/>
      <c r="G10" s="22">
        <v>3</v>
      </c>
      <c r="H10" s="22"/>
      <c r="I10" s="22"/>
      <c r="J10" s="22">
        <v>1</v>
      </c>
      <c r="K10" s="22">
        <v>4</v>
      </c>
      <c r="L10" s="22"/>
      <c r="M10" s="22"/>
      <c r="N10" s="22"/>
      <c r="O10" s="22"/>
      <c r="P10" s="22"/>
      <c r="Q10" s="22"/>
      <c r="R10" s="22"/>
      <c r="S10" s="23"/>
      <c r="T10" s="38">
        <f t="shared" si="0"/>
        <v>4</v>
      </c>
      <c r="U10" s="38">
        <f t="shared" si="1"/>
        <v>4</v>
      </c>
      <c r="V10" s="38">
        <f t="shared" si="2"/>
        <v>4</v>
      </c>
      <c r="W10" s="38">
        <f t="shared" si="3"/>
        <v>4</v>
      </c>
    </row>
    <row r="11" spans="1:23" ht="36" customHeight="1">
      <c r="A11" s="21">
        <v>5</v>
      </c>
      <c r="B11" s="75" t="s">
        <v>11</v>
      </c>
      <c r="C11" s="75"/>
      <c r="D11" s="22"/>
      <c r="E11" s="22">
        <v>66</v>
      </c>
      <c r="F11" s="22"/>
      <c r="G11" s="22"/>
      <c r="H11" s="22">
        <v>66</v>
      </c>
      <c r="I11" s="22"/>
      <c r="J11" s="22"/>
      <c r="K11" s="22">
        <v>66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66</v>
      </c>
      <c r="U11" s="38">
        <f t="shared" si="1"/>
        <v>66</v>
      </c>
      <c r="V11" s="38">
        <f t="shared" si="2"/>
        <v>66</v>
      </c>
      <c r="W11" s="38">
        <f t="shared" si="3"/>
        <v>66</v>
      </c>
    </row>
    <row r="12" spans="1:23" ht="45" customHeight="1">
      <c r="A12" s="21">
        <v>6</v>
      </c>
      <c r="B12" s="76" t="s">
        <v>12</v>
      </c>
      <c r="C12" s="7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>
      <c r="A13" s="21">
        <v>7</v>
      </c>
      <c r="B13" s="76" t="s">
        <v>13</v>
      </c>
      <c r="C13" s="7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76" t="s">
        <v>14</v>
      </c>
      <c r="C14" s="7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>
      <c r="A15" s="21">
        <v>9</v>
      </c>
      <c r="B15" s="77" t="s">
        <v>15</v>
      </c>
      <c r="C15" s="77"/>
      <c r="D15" s="22"/>
      <c r="E15" s="22">
        <v>45</v>
      </c>
      <c r="F15" s="22"/>
      <c r="G15" s="22"/>
      <c r="H15" s="22">
        <v>45</v>
      </c>
      <c r="I15" s="22"/>
      <c r="J15" s="22"/>
      <c r="K15" s="22">
        <v>45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45</v>
      </c>
      <c r="U15" s="38">
        <f t="shared" si="1"/>
        <v>45</v>
      </c>
      <c r="V15" s="38">
        <f t="shared" si="2"/>
        <v>45</v>
      </c>
      <c r="W15" s="38">
        <f t="shared" si="3"/>
        <v>45</v>
      </c>
    </row>
    <row r="16" spans="1:23" ht="45" customHeight="1">
      <c r="A16" s="21">
        <v>10</v>
      </c>
      <c r="B16" s="77" t="s">
        <v>16</v>
      </c>
      <c r="C16" s="77"/>
      <c r="D16" s="24"/>
      <c r="E16" s="24">
        <v>4</v>
      </c>
      <c r="F16" s="24"/>
      <c r="G16" s="24">
        <v>3</v>
      </c>
      <c r="H16" s="24">
        <v>1</v>
      </c>
      <c r="I16" s="24"/>
      <c r="J16" s="24"/>
      <c r="K16" s="24">
        <v>4</v>
      </c>
      <c r="L16" s="24"/>
      <c r="M16" s="24"/>
      <c r="N16" s="24">
        <v>1</v>
      </c>
      <c r="O16" s="24">
        <v>1</v>
      </c>
      <c r="P16" s="24"/>
      <c r="Q16" s="24"/>
      <c r="R16" s="24"/>
      <c r="S16" s="23"/>
      <c r="T16" s="38">
        <f t="shared" si="0"/>
        <v>4</v>
      </c>
      <c r="U16" s="38">
        <f t="shared" si="1"/>
        <v>4</v>
      </c>
      <c r="V16" s="38">
        <f t="shared" si="2"/>
        <v>4</v>
      </c>
      <c r="W16" s="38">
        <f t="shared" si="3"/>
        <v>4</v>
      </c>
    </row>
    <row r="17" spans="1:23" ht="42" customHeight="1">
      <c r="A17" s="81" t="s">
        <v>18</v>
      </c>
      <c r="B17" s="81"/>
      <c r="C17" s="82"/>
      <c r="D17" s="9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25"/>
      <c r="T17" s="39"/>
      <c r="U17" s="44"/>
      <c r="V17" s="40"/>
      <c r="W17" s="40"/>
    </row>
    <row r="18" spans="1:23" ht="33.75" customHeight="1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6" customHeight="1">
      <c r="A19" s="27">
        <v>2</v>
      </c>
      <c r="B19" s="83" t="s">
        <v>20</v>
      </c>
      <c r="C19" s="83"/>
      <c r="D19" s="22"/>
      <c r="E19" s="22">
        <v>2</v>
      </c>
      <c r="F19" s="22"/>
      <c r="G19" s="22">
        <v>1</v>
      </c>
      <c r="H19" s="22">
        <v>1</v>
      </c>
      <c r="I19" s="22"/>
      <c r="J19" s="22"/>
      <c r="K19" s="22">
        <v>2</v>
      </c>
      <c r="L19" s="22"/>
      <c r="M19" s="22"/>
      <c r="N19" s="22"/>
      <c r="O19" s="22"/>
      <c r="P19" s="22"/>
      <c r="Q19" s="22"/>
      <c r="R19" s="22"/>
      <c r="S19" s="23"/>
      <c r="T19" s="38">
        <f t="shared" si="4"/>
        <v>2</v>
      </c>
      <c r="U19" s="38">
        <f t="shared" si="5"/>
        <v>2</v>
      </c>
      <c r="V19" s="38">
        <f t="shared" si="6"/>
        <v>2</v>
      </c>
      <c r="W19" s="38">
        <f t="shared" si="7"/>
        <v>2</v>
      </c>
    </row>
    <row r="20" spans="1:23" ht="33" customHeight="1">
      <c r="A20" s="26">
        <v>3</v>
      </c>
      <c r="B20" s="75" t="s">
        <v>21</v>
      </c>
      <c r="C20" s="75"/>
      <c r="D20" s="22"/>
      <c r="E20" s="22">
        <v>4</v>
      </c>
      <c r="F20" s="22"/>
      <c r="G20" s="22"/>
      <c r="H20" s="22">
        <v>4</v>
      </c>
      <c r="I20" s="22"/>
      <c r="J20" s="22"/>
      <c r="K20" s="22">
        <v>4</v>
      </c>
      <c r="L20" s="22"/>
      <c r="M20" s="22"/>
      <c r="N20" s="22"/>
      <c r="O20" s="22"/>
      <c r="P20" s="22"/>
      <c r="Q20" s="22"/>
      <c r="R20" s="22"/>
      <c r="S20" s="23"/>
      <c r="T20" s="38">
        <f t="shared" si="4"/>
        <v>4</v>
      </c>
      <c r="U20" s="38">
        <f t="shared" si="5"/>
        <v>4</v>
      </c>
      <c r="V20" s="38">
        <f t="shared" si="6"/>
        <v>4</v>
      </c>
      <c r="W20" s="38">
        <f t="shared" si="7"/>
        <v>4</v>
      </c>
    </row>
    <row r="21" spans="1:23" ht="26.25" customHeight="1">
      <c r="A21" s="27">
        <v>4</v>
      </c>
      <c r="B21" s="75" t="s">
        <v>22</v>
      </c>
      <c r="C21" s="75"/>
      <c r="D21" s="22"/>
      <c r="E21" s="22">
        <v>3</v>
      </c>
      <c r="F21" s="22"/>
      <c r="G21" s="22">
        <v>1</v>
      </c>
      <c r="H21" s="22">
        <v>2</v>
      </c>
      <c r="I21" s="22"/>
      <c r="J21" s="22"/>
      <c r="K21" s="22">
        <v>3</v>
      </c>
      <c r="L21" s="22"/>
      <c r="M21" s="22"/>
      <c r="N21" s="22"/>
      <c r="O21" s="22"/>
      <c r="P21" s="22"/>
      <c r="Q21" s="22"/>
      <c r="R21" s="22"/>
      <c r="S21" s="23"/>
      <c r="T21" s="38">
        <f t="shared" si="4"/>
        <v>3</v>
      </c>
      <c r="U21" s="38">
        <f t="shared" si="5"/>
        <v>3</v>
      </c>
      <c r="V21" s="38">
        <f t="shared" si="6"/>
        <v>3</v>
      </c>
      <c r="W21" s="38">
        <f t="shared" si="7"/>
        <v>3</v>
      </c>
    </row>
    <row r="22" spans="1:23" ht="27.75" customHeight="1" thickBot="1">
      <c r="A22" s="28">
        <v>5</v>
      </c>
      <c r="B22" s="78" t="s">
        <v>23</v>
      </c>
      <c r="C22" s="78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ht="29.25" customHeight="1" thickBot="1">
      <c r="A23" s="79" t="s">
        <v>24</v>
      </c>
      <c r="B23" s="80"/>
      <c r="C23" s="80"/>
      <c r="D23" s="43">
        <f>D7+D8+D9+D10+D11+D12+D13+D14+D15+D16+D18+D19+D20+D21+D22</f>
        <v>0</v>
      </c>
      <c r="E23" s="43">
        <f t="shared" ref="E23:R23" si="8">E7+E8+E9+E10+E11+E12+E13+E14+E15+E16+E18+E19+E20+E21+E22</f>
        <v>157</v>
      </c>
      <c r="F23" s="43">
        <f t="shared" si="8"/>
        <v>0</v>
      </c>
      <c r="G23" s="43">
        <f t="shared" si="8"/>
        <v>8</v>
      </c>
      <c r="H23" s="43">
        <f t="shared" si="8"/>
        <v>148</v>
      </c>
      <c r="I23" s="43">
        <f t="shared" si="8"/>
        <v>0</v>
      </c>
      <c r="J23" s="43">
        <f t="shared" si="8"/>
        <v>1</v>
      </c>
      <c r="K23" s="43">
        <f t="shared" si="8"/>
        <v>157</v>
      </c>
      <c r="L23" s="43">
        <f t="shared" si="8"/>
        <v>0</v>
      </c>
      <c r="M23" s="43">
        <f t="shared" si="8"/>
        <v>0</v>
      </c>
      <c r="N23" s="43">
        <f t="shared" si="8"/>
        <v>1</v>
      </c>
      <c r="O23" s="43">
        <f t="shared" si="8"/>
        <v>1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25"/>
      <c r="T23" s="38">
        <f t="shared" si="4"/>
        <v>157</v>
      </c>
      <c r="U23" s="38">
        <f t="shared" si="5"/>
        <v>157</v>
      </c>
      <c r="V23" s="38">
        <f t="shared" si="6"/>
        <v>157</v>
      </c>
      <c r="W23" s="38">
        <f t="shared" si="7"/>
        <v>157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48" t="s">
        <v>39</v>
      </c>
      <c r="B1" s="48"/>
      <c r="C1" s="48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2" t="s">
        <v>50</v>
      </c>
      <c r="Q1" s="93"/>
      <c r="R1" s="94"/>
      <c r="S1" s="5"/>
    </row>
    <row r="2" spans="1:23" ht="75.75" customHeight="1">
      <c r="A2" s="95" t="s">
        <v>46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62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6"/>
      <c r="T3" s="2"/>
    </row>
    <row r="4" spans="1:23" ht="60.75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7"/>
    </row>
    <row r="5" spans="1:23" ht="123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17" t="s">
        <v>37</v>
      </c>
      <c r="N5" s="17" t="s">
        <v>3</v>
      </c>
      <c r="O5" s="70"/>
      <c r="P5" s="17" t="s">
        <v>38</v>
      </c>
      <c r="Q5" s="17" t="s">
        <v>4</v>
      </c>
      <c r="R5" s="62"/>
      <c r="S5" s="8"/>
    </row>
    <row r="6" spans="1:23" ht="39" customHeight="1" thickBot="1">
      <c r="A6" s="71" t="s">
        <v>17</v>
      </c>
      <c r="B6" s="72"/>
      <c r="C6" s="7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3" t="s">
        <v>41</v>
      </c>
      <c r="U6" s="73"/>
      <c r="V6" s="73" t="s">
        <v>40</v>
      </c>
      <c r="W6" s="73"/>
    </row>
    <row r="7" spans="1:23" ht="33.75" customHeight="1">
      <c r="A7" s="19">
        <v>1</v>
      </c>
      <c r="B7" s="74" t="s">
        <v>7</v>
      </c>
      <c r="C7" s="74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7.75" customHeight="1">
      <c r="A8" s="21">
        <v>2</v>
      </c>
      <c r="B8" s="75" t="s">
        <v>8</v>
      </c>
      <c r="C8" s="75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7.75" customHeight="1">
      <c r="A9" s="21">
        <v>3</v>
      </c>
      <c r="B9" s="75" t="s">
        <v>9</v>
      </c>
      <c r="C9" s="75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>
      <c r="A10" s="21">
        <v>4</v>
      </c>
      <c r="B10" s="75" t="s">
        <v>10</v>
      </c>
      <c r="C10" s="7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1.75" customHeight="1">
      <c r="A11" s="21">
        <v>5</v>
      </c>
      <c r="B11" s="75" t="s">
        <v>11</v>
      </c>
      <c r="C11" s="75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>
      <c r="A12" s="21">
        <v>6</v>
      </c>
      <c r="B12" s="76" t="s">
        <v>12</v>
      </c>
      <c r="C12" s="7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>
      <c r="A13" s="21">
        <v>7</v>
      </c>
      <c r="B13" s="76" t="s">
        <v>13</v>
      </c>
      <c r="C13" s="7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>
      <c r="A14" s="21">
        <v>8</v>
      </c>
      <c r="B14" s="76" t="s">
        <v>14</v>
      </c>
      <c r="C14" s="7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>
      <c r="A15" s="21">
        <v>9</v>
      </c>
      <c r="B15" s="77" t="s">
        <v>15</v>
      </c>
      <c r="C15" s="77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>
      <c r="A16" s="21">
        <v>10</v>
      </c>
      <c r="B16" s="77" t="s">
        <v>16</v>
      </c>
      <c r="C16" s="77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>
      <c r="A17" s="81" t="s">
        <v>18</v>
      </c>
      <c r="B17" s="81"/>
      <c r="C17" s="82"/>
      <c r="D17" s="9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29.25" customHeight="1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0.75" customHeight="1">
      <c r="A19" s="27">
        <v>2</v>
      </c>
      <c r="B19" s="83" t="s">
        <v>20</v>
      </c>
      <c r="C19" s="8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0.75" customHeight="1">
      <c r="A20" s="26">
        <v>3</v>
      </c>
      <c r="B20" s="75" t="s">
        <v>21</v>
      </c>
      <c r="C20" s="7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30" customHeight="1">
      <c r="A21" s="27">
        <v>4</v>
      </c>
      <c r="B21" s="75" t="s">
        <v>22</v>
      </c>
      <c r="C21" s="7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 t="shared" si="4"/>
        <v>0</v>
      </c>
      <c r="U21" s="38">
        <f t="shared" si="5"/>
        <v>0</v>
      </c>
      <c r="V21" s="38">
        <f t="shared" si="6"/>
        <v>0</v>
      </c>
      <c r="W21" s="38">
        <f t="shared" si="7"/>
        <v>0</v>
      </c>
    </row>
    <row r="22" spans="1:23" ht="26.25" customHeight="1" thickBot="1">
      <c r="A22" s="28">
        <v>5</v>
      </c>
      <c r="B22" s="78" t="s">
        <v>23</v>
      </c>
      <c r="C22" s="78"/>
      <c r="D22" s="24">
        <v>1</v>
      </c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>
        <v>1</v>
      </c>
      <c r="M22" s="24"/>
      <c r="N22" s="24"/>
      <c r="O22" s="24"/>
      <c r="P22" s="24"/>
      <c r="Q22" s="24"/>
      <c r="R22" s="24"/>
      <c r="S22" s="3"/>
      <c r="T22" s="38">
        <f t="shared" si="4"/>
        <v>2</v>
      </c>
      <c r="U22" s="38">
        <f t="shared" si="5"/>
        <v>2</v>
      </c>
      <c r="V22" s="38">
        <f t="shared" si="6"/>
        <v>1</v>
      </c>
      <c r="W22" s="38">
        <f t="shared" si="7"/>
        <v>1</v>
      </c>
    </row>
    <row r="23" spans="1:23" ht="30" customHeight="1" thickBot="1">
      <c r="A23" s="79" t="s">
        <v>24</v>
      </c>
      <c r="B23" s="80"/>
      <c r="C23" s="80"/>
      <c r="D23" s="43">
        <f>D7+D8+D9+D10+D11+D12+D13+D14+D15+D16+D18+D19+D20+D21+D22</f>
        <v>1</v>
      </c>
      <c r="E23" s="43">
        <f t="shared" ref="E23:R23" si="8">E7+E8+E9+E10+E11+E12+E13+E14+E15+E16+E18+E19+E20+E21+E22</f>
        <v>1</v>
      </c>
      <c r="F23" s="43">
        <f t="shared" si="8"/>
        <v>0</v>
      </c>
      <c r="G23" s="43">
        <f t="shared" si="8"/>
        <v>0</v>
      </c>
      <c r="H23" s="43">
        <f t="shared" si="8"/>
        <v>1</v>
      </c>
      <c r="I23" s="43">
        <f t="shared" si="8"/>
        <v>0</v>
      </c>
      <c r="J23" s="43">
        <f t="shared" si="8"/>
        <v>0</v>
      </c>
      <c r="K23" s="43">
        <f t="shared" si="8"/>
        <v>1</v>
      </c>
      <c r="L23" s="43">
        <f t="shared" si="8"/>
        <v>1</v>
      </c>
      <c r="M23" s="43">
        <f t="shared" si="8"/>
        <v>0</v>
      </c>
      <c r="N23" s="43">
        <f t="shared" si="8"/>
        <v>0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4"/>
      <c r="T23" s="38">
        <f t="shared" si="4"/>
        <v>2</v>
      </c>
      <c r="U23" s="38">
        <f t="shared" si="5"/>
        <v>2</v>
      </c>
      <c r="V23" s="38">
        <f t="shared" si="6"/>
        <v>1</v>
      </c>
      <c r="W23" s="38">
        <f t="shared" si="7"/>
        <v>1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abSelected="1" zoomScale="75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48" t="s">
        <v>39</v>
      </c>
      <c r="B1" s="48"/>
      <c r="C1" s="48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2" t="s">
        <v>50</v>
      </c>
      <c r="Q1" s="93"/>
      <c r="R1" s="94"/>
      <c r="S1" s="5"/>
    </row>
    <row r="2" spans="1:23" ht="63.75" customHeight="1">
      <c r="A2" s="95" t="s">
        <v>47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62.25" customHeight="1">
      <c r="A3" s="55" t="s">
        <v>35</v>
      </c>
      <c r="B3" s="56"/>
      <c r="C3" s="57"/>
      <c r="D3" s="61" t="s">
        <v>5</v>
      </c>
      <c r="E3" s="61" t="s">
        <v>25</v>
      </c>
      <c r="F3" s="61" t="s">
        <v>0</v>
      </c>
      <c r="G3" s="63" t="s">
        <v>29</v>
      </c>
      <c r="H3" s="64"/>
      <c r="I3" s="64"/>
      <c r="J3" s="64"/>
      <c r="K3" s="65"/>
      <c r="L3" s="61" t="s">
        <v>26</v>
      </c>
      <c r="M3" s="66" t="s">
        <v>27</v>
      </c>
      <c r="N3" s="67"/>
      <c r="O3" s="62" t="s">
        <v>1</v>
      </c>
      <c r="P3" s="66" t="s">
        <v>28</v>
      </c>
      <c r="Q3" s="67"/>
      <c r="R3" s="61" t="s">
        <v>2</v>
      </c>
      <c r="S3" s="6"/>
      <c r="T3" s="2"/>
    </row>
    <row r="4" spans="1:23" ht="60.75" customHeight="1">
      <c r="A4" s="58"/>
      <c r="B4" s="59"/>
      <c r="C4" s="60"/>
      <c r="D4" s="61"/>
      <c r="E4" s="61"/>
      <c r="F4" s="61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1"/>
      <c r="M4" s="68"/>
      <c r="N4" s="69"/>
      <c r="O4" s="70"/>
      <c r="P4" s="68"/>
      <c r="Q4" s="69"/>
      <c r="R4" s="61"/>
      <c r="S4" s="7"/>
    </row>
    <row r="5" spans="1:23" ht="135" customHeight="1" thickBot="1">
      <c r="A5" s="58"/>
      <c r="B5" s="59"/>
      <c r="C5" s="60"/>
      <c r="D5" s="62"/>
      <c r="E5" s="62"/>
      <c r="F5" s="62"/>
      <c r="G5" s="70"/>
      <c r="H5" s="70"/>
      <c r="I5" s="70"/>
      <c r="J5" s="70"/>
      <c r="K5" s="70"/>
      <c r="L5" s="62"/>
      <c r="M5" s="17" t="s">
        <v>37</v>
      </c>
      <c r="N5" s="17" t="s">
        <v>3</v>
      </c>
      <c r="O5" s="70"/>
      <c r="P5" s="17" t="s">
        <v>38</v>
      </c>
      <c r="Q5" s="17" t="s">
        <v>4</v>
      </c>
      <c r="R5" s="62"/>
      <c r="S5" s="8"/>
    </row>
    <row r="6" spans="1:23" ht="32.25" customHeight="1" thickBot="1">
      <c r="A6" s="71" t="s">
        <v>17</v>
      </c>
      <c r="B6" s="72"/>
      <c r="C6" s="102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73" t="s">
        <v>41</v>
      </c>
      <c r="U6" s="73"/>
      <c r="V6" s="73" t="s">
        <v>40</v>
      </c>
      <c r="W6" s="73"/>
    </row>
    <row r="7" spans="1:23" ht="38.25" customHeight="1">
      <c r="A7" s="19">
        <v>1</v>
      </c>
      <c r="B7" s="74" t="s">
        <v>7</v>
      </c>
      <c r="C7" s="74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1.75" customHeight="1">
      <c r="A8" s="21">
        <v>2</v>
      </c>
      <c r="B8" s="75" t="s">
        <v>8</v>
      </c>
      <c r="C8" s="75"/>
      <c r="D8" s="22"/>
      <c r="E8" s="22">
        <v>1</v>
      </c>
      <c r="F8" s="22"/>
      <c r="G8" s="22"/>
      <c r="H8" s="22"/>
      <c r="I8" s="22">
        <v>1</v>
      </c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8">
        <f t="shared" ref="T8:T23" si="0">D8+E8</f>
        <v>1</v>
      </c>
      <c r="U8" s="38">
        <f t="shared" ref="U8:U23" si="1">F8+K8+L8</f>
        <v>1</v>
      </c>
      <c r="V8" s="38">
        <f t="shared" ref="V8:V23" si="2">K8</f>
        <v>1</v>
      </c>
      <c r="W8" s="38">
        <f t="shared" ref="W8:W23" si="3">G8+H8+I8+J8</f>
        <v>1</v>
      </c>
    </row>
    <row r="9" spans="1:23" ht="24.75" customHeight="1">
      <c r="A9" s="21">
        <v>3</v>
      </c>
      <c r="B9" s="75" t="s">
        <v>9</v>
      </c>
      <c r="C9" s="7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>
      <c r="A10" s="21">
        <v>4</v>
      </c>
      <c r="B10" s="75" t="s">
        <v>10</v>
      </c>
      <c r="C10" s="7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4.75" customHeight="1">
      <c r="A11" s="21">
        <v>5</v>
      </c>
      <c r="B11" s="75" t="s">
        <v>11</v>
      </c>
      <c r="C11" s="75"/>
      <c r="D11" s="22"/>
      <c r="E11" s="22">
        <v>3</v>
      </c>
      <c r="F11" s="22"/>
      <c r="G11" s="22"/>
      <c r="H11" s="22">
        <v>3</v>
      </c>
      <c r="I11" s="22"/>
      <c r="J11" s="22"/>
      <c r="K11" s="22">
        <v>3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3</v>
      </c>
      <c r="U11" s="38">
        <f t="shared" si="1"/>
        <v>3</v>
      </c>
      <c r="V11" s="38">
        <f t="shared" si="2"/>
        <v>3</v>
      </c>
      <c r="W11" s="38">
        <f t="shared" si="3"/>
        <v>3</v>
      </c>
    </row>
    <row r="12" spans="1:23" ht="45" customHeight="1">
      <c r="A12" s="21">
        <v>6</v>
      </c>
      <c r="B12" s="76" t="s">
        <v>12</v>
      </c>
      <c r="C12" s="7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" customHeight="1">
      <c r="A13" s="21">
        <v>7</v>
      </c>
      <c r="B13" s="76" t="s">
        <v>13</v>
      </c>
      <c r="C13" s="7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76" t="s">
        <v>14</v>
      </c>
      <c r="C14" s="7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>
      <c r="A15" s="21">
        <v>9</v>
      </c>
      <c r="B15" s="77" t="s">
        <v>15</v>
      </c>
      <c r="C15" s="77"/>
      <c r="D15" s="22"/>
      <c r="E15" s="22">
        <v>1</v>
      </c>
      <c r="F15" s="22"/>
      <c r="G15" s="22"/>
      <c r="H15" s="22">
        <v>1</v>
      </c>
      <c r="I15" s="22"/>
      <c r="J15" s="22"/>
      <c r="K15" s="22">
        <v>1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1</v>
      </c>
      <c r="U15" s="38">
        <f t="shared" si="1"/>
        <v>1</v>
      </c>
      <c r="V15" s="38">
        <f t="shared" si="2"/>
        <v>1</v>
      </c>
      <c r="W15" s="38">
        <f t="shared" si="3"/>
        <v>1</v>
      </c>
    </row>
    <row r="16" spans="1:23" ht="45" customHeight="1" thickBot="1">
      <c r="A16" s="33">
        <v>10</v>
      </c>
      <c r="B16" s="84" t="s">
        <v>16</v>
      </c>
      <c r="C16" s="8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>
      <c r="A17" s="88" t="s">
        <v>18</v>
      </c>
      <c r="B17" s="89"/>
      <c r="C17" s="90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99"/>
      <c r="U17" s="100"/>
      <c r="V17" s="100"/>
      <c r="W17" s="101"/>
    </row>
    <row r="18" spans="1:23" ht="34.5" customHeight="1">
      <c r="A18" s="34">
        <v>1</v>
      </c>
      <c r="B18" s="91" t="s">
        <v>19</v>
      </c>
      <c r="C18" s="9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si="0"/>
        <v>0</v>
      </c>
      <c r="U18" s="38">
        <f t="shared" si="1"/>
        <v>0</v>
      </c>
      <c r="V18" s="38">
        <f t="shared" si="2"/>
        <v>0</v>
      </c>
      <c r="W18" s="38">
        <f t="shared" si="3"/>
        <v>0</v>
      </c>
    </row>
    <row r="19" spans="1:23" ht="34.5" customHeight="1">
      <c r="A19" s="27">
        <v>2</v>
      </c>
      <c r="B19" s="83" t="s">
        <v>20</v>
      </c>
      <c r="C19" s="8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5.25" customHeight="1">
      <c r="A20" s="26">
        <v>3</v>
      </c>
      <c r="B20" s="75" t="s">
        <v>21</v>
      </c>
      <c r="C20" s="7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22.5" customHeight="1">
      <c r="A21" s="27">
        <v>4</v>
      </c>
      <c r="B21" s="75" t="s">
        <v>22</v>
      </c>
      <c r="C21" s="7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7.75" customHeight="1" thickBot="1">
      <c r="A22" s="28">
        <v>5</v>
      </c>
      <c r="B22" s="78" t="s">
        <v>23</v>
      </c>
      <c r="C22" s="78"/>
      <c r="D22" s="24"/>
      <c r="E22" s="24">
        <v>2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3"/>
      <c r="T22" s="38">
        <f t="shared" si="0"/>
        <v>2</v>
      </c>
      <c r="U22" s="38">
        <f t="shared" si="1"/>
        <v>2</v>
      </c>
      <c r="V22" s="38">
        <f t="shared" si="2"/>
        <v>0</v>
      </c>
      <c r="W22" s="38">
        <f t="shared" si="3"/>
        <v>0</v>
      </c>
    </row>
    <row r="23" spans="1:23" ht="32.25" customHeight="1" thickBot="1">
      <c r="A23" s="85" t="s">
        <v>24</v>
      </c>
      <c r="B23" s="86"/>
      <c r="C23" s="86"/>
      <c r="D23" s="43">
        <f>D7+D8+D9+D10+D11+D12+D13+D14+D15+D16+D18+D19+D20+D21+D22</f>
        <v>0</v>
      </c>
      <c r="E23" s="43">
        <f t="shared" ref="E23:R23" si="4">E7+E8+E9+E10+E11+E12+E13+E14+E15+E16+E18+E19+E20+E21+E22</f>
        <v>7</v>
      </c>
      <c r="F23" s="43">
        <f t="shared" si="4"/>
        <v>0</v>
      </c>
      <c r="G23" s="43">
        <f t="shared" si="4"/>
        <v>0</v>
      </c>
      <c r="H23" s="43">
        <f t="shared" si="4"/>
        <v>4</v>
      </c>
      <c r="I23" s="43">
        <f t="shared" si="4"/>
        <v>1</v>
      </c>
      <c r="J23" s="43">
        <f t="shared" si="4"/>
        <v>0</v>
      </c>
      <c r="K23" s="43">
        <f t="shared" si="4"/>
        <v>5</v>
      </c>
      <c r="L23" s="43">
        <f t="shared" si="4"/>
        <v>2</v>
      </c>
      <c r="M23" s="43">
        <f t="shared" si="4"/>
        <v>0</v>
      </c>
      <c r="N23" s="43">
        <f t="shared" si="4"/>
        <v>0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38">
        <f t="shared" si="0"/>
        <v>7</v>
      </c>
      <c r="U23" s="38">
        <f t="shared" si="1"/>
        <v>7</v>
      </c>
      <c r="V23" s="38">
        <f t="shared" si="2"/>
        <v>5</v>
      </c>
      <c r="W23" s="38">
        <f t="shared" si="3"/>
        <v>5</v>
      </c>
    </row>
  </sheetData>
  <mergeCells count="41">
    <mergeCell ref="T17:W17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3:C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Ընդհամենը</vt:lpstr>
      <vt:lpstr>Ա. Պետրոսյան</vt:lpstr>
      <vt:lpstr>Յու. Իսկոյան </vt:lpstr>
      <vt:lpstr>Վ. Հարությունյան</vt:lpstr>
      <vt:lpstr>Մ. Հարությունյան</vt:lpstr>
      <vt:lpstr>Վ.Մելիքյան</vt:lpstr>
      <vt:lpstr>Ա. Թամրազյան</vt:lpstr>
      <vt:lpstr>Վ.Վարդանյան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2019-05-21T10:08:34Z</dcterms:modified>
</cp:coreProperties>
</file>