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defaultThemeVersion="124226"/>
  <xr:revisionPtr revIDLastSave="0" documentId="13_ncr:1_{8AF0B9D6-3E49-421D-A267-B54A239E13EB}" xr6:coauthVersionLast="47" xr6:coauthVersionMax="47" xr10:uidLastSave="{00000000-0000-0000-0000-000000000000}"/>
  <bookViews>
    <workbookView xWindow="-120" yWindow="-120" windowWidth="29040" windowHeight="15840" firstSheet="1" activeTab="12" xr2:uid="{00000000-000D-0000-FFFF-FFFF00000000}"/>
  </bookViews>
  <sheets>
    <sheet name="ԴԱՏԱՎՈՐ" sheetId="7" state="hidden" r:id="rId1"/>
    <sheet name="Խ. Ղազարյան" sheetId="8" r:id="rId2"/>
    <sheet name="Ա. Գրիգորյան" sheetId="9" r:id="rId3"/>
    <sheet name="Ս. Դադոյան" sheetId="10" r:id="rId4"/>
    <sheet name="Տ. Դավթյան" sheetId="11" r:id="rId5"/>
    <sheet name="Վ.Դոլմազյան" sheetId="12" r:id="rId6"/>
    <sheet name="Ս.Խաչատրյան" sheetId="13" r:id="rId7"/>
    <sheet name="Վ. Սարգսյան" sheetId="14" r:id="rId8"/>
    <sheet name="Գ. Հովհաննիսյան" sheetId="15" r:id="rId9"/>
    <sheet name="Մ. Մոսինյան" sheetId="16" r:id="rId10"/>
    <sheet name="Վ. Ստեփանյան" sheetId="17" r:id="rId11"/>
    <sheet name="Լ.Պետրոսյան" sheetId="19" r:id="rId12"/>
    <sheet name="Ս.Պետրոսյան" sheetId="18" r:id="rId13"/>
  </sheets>
  <calcPr calcId="191029"/>
</workbook>
</file>

<file path=xl/calcChain.xml><?xml version="1.0" encoding="utf-8"?>
<calcChain xmlns="http://schemas.openxmlformats.org/spreadsheetml/2006/main">
  <c r="F10" i="7" l="1"/>
  <c r="F46" i="7"/>
  <c r="G47" i="17"/>
  <c r="AG47" i="19" l="1"/>
  <c r="AF47" i="19"/>
  <c r="AE47" i="19"/>
  <c r="AD47" i="19"/>
  <c r="AC47" i="19"/>
  <c r="AB47" i="19"/>
  <c r="AA47" i="19"/>
  <c r="Z47" i="19"/>
  <c r="Y47" i="19"/>
  <c r="X47" i="19"/>
  <c r="W47" i="19"/>
  <c r="V47" i="19"/>
  <c r="U47" i="19"/>
  <c r="T47" i="19"/>
  <c r="S47" i="19"/>
  <c r="R47" i="19"/>
  <c r="Q47" i="19"/>
  <c r="P47" i="19"/>
  <c r="O47" i="19"/>
  <c r="N47" i="19"/>
  <c r="M47" i="19"/>
  <c r="L47" i="19"/>
  <c r="K47" i="19"/>
  <c r="J47" i="19"/>
  <c r="I47" i="19"/>
  <c r="H47" i="19"/>
  <c r="G47" i="19"/>
  <c r="F47" i="19"/>
  <c r="E47" i="19"/>
  <c r="T45" i="7" l="1"/>
  <c r="G46" i="7"/>
  <c r="AE47" i="16" l="1"/>
  <c r="AG47" i="14"/>
  <c r="AF47" i="14"/>
  <c r="AE47" i="14"/>
  <c r="AD47" i="14"/>
  <c r="AC47" i="14"/>
  <c r="AB47" i="14"/>
  <c r="AA47" i="14"/>
  <c r="Z47" i="14"/>
  <c r="Y47" i="14"/>
  <c r="X47" i="14"/>
  <c r="W47" i="14"/>
  <c r="V47" i="14"/>
  <c r="U47" i="14"/>
  <c r="T47" i="14"/>
  <c r="S47" i="14"/>
  <c r="R47" i="14"/>
  <c r="Q47" i="14"/>
  <c r="P47" i="14"/>
  <c r="O47" i="14"/>
  <c r="N47" i="14"/>
  <c r="M47" i="14"/>
  <c r="L47" i="14"/>
  <c r="K47" i="14"/>
  <c r="J47" i="14"/>
  <c r="I47" i="14"/>
  <c r="H47" i="14"/>
  <c r="G47" i="14"/>
  <c r="F47" i="14"/>
  <c r="E47" i="14"/>
  <c r="D47" i="14"/>
  <c r="AG47" i="15"/>
  <c r="AF47" i="15"/>
  <c r="AE47" i="15"/>
  <c r="AD47" i="15"/>
  <c r="AC47" i="15"/>
  <c r="AB47" i="15"/>
  <c r="AA47" i="15"/>
  <c r="Z47" i="15"/>
  <c r="Y47" i="15"/>
  <c r="X47" i="15"/>
  <c r="W47" i="15"/>
  <c r="V47" i="15"/>
  <c r="U47" i="15"/>
  <c r="T47" i="15"/>
  <c r="S47" i="15"/>
  <c r="R47" i="15"/>
  <c r="Q47" i="15"/>
  <c r="P47" i="15"/>
  <c r="O47" i="15"/>
  <c r="N47" i="15"/>
  <c r="M47" i="15"/>
  <c r="L47" i="15"/>
  <c r="K47" i="15"/>
  <c r="J47" i="15"/>
  <c r="I47" i="15"/>
  <c r="H47" i="15"/>
  <c r="G47" i="15"/>
  <c r="F47" i="15"/>
  <c r="E47" i="15"/>
  <c r="D47" i="15"/>
  <c r="AG47" i="16"/>
  <c r="AF47" i="16"/>
  <c r="AD47" i="16"/>
  <c r="AC47" i="16"/>
  <c r="AB47" i="16"/>
  <c r="AA47" i="16"/>
  <c r="Z47" i="16"/>
  <c r="Y47" i="16"/>
  <c r="X47" i="16"/>
  <c r="W47" i="16"/>
  <c r="V47" i="16"/>
  <c r="U47" i="16"/>
  <c r="T47" i="16"/>
  <c r="S47" i="16"/>
  <c r="R47" i="16"/>
  <c r="Q47" i="16"/>
  <c r="P47" i="16"/>
  <c r="O47" i="16"/>
  <c r="N47" i="16"/>
  <c r="M47" i="16"/>
  <c r="L47" i="16"/>
  <c r="K47" i="16"/>
  <c r="J47" i="16"/>
  <c r="I47" i="16"/>
  <c r="H47" i="16"/>
  <c r="G47" i="16"/>
  <c r="F47" i="16"/>
  <c r="E47" i="16"/>
  <c r="D47" i="16"/>
  <c r="E7" i="7" l="1"/>
  <c r="F7" i="7"/>
  <c r="G7" i="7"/>
  <c r="H7" i="7"/>
  <c r="I7" i="7"/>
  <c r="J7" i="7"/>
  <c r="K7" i="7"/>
  <c r="L7" i="7"/>
  <c r="M7" i="7"/>
  <c r="N7" i="7"/>
  <c r="O7" i="7"/>
  <c r="P7" i="7"/>
  <c r="Q7" i="7"/>
  <c r="R7" i="7"/>
  <c r="S7" i="7"/>
  <c r="T7" i="7"/>
  <c r="U7" i="7"/>
  <c r="V7" i="7"/>
  <c r="W7" i="7"/>
  <c r="X7" i="7"/>
  <c r="Y7" i="7"/>
  <c r="Z7" i="7"/>
  <c r="AA7" i="7"/>
  <c r="AB7" i="7"/>
  <c r="AC7" i="7"/>
  <c r="AD7" i="7"/>
  <c r="AE7" i="7"/>
  <c r="AF7" i="7"/>
  <c r="AG7" i="7"/>
  <c r="E8" i="7"/>
  <c r="F8" i="7"/>
  <c r="G8" i="7"/>
  <c r="H8" i="7"/>
  <c r="I8" i="7"/>
  <c r="J8" i="7"/>
  <c r="K8" i="7"/>
  <c r="L8" i="7"/>
  <c r="M8" i="7"/>
  <c r="N8" i="7"/>
  <c r="O8" i="7"/>
  <c r="P8" i="7"/>
  <c r="Q8" i="7"/>
  <c r="R8" i="7"/>
  <c r="S8" i="7"/>
  <c r="T8" i="7"/>
  <c r="U8" i="7"/>
  <c r="V8" i="7"/>
  <c r="W8" i="7"/>
  <c r="X8" i="7"/>
  <c r="Y8" i="7"/>
  <c r="Z8" i="7"/>
  <c r="AA8" i="7"/>
  <c r="AB8" i="7"/>
  <c r="AC8" i="7"/>
  <c r="AD8" i="7"/>
  <c r="AE8" i="7"/>
  <c r="AF8" i="7"/>
  <c r="AG8" i="7"/>
  <c r="E9" i="7"/>
  <c r="F9" i="7"/>
  <c r="G9" i="7"/>
  <c r="H9" i="7"/>
  <c r="I9" i="7"/>
  <c r="J9" i="7"/>
  <c r="K9" i="7"/>
  <c r="L9" i="7"/>
  <c r="M9" i="7"/>
  <c r="N9" i="7"/>
  <c r="O9" i="7"/>
  <c r="P9" i="7"/>
  <c r="Q9" i="7"/>
  <c r="R9" i="7"/>
  <c r="S9" i="7"/>
  <c r="T9" i="7"/>
  <c r="U9" i="7"/>
  <c r="V9" i="7"/>
  <c r="W9" i="7"/>
  <c r="X9" i="7"/>
  <c r="Y9" i="7"/>
  <c r="Z9" i="7"/>
  <c r="AA9" i="7"/>
  <c r="AB9" i="7"/>
  <c r="AC9" i="7"/>
  <c r="AD9" i="7"/>
  <c r="AE9" i="7"/>
  <c r="AF9" i="7"/>
  <c r="AG9" i="7"/>
  <c r="E10" i="7"/>
  <c r="G10" i="7"/>
  <c r="H10" i="7"/>
  <c r="I10" i="7"/>
  <c r="J10" i="7"/>
  <c r="K10" i="7"/>
  <c r="L10" i="7"/>
  <c r="M10" i="7"/>
  <c r="N10" i="7"/>
  <c r="O10" i="7"/>
  <c r="P10" i="7"/>
  <c r="Q10" i="7"/>
  <c r="R10" i="7"/>
  <c r="S10" i="7"/>
  <c r="T10" i="7"/>
  <c r="U10" i="7"/>
  <c r="V10" i="7"/>
  <c r="W10" i="7"/>
  <c r="X10" i="7"/>
  <c r="Y10" i="7"/>
  <c r="Z10" i="7"/>
  <c r="AA10" i="7"/>
  <c r="AB10" i="7"/>
  <c r="AC10" i="7"/>
  <c r="AD10" i="7"/>
  <c r="AE10" i="7"/>
  <c r="AF10" i="7"/>
  <c r="AG10" i="7"/>
  <c r="E11" i="7"/>
  <c r="F11" i="7"/>
  <c r="G11" i="7"/>
  <c r="H11" i="7"/>
  <c r="I11" i="7"/>
  <c r="J11" i="7"/>
  <c r="K11" i="7"/>
  <c r="L11" i="7"/>
  <c r="M11" i="7"/>
  <c r="N11" i="7"/>
  <c r="O11" i="7"/>
  <c r="P11" i="7"/>
  <c r="Q11" i="7"/>
  <c r="R11" i="7"/>
  <c r="S11" i="7"/>
  <c r="T11" i="7"/>
  <c r="U11" i="7"/>
  <c r="V11" i="7"/>
  <c r="W11" i="7"/>
  <c r="X11" i="7"/>
  <c r="Y11" i="7"/>
  <c r="Z11" i="7"/>
  <c r="AA11" i="7"/>
  <c r="AB11" i="7"/>
  <c r="AC11" i="7"/>
  <c r="AD11" i="7"/>
  <c r="AE11" i="7"/>
  <c r="AF11" i="7"/>
  <c r="AG11" i="7"/>
  <c r="E12" i="7"/>
  <c r="F12" i="7"/>
  <c r="G12" i="7"/>
  <c r="H12" i="7"/>
  <c r="I12" i="7"/>
  <c r="J12" i="7"/>
  <c r="K12" i="7"/>
  <c r="L12" i="7"/>
  <c r="M12" i="7"/>
  <c r="N12" i="7"/>
  <c r="O12" i="7"/>
  <c r="P12" i="7"/>
  <c r="Q12" i="7"/>
  <c r="R12" i="7"/>
  <c r="S12" i="7"/>
  <c r="T12" i="7"/>
  <c r="U12" i="7"/>
  <c r="V12" i="7"/>
  <c r="W12" i="7"/>
  <c r="X12" i="7"/>
  <c r="Y12" i="7"/>
  <c r="Z12" i="7"/>
  <c r="AA12" i="7"/>
  <c r="AB12" i="7"/>
  <c r="AC12" i="7"/>
  <c r="AD12" i="7"/>
  <c r="AE12" i="7"/>
  <c r="AF12" i="7"/>
  <c r="AG12" i="7"/>
  <c r="E13" i="7"/>
  <c r="F13" i="7"/>
  <c r="G13" i="7"/>
  <c r="H13" i="7"/>
  <c r="I13" i="7"/>
  <c r="J13" i="7"/>
  <c r="K13" i="7"/>
  <c r="L13" i="7"/>
  <c r="M13" i="7"/>
  <c r="N13" i="7"/>
  <c r="O13" i="7"/>
  <c r="P13" i="7"/>
  <c r="Q13" i="7"/>
  <c r="R13" i="7"/>
  <c r="S13" i="7"/>
  <c r="T13" i="7"/>
  <c r="U13" i="7"/>
  <c r="V13" i="7"/>
  <c r="W13" i="7"/>
  <c r="X13" i="7"/>
  <c r="Y13" i="7"/>
  <c r="Z13" i="7"/>
  <c r="AA13" i="7"/>
  <c r="AB13" i="7"/>
  <c r="AC13" i="7"/>
  <c r="AD13" i="7"/>
  <c r="AE13" i="7"/>
  <c r="AF13" i="7"/>
  <c r="AG13" i="7"/>
  <c r="E14" i="7"/>
  <c r="F14" i="7"/>
  <c r="G14" i="7"/>
  <c r="H14" i="7"/>
  <c r="I14" i="7"/>
  <c r="J14" i="7"/>
  <c r="K14" i="7"/>
  <c r="L14" i="7"/>
  <c r="M14" i="7"/>
  <c r="N14" i="7"/>
  <c r="O14" i="7"/>
  <c r="P14" i="7"/>
  <c r="Q14" i="7"/>
  <c r="R14" i="7"/>
  <c r="S14" i="7"/>
  <c r="T14" i="7"/>
  <c r="U14" i="7"/>
  <c r="V14" i="7"/>
  <c r="W14" i="7"/>
  <c r="X14" i="7"/>
  <c r="Y14" i="7"/>
  <c r="Z14" i="7"/>
  <c r="AA14" i="7"/>
  <c r="AB14" i="7"/>
  <c r="AC14" i="7"/>
  <c r="AD14" i="7"/>
  <c r="AE14" i="7"/>
  <c r="AF14" i="7"/>
  <c r="AG14" i="7"/>
  <c r="E15" i="7"/>
  <c r="F15" i="7"/>
  <c r="G15" i="7"/>
  <c r="H15" i="7"/>
  <c r="I15" i="7"/>
  <c r="J15" i="7"/>
  <c r="K15" i="7"/>
  <c r="L15" i="7"/>
  <c r="M15" i="7"/>
  <c r="N15" i="7"/>
  <c r="O15" i="7"/>
  <c r="P15" i="7"/>
  <c r="Q15" i="7"/>
  <c r="R15" i="7"/>
  <c r="S15" i="7"/>
  <c r="T15" i="7"/>
  <c r="U15" i="7"/>
  <c r="V15" i="7"/>
  <c r="W15" i="7"/>
  <c r="X15" i="7"/>
  <c r="Y15" i="7"/>
  <c r="Z15" i="7"/>
  <c r="AA15" i="7"/>
  <c r="AB15" i="7"/>
  <c r="AC15" i="7"/>
  <c r="AD15" i="7"/>
  <c r="AE15" i="7"/>
  <c r="AF15" i="7"/>
  <c r="AG15" i="7"/>
  <c r="E16" i="7"/>
  <c r="F16" i="7"/>
  <c r="G16" i="7"/>
  <c r="H16" i="7"/>
  <c r="I16" i="7"/>
  <c r="J16" i="7"/>
  <c r="K16" i="7"/>
  <c r="L16" i="7"/>
  <c r="M16" i="7"/>
  <c r="N16" i="7"/>
  <c r="O16" i="7"/>
  <c r="P16" i="7"/>
  <c r="Q16" i="7"/>
  <c r="R16" i="7"/>
  <c r="S16" i="7"/>
  <c r="T16" i="7"/>
  <c r="U16" i="7"/>
  <c r="V16" i="7"/>
  <c r="W16" i="7"/>
  <c r="X16" i="7"/>
  <c r="Y16" i="7"/>
  <c r="Z16" i="7"/>
  <c r="AA16" i="7"/>
  <c r="AB16" i="7"/>
  <c r="AC16" i="7"/>
  <c r="AD16" i="7"/>
  <c r="AE16" i="7"/>
  <c r="AF16" i="7"/>
  <c r="AG16" i="7"/>
  <c r="E17" i="7"/>
  <c r="F17" i="7"/>
  <c r="G17" i="7"/>
  <c r="H17" i="7"/>
  <c r="I17" i="7"/>
  <c r="J17" i="7"/>
  <c r="K17" i="7"/>
  <c r="L17" i="7"/>
  <c r="M17" i="7"/>
  <c r="N17" i="7"/>
  <c r="O17" i="7"/>
  <c r="P17" i="7"/>
  <c r="Q17" i="7"/>
  <c r="R17" i="7"/>
  <c r="S17" i="7"/>
  <c r="T17" i="7"/>
  <c r="U17" i="7"/>
  <c r="V17" i="7"/>
  <c r="W17" i="7"/>
  <c r="X17" i="7"/>
  <c r="Y17" i="7"/>
  <c r="Z17" i="7"/>
  <c r="AA17" i="7"/>
  <c r="AB17" i="7"/>
  <c r="AC17" i="7"/>
  <c r="AD17" i="7"/>
  <c r="AE17" i="7"/>
  <c r="AF17" i="7"/>
  <c r="AG17" i="7"/>
  <c r="E18" i="7"/>
  <c r="F18" i="7"/>
  <c r="G18" i="7"/>
  <c r="H18" i="7"/>
  <c r="I18" i="7"/>
  <c r="J18" i="7"/>
  <c r="K18" i="7"/>
  <c r="L18" i="7"/>
  <c r="M18" i="7"/>
  <c r="N18" i="7"/>
  <c r="O18" i="7"/>
  <c r="P18" i="7"/>
  <c r="Q18" i="7"/>
  <c r="R18" i="7"/>
  <c r="S18" i="7"/>
  <c r="T18" i="7"/>
  <c r="U18" i="7"/>
  <c r="V18" i="7"/>
  <c r="W18" i="7"/>
  <c r="X18" i="7"/>
  <c r="Y18" i="7"/>
  <c r="Z18" i="7"/>
  <c r="AA18" i="7"/>
  <c r="AB18" i="7"/>
  <c r="AC18" i="7"/>
  <c r="AD18" i="7"/>
  <c r="AE18" i="7"/>
  <c r="AF18" i="7"/>
  <c r="AG18" i="7"/>
  <c r="E19" i="7"/>
  <c r="F19" i="7"/>
  <c r="G19" i="7"/>
  <c r="H19" i="7"/>
  <c r="I19" i="7"/>
  <c r="J19" i="7"/>
  <c r="K19" i="7"/>
  <c r="L19" i="7"/>
  <c r="M19" i="7"/>
  <c r="N19" i="7"/>
  <c r="O19" i="7"/>
  <c r="P19" i="7"/>
  <c r="Q19" i="7"/>
  <c r="R19" i="7"/>
  <c r="S19" i="7"/>
  <c r="T19" i="7"/>
  <c r="U19" i="7"/>
  <c r="V19" i="7"/>
  <c r="W19" i="7"/>
  <c r="X19" i="7"/>
  <c r="Y19" i="7"/>
  <c r="Z19" i="7"/>
  <c r="AA19" i="7"/>
  <c r="AB19" i="7"/>
  <c r="AC19" i="7"/>
  <c r="AD19" i="7"/>
  <c r="AE19" i="7"/>
  <c r="AF19" i="7"/>
  <c r="AG19" i="7"/>
  <c r="E20" i="7"/>
  <c r="F20" i="7"/>
  <c r="G20" i="7"/>
  <c r="H20" i="7"/>
  <c r="I20" i="7"/>
  <c r="J20" i="7"/>
  <c r="K20" i="7"/>
  <c r="L20" i="7"/>
  <c r="M20" i="7"/>
  <c r="N20" i="7"/>
  <c r="O20" i="7"/>
  <c r="P20" i="7"/>
  <c r="Q20" i="7"/>
  <c r="R20" i="7"/>
  <c r="S20" i="7"/>
  <c r="T20" i="7"/>
  <c r="U20" i="7"/>
  <c r="V20" i="7"/>
  <c r="W20" i="7"/>
  <c r="X20" i="7"/>
  <c r="Y20" i="7"/>
  <c r="Z20" i="7"/>
  <c r="AA20" i="7"/>
  <c r="AB20" i="7"/>
  <c r="AC20" i="7"/>
  <c r="AD20" i="7"/>
  <c r="AE20" i="7"/>
  <c r="AF20" i="7"/>
  <c r="AG20" i="7"/>
  <c r="E21" i="7"/>
  <c r="F21" i="7"/>
  <c r="G21" i="7"/>
  <c r="H21" i="7"/>
  <c r="I21" i="7"/>
  <c r="J21" i="7"/>
  <c r="K21" i="7"/>
  <c r="L21" i="7"/>
  <c r="M21" i="7"/>
  <c r="N21" i="7"/>
  <c r="O21" i="7"/>
  <c r="P21" i="7"/>
  <c r="Q21" i="7"/>
  <c r="R21" i="7"/>
  <c r="S21" i="7"/>
  <c r="T21" i="7"/>
  <c r="U21" i="7"/>
  <c r="V21" i="7"/>
  <c r="W21" i="7"/>
  <c r="X21" i="7"/>
  <c r="Y21" i="7"/>
  <c r="Z21" i="7"/>
  <c r="AA21" i="7"/>
  <c r="AB21" i="7"/>
  <c r="AC21" i="7"/>
  <c r="AD21" i="7"/>
  <c r="AE21" i="7"/>
  <c r="AF21" i="7"/>
  <c r="AG21" i="7"/>
  <c r="E22" i="7"/>
  <c r="F22" i="7"/>
  <c r="G22" i="7"/>
  <c r="H22" i="7"/>
  <c r="I22" i="7"/>
  <c r="J22" i="7"/>
  <c r="K22" i="7"/>
  <c r="L22" i="7"/>
  <c r="M22" i="7"/>
  <c r="N22" i="7"/>
  <c r="O22" i="7"/>
  <c r="P22" i="7"/>
  <c r="Q22" i="7"/>
  <c r="R22" i="7"/>
  <c r="S22" i="7"/>
  <c r="T22" i="7"/>
  <c r="U22" i="7"/>
  <c r="V22" i="7"/>
  <c r="W22" i="7"/>
  <c r="X22" i="7"/>
  <c r="Y22" i="7"/>
  <c r="Z22" i="7"/>
  <c r="AA22" i="7"/>
  <c r="AB22" i="7"/>
  <c r="AC22" i="7"/>
  <c r="AD22" i="7"/>
  <c r="AE22" i="7"/>
  <c r="AF22" i="7"/>
  <c r="AG22" i="7"/>
  <c r="E23" i="7"/>
  <c r="F23" i="7"/>
  <c r="G23" i="7"/>
  <c r="H23" i="7"/>
  <c r="I23" i="7"/>
  <c r="J23" i="7"/>
  <c r="K23" i="7"/>
  <c r="L23" i="7"/>
  <c r="M23" i="7"/>
  <c r="N23" i="7"/>
  <c r="O23" i="7"/>
  <c r="P23" i="7"/>
  <c r="Q23" i="7"/>
  <c r="R23" i="7"/>
  <c r="S23" i="7"/>
  <c r="T23" i="7"/>
  <c r="U23" i="7"/>
  <c r="V23" i="7"/>
  <c r="W23" i="7"/>
  <c r="X23" i="7"/>
  <c r="Y23" i="7"/>
  <c r="Z23" i="7"/>
  <c r="AA23" i="7"/>
  <c r="AB23" i="7"/>
  <c r="AC23" i="7"/>
  <c r="AD23" i="7"/>
  <c r="AE23" i="7"/>
  <c r="AF23" i="7"/>
  <c r="AG23" i="7"/>
  <c r="E24" i="7"/>
  <c r="F24" i="7"/>
  <c r="G24" i="7"/>
  <c r="H24" i="7"/>
  <c r="I24" i="7"/>
  <c r="J24" i="7"/>
  <c r="K24" i="7"/>
  <c r="L24" i="7"/>
  <c r="M24" i="7"/>
  <c r="N24" i="7"/>
  <c r="O24" i="7"/>
  <c r="P24" i="7"/>
  <c r="Q24" i="7"/>
  <c r="R24" i="7"/>
  <c r="S24" i="7"/>
  <c r="T24" i="7"/>
  <c r="U24" i="7"/>
  <c r="V24" i="7"/>
  <c r="W24" i="7"/>
  <c r="X24" i="7"/>
  <c r="Y24" i="7"/>
  <c r="Z24" i="7"/>
  <c r="AA24" i="7"/>
  <c r="AB24" i="7"/>
  <c r="AC24" i="7"/>
  <c r="AD24" i="7"/>
  <c r="AE24" i="7"/>
  <c r="AF24" i="7"/>
  <c r="AG24" i="7"/>
  <c r="E25" i="7"/>
  <c r="F25" i="7"/>
  <c r="G25" i="7"/>
  <c r="H25" i="7"/>
  <c r="I25" i="7"/>
  <c r="J25" i="7"/>
  <c r="K25" i="7"/>
  <c r="L25" i="7"/>
  <c r="M25" i="7"/>
  <c r="N25" i="7"/>
  <c r="O25" i="7"/>
  <c r="P25" i="7"/>
  <c r="Q25" i="7"/>
  <c r="R25" i="7"/>
  <c r="S25" i="7"/>
  <c r="T25" i="7"/>
  <c r="U25" i="7"/>
  <c r="V25" i="7"/>
  <c r="W25" i="7"/>
  <c r="X25" i="7"/>
  <c r="Y25" i="7"/>
  <c r="Z25" i="7"/>
  <c r="AA25" i="7"/>
  <c r="AB25" i="7"/>
  <c r="AC25" i="7"/>
  <c r="AD25" i="7"/>
  <c r="AE25" i="7"/>
  <c r="AF25" i="7"/>
  <c r="AG25" i="7"/>
  <c r="E26" i="7"/>
  <c r="F26" i="7"/>
  <c r="G26" i="7"/>
  <c r="H26" i="7"/>
  <c r="I26" i="7"/>
  <c r="J26" i="7"/>
  <c r="K26" i="7"/>
  <c r="L26" i="7"/>
  <c r="M26" i="7"/>
  <c r="N26" i="7"/>
  <c r="O26" i="7"/>
  <c r="P26" i="7"/>
  <c r="Q26" i="7"/>
  <c r="R26" i="7"/>
  <c r="S26" i="7"/>
  <c r="T26" i="7"/>
  <c r="U26" i="7"/>
  <c r="V26" i="7"/>
  <c r="W26" i="7"/>
  <c r="X26" i="7"/>
  <c r="Y26" i="7"/>
  <c r="Z26" i="7"/>
  <c r="AA26" i="7"/>
  <c r="AB26" i="7"/>
  <c r="AC26" i="7"/>
  <c r="AD26" i="7"/>
  <c r="AE26" i="7"/>
  <c r="AF26" i="7"/>
  <c r="AG26" i="7"/>
  <c r="E27" i="7"/>
  <c r="F27" i="7"/>
  <c r="G27" i="7"/>
  <c r="H27" i="7"/>
  <c r="I27" i="7"/>
  <c r="J27" i="7"/>
  <c r="K27" i="7"/>
  <c r="L27" i="7"/>
  <c r="M27" i="7"/>
  <c r="N27" i="7"/>
  <c r="O27" i="7"/>
  <c r="P27" i="7"/>
  <c r="Q27" i="7"/>
  <c r="R27" i="7"/>
  <c r="S27" i="7"/>
  <c r="T27" i="7"/>
  <c r="U27" i="7"/>
  <c r="V27" i="7"/>
  <c r="W27" i="7"/>
  <c r="X27" i="7"/>
  <c r="Y27" i="7"/>
  <c r="Z27" i="7"/>
  <c r="AA27" i="7"/>
  <c r="AB27" i="7"/>
  <c r="AC27" i="7"/>
  <c r="AD27" i="7"/>
  <c r="AE27" i="7"/>
  <c r="AF27" i="7"/>
  <c r="AG27" i="7"/>
  <c r="E28" i="7"/>
  <c r="F28" i="7"/>
  <c r="G28" i="7"/>
  <c r="H28" i="7"/>
  <c r="I28" i="7"/>
  <c r="J28" i="7"/>
  <c r="K28" i="7"/>
  <c r="L28" i="7"/>
  <c r="M28" i="7"/>
  <c r="N28" i="7"/>
  <c r="O28" i="7"/>
  <c r="P28" i="7"/>
  <c r="Q28" i="7"/>
  <c r="R28" i="7"/>
  <c r="S28" i="7"/>
  <c r="T28" i="7"/>
  <c r="U28" i="7"/>
  <c r="V28" i="7"/>
  <c r="W28" i="7"/>
  <c r="X28" i="7"/>
  <c r="Y28" i="7"/>
  <c r="Z28" i="7"/>
  <c r="AA28" i="7"/>
  <c r="AB28" i="7"/>
  <c r="AC28" i="7"/>
  <c r="AD28" i="7"/>
  <c r="AE28" i="7"/>
  <c r="AF28" i="7"/>
  <c r="AG28" i="7"/>
  <c r="E29" i="7"/>
  <c r="F29" i="7"/>
  <c r="G29" i="7"/>
  <c r="H29" i="7"/>
  <c r="I29" i="7"/>
  <c r="J29" i="7"/>
  <c r="K29" i="7"/>
  <c r="L29" i="7"/>
  <c r="M29" i="7"/>
  <c r="N29" i="7"/>
  <c r="O29" i="7"/>
  <c r="P29" i="7"/>
  <c r="Q29" i="7"/>
  <c r="R29" i="7"/>
  <c r="S29" i="7"/>
  <c r="T29" i="7"/>
  <c r="U29" i="7"/>
  <c r="V29" i="7"/>
  <c r="W29" i="7"/>
  <c r="X29" i="7"/>
  <c r="Y29" i="7"/>
  <c r="Z29" i="7"/>
  <c r="AA29" i="7"/>
  <c r="AB29" i="7"/>
  <c r="AC29" i="7"/>
  <c r="AD29" i="7"/>
  <c r="AE29" i="7"/>
  <c r="AF29" i="7"/>
  <c r="AG29" i="7"/>
  <c r="E30" i="7"/>
  <c r="F30" i="7"/>
  <c r="G30" i="7"/>
  <c r="H30" i="7"/>
  <c r="I30" i="7"/>
  <c r="J30" i="7"/>
  <c r="K30" i="7"/>
  <c r="L30" i="7"/>
  <c r="M30" i="7"/>
  <c r="N30" i="7"/>
  <c r="O30" i="7"/>
  <c r="P30" i="7"/>
  <c r="Q30" i="7"/>
  <c r="R30" i="7"/>
  <c r="S30" i="7"/>
  <c r="T30" i="7"/>
  <c r="U30" i="7"/>
  <c r="V30" i="7"/>
  <c r="W30" i="7"/>
  <c r="X30" i="7"/>
  <c r="Y30" i="7"/>
  <c r="Z30" i="7"/>
  <c r="AA30" i="7"/>
  <c r="AB30" i="7"/>
  <c r="AC30" i="7"/>
  <c r="AD30" i="7"/>
  <c r="AE30" i="7"/>
  <c r="AF30" i="7"/>
  <c r="AG30" i="7"/>
  <c r="E31" i="7"/>
  <c r="F31" i="7"/>
  <c r="G31" i="7"/>
  <c r="H31" i="7"/>
  <c r="I31" i="7"/>
  <c r="J31" i="7"/>
  <c r="K31" i="7"/>
  <c r="L31" i="7"/>
  <c r="M31" i="7"/>
  <c r="N31" i="7"/>
  <c r="O31" i="7"/>
  <c r="P31" i="7"/>
  <c r="Q31" i="7"/>
  <c r="R31" i="7"/>
  <c r="S31" i="7"/>
  <c r="T31" i="7"/>
  <c r="U31" i="7"/>
  <c r="V31" i="7"/>
  <c r="W31" i="7"/>
  <c r="X31" i="7"/>
  <c r="Y31" i="7"/>
  <c r="Z31" i="7"/>
  <c r="AA31" i="7"/>
  <c r="AB31" i="7"/>
  <c r="AC31" i="7"/>
  <c r="AD31" i="7"/>
  <c r="AE31" i="7"/>
  <c r="AF31" i="7"/>
  <c r="AG31" i="7"/>
  <c r="E32" i="7"/>
  <c r="F32" i="7"/>
  <c r="G32" i="7"/>
  <c r="H32" i="7"/>
  <c r="I32" i="7"/>
  <c r="J32" i="7"/>
  <c r="K32" i="7"/>
  <c r="L32" i="7"/>
  <c r="M32" i="7"/>
  <c r="N32" i="7"/>
  <c r="O32" i="7"/>
  <c r="P32" i="7"/>
  <c r="Q32" i="7"/>
  <c r="R32" i="7"/>
  <c r="S32" i="7"/>
  <c r="T32" i="7"/>
  <c r="U32" i="7"/>
  <c r="V32" i="7"/>
  <c r="W32" i="7"/>
  <c r="X32" i="7"/>
  <c r="Y32" i="7"/>
  <c r="Z32" i="7"/>
  <c r="AA32" i="7"/>
  <c r="AB32" i="7"/>
  <c r="AC32" i="7"/>
  <c r="AD32" i="7"/>
  <c r="AE32" i="7"/>
  <c r="AF32" i="7"/>
  <c r="AG32" i="7"/>
  <c r="E33" i="7"/>
  <c r="F33" i="7"/>
  <c r="G33" i="7"/>
  <c r="H33" i="7"/>
  <c r="I33" i="7"/>
  <c r="J33" i="7"/>
  <c r="K33" i="7"/>
  <c r="L33" i="7"/>
  <c r="M33" i="7"/>
  <c r="N33" i="7"/>
  <c r="O33" i="7"/>
  <c r="P33" i="7"/>
  <c r="Q33" i="7"/>
  <c r="R33" i="7"/>
  <c r="S33" i="7"/>
  <c r="T33" i="7"/>
  <c r="U33" i="7"/>
  <c r="V33" i="7"/>
  <c r="W33" i="7"/>
  <c r="X33" i="7"/>
  <c r="Y33" i="7"/>
  <c r="Z33" i="7"/>
  <c r="AA33" i="7"/>
  <c r="AB33" i="7"/>
  <c r="AC33" i="7"/>
  <c r="AD33" i="7"/>
  <c r="AE33" i="7"/>
  <c r="AF33" i="7"/>
  <c r="AG33" i="7"/>
  <c r="E34" i="7"/>
  <c r="F34" i="7"/>
  <c r="G34" i="7"/>
  <c r="H34" i="7"/>
  <c r="I34" i="7"/>
  <c r="J34" i="7"/>
  <c r="K34" i="7"/>
  <c r="L34" i="7"/>
  <c r="M34" i="7"/>
  <c r="N34" i="7"/>
  <c r="O34" i="7"/>
  <c r="P34" i="7"/>
  <c r="Q34" i="7"/>
  <c r="R34" i="7"/>
  <c r="S34" i="7"/>
  <c r="T34" i="7"/>
  <c r="U34" i="7"/>
  <c r="V34" i="7"/>
  <c r="W34" i="7"/>
  <c r="X34" i="7"/>
  <c r="Y34" i="7"/>
  <c r="Z34" i="7"/>
  <c r="AA34" i="7"/>
  <c r="AB34" i="7"/>
  <c r="AC34" i="7"/>
  <c r="AD34" i="7"/>
  <c r="AE34" i="7"/>
  <c r="AF34" i="7"/>
  <c r="AG34" i="7"/>
  <c r="E35" i="7"/>
  <c r="F35" i="7"/>
  <c r="G35" i="7"/>
  <c r="H35" i="7"/>
  <c r="I35" i="7"/>
  <c r="J35" i="7"/>
  <c r="K35" i="7"/>
  <c r="L35" i="7"/>
  <c r="M35" i="7"/>
  <c r="N35" i="7"/>
  <c r="O35" i="7"/>
  <c r="P35" i="7"/>
  <c r="Q35" i="7"/>
  <c r="R35" i="7"/>
  <c r="S35" i="7"/>
  <c r="T35" i="7"/>
  <c r="U35" i="7"/>
  <c r="V35" i="7"/>
  <c r="W35" i="7"/>
  <c r="X35" i="7"/>
  <c r="Y35" i="7"/>
  <c r="Z35" i="7"/>
  <c r="AA35" i="7"/>
  <c r="AB35" i="7"/>
  <c r="AC35" i="7"/>
  <c r="AD35" i="7"/>
  <c r="AE35" i="7"/>
  <c r="AF35" i="7"/>
  <c r="AG35" i="7"/>
  <c r="E36" i="7"/>
  <c r="F36" i="7"/>
  <c r="G36" i="7"/>
  <c r="H36" i="7"/>
  <c r="I36" i="7"/>
  <c r="J36" i="7"/>
  <c r="K36" i="7"/>
  <c r="L36" i="7"/>
  <c r="M36" i="7"/>
  <c r="N36" i="7"/>
  <c r="O36" i="7"/>
  <c r="P36" i="7"/>
  <c r="Q36" i="7"/>
  <c r="R36" i="7"/>
  <c r="S36" i="7"/>
  <c r="T36" i="7"/>
  <c r="U36" i="7"/>
  <c r="V36" i="7"/>
  <c r="W36" i="7"/>
  <c r="X36" i="7"/>
  <c r="Y36" i="7"/>
  <c r="Z36" i="7"/>
  <c r="AA36" i="7"/>
  <c r="AB36" i="7"/>
  <c r="AC36" i="7"/>
  <c r="AD36" i="7"/>
  <c r="AE36" i="7"/>
  <c r="AF36" i="7"/>
  <c r="AG36"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AF37" i="7"/>
  <c r="AG37" i="7"/>
  <c r="E38" i="7"/>
  <c r="F38" i="7"/>
  <c r="G38" i="7"/>
  <c r="H38" i="7"/>
  <c r="I38" i="7"/>
  <c r="J38" i="7"/>
  <c r="K38" i="7"/>
  <c r="L38" i="7"/>
  <c r="M38" i="7"/>
  <c r="N38" i="7"/>
  <c r="O38" i="7"/>
  <c r="P38" i="7"/>
  <c r="Q38" i="7"/>
  <c r="R38" i="7"/>
  <c r="S38" i="7"/>
  <c r="T38" i="7"/>
  <c r="U38" i="7"/>
  <c r="V38" i="7"/>
  <c r="W38" i="7"/>
  <c r="X38" i="7"/>
  <c r="Y38" i="7"/>
  <c r="Z38" i="7"/>
  <c r="AA38" i="7"/>
  <c r="AB38" i="7"/>
  <c r="AC38" i="7"/>
  <c r="AD38" i="7"/>
  <c r="AE38" i="7"/>
  <c r="AF38" i="7"/>
  <c r="AG38" i="7"/>
  <c r="E39" i="7"/>
  <c r="F39" i="7"/>
  <c r="G39" i="7"/>
  <c r="H39" i="7"/>
  <c r="I39" i="7"/>
  <c r="J39" i="7"/>
  <c r="K39" i="7"/>
  <c r="L39" i="7"/>
  <c r="M39" i="7"/>
  <c r="N39" i="7"/>
  <c r="O39" i="7"/>
  <c r="P39" i="7"/>
  <c r="Q39" i="7"/>
  <c r="R39" i="7"/>
  <c r="S39" i="7"/>
  <c r="T39" i="7"/>
  <c r="U39" i="7"/>
  <c r="V39" i="7"/>
  <c r="W39" i="7"/>
  <c r="X39" i="7"/>
  <c r="Y39" i="7"/>
  <c r="Z39" i="7"/>
  <c r="AA39" i="7"/>
  <c r="AB39" i="7"/>
  <c r="AC39" i="7"/>
  <c r="AD39" i="7"/>
  <c r="AE39" i="7"/>
  <c r="AF39" i="7"/>
  <c r="AG39" i="7"/>
  <c r="E40" i="7"/>
  <c r="F40" i="7"/>
  <c r="G40" i="7"/>
  <c r="H40" i="7"/>
  <c r="I40" i="7"/>
  <c r="J40" i="7"/>
  <c r="K40" i="7"/>
  <c r="L40" i="7"/>
  <c r="M40" i="7"/>
  <c r="N40" i="7"/>
  <c r="O40" i="7"/>
  <c r="P40" i="7"/>
  <c r="Q40" i="7"/>
  <c r="R40" i="7"/>
  <c r="S40" i="7"/>
  <c r="T40" i="7"/>
  <c r="U40" i="7"/>
  <c r="V40" i="7"/>
  <c r="W40" i="7"/>
  <c r="X40" i="7"/>
  <c r="Y40" i="7"/>
  <c r="Z40" i="7"/>
  <c r="AA40" i="7"/>
  <c r="AB40" i="7"/>
  <c r="AC40" i="7"/>
  <c r="AD40" i="7"/>
  <c r="AE40" i="7"/>
  <c r="AF40" i="7"/>
  <c r="AG40" i="7"/>
  <c r="E41" i="7"/>
  <c r="F41" i="7"/>
  <c r="G41" i="7"/>
  <c r="H41" i="7"/>
  <c r="I41" i="7"/>
  <c r="J41" i="7"/>
  <c r="K41" i="7"/>
  <c r="L41" i="7"/>
  <c r="M41" i="7"/>
  <c r="N41" i="7"/>
  <c r="O41" i="7"/>
  <c r="P41" i="7"/>
  <c r="Q41" i="7"/>
  <c r="R41" i="7"/>
  <c r="S41" i="7"/>
  <c r="T41" i="7"/>
  <c r="U41" i="7"/>
  <c r="V41" i="7"/>
  <c r="W41" i="7"/>
  <c r="X41" i="7"/>
  <c r="Y41" i="7"/>
  <c r="Z41" i="7"/>
  <c r="AA41" i="7"/>
  <c r="AB41" i="7"/>
  <c r="AC41" i="7"/>
  <c r="AD41" i="7"/>
  <c r="AE41" i="7"/>
  <c r="AF41" i="7"/>
  <c r="AG41" i="7"/>
  <c r="E42" i="7"/>
  <c r="F42" i="7"/>
  <c r="G42" i="7"/>
  <c r="H42" i="7"/>
  <c r="I42" i="7"/>
  <c r="J42" i="7"/>
  <c r="K42" i="7"/>
  <c r="L42" i="7"/>
  <c r="M42" i="7"/>
  <c r="N42" i="7"/>
  <c r="O42" i="7"/>
  <c r="P42" i="7"/>
  <c r="Q42" i="7"/>
  <c r="R42" i="7"/>
  <c r="S42" i="7"/>
  <c r="T42" i="7"/>
  <c r="U42" i="7"/>
  <c r="V42" i="7"/>
  <c r="W42" i="7"/>
  <c r="X42" i="7"/>
  <c r="Y42" i="7"/>
  <c r="Z42" i="7"/>
  <c r="AA42" i="7"/>
  <c r="AB42" i="7"/>
  <c r="AC42" i="7"/>
  <c r="AD42" i="7"/>
  <c r="AE42" i="7"/>
  <c r="AF42" i="7"/>
  <c r="AG42" i="7"/>
  <c r="E43" i="7"/>
  <c r="F43" i="7"/>
  <c r="G43" i="7"/>
  <c r="H43" i="7"/>
  <c r="I43" i="7"/>
  <c r="J43" i="7"/>
  <c r="K43" i="7"/>
  <c r="L43" i="7"/>
  <c r="M43" i="7"/>
  <c r="N43" i="7"/>
  <c r="O43" i="7"/>
  <c r="P43" i="7"/>
  <c r="Q43" i="7"/>
  <c r="R43" i="7"/>
  <c r="S43" i="7"/>
  <c r="T43" i="7"/>
  <c r="U43" i="7"/>
  <c r="V43" i="7"/>
  <c r="W43" i="7"/>
  <c r="X43" i="7"/>
  <c r="Y43" i="7"/>
  <c r="Z43" i="7"/>
  <c r="AA43" i="7"/>
  <c r="AB43" i="7"/>
  <c r="AC43" i="7"/>
  <c r="AD43" i="7"/>
  <c r="AE43" i="7"/>
  <c r="AF43" i="7"/>
  <c r="AG43" i="7"/>
  <c r="E44" i="7"/>
  <c r="F44" i="7"/>
  <c r="G44" i="7"/>
  <c r="H44" i="7"/>
  <c r="I44" i="7"/>
  <c r="J44" i="7"/>
  <c r="K44" i="7"/>
  <c r="L44" i="7"/>
  <c r="M44" i="7"/>
  <c r="N44" i="7"/>
  <c r="O44" i="7"/>
  <c r="P44" i="7"/>
  <c r="Q44" i="7"/>
  <c r="R44" i="7"/>
  <c r="S44" i="7"/>
  <c r="T44" i="7"/>
  <c r="U44" i="7"/>
  <c r="V44" i="7"/>
  <c r="W44" i="7"/>
  <c r="X44" i="7"/>
  <c r="Y44" i="7"/>
  <c r="Z44" i="7"/>
  <c r="AA44" i="7"/>
  <c r="AB44" i="7"/>
  <c r="AC44" i="7"/>
  <c r="AD44" i="7"/>
  <c r="AE44" i="7"/>
  <c r="AF44" i="7"/>
  <c r="AG44" i="7"/>
  <c r="E45" i="7"/>
  <c r="F45" i="7"/>
  <c r="G45" i="7"/>
  <c r="H45" i="7"/>
  <c r="I45" i="7"/>
  <c r="J45" i="7"/>
  <c r="K45" i="7"/>
  <c r="L45" i="7"/>
  <c r="M45" i="7"/>
  <c r="N45" i="7"/>
  <c r="O45" i="7"/>
  <c r="P45" i="7"/>
  <c r="Q45" i="7"/>
  <c r="R45" i="7"/>
  <c r="S45" i="7"/>
  <c r="U45" i="7"/>
  <c r="V45" i="7"/>
  <c r="W45" i="7"/>
  <c r="X45" i="7"/>
  <c r="Y45" i="7"/>
  <c r="Z45" i="7"/>
  <c r="AA45" i="7"/>
  <c r="AB45" i="7"/>
  <c r="AC45" i="7"/>
  <c r="AD45" i="7"/>
  <c r="AE45" i="7"/>
  <c r="AF45" i="7"/>
  <c r="AG45" i="7"/>
  <c r="E46" i="7"/>
  <c r="H46" i="7"/>
  <c r="I46" i="7"/>
  <c r="J46" i="7"/>
  <c r="K46" i="7"/>
  <c r="L46" i="7"/>
  <c r="M46" i="7"/>
  <c r="N46" i="7"/>
  <c r="O46" i="7"/>
  <c r="P46" i="7"/>
  <c r="Q46" i="7"/>
  <c r="R46" i="7"/>
  <c r="S46" i="7"/>
  <c r="T46" i="7"/>
  <c r="U46" i="7"/>
  <c r="V46" i="7"/>
  <c r="W46" i="7"/>
  <c r="X46" i="7"/>
  <c r="Y46" i="7"/>
  <c r="Z46" i="7"/>
  <c r="AA46" i="7"/>
  <c r="AB46" i="7"/>
  <c r="AC46" i="7"/>
  <c r="AD46" i="7"/>
  <c r="AE46" i="7"/>
  <c r="AF46" i="7"/>
  <c r="AG46"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7" i="7"/>
  <c r="D47" i="7" l="1"/>
  <c r="E47" i="7"/>
  <c r="F47" i="7"/>
  <c r="AG47" i="18"/>
  <c r="AF47" i="18"/>
  <c r="AE47" i="18"/>
  <c r="AD47" i="18"/>
  <c r="AC47" i="18"/>
  <c r="AB47" i="18"/>
  <c r="AA47" i="18"/>
  <c r="Z47" i="18"/>
  <c r="Y47" i="18"/>
  <c r="X47" i="18"/>
  <c r="W47" i="18"/>
  <c r="V47" i="18"/>
  <c r="U47" i="18"/>
  <c r="T47" i="18"/>
  <c r="S47" i="18"/>
  <c r="R47" i="18"/>
  <c r="Q47" i="18"/>
  <c r="P47" i="18"/>
  <c r="O47" i="18"/>
  <c r="N47" i="18"/>
  <c r="M47" i="18"/>
  <c r="L47" i="18"/>
  <c r="K47" i="18"/>
  <c r="J47" i="18"/>
  <c r="I47" i="18"/>
  <c r="H47" i="18"/>
  <c r="G47" i="18"/>
  <c r="F47" i="18"/>
  <c r="E47" i="18"/>
  <c r="D47" i="18"/>
  <c r="V47" i="7"/>
  <c r="AA47" i="7"/>
  <c r="P47" i="7"/>
  <c r="G47" i="7"/>
  <c r="AG47" i="9"/>
  <c r="AF47" i="9"/>
  <c r="AE47" i="9"/>
  <c r="AD47" i="9"/>
  <c r="AC47" i="9"/>
  <c r="AB47" i="9"/>
  <c r="AA47" i="9"/>
  <c r="Z47" i="9"/>
  <c r="Y47" i="9"/>
  <c r="X47" i="9"/>
  <c r="W47" i="9"/>
  <c r="V47" i="9"/>
  <c r="U47" i="9"/>
  <c r="T47" i="9"/>
  <c r="S47" i="9"/>
  <c r="R47" i="9"/>
  <c r="Q47" i="9"/>
  <c r="P47" i="9"/>
  <c r="O47" i="9"/>
  <c r="N47" i="9"/>
  <c r="M47" i="9"/>
  <c r="L47" i="9"/>
  <c r="K47" i="9"/>
  <c r="J47" i="9"/>
  <c r="I47" i="9"/>
  <c r="H47" i="9"/>
  <c r="G47" i="9"/>
  <c r="F47" i="9"/>
  <c r="E47" i="9"/>
  <c r="AG47" i="13"/>
  <c r="AF47" i="13"/>
  <c r="AE47" i="13"/>
  <c r="AD47" i="13"/>
  <c r="AC47" i="13"/>
  <c r="AB47" i="13"/>
  <c r="AA47" i="13"/>
  <c r="Z47" i="13"/>
  <c r="Y47" i="13"/>
  <c r="X47" i="13"/>
  <c r="W47" i="13"/>
  <c r="V47" i="13"/>
  <c r="U47" i="13"/>
  <c r="T47" i="13"/>
  <c r="S47" i="13"/>
  <c r="R47" i="13"/>
  <c r="Q47" i="13"/>
  <c r="P47" i="13"/>
  <c r="O47" i="13"/>
  <c r="N47" i="13"/>
  <c r="M47" i="13"/>
  <c r="L47" i="13"/>
  <c r="K47" i="13"/>
  <c r="J47" i="13"/>
  <c r="I47" i="13"/>
  <c r="H47" i="13"/>
  <c r="G47" i="13"/>
  <c r="F47" i="13"/>
  <c r="E47" i="13"/>
  <c r="D47" i="13"/>
  <c r="AG47" i="12"/>
  <c r="AF47" i="12"/>
  <c r="AE47" i="12"/>
  <c r="AD47" i="12"/>
  <c r="AC47" i="12"/>
  <c r="AB47" i="12"/>
  <c r="AA47" i="12"/>
  <c r="Z47" i="12"/>
  <c r="Y47" i="12"/>
  <c r="X47" i="12"/>
  <c r="W47" i="12"/>
  <c r="V47" i="12"/>
  <c r="U47" i="12"/>
  <c r="T47" i="12"/>
  <c r="S47" i="12"/>
  <c r="R47" i="12"/>
  <c r="Q47" i="12"/>
  <c r="P47" i="12"/>
  <c r="N47" i="12"/>
  <c r="M47" i="12"/>
  <c r="L47" i="12"/>
  <c r="K47" i="12"/>
  <c r="J47" i="12"/>
  <c r="I47" i="12"/>
  <c r="H47" i="12"/>
  <c r="G47" i="12"/>
  <c r="F47" i="12"/>
  <c r="E47" i="12"/>
  <c r="D47" i="12"/>
  <c r="AG47" i="11"/>
  <c r="AF47" i="11"/>
  <c r="AE47" i="11"/>
  <c r="AD47" i="11"/>
  <c r="AC47" i="11"/>
  <c r="AB47" i="11"/>
  <c r="AA47" i="11"/>
  <c r="Z47" i="11"/>
  <c r="Y47" i="11"/>
  <c r="X47" i="11"/>
  <c r="W47" i="11"/>
  <c r="V47" i="11"/>
  <c r="U47" i="11"/>
  <c r="T47" i="11"/>
  <c r="S47" i="11"/>
  <c r="R47" i="11"/>
  <c r="Q47" i="11"/>
  <c r="P47" i="11"/>
  <c r="O47" i="11"/>
  <c r="N47" i="11"/>
  <c r="M47" i="11"/>
  <c r="L47" i="11"/>
  <c r="K47" i="11"/>
  <c r="J47" i="11"/>
  <c r="I47" i="11"/>
  <c r="H47" i="11"/>
  <c r="G47" i="11"/>
  <c r="F47" i="11"/>
  <c r="E47" i="11"/>
  <c r="D47" i="11"/>
  <c r="AG47" i="10"/>
  <c r="AF47" i="10"/>
  <c r="AE47" i="10"/>
  <c r="AD47" i="10"/>
  <c r="AC47" i="10"/>
  <c r="AB47" i="10"/>
  <c r="AA47" i="10"/>
  <c r="Z47" i="10"/>
  <c r="Y47" i="10"/>
  <c r="X47" i="10"/>
  <c r="W47" i="10"/>
  <c r="V47" i="10"/>
  <c r="U47" i="10"/>
  <c r="T47" i="10"/>
  <c r="S47" i="10"/>
  <c r="R47" i="10"/>
  <c r="Q47" i="10"/>
  <c r="P47" i="10"/>
  <c r="O47" i="10"/>
  <c r="N47" i="10"/>
  <c r="M47" i="10"/>
  <c r="L47" i="10"/>
  <c r="K47" i="10"/>
  <c r="J47" i="10"/>
  <c r="I47" i="10"/>
  <c r="H47" i="10"/>
  <c r="G47" i="10"/>
  <c r="F47" i="10"/>
  <c r="E47" i="10"/>
  <c r="D47" i="10"/>
  <c r="D47" i="9"/>
  <c r="AG47" i="8"/>
  <c r="AF47" i="8"/>
  <c r="AE47" i="8"/>
  <c r="AD47" i="8"/>
  <c r="AC47" i="8"/>
  <c r="AB47" i="8"/>
  <c r="AA47" i="8"/>
  <c r="Z47" i="8"/>
  <c r="Y47" i="8"/>
  <c r="X47" i="8"/>
  <c r="W47" i="8"/>
  <c r="V47" i="8"/>
  <c r="U47" i="8"/>
  <c r="T47" i="8"/>
  <c r="S47" i="8"/>
  <c r="R47" i="8"/>
  <c r="Q47" i="8"/>
  <c r="P47" i="8"/>
  <c r="O47" i="8"/>
  <c r="N47" i="8"/>
  <c r="M47" i="8"/>
  <c r="L47" i="8"/>
  <c r="K47" i="8"/>
  <c r="J47" i="8"/>
  <c r="I47" i="8"/>
  <c r="H47" i="8"/>
  <c r="G47" i="8"/>
  <c r="F47" i="8"/>
  <c r="E47" i="8"/>
  <c r="D47" i="8"/>
  <c r="E47" i="17"/>
  <c r="F47" i="17"/>
  <c r="H47" i="17"/>
  <c r="I47" i="17"/>
  <c r="J47" i="17"/>
  <c r="K47" i="17"/>
  <c r="L47" i="17"/>
  <c r="M47" i="17"/>
  <c r="N47" i="17"/>
  <c r="O47" i="17"/>
  <c r="P47" i="17"/>
  <c r="Q47" i="17"/>
  <c r="R47" i="17"/>
  <c r="S47" i="17"/>
  <c r="T47" i="17"/>
  <c r="U47" i="17"/>
  <c r="V47" i="17"/>
  <c r="W47" i="17"/>
  <c r="X47" i="17"/>
  <c r="Y47" i="17"/>
  <c r="Z47" i="17"/>
  <c r="AA47" i="17"/>
  <c r="AB47" i="17"/>
  <c r="AC47" i="17"/>
  <c r="AD47" i="17"/>
  <c r="AE47" i="17"/>
  <c r="AF47" i="17"/>
  <c r="AG47" i="17"/>
  <c r="D47" i="17"/>
  <c r="AE47" i="7"/>
  <c r="U47" i="7"/>
  <c r="H47" i="7"/>
  <c r="AD47" i="7"/>
  <c r="W47" i="7"/>
  <c r="N47" i="7"/>
  <c r="J47" i="7"/>
  <c r="Q47" i="7"/>
  <c r="AC47" i="7"/>
  <c r="Z47" i="7"/>
  <c r="T47" i="7"/>
  <c r="S47" i="7"/>
  <c r="M47" i="7"/>
  <c r="K47" i="7"/>
  <c r="AF47" i="7"/>
  <c r="Y47" i="7"/>
  <c r="O47" i="7"/>
  <c r="AJ47" i="7" s="1"/>
  <c r="X47" i="7"/>
  <c r="AK7" i="7" l="1"/>
  <c r="AK8" i="7"/>
  <c r="AK9" i="7"/>
  <c r="AO8" i="7"/>
  <c r="AO10" i="7"/>
  <c r="AO11" i="7"/>
  <c r="AO13" i="7"/>
  <c r="AO15" i="7"/>
  <c r="AO17" i="7"/>
  <c r="AO19" i="7"/>
  <c r="AO20" i="7"/>
  <c r="AO22" i="7"/>
  <c r="AO23" i="7"/>
  <c r="AO24" i="7"/>
  <c r="AO25" i="7"/>
  <c r="AO26" i="7"/>
  <c r="AO27" i="7"/>
  <c r="AO28" i="7"/>
  <c r="AO29" i="7"/>
  <c r="AO30" i="7"/>
  <c r="AO31" i="7"/>
  <c r="AO32" i="7"/>
  <c r="AO33" i="7"/>
  <c r="AO34" i="7"/>
  <c r="AO35" i="7"/>
  <c r="AO36" i="7"/>
  <c r="AO37" i="7"/>
  <c r="AO38" i="7"/>
  <c r="AO39" i="7"/>
  <c r="AO40" i="7"/>
  <c r="AO41" i="7"/>
  <c r="AO42" i="7"/>
  <c r="AO43" i="7"/>
  <c r="AO44" i="7"/>
  <c r="AO45" i="7"/>
  <c r="AO46" i="7"/>
  <c r="AO7" i="7"/>
  <c r="AO9" i="7"/>
  <c r="AO12" i="7"/>
  <c r="AO14" i="7"/>
  <c r="AO16" i="7"/>
  <c r="AO18" i="7"/>
  <c r="AO21" i="7"/>
  <c r="AH7" i="7"/>
  <c r="AH8" i="7"/>
  <c r="AH9" i="7"/>
  <c r="AH10" i="7"/>
  <c r="AH11" i="7"/>
  <c r="AH12" i="7"/>
  <c r="AH13" i="7"/>
  <c r="AH14" i="7"/>
  <c r="AH15" i="7"/>
  <c r="AH16" i="7"/>
  <c r="AH17" i="7"/>
  <c r="AH18" i="7"/>
  <c r="AH19" i="7"/>
  <c r="AH20" i="7"/>
  <c r="AH21" i="7"/>
  <c r="AH22" i="7"/>
  <c r="AH23" i="7"/>
  <c r="AH24" i="7"/>
  <c r="AH25" i="7"/>
  <c r="AH26" i="7"/>
  <c r="AH27" i="7"/>
  <c r="AH28" i="7"/>
  <c r="AH29" i="7"/>
  <c r="AH30" i="7"/>
  <c r="AH31" i="7"/>
  <c r="AH32" i="7"/>
  <c r="AH33" i="7"/>
  <c r="AH34" i="7"/>
  <c r="AH35" i="7"/>
  <c r="AH36" i="7"/>
  <c r="AH37" i="7"/>
  <c r="AH38" i="7"/>
  <c r="AH39" i="7"/>
  <c r="AH40" i="7"/>
  <c r="AH41" i="7"/>
  <c r="AH42" i="7"/>
  <c r="AH43" i="7"/>
  <c r="AH44" i="7"/>
  <c r="AH45" i="7"/>
  <c r="AH46" i="7"/>
  <c r="AI7" i="7"/>
  <c r="AI8" i="7"/>
  <c r="AI9" i="7"/>
  <c r="AI10" i="7"/>
  <c r="AI11" i="7"/>
  <c r="AI12" i="7"/>
  <c r="AI13" i="7"/>
  <c r="AI14" i="7"/>
  <c r="AI15" i="7"/>
  <c r="AI16" i="7"/>
  <c r="AI17" i="7"/>
  <c r="AI18" i="7"/>
  <c r="AI19" i="7"/>
  <c r="AI20" i="7"/>
  <c r="AI21" i="7"/>
  <c r="AI22" i="7"/>
  <c r="AI23" i="7"/>
  <c r="AI24" i="7"/>
  <c r="AI25" i="7"/>
  <c r="AI26" i="7"/>
  <c r="AI27" i="7"/>
  <c r="AI28" i="7"/>
  <c r="AI29" i="7"/>
  <c r="AI30" i="7"/>
  <c r="AI31" i="7"/>
  <c r="AI32" i="7"/>
  <c r="AI33" i="7"/>
  <c r="AI34" i="7"/>
  <c r="AI35" i="7"/>
  <c r="AI36" i="7"/>
  <c r="AI37" i="7"/>
  <c r="AI38" i="7"/>
  <c r="AI39" i="7"/>
  <c r="AI40" i="7"/>
  <c r="AI41" i="7"/>
  <c r="AI42" i="7"/>
  <c r="AI43" i="7"/>
  <c r="AI44" i="7"/>
  <c r="AI45" i="7"/>
  <c r="AI46" i="7"/>
  <c r="AJ7" i="7"/>
  <c r="AJ8" i="7"/>
  <c r="AJ9" i="7"/>
  <c r="AJ10" i="7"/>
  <c r="AJ11" i="7"/>
  <c r="AJ12" i="7"/>
  <c r="AJ13" i="7"/>
  <c r="AJ14" i="7"/>
  <c r="AJ15" i="7"/>
  <c r="AJ16" i="7"/>
  <c r="AJ17" i="7"/>
  <c r="AJ18" i="7"/>
  <c r="AJ19" i="7"/>
  <c r="AJ20" i="7"/>
  <c r="AJ21" i="7"/>
  <c r="AJ22" i="7"/>
  <c r="AJ23" i="7"/>
  <c r="AJ24" i="7"/>
  <c r="AJ25" i="7"/>
  <c r="AJ26" i="7"/>
  <c r="AJ27" i="7"/>
  <c r="AJ28" i="7"/>
  <c r="AJ29" i="7"/>
  <c r="AJ30" i="7"/>
  <c r="AJ31" i="7"/>
  <c r="AJ32" i="7"/>
  <c r="AJ33" i="7"/>
  <c r="AJ34" i="7"/>
  <c r="AJ35" i="7"/>
  <c r="AJ36" i="7"/>
  <c r="AJ37" i="7"/>
  <c r="AJ38" i="7"/>
  <c r="AJ39" i="7"/>
  <c r="AJ40" i="7"/>
  <c r="AJ41" i="7"/>
  <c r="AJ42" i="7"/>
  <c r="AJ43" i="7"/>
  <c r="AJ44" i="7"/>
  <c r="AJ45" i="7"/>
  <c r="AJ46" i="7"/>
  <c r="AK10" i="7"/>
  <c r="AK11" i="7"/>
  <c r="AK12" i="7"/>
  <c r="AK13" i="7"/>
  <c r="AK14" i="7"/>
  <c r="AK15" i="7"/>
  <c r="AK16" i="7"/>
  <c r="AK17" i="7"/>
  <c r="AK18" i="7"/>
  <c r="AK19" i="7"/>
  <c r="AK20" i="7"/>
  <c r="AK21" i="7"/>
  <c r="AK22" i="7"/>
  <c r="AK23" i="7"/>
  <c r="AK24" i="7"/>
  <c r="AK25" i="7"/>
  <c r="AK26" i="7"/>
  <c r="AK27" i="7"/>
  <c r="AK28" i="7"/>
  <c r="AK29" i="7"/>
  <c r="AK30" i="7"/>
  <c r="AK31" i="7"/>
  <c r="AK32" i="7"/>
  <c r="AK33" i="7"/>
  <c r="AK34" i="7"/>
  <c r="AK35" i="7"/>
  <c r="AK36" i="7"/>
  <c r="AK37" i="7"/>
  <c r="AK38" i="7"/>
  <c r="AK39" i="7"/>
  <c r="AK40" i="7"/>
  <c r="AK41" i="7"/>
  <c r="AK42" i="7"/>
  <c r="AK43" i="7"/>
  <c r="AK44" i="7"/>
  <c r="AK45" i="7"/>
  <c r="AK46" i="7"/>
  <c r="AL7" i="7"/>
  <c r="AL8" i="7"/>
  <c r="AL9" i="7"/>
  <c r="AL10" i="7"/>
  <c r="AL11" i="7"/>
  <c r="AL12" i="7"/>
  <c r="AL13" i="7"/>
  <c r="AL14" i="7"/>
  <c r="AL15" i="7"/>
  <c r="AL16" i="7"/>
  <c r="AL17" i="7"/>
  <c r="AL18" i="7"/>
  <c r="AL19" i="7"/>
  <c r="AL20" i="7"/>
  <c r="AL21" i="7"/>
  <c r="AL22" i="7"/>
  <c r="AL23" i="7"/>
  <c r="AL24" i="7"/>
  <c r="AL25" i="7"/>
  <c r="AL26" i="7"/>
  <c r="AL27" i="7"/>
  <c r="AL28" i="7"/>
  <c r="AL29" i="7"/>
  <c r="AL30" i="7"/>
  <c r="AL31" i="7"/>
  <c r="AL32" i="7"/>
  <c r="AL33" i="7"/>
  <c r="AL34" i="7"/>
  <c r="AL35" i="7"/>
  <c r="AL36" i="7"/>
  <c r="AL37" i="7"/>
  <c r="AL38" i="7"/>
  <c r="AL39" i="7"/>
  <c r="AL40" i="7"/>
  <c r="AL41" i="7"/>
  <c r="AL42" i="7"/>
  <c r="AL43" i="7"/>
  <c r="AL44" i="7"/>
  <c r="AL45" i="7"/>
  <c r="AL46" i="7"/>
  <c r="AM7" i="7"/>
  <c r="AM8" i="7"/>
  <c r="AM9" i="7"/>
  <c r="AM10" i="7"/>
  <c r="AM11" i="7"/>
  <c r="AM12" i="7"/>
  <c r="AM13" i="7"/>
  <c r="AM14" i="7"/>
  <c r="AM15" i="7"/>
  <c r="AM16" i="7"/>
  <c r="AM17" i="7"/>
  <c r="AM18" i="7"/>
  <c r="AM19" i="7"/>
  <c r="AM20" i="7"/>
  <c r="AM21" i="7"/>
  <c r="AM22" i="7"/>
  <c r="AM23" i="7"/>
  <c r="AM24" i="7"/>
  <c r="AM25" i="7"/>
  <c r="AM26" i="7"/>
  <c r="AM27" i="7"/>
  <c r="AM28" i="7"/>
  <c r="AM29" i="7"/>
  <c r="AM30" i="7"/>
  <c r="AM31" i="7"/>
  <c r="AM32" i="7"/>
  <c r="AM33" i="7"/>
  <c r="AM34" i="7"/>
  <c r="AM35" i="7"/>
  <c r="AM36" i="7"/>
  <c r="AM37" i="7"/>
  <c r="AM38" i="7"/>
  <c r="AM39" i="7"/>
  <c r="AM40" i="7"/>
  <c r="AM41" i="7"/>
  <c r="AM42" i="7"/>
  <c r="AM43" i="7"/>
  <c r="AM44" i="7"/>
  <c r="AM45" i="7"/>
  <c r="AM46" i="7"/>
  <c r="AN7" i="7"/>
  <c r="AN8" i="7"/>
  <c r="AN9" i="7"/>
  <c r="AN10" i="7"/>
  <c r="AN11" i="7"/>
  <c r="AN12" i="7"/>
  <c r="AN13" i="7"/>
  <c r="AN14" i="7"/>
  <c r="AN15" i="7"/>
  <c r="AN16" i="7"/>
  <c r="AN17" i="7"/>
  <c r="AN18" i="7"/>
  <c r="AN19" i="7"/>
  <c r="AN20" i="7"/>
  <c r="AN21" i="7"/>
  <c r="AN22" i="7"/>
  <c r="AN23" i="7"/>
  <c r="AN24" i="7"/>
  <c r="AN25" i="7"/>
  <c r="AN26" i="7"/>
  <c r="AN27" i="7"/>
  <c r="AN28" i="7"/>
  <c r="AN29" i="7"/>
  <c r="AN30" i="7"/>
  <c r="AN31" i="7"/>
  <c r="AN32" i="7"/>
  <c r="AN33" i="7"/>
  <c r="AN34" i="7"/>
  <c r="AN35" i="7"/>
  <c r="AN36" i="7"/>
  <c r="AN37" i="7"/>
  <c r="AN38" i="7"/>
  <c r="AN39" i="7"/>
  <c r="AN40" i="7"/>
  <c r="AN41" i="7"/>
  <c r="AN42" i="7"/>
  <c r="AN43" i="7"/>
  <c r="AN44" i="7"/>
  <c r="AN45" i="7"/>
  <c r="AN46" i="7"/>
  <c r="AG47" i="7"/>
  <c r="AN47" i="7" s="1"/>
  <c r="AB47" i="7"/>
  <c r="AL47" i="7" s="1"/>
  <c r="AM47" i="7"/>
  <c r="R47" i="7"/>
  <c r="AI47" i="7"/>
  <c r="L47" i="7"/>
  <c r="AK47" i="7" s="1"/>
  <c r="I47" i="7"/>
  <c r="AH47"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000-000001000000}">
      <text>
        <r>
          <rPr>
            <b/>
            <sz val="9"/>
            <color indexed="81"/>
            <rFont val="Tahoma"/>
            <family val="2"/>
            <charset val="204"/>
          </rPr>
          <t xml:space="preserve">Автор: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100-000001000000}">
      <text>
        <r>
          <rPr>
            <b/>
            <sz val="9"/>
            <color indexed="81"/>
            <rFont val="Tahoma"/>
            <family val="2"/>
            <charset val="204"/>
          </rPr>
          <t xml:space="preserve">Автор: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200-000001000000}">
      <text>
        <r>
          <rPr>
            <b/>
            <sz val="9"/>
            <color indexed="81"/>
            <rFont val="Tahoma"/>
            <family val="2"/>
            <charset val="204"/>
          </rPr>
          <t xml:space="preserve">Автор: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300-000001000000}">
      <text>
        <r>
          <rPr>
            <b/>
            <sz val="9"/>
            <color indexed="81"/>
            <rFont val="Tahoma"/>
            <family val="2"/>
            <charset val="204"/>
          </rPr>
          <t xml:space="preserve">Автор: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400-000001000000}">
      <text>
        <r>
          <rPr>
            <b/>
            <sz val="9"/>
            <color indexed="81"/>
            <rFont val="Tahoma"/>
            <family val="2"/>
            <charset val="204"/>
          </rPr>
          <t xml:space="preserve">Автор: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500-000001000000}">
      <text>
        <r>
          <rPr>
            <b/>
            <sz val="9"/>
            <color indexed="81"/>
            <rFont val="Tahoma"/>
            <family val="2"/>
            <charset val="204"/>
          </rPr>
          <t xml:space="preserve">Автор: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600-000001000000}">
      <text>
        <r>
          <rPr>
            <b/>
            <sz val="9"/>
            <color indexed="81"/>
            <rFont val="Tahoma"/>
            <family val="2"/>
            <charset val="204"/>
          </rPr>
          <t xml:space="preserve">Автор: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700-000001000000}">
      <text>
        <r>
          <rPr>
            <b/>
            <sz val="9"/>
            <color indexed="81"/>
            <rFont val="Tahoma"/>
            <family val="2"/>
            <charset val="204"/>
          </rPr>
          <t xml:space="preserve">Автор: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800-000001000000}">
      <text>
        <r>
          <rPr>
            <b/>
            <sz val="9"/>
            <color indexed="81"/>
            <rFont val="Tahoma"/>
            <family val="2"/>
            <charset val="204"/>
          </rPr>
          <t xml:space="preserve">Автор: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900-000001000000}">
      <text>
        <r>
          <rPr>
            <b/>
            <sz val="9"/>
            <color indexed="81"/>
            <rFont val="Tahoma"/>
            <family val="2"/>
            <charset val="204"/>
          </rPr>
          <t xml:space="preserve">Автор: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A00-000001000000}">
      <text>
        <r>
          <rPr>
            <b/>
            <sz val="9"/>
            <color indexed="81"/>
            <rFont val="Tahoma"/>
            <family val="2"/>
            <charset val="204"/>
          </rPr>
          <t xml:space="preserve">Автор: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B00-000001000000}">
      <text>
        <r>
          <rPr>
            <b/>
            <sz val="9"/>
            <color indexed="81"/>
            <rFont val="Tahoma"/>
            <family val="2"/>
            <charset val="204"/>
          </rPr>
          <t xml:space="preserve">Автор: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C00-000001000000}">
      <text>
        <r>
          <rPr>
            <b/>
            <sz val="9"/>
            <color indexed="81"/>
            <rFont val="Tahoma"/>
            <family val="2"/>
            <charset val="204"/>
          </rPr>
          <t xml:space="preserve">Автор:
</t>
        </r>
      </text>
    </comment>
  </commentList>
</comments>
</file>

<file path=xl/sharedStrings.xml><?xml version="1.0" encoding="utf-8"?>
<sst xmlns="http://schemas.openxmlformats.org/spreadsheetml/2006/main" count="1482" uniqueCount="183">
  <si>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</si>
  <si>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</si>
  <si>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</si>
  <si>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</si>
  <si>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</si>
  <si>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</si>
  <si>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</si>
  <si>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</si>
  <si>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</si>
  <si>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</si>
  <si>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</si>
  <si>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</si>
  <si>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</si>
  <si>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</si>
  <si>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</si>
  <si>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</si>
  <si>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</si>
  <si>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</si>
  <si>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</si>
  <si>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</si>
  <si>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</si>
  <si>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</si>
  <si>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</si>
  <si>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</si>
  <si>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</si>
  <si>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</si>
  <si>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</si>
  <si>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</si>
  <si>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</si>
  <si>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</si>
  <si>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</si>
  <si>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</si>
  <si>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</si>
  <si>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</si>
  <si>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</si>
  <si>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</si>
  <si>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</si>
  <si>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</si>
  <si>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</si>
  <si>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</si>
  <si>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 xml:space="preserve">Կաշառքի կամ մասնավոր ոլորտում կաշառքի պրովոկացիան </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</si>
  <si>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</si>
  <si>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</si>
  <si>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</si>
  <si>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</si>
  <si>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</si>
  <si>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</si>
  <si>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քանի գործով է կիրառվել համաձայնեցման վարույթ</t>
  </si>
  <si>
    <t>քանի գործով է կիրառվել համագործակցության  վարույթ</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</si>
  <si>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</si>
  <si>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</si>
  <si>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</si>
  <si>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</si>
  <si>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</si>
  <si>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Ստուգիչ հավասարումներ`   1+3=4+12+17+19, 12= 9+10+11, 25=21+22+23+24, 30=25+26+27+28+29</t>
  </si>
  <si>
    <t>Բեկանված և փոփոխված ակտերի թիվը` ըստ տեսակների</t>
  </si>
  <si>
    <t>9.4.1</t>
  </si>
  <si>
    <r>
      <rPr>
        <b/>
        <sz val="10"/>
        <rFont val="GHEA Grapalat"/>
        <family val="3"/>
      </rPr>
      <t>Խարդախությունը</t>
    </r>
    <r>
      <rPr>
        <sz val="10"/>
        <rFont val="GHEA Grapalat"/>
        <family val="3"/>
      </rPr>
      <t>՝  իշխանական կամ ծառայողական լիազորությունները կամ դրանցով պայմանավորված ազդեցությունն օգտագործելով</t>
    </r>
  </si>
  <si>
    <t>255 հ. 2-րդ մաս. 2-րդ կետ</t>
  </si>
  <si>
    <t>9.4.2</t>
  </si>
  <si>
    <r>
      <rPr>
        <b/>
        <sz val="10"/>
        <rFont val="GHEA Grapalat"/>
        <family val="3"/>
      </rPr>
      <t>Խարդախությունը՝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</si>
  <si>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255 հ. 3-րդ մաս. </t>
  </si>
  <si>
    <t>9.5.1</t>
  </si>
  <si>
    <r>
      <rPr>
        <b/>
        <sz val="10"/>
        <rFont val="GHEA Grapalat"/>
        <family val="3"/>
      </rPr>
      <t>Վստահված գույքը հափշտակելը՝</t>
    </r>
    <r>
      <rPr>
        <sz val="10"/>
        <rFont val="GHEA Grapalat"/>
        <family val="3"/>
      </rPr>
      <t xml:space="preserve"> իշխանական կամ ծառայողական լիազորությունները կամ դրանցով պայմանավորված ազդեցությունն օգտագործելով,</t>
    </r>
  </si>
  <si>
    <t>256 հ. 2-րդ մաս. 2-րդ կետ</t>
  </si>
  <si>
    <t>9.5.2</t>
  </si>
  <si>
    <r>
      <rPr>
        <b/>
        <sz val="10"/>
        <rFont val="GHEA Grapalat"/>
        <family val="3"/>
      </rPr>
      <t>Վստահված գույքը հափշտակելը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</si>
  <si>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t xml:space="preserve">256 հ. 3-րդ մաս. </t>
  </si>
  <si>
    <t>10.1.1</t>
  </si>
  <si>
    <r>
      <rPr>
        <b/>
        <sz val="10"/>
        <rFont val="GHEA Grapalat"/>
        <family val="3"/>
      </rPr>
      <t>Շորթումը՝</t>
    </r>
    <r>
      <rPr>
        <sz val="10"/>
        <rFont val="GHEA Grapalat"/>
        <family val="3"/>
      </rPr>
      <t xml:space="preserve"> իշխանական կամ ծառայողական լիազորությունները կամ դրանցով պայմանավորված ազդեցությունն օգտագործելով</t>
    </r>
  </si>
  <si>
    <t>258 հ. 2-րդ մաս. 9-րդ կետ</t>
  </si>
  <si>
    <t>10.1.2</t>
  </si>
  <si>
    <r>
      <rPr>
        <b/>
        <sz val="10"/>
        <rFont val="GHEA Grapalat"/>
        <family val="3"/>
      </rPr>
      <t>Շորթումը՝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</si>
  <si>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258 հ. 3-րդ մաս. </t>
  </si>
  <si>
    <t>11.2.1</t>
  </si>
  <si>
    <r>
      <rPr>
        <b/>
        <sz val="10"/>
        <rFont val="GHEA Grapalat"/>
        <family val="3"/>
      </rPr>
      <t>Ներքին տեղեկությունների անբարեխիղճ օգտագործումը</t>
    </r>
    <r>
      <rPr>
        <sz val="10"/>
        <rFont val="GHEA Grapalat"/>
        <family val="3"/>
      </rPr>
      <t>՝ իշխանական կամ ծառայողական լիազորությունները կամ դրանցով պայմանավորված ազդեցությունն օգտագործելով</t>
    </r>
  </si>
  <si>
    <t xml:space="preserve">268 հ. 3-րդ մաս. 2-րդ. կետ </t>
  </si>
  <si>
    <t>11.3.1</t>
  </si>
  <si>
    <r>
      <rPr>
        <b/>
        <sz val="10"/>
        <rFont val="GHEA Grapalat"/>
        <family val="3"/>
      </rPr>
      <t xml:space="preserve">Արժեթղթերի շուկայում գնային չարաշահումը՝ </t>
    </r>
    <r>
      <rPr>
        <sz val="10"/>
        <rFont val="GHEA Grapalat"/>
        <family val="3"/>
      </rPr>
      <t>իշխանական կամ ծառայողական լիազորությունները կամ դրանցով պայմանավորված ազդեցությունն օգտագործելով</t>
    </r>
  </si>
  <si>
    <t xml:space="preserve">269 հ. 3-րդ մաս. 3-րդ. կետ </t>
  </si>
  <si>
    <t>11.16.1</t>
  </si>
  <si>
    <r>
      <rPr>
        <b/>
        <sz val="10"/>
        <rFont val="GHEA Grapalat"/>
        <family val="3"/>
      </rPr>
      <t>Ֆինանսական բուրգ ստեղծելը</t>
    </r>
    <r>
      <rPr>
        <sz val="10"/>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</si>
  <si>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t>282հ. 2-րդ մաս. 2-րդ կետ</t>
  </si>
  <si>
    <t>11.16.2</t>
  </si>
  <si>
    <r>
      <rPr>
        <b/>
        <sz val="10"/>
        <rFont val="GHEA Grapalat"/>
        <family val="3"/>
      </rPr>
      <t>Ֆինանսական բուրգ ստեղծելը</t>
    </r>
    <r>
      <rPr>
        <sz val="10"/>
        <rFont val="GHEA Grapalat"/>
        <family val="3"/>
      </rPr>
      <t>,եթե կատարվել է իշխանական կամ ծառայողական լիազորությունները կամ դրանցով պայմանավորված ազդեցությունն օգտագործելով</t>
    </r>
  </si>
  <si>
    <t xml:space="preserve">282հ. 3-րդ մաս. </t>
  </si>
  <si>
    <t>11.18.1</t>
  </si>
  <si>
    <r>
      <rPr>
        <b/>
        <sz val="10"/>
        <rFont val="GHEA Grapalat"/>
        <family val="3"/>
      </rPr>
      <t>Հակամրցակցային գործունեությունը</t>
    </r>
    <r>
      <rPr>
        <sz val="10"/>
        <rFont val="GHEA Grapalat"/>
        <family val="3"/>
      </rPr>
      <t xml:space="preserve">՝ իշխանական կամ ծառայողական լիազորությունները կամ դրանցով պայմանավորված ազդեցությունն օգտագործելով </t>
    </r>
  </si>
  <si>
    <t>284հ 2-րդ մաս. 2-րդ կետ</t>
  </si>
  <si>
    <t>11.18.2</t>
  </si>
  <si>
    <r>
      <rPr>
        <b/>
        <sz val="10"/>
        <rFont val="GHEA Grapalat"/>
        <family val="3"/>
      </rPr>
      <t>Հակամրցակցային գործունեությունը՝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</si>
  <si>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284հ 3-րդ մաս. </t>
  </si>
  <si>
    <t>24.1.1</t>
  </si>
  <si>
    <r>
      <rPr>
        <b/>
        <sz val="10"/>
        <rFont val="GHEA Grapalat"/>
        <family val="3"/>
      </rPr>
      <t>Արդարադատության իրականացմանը կամ գործի քննությանը միջամտելը</t>
    </r>
    <r>
      <rPr>
        <sz val="10"/>
        <rFont val="GHEA Grapalat"/>
        <family val="3"/>
      </rPr>
      <t>՝ որը կատարվել է իշխանական կամ ծառայողական լիազորությունները կամ դրանցով պայմանավորված ազդեցությունն օգտագործելով,</t>
    </r>
  </si>
  <si>
    <t>486 hոդ. 2-րդ մաս.                         2-րդ կետ.</t>
  </si>
  <si>
    <t>24.1.2</t>
  </si>
  <si>
    <r>
      <rPr>
        <b/>
        <sz val="10"/>
        <rFont val="GHEA Grapalat"/>
        <family val="3"/>
      </rPr>
      <t>Արդարադատության իրականացմանը կամ գործի քննությանը միջամտելը՝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</si>
  <si>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486 hոդ. 3-րդ մաս.                        </t>
  </si>
  <si>
    <t xml:space="preserve">Այլ հանցագործւթյուններ </t>
  </si>
  <si>
    <t>Ընդամենը</t>
  </si>
  <si>
    <t>Հակակոռուպցիոն հանցագործություններ</t>
  </si>
  <si>
    <t>Հավելված 2                                                                                                               Բարձրագույն դատական խորհրդի                                                            2022թվականի դեկտեմբերի 26-ի թիվ                                                                  ԲԴԽ-122-Ո-408 որոշման</t>
  </si>
  <si>
    <t>1+3</t>
  </si>
  <si>
    <t>4+12+17+19</t>
  </si>
  <si>
    <t>9+10+11</t>
  </si>
  <si>
    <t>21+22+23+24</t>
  </si>
  <si>
    <t>25+26+27+28+29</t>
  </si>
  <si>
    <t>Ց</t>
  </si>
  <si>
    <t>393
19.1</t>
  </si>
  <si>
    <t>`</t>
  </si>
  <si>
    <t>Ծանոթացում Ա. Գրիգորյանի  թիվ ՀԿԴ/0122/01/25 գործը վիճ. տող 22.1  միացել է  Ա. Գրիգորյանի  թիվ ՀԿԴ/0094/01/25 գործին վիճ. տող 11.30</t>
  </si>
  <si>
    <t xml:space="preserve">219  7.17
</t>
  </si>
  <si>
    <t xml:space="preserve">219  7.17
267 12.1
 </t>
  </si>
  <si>
    <t>Ծանոթացում Մ. Մոսինյանի  թիվ ՀԿԴ/0027/01/24 գործը վիճ. տող  22.2 միացել է Մ. Մոսինյանի թիվ ՀԿԴ1/0005/01/22 գործին վիճ. տող 11.1</t>
  </si>
  <si>
    <t xml:space="preserve">Ծանոթացում Ա. Գրիգորյանի  թիվ ՀԿԴ/0214/01/24 գործը վիճ. տող 9.5.2 միացել է Մ. Մոսինյանի թիվ ՀԿԴ/0127/01/24 գործին վիճ. տող 9.5.1 </t>
  </si>
  <si>
    <t>446 
9.3
22.12</t>
  </si>
  <si>
    <t>Ծանոթացում Մ.Մոսինյանի  թիվ ՀԿԴ/0162/01/25 գործը վիճ. տող 22.1 միացել է Մ.Մոսինյանի թիվ ՀԿԴ/0124/01/25 գործին վիճ. տող 22.1</t>
  </si>
  <si>
    <t xml:space="preserve">Ծանոթացում Մ.Մոսինյանի  թիվ ՀԿԴ/0232/01/25 գործը վիճ. տող 11.30 միացել է Ս. Պետրոսյանի թիվ ՀԿԴ/0236/01/25 գործին վիճ. տող 11.30 </t>
  </si>
  <si>
    <t>Ծանոթացում Վ. Սարգսյանի  թիվ ՀԿԴ/0272/01/25 գործը վիճ տող 11.30 միացել է Վ. Ստեփանյանի թիվ ՀԿԴ/0210/01/25 գործին վիճ տող 11.30</t>
  </si>
  <si>
    <t>Ծանոթացում Ս. Պետրոսյանի թիվ ՀԿԴ/0293/01/25 գործը վիճ տող 22.1 միացել է  Ս. Պետրոսյանի թիվ ՀԿԴ/0225/01/25 գործին վիճ տող 22.2</t>
  </si>
  <si>
    <t>Ծանոթացում Խ.Ղազարյանի  թիվ ՀԿԴ/0139/01/25 գործը վիճ տող 22.1 միացել է Վ. Ստեփանյանի թիվ ՀԿԴ/0130/01/24 գործին վիճ տող 22.1</t>
  </si>
  <si>
    <t>Ծանոթացում Վ.Ստեփանյանի  թիվ ՀԿԴ/0211/01/25 գործը վիճ տող 22.1 միացել է Վ. Դոլմազյանի թիվ ՀԿԴ/0280/01/23 գործին վիճ տող 22.1</t>
  </si>
  <si>
    <t>Ծանոթացում Ս.Դադոյանի  թիվ ՀԿԴ/0054/01/25 գործը վիճ. տող 9.5.2 միացել է Ս. Դադոյանի թիվ ՀԿԴ/0264/01/24 գործին վիճ տող 9.5.2</t>
  </si>
  <si>
    <t xml:space="preserve">2025 ԹՎԱԿԱՆԻ ՏԱՐԵԿԱՆ ՀԱՇՎԵՏՎՈՒԹՅՈՒՆ
ՀԿԱԿՈՌՈՒՊՑԻՈՆ ԴԱՏԱՐԱՆԻ ԴԱՏԱՎՈՐ ---    ԳՈՐԾՈՒՆԵՈՒԹՅԱՆ   ՎԵՐԱԲԵՐՅԱԼ </t>
  </si>
  <si>
    <t>Ծանոթացում Մ.Մոսինյանի  թիվ ՀԿԴ/0129/01/25 գործը վիճ. տող 9.4.2 միացել է Մ.Մոսինյանի թիվ ՀԿԴ/0244/01/24 գործին վիճ. տող 11.30</t>
  </si>
  <si>
    <t>Կոռուպցիոն հանցագործություններ</t>
  </si>
  <si>
    <t xml:space="preserve">2025 ԹՎԱԿԱՆԻ ՏԱՐԵԿԱՆ ՀԱՇՎԵՏՎՈՒԹՅՈՒՆ
ՀԱԿԱԿՈՌՈՒՊՑԻՈՆ ԴԱՏԱՐԱՆԻ ԴԱՏԱՎՈՐ ԽԱՉԻԿ ՂԱԶԱՐՅԱՆԻ ԳՈՐԾՈՒՆԵՈՒԹՅԱՆ   ՎԵՐԱԲԵՐՅԱԼ </t>
  </si>
  <si>
    <r>
      <rPr>
        <b/>
        <sz val="14"/>
        <rFont val="GHEA Grapalat"/>
        <family val="3"/>
      </rPr>
      <t>Խարդախությունը</t>
    </r>
    <r>
      <rPr>
        <sz val="14"/>
        <rFont val="GHEA Grapalat"/>
        <family val="3"/>
      </rPr>
      <t>՝  իշխանական կամ ծառայողական լիազորությունները կամ դրանցով պայմանավորված ազդեցությունն օգտագործելով</t>
    </r>
  </si>
  <si>
    <r>
      <rPr>
        <b/>
        <sz val="14"/>
        <rFont val="GHEA Grapalat"/>
        <family val="3"/>
      </rPr>
      <t>Խարդախությունը՝</t>
    </r>
    <r>
      <rPr>
        <sz val="14"/>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</si>
  <si>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4"/>
        <rFont val="GHEA Grapalat"/>
        <family val="3"/>
      </rPr>
      <t>Վստահված գույքը հափշտակելը՝</t>
    </r>
    <r>
      <rPr>
        <sz val="14"/>
        <rFont val="GHEA Grapalat"/>
        <family val="3"/>
      </rPr>
      <t xml:space="preserve"> իշխանական կամ ծառայողական լիազորությունները կամ դրանցով պայմանավորված ազդեցությունն օգտագործելով,</t>
    </r>
  </si>
  <si>
    <r>
      <rPr>
        <b/>
        <sz val="14"/>
        <rFont val="GHEA Grapalat"/>
        <family val="3"/>
      </rPr>
      <t>Վստահված գույքը հափշտակելը</t>
    </r>
    <r>
      <rPr>
        <sz val="14"/>
        <rFont val="GHEA Grapalat"/>
        <family val="3"/>
      </rPr>
      <t>՝   եթե կատարվել է իշխանական կամ ծառայողական լիազորությունները կամ դրանցով պայմանավորված ազդեցությունն օգտագործելով</t>
    </r>
  </si>
  <si>
    <r>
      <rPr>
        <b/>
        <sz val="14"/>
        <rFont val="GHEA Grapalat"/>
        <family val="3"/>
      </rPr>
      <t>Շորթումը՝</t>
    </r>
    <r>
      <rPr>
        <sz val="14"/>
        <rFont val="GHEA Grapalat"/>
        <family val="3"/>
      </rPr>
      <t xml:space="preserve"> իշխանական կամ ծառայողական լիազորությունները կամ դրանցով պայմանավորված ազդեցությունն օգտագործելով</t>
    </r>
  </si>
  <si>
    <r>
      <rPr>
        <b/>
        <sz val="14"/>
        <rFont val="GHEA Grapalat"/>
        <family val="3"/>
      </rPr>
      <t>Շորթումը՝</t>
    </r>
    <r>
      <rPr>
        <sz val="14"/>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</si>
  <si>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4"/>
        <rFont val="GHEA Grapalat"/>
        <family val="3"/>
      </rPr>
      <t>Ներքին տեղեկությունների անբարեխիղճ օգտագործումը</t>
    </r>
    <r>
      <rPr>
        <sz val="14"/>
        <rFont val="GHEA Grapalat"/>
        <family val="3"/>
      </rPr>
      <t>՝ իշխանական կամ ծառայողական լիազորությունները կամ դրանցով պայմանավորված ազդեցությունն օգտագործելով</t>
    </r>
  </si>
  <si>
    <r>
      <rPr>
        <b/>
        <sz val="14"/>
        <rFont val="GHEA Grapalat"/>
        <family val="3"/>
      </rPr>
      <t xml:space="preserve">Արժեթղթերի շուկայում գնային չարաշահումը՝ </t>
    </r>
    <r>
      <rPr>
        <sz val="14"/>
        <rFont val="GHEA Grapalat"/>
        <family val="3"/>
      </rPr>
      <t>իշխանական կամ ծառայողական լիազորությունները կամ դրանցով պայմանավորված ազդեցությունն օգտագործելով</t>
    </r>
  </si>
  <si>
    <r>
      <rPr>
        <b/>
        <sz val="14"/>
        <rFont val="GHEA Grapalat"/>
        <family val="3"/>
      </rPr>
      <t>Ֆինանսական բուրգ ստեղծելը</t>
    </r>
    <r>
      <rPr>
        <sz val="14"/>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</si>
  <si>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4"/>
        <rFont val="GHEA Grapalat"/>
        <family val="3"/>
      </rPr>
      <t>Ֆինանսական բուրգ ստեղծելը</t>
    </r>
    <r>
      <rPr>
        <sz val="14"/>
        <rFont val="GHEA Grapalat"/>
        <family val="3"/>
      </rPr>
      <t>,եթե կատարվել է իշխանական կամ ծառայողական լիազորությունները կամ դրանցով պայմանավորված ազդեցությունն օգտագործելով</t>
    </r>
  </si>
  <si>
    <r>
      <rPr>
        <b/>
        <sz val="14"/>
        <rFont val="GHEA Grapalat"/>
        <family val="3"/>
      </rPr>
      <t>Հակամրցակցային գործունեությունը</t>
    </r>
    <r>
      <rPr>
        <sz val="14"/>
        <rFont val="GHEA Grapalat"/>
        <family val="3"/>
      </rPr>
      <t xml:space="preserve">՝ իշխանական կամ ծառայողական լիազորությունները կամ դրանցով պայմանավորված ազդեցությունն օգտագործելով </t>
    </r>
  </si>
  <si>
    <r>
      <rPr>
        <b/>
        <sz val="14"/>
        <rFont val="GHEA Grapalat"/>
        <family val="3"/>
      </rPr>
      <t>Հակամրցակցային գործունեությունը՝</t>
    </r>
    <r>
      <rPr>
        <sz val="14"/>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</si>
  <si>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4"/>
        <rFont val="GHEA Grapalat"/>
        <family val="3"/>
      </rPr>
      <t>Արդարադատության իրականացմանը կամ գործի քննությանը միջամտելը</t>
    </r>
    <r>
      <rPr>
        <sz val="14"/>
        <rFont val="GHEA Grapalat"/>
        <family val="3"/>
      </rPr>
      <t>՝ որը կատարվել է իշխանական կամ ծառայողական լիազորությունները կամ դրանցով պայմանավորված ազդեցությունն օգտագործելով,</t>
    </r>
  </si>
  <si>
    <r>
      <rPr>
        <b/>
        <sz val="14"/>
        <rFont val="GHEA Grapalat"/>
        <family val="3"/>
      </rPr>
      <t>Արդարադատության իրականացմանը կամ գործի քննությանը միջամտելը՝</t>
    </r>
    <r>
      <rPr>
        <sz val="14"/>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</si>
  <si>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   (18.04.2003թ. ընդունված և 01.08.2003թ. ուժի մեջ մտած քրեական օրենսգրքով) դատավորին նախորդ հաշվետու ժամանակահատվածից փոխանցվել է 2, հաշվետու ժամանակահատվածում ստացվել է 2, կայացվել է դատավճիռ 2, կարճվել է 0, բժշկական բնույթի հարկադրանքի միջոց 0, ընդդատություն- 0, միացում - 0, վերաբաշխվել է 1, հաշվետու ժամանակաշրջանում անավարտ գործեր 1-ը:</t>
  </si>
  <si>
    <t>Ծանոթություն՝ Թվով 1 գործ միացվել է;</t>
  </si>
  <si>
    <t xml:space="preserve">   (18.04.2003թ. ընդունված և 01.08.2003թ. ուժի մեջ մտած քրեական օրենսգրքով) դատավորին նախորդ հաշվետու ժամանակահատվածից փոխանցվել է 24, հաշվետու ժամանակահատվածում ստացվել է 8, կայացվել է դատավճիռ 4, կարճվել է 0, բժշկական բնույթի հարկադրանքի միջոց 0, ընդդատություն- 0, միացում - 0, վերաբաշխվել է 0, հաշվետու ժամանակաշրջանում անավարտ գործեր 28-ը:</t>
  </si>
  <si>
    <t xml:space="preserve">2025 ԹՎԱԿԱՆԻ ՏԱՐԵԿԱՆ ՀԱՇՎԵՏՎՈՒԹՅՈՒՆ
ՀԱԿԱԿՈՌՈՒՊՑԻՈՆ ԴԱՏԱՐԱՆԻ ԴԱՏԱՎՈՐ ԱՐԱՄ ԳՐԻԳՈՐՅԱՆԻ ԳՈՐԾՈՒՆԵՈՒԹՅԱՆ   ՎԵՐԱԲԵՐՅԱԼ </t>
  </si>
  <si>
    <r>
      <rPr>
        <b/>
        <sz val="16"/>
        <rFont val="GHEA Grapalat"/>
        <family val="3"/>
      </rPr>
      <t>Խարդախությունը</t>
    </r>
    <r>
      <rPr>
        <sz val="16"/>
        <rFont val="GHEA Grapalat"/>
        <family val="3"/>
      </rPr>
      <t>՝  իշխանական կամ ծառայողական լիազորությունները կամ դրանցով պայմանավորված ազդեցությունն օգտագործելով</t>
    </r>
  </si>
  <si>
    <r>
      <rPr>
        <b/>
        <sz val="16"/>
        <rFont val="GHEA Grapalat"/>
        <family val="3"/>
      </rPr>
      <t>Խարդախությունը՝</t>
    </r>
    <r>
      <rPr>
        <sz val="16"/>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</si>
  <si>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6"/>
        <rFont val="GHEA Grapalat"/>
        <family val="3"/>
      </rPr>
      <t>Վստահված գույքը հափշտակելը՝</t>
    </r>
    <r>
      <rPr>
        <sz val="16"/>
        <rFont val="GHEA Grapalat"/>
        <family val="3"/>
      </rPr>
      <t xml:space="preserve"> իշխանական կամ ծառայողական լիազորությունները կամ դրանցով պայմանավորված ազդեցությունն օգտագործելով,</t>
    </r>
  </si>
  <si>
    <r>
      <rPr>
        <b/>
        <sz val="16"/>
        <rFont val="GHEA Grapalat"/>
        <family val="3"/>
      </rPr>
      <t>Վստահված գույքը հափշտակելը</t>
    </r>
    <r>
      <rPr>
        <sz val="16"/>
        <rFont val="GHEA Grapalat"/>
        <family val="3"/>
      </rPr>
      <t>՝   եթե կատարվել է իշխանական կամ ծառայողական լիազորությունները կամ դրանցով պայմանավորված ազդեցությունն օգտագործելով</t>
    </r>
  </si>
  <si>
    <r>
      <rPr>
        <b/>
        <sz val="16"/>
        <rFont val="GHEA Grapalat"/>
        <family val="3"/>
      </rPr>
      <t>Շորթումը՝</t>
    </r>
    <r>
      <rPr>
        <sz val="16"/>
        <rFont val="GHEA Grapalat"/>
        <family val="3"/>
      </rPr>
      <t xml:space="preserve"> իշխանական կամ ծառայողական լիազորությունները կամ դրանցով պայմանավորված ազդեցությունն օգտագործելով</t>
    </r>
  </si>
  <si>
    <r>
      <rPr>
        <b/>
        <sz val="16"/>
        <rFont val="GHEA Grapalat"/>
        <family val="3"/>
      </rPr>
      <t>Շորթումը՝</t>
    </r>
    <r>
      <rPr>
        <sz val="16"/>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</si>
  <si>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6"/>
        <rFont val="GHEA Grapalat"/>
        <family val="3"/>
      </rPr>
      <t>Ներքին տեղեկությունների անբարեխիղճ օգտագործումը</t>
    </r>
    <r>
      <rPr>
        <sz val="16"/>
        <rFont val="GHEA Grapalat"/>
        <family val="3"/>
      </rPr>
      <t>՝ իշխանական կամ ծառայողական լիազորությունները կամ դրանցով պայմանավորված ազդեցությունն օգտագործելով</t>
    </r>
  </si>
  <si>
    <r>
      <rPr>
        <b/>
        <sz val="16"/>
        <rFont val="GHEA Grapalat"/>
        <family val="3"/>
      </rPr>
      <t xml:space="preserve">Արժեթղթերի շուկայում գնային չարաշահումը՝ </t>
    </r>
    <r>
      <rPr>
        <sz val="16"/>
        <rFont val="GHEA Grapalat"/>
        <family val="3"/>
      </rPr>
      <t>իշխանական կամ ծառայողական լիազորությունները կամ դրանցով պայմանավորված ազդեցությունն օգտագործելով</t>
    </r>
  </si>
  <si>
    <r>
      <rPr>
        <b/>
        <sz val="16"/>
        <rFont val="GHEA Grapalat"/>
        <family val="3"/>
      </rPr>
      <t>Ֆինանսական բուրգ ստեղծելը</t>
    </r>
    <r>
      <rPr>
        <sz val="16"/>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</si>
  <si>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6"/>
        <rFont val="GHEA Grapalat"/>
        <family val="3"/>
      </rPr>
      <t>Ֆինանսական բուրգ ստեղծելը</t>
    </r>
    <r>
      <rPr>
        <sz val="16"/>
        <rFont val="GHEA Grapalat"/>
        <family val="3"/>
      </rPr>
      <t>,եթե կատարվել է իշխանական կամ ծառայողական լիազորությունները կամ դրանցով պայմանավորված ազդեցությունն օգտագործելով</t>
    </r>
  </si>
  <si>
    <r>
      <rPr>
        <b/>
        <sz val="16"/>
        <rFont val="GHEA Grapalat"/>
        <family val="3"/>
      </rPr>
      <t>Հակամրցակցային գործունեությունը</t>
    </r>
    <r>
      <rPr>
        <sz val="16"/>
        <rFont val="GHEA Grapalat"/>
        <family val="3"/>
      </rPr>
      <t xml:space="preserve">՝ իշխանական կամ ծառայողական լիազորությունները կամ դրանցով պայմանավորված ազդեցությունն օգտագործելով </t>
    </r>
  </si>
  <si>
    <r>
      <rPr>
        <b/>
        <sz val="16"/>
        <rFont val="GHEA Grapalat"/>
        <family val="3"/>
      </rPr>
      <t>Հակամրցակցային գործունեությունը՝</t>
    </r>
    <r>
      <rPr>
        <sz val="16"/>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</si>
  <si>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6"/>
        <rFont val="GHEA Grapalat"/>
        <family val="3"/>
      </rPr>
      <t>Արդարադատության իրականացմանը կամ գործի քննությանը միջամտելը</t>
    </r>
    <r>
      <rPr>
        <sz val="16"/>
        <rFont val="GHEA Grapalat"/>
        <family val="3"/>
      </rPr>
      <t>՝ որը կատարվել է իշխանական կամ ծառայողական լիազորությունները կամ դրանցով պայմանավորված ազդեցությունն օգտագործելով,</t>
    </r>
  </si>
  <si>
    <r>
      <rPr>
        <b/>
        <sz val="16"/>
        <rFont val="GHEA Grapalat"/>
        <family val="3"/>
      </rPr>
      <t>Արդարադատության իրականացմանը կամ գործի քննությանը միջամտելը՝</t>
    </r>
    <r>
      <rPr>
        <sz val="16"/>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</si>
  <si>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   (18.04.2003թ. ընդունված և 01.08.2003թ. ուժի մեջ մտած քրեական օրենսգրքով) դատավորին նախորդ հաշվետու ժամանակահատվածից փոխանցվել է 28, հաշվետու ժամանակահատվածում ստացվել է 6, կայացվել է դատավճիռ 5, կարճվել է՝ 2, բժշկական բնույթի հարկադրանքի միջոց 0, ընդդատություն- 0, միացում - 0, վերաբաշխվել է 1, հաշվետու ժամանակաշրջանում անավարտ գործեր 26-ը:</t>
  </si>
  <si>
    <t xml:space="preserve">2025 ԹՎԱԿԱՆԻ ՏԱՐԵԿԱՆ ՀԱՇՎԵՏՎՈՒԹՅՈՒՆ
ՀԱԿԱԿՈՌՈՒՊՑԻՈՆ ԴԱՏԱՐԱՆԻ ԴԱՏԱՎՈՐ ՍԱՐԳԻՍ ԴԱԴՈՅԱՆԻ ԳՈՐԾՈՒՆԵՈՒԹՅԱՆ   ՎԵՐԱԲԵՐՅԱԼ </t>
  </si>
  <si>
    <t xml:space="preserve">   (18.04.2003թ. ընդունված և 01.08.2003թ. ուժի մեջ մտած քրեական օրենսգրքով) դատավորին նախորդ հաշվետու ժամանակահատվածից փոխանցվել է 16, հաշվետու ժամանակահատվածում ստացվել է 8, կայացվել է դատավճիռ 5, կարճվել է՝ 1, բժշկական բնույթի հարկադրանքի միջոց 0, ընդդատություն- 0, միացում - 0, վերաբաշխվել է 0, հաշվետու ժամանակաշրջանում անավարտ գործեր 18-ը:</t>
  </si>
  <si>
    <t xml:space="preserve">2025 ԹՎԱԿԱՆԻ ՏԱՐԵԿԱՆ ՀԱՇՎԵՏՎՈՒԹՅՈՒՆ
ՀԱԿԱԿՈՌՈՒՊՑԻՈՆ ԴԱՏԱՐԱՆԻ ԴԱՏԱՎՈՐ ՏԻԳՐԱՆ ԴԱՎԹՅԱՆԻ ԳՈՐԾՈՒՆԵՈՒԹՅԱՆ   ՎԵՐԱԲԵՐՅԱԼ </t>
  </si>
  <si>
    <t>Ծանոթություն՝ Թվով 1 գործ միացվել է:</t>
  </si>
  <si>
    <t xml:space="preserve">2025 ԹՎԱԿԱՆԻ ՏԱՐԵԿԱՆ ՀԱՇՎԵՏՎՈՒԹՅՈՒՆ
ՀԱԿԱԿՈՌՈՒՊՑԻՈՆ ԴԱՏԱՐԱՆԻ ԴԱՏԱՎՈՐ ՎԱՀԵ ԴՈԼՄԱԶՅԱՆԻ ԳՈՐԾՈՒՆԵՈՒԹՅԱՆ   ՎԵՐԱԲԵՐՅԱԼ </t>
  </si>
  <si>
    <t xml:space="preserve">   (18.04.2003թ. ընդունված և 01.08.2003թ. ուժի մեջ մտած քրեական օրենսգրքով) դատավորին նախորդ հաշվետու ժամանակահատվածից փոխանցվել է 21, հաշվետու ժամանակահատվածում ստացվել է 10, կայացվել է դատավճիռ 4, կարճվել է՝ 1, բժշկական բնույթի հարկադրանքի միջոց 0, ընդդատություն- 0, միացում - 0, վերաբաշխվել է 2, հաշվետու ժամանակաշրջանում անավարտ գործեր 24-ը:</t>
  </si>
  <si>
    <t xml:space="preserve">2025 ԹՎԱԿԱՆԻ ՏԱՐԵԿԱՆ ՀԱՇՎԵՏՎՈՒԹՅՈՒՆ
ՀԱԿԱԿՈՌՈՒՊՑԻՈՆ ԴԱՏԱՐԱՆԻ ԴԱՏԱՎՈՐ ՍՈՒՐԵՆ ԽԱՉԱՏՐՅԱՆԻ ԳՈՐԾՈՒՆԵՈՒԹՅԱՆ   ՎԵՐԱԲԵՐՅԱԼ </t>
  </si>
  <si>
    <t xml:space="preserve">   (18.04.2003թ. ընդունված և 01.08.2003թ. ուժի մեջ մտած քրեական օրենսգրքով) դատավորին նախորդ հաշվետու ժամանակահատվածից փոխանցվել է 29, հաշվետու ժամանակահատվածում ստացվել է 1, կայացվել է դատավճիռ 8, կարճվել է՝ 0, բժշկական բնույթի հարկադրանքի միջոց 0, ընդդատություն- 0, միացում - 0, վերաբաշխվել է 22, հաշվետու ժամանակաշրջանում անավարտ գործեր 0-ը:</t>
  </si>
  <si>
    <t xml:space="preserve">   (18.04.2003թ. ընդունված և 01.08.2003թ. ուժի մեջ մտած քրեական օրենսգրքով) դատավորին նախորդ հաշվետու ժամանակահատվածից փոխանցվել է 18, հաշվետու ժամանակահատվածում ստացվել է 10, կայացվել է դատավճիռ 5, կարճվել է՝ 0, բժշկական բնույթի հարկադրանքի միջոց 0, ընդդատություն- 0, միացում - 1, վերաբաշխվել է 2, հաշվետու ժամանակաշրջանում անավարտ գործեր 20-ը:</t>
  </si>
  <si>
    <t xml:space="preserve">2025 ԹՎԱԿԱՆԻ ՏԱՐԵԿԱՆ ՀԱՇՎԵՏՎՈՒԹՅՈՒՆ
ՀԱԿԱԿՈՌՈՒՊՑԻՈՆ ԴԱՏԱՐԱՆԻ ԴԱՏԱՎՈՐ ՎԱՐԴԳԵՍ ՍԱՐԳՍՅԱՆԻ ԳՈՐԾՈՒՆԵՈՒԹՅԱՆ   ՎԵՐԱԲԵՐՅԱԼ </t>
  </si>
  <si>
    <t xml:space="preserve">   (18.04.2003թ. ընդունված և 01.08.2003թ. ուժի մեջ մտած քրեական օրենսգրքով) դատավորին նախորդ հաշվետու ժամանակահատվածից փոխանցվել է 22, հաշվետու ժամանակահատվածում ստացվել է 5, կայացվել է դատավճիռ 0, կարճվել է՝ 1, բժշկական բնույթի հարկադրանքի միջոց 0, ընդդատություն- 1, միացում - 1, վերաբաշխվել է 0, հաշվետու ժամանակաշրջանում անավարտ գործեր 24-ը:</t>
  </si>
  <si>
    <t xml:space="preserve">2025 ԹՎԱԿԱՆԻ ՏԱՐԵԿԱՆ ՀԱՇՎԵՏՎՈՒԹՅՈՒՆ
ՀԱԿԱԿՈՌՈՒՊՑԻՈՆ ԴԱՏԱՐԱՆԻ ԴԱՏԱՎՈՐ ԳԻՎԻ ՀՈՎՀԱՆՆԻՍՅԱՆԻ ԳՈՐԾՈՒՆԵՈՒԹՅԱՆ   ՎԵՐԱԲԵՐՅԱԼ </t>
  </si>
  <si>
    <t>Ծանոթություն՝ Թվով 4 գործ միացվել է;</t>
  </si>
  <si>
    <t xml:space="preserve">   (18.04.2003թ. ընդունված և 01.08.2003թ. ուժի մեջ մտած քրեական օրենսգրքով) դատավորին նախորդ հաշվետու ժամանակահատվածից փոխանցվել է 37, հաշվետու ժամանակահատվածում ստացվել է 7, կայացվել է դատավճիռ 10, կարճվել է՝ 4, բժշկական բնույթի հարկադրանքի միջոց 0, ընդդատություն- 0, միացում - 0, վերաբաշխվել է 2, հաշվետու ժամանակաշրջանում անավարտ գործեր 28-ը:</t>
  </si>
  <si>
    <t xml:space="preserve">2025 ԹՎԱԿԱՆԻ ՏԱՐԵԿԱՆ ՀԱՇՎԵՏՎՈՒԹՅՈՒՆ
ՀԱԿԱԿՈՌՈՒՊՑԻՈՆ ԴԱՏԱՐԱՆԻ ԴԱՏԱՎՈՐ ՄԵՐԻ ՄՈՍԻՆՅԱՆԻ ԳՈՐԾՈՒՆԵՈՒԹՅԱՆ   ՎԵՐԱԲԵՐՅԱԼ </t>
  </si>
  <si>
    <t>Ծանոթություն՝ Թվով 2 գործ միացվել է:</t>
  </si>
  <si>
    <t xml:space="preserve">   (18.04.2003թ. ընդունված և 01.08.2003թ. ուժի մեջ մտած քրեական օրենսգրքով) դատավորին նախորդ հաշվետու ժամանակահատվածից փոխանցվել է 4, հաշվետու ժամանակահատվածում ստացվել է 8, կայացվել է դատավճիռ 0, կարճվել է՝ 2, բժշկական բնույթի հարկադրանքի միջոց 0, ընդդատություն- 1, միացում - 0, վերաբաշխվել է 0, հաշվետու ժամանակաշրջանում անավարտ գործեր 9-ը:</t>
  </si>
  <si>
    <t xml:space="preserve">2025 ԹՎԱԿԱՆԻ ՏԱՐԵԿԱՆ ՀԱՇՎԵՏՎՈՒԹՅՈՒՆ
ՀԱԿԱԿՈՌՈՒՊՑԻՈՆ ԴԱՏԱՐԱՆԻ ԴԱՏԱՎՈՐ ՎԱՐԴԳԵՍ ՍՏԵՓԱՆՅԱՆԻ ԳՈՐԾՈՒՆԵՈՒԹՅԱՆ   ՎԵՐԱԲԵՐՅԱԼ </t>
  </si>
  <si>
    <t xml:space="preserve">   (18.04.2003թ. ընդունված և 01.08.2003թ. ուժի մեջ մտած քրեական օրենսգրքով) դատավորին նախորդ հաշվետու ժամանակահատվածից փոխանցվել է 0, հաշվետու ժամանակահատվածում ստացվել է 16, կայացվել է դատավճիռ 1, կարճվել է՝ 0, բժշկական բնույթի հարկադրանքի միջոց 0, ընդդատություն- 0, միացում - 0, վերաբաշխվել է 0, հաշվետու ժամանակաշրջանում անավարտ գործեր 15-ը:</t>
  </si>
  <si>
    <t xml:space="preserve">2025 ԹՎԱԿԱՆԻ ՏԱՐԵԿԱՆ ՀԱՇՎԵՏՎՈՒԹՅՈՒՆ
ՀԿԱԿՈՌՈՒՊՑԻՈՆ ԴԱՏԱՐԱՆԻ ԴԱՏԱՎՈՐ ԼԵՎՈՆ ՊԵՏՐՈՍՅԱՆԻ ԳՈՐԾՈՒՆԵՈՒԹՅԱՆ   ՎԵՐԱԲԵՐՅԱԼ </t>
  </si>
  <si>
    <t xml:space="preserve">2025 ԹՎԱԿԱՆԻ ՏԱՐԵԿԱՆ ՀԱՇՎԵՏՎՈՒԹՅՈՒՆ
ՀԱԿԱԿՈՌՈՒՊՑԻՈՆ ԴԱՏԱՐԱՆԻ ԴԱՏԱՎՈՐ ՍԱՐԳԻՍ ՊԵՏՐՈՍՅԱՆԻ ԳՈՐԾՈՒՆԵՈՒԹՅԱՆ   ՎԵՐԱԲԵՐՅԱԼ </t>
  </si>
  <si>
    <t>Ծանոթություն՝ Թվով 2 գործ միացվել է;</t>
  </si>
  <si>
    <t xml:space="preserve">   (18.04.2003թ. ընդունված և 01.08.2003թ. ուժի մեջ մտած քրեական օրենսգրքով) դատավորին նախորդ հաշվետու ժամանակահատվածից փոխանցվել է 4, հաշվետու ժամանակահատվածում ստացվել է 4, կայացվել է դատավճիռ 1, կարճվել է՝ 1, բժշկական բնույթի հարկադրանքի միջոց 0, ընդդատություն- 0, միացում - 0, վերաբաշխվել է 0, հաշվետու ժամանակաշրջանում անավարտ գործեր 6-ը: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</si>
</sst>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sz val="10"/>
      <name val="GHEA Grapalat"/>
      <family val="3"/>
    </font>
    <font>
      <sz val="10"/>
      <name val="GHEA Grapalat"/>
      <family val="3"/>
    </font>
    <font>
      <b/>
      <i/>
      <sz val="10"/>
      <name val="GHEA Grapalat"/>
      <family val="3"/>
    </font>
    <font>
      <sz val="12"/>
      <name val="GHEA Grapalat"/>
      <family val="3"/>
    </font>
    <font>
      <sz val="12"/>
      <color indexed="8"/>
      <name val="GHEA Grapalat"/>
      <family val="3"/>
    </font>
    <font>
      <b/>
      <sz val="12"/>
      <name val="GHEA Grapalat"/>
      <family val="3"/>
    </font>
    <font>
      <sz val="16"/>
      <color indexed="8"/>
      <name val="GHEA Grapalat"/>
      <family val="3"/>
    </font>
    <font>
      <sz val="14"/>
      <color indexed="8"/>
      <name val="GHEA Grapalat"/>
      <family val="3"/>
    </font>
    <font>
      <sz val="11"/>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sz val="12"/>
      <color theme="1"/>
      <name val="Calibri"/>
      <family val="2"/>
      <scheme val="minor"/>
    </font>
    <font>
      <b/>
      <sz val="12"/>
      <color theme="1"/>
      <name val="Calibri"/>
      <family val="2"/>
      <scheme val="minor"/>
    </font>
    <font>
      <sz val="12"/>
      <name val="Calibri"/>
      <family val="2"/>
      <scheme val="minor"/>
    </font>
    <font>
      <sz val="18"/>
      <color indexed="8"/>
      <name val="GHEA Grapalat"/>
      <family val="3"/>
    </font>
    <font>
      <b/>
      <sz val="11"/>
      <color theme="1"/>
      <name val="Calibri"/>
      <family val="2"/>
      <charset val="1"/>
      <scheme val="minor"/>
    </font>
    <font>
      <b/>
      <sz val="11"/>
      <color indexed="8"/>
      <name val="GHEA Grapalat"/>
      <family val="3"/>
      <charset val="1"/>
    </font>
    <font>
      <sz val="14"/>
      <name val="GHEA Grapalat"/>
      <family val="3"/>
    </font>
    <font>
      <b/>
      <i/>
      <sz val="14"/>
      <name val="GHEA Grapalat"/>
      <family val="3"/>
    </font>
    <font>
      <b/>
      <sz val="12"/>
      <color indexed="8"/>
      <name val="GHEA Grapalat"/>
      <family val="3"/>
    </font>
    <font>
      <b/>
      <sz val="14"/>
      <color indexed="8"/>
      <name val="GHEA Grapalat"/>
      <family val="3"/>
    </font>
    <font>
      <sz val="16"/>
      <name val="GHEA Grapalat"/>
      <family val="3"/>
    </font>
    <font>
      <b/>
      <sz val="16"/>
      <name val="GHEA Grapalat"/>
      <family val="3"/>
    </font>
    <font>
      <b/>
      <i/>
      <sz val="16"/>
      <name val="GHEA Grapalat"/>
      <family val="3"/>
    </font>
    <font>
      <b/>
      <sz val="12"/>
      <color indexed="8"/>
      <name val="GHEA Grapalat"/>
      <family val="3"/>
      <charset val="1"/>
    </font>
    <font>
      <b/>
      <sz val="12"/>
      <color theme="1"/>
      <name val="Calibri"/>
      <family val="2"/>
      <charset val="1"/>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0" fontId="14" fillId="0" borderId="0"/>
  </cellStyleXfs>
  <cellXfs count="100">
    <xf numFmtId="0" fontId="0" fillId="0" borderId="0" xfId="0"/>
    <xf numFmtId="0" fontId="1" fillId="2" borderId="0" xfId="0" applyFont="1" applyFill="1"/>
    <xf numFmtId="0" fontId="3" fillId="2" borderId="0" xfId="0" applyFont="1" applyFill="1"/>
    <xf numFmtId="0" fontId="2" fillId="2" borderId="1" xfId="0" applyFont="1" applyFill="1" applyBorder="1" applyAlignment="1">
      <alignment horizontal="center" vertical="center" wrapText="1"/>
    </xf>
    <xf numFmtId="0" fontId="7" fillId="2" borderId="2" xfId="0" applyFont="1" applyFill="1" applyBorder="1" applyAlignment="1">
      <alignment horizontal="center"/>
    </xf>
    <xf numFmtId="0" fontId="7" fillId="2" borderId="0" xfId="0" applyFont="1" applyFill="1"/>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0" fontId="7" fillId="2" borderId="2" xfId="0" applyFont="1" applyFill="1" applyBorder="1" applyAlignment="1">
      <alignment horizontal="left" vertical="center"/>
    </xf>
    <xf numFmtId="0" fontId="8" fillId="2" borderId="2" xfId="0" applyFont="1" applyFill="1" applyBorder="1" applyAlignment="1">
      <alignment horizontal="center" vertical="center" wrapText="1"/>
    </xf>
    <xf numFmtId="0" fontId="5" fillId="2" borderId="2"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6" fillId="2" borderId="2" xfId="0" applyFont="1" applyFill="1" applyBorder="1" applyAlignment="1">
      <alignment horizontal="center" wrapText="1"/>
    </xf>
    <xf numFmtId="0" fontId="7" fillId="2" borderId="2" xfId="0" applyFont="1" applyFill="1" applyBorder="1" applyAlignment="1">
      <alignment horizontal="left" wrapText="1"/>
    </xf>
    <xf numFmtId="0" fontId="6" fillId="2" borderId="2" xfId="1" applyFont="1" applyFill="1" applyBorder="1" applyAlignment="1">
      <alignment horizontal="center" vertical="center" wrapText="1"/>
    </xf>
    <xf numFmtId="0" fontId="6" fillId="2" borderId="2" xfId="1" applyFont="1" applyFill="1" applyBorder="1" applyAlignment="1">
      <alignment horizontal="center" vertical="center"/>
    </xf>
    <xf numFmtId="0" fontId="1" fillId="0" borderId="0" xfId="0" applyFont="1"/>
    <xf numFmtId="0" fontId="3" fillId="0" borderId="0" xfId="0" applyFont="1"/>
    <xf numFmtId="0" fontId="9" fillId="0" borderId="0" xfId="0" applyFont="1"/>
    <xf numFmtId="0" fontId="3" fillId="0" borderId="2" xfId="0" applyFont="1" applyBorder="1" applyAlignment="1">
      <alignment horizontal="center"/>
    </xf>
    <xf numFmtId="0" fontId="3" fillId="0" borderId="2" xfId="0" applyFont="1" applyBorder="1"/>
    <xf numFmtId="0" fontId="7" fillId="0" borderId="2" xfId="0" applyFont="1" applyBorder="1" applyAlignment="1">
      <alignment horizontal="center" vertical="center"/>
    </xf>
    <xf numFmtId="0" fontId="7" fillId="2" borderId="0" xfId="0" applyFont="1" applyFill="1" applyAlignment="1">
      <alignment horizontal="center"/>
    </xf>
    <xf numFmtId="0" fontId="10" fillId="2" borderId="0" xfId="0" applyFont="1" applyFill="1"/>
    <xf numFmtId="0" fontId="10" fillId="0" borderId="0" xfId="0" applyFont="1"/>
    <xf numFmtId="0" fontId="9" fillId="2" borderId="0" xfId="0" applyFont="1" applyFill="1"/>
    <xf numFmtId="0" fontId="11" fillId="2"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wrapText="1"/>
    </xf>
    <xf numFmtId="0" fontId="11" fillId="2" borderId="2" xfId="0" applyFont="1" applyFill="1" applyBorder="1" applyAlignment="1">
      <alignment horizontal="center" vertical="center"/>
    </xf>
    <xf numFmtId="0" fontId="9" fillId="2" borderId="2" xfId="0" applyFont="1" applyFill="1" applyBorder="1" applyAlignment="1">
      <alignment horizontal="left" vertical="center"/>
    </xf>
    <xf numFmtId="0" fontId="12" fillId="2" borderId="0" xfId="0" applyFont="1" applyFill="1"/>
    <xf numFmtId="0" fontId="13" fillId="2" borderId="0" xfId="0" applyFont="1" applyFill="1"/>
    <xf numFmtId="0" fontId="21" fillId="2" borderId="0" xfId="0" applyFont="1" applyFill="1"/>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wrapText="1"/>
    </xf>
    <xf numFmtId="0" fontId="24" fillId="2" borderId="2" xfId="0" applyFont="1" applyFill="1" applyBorder="1" applyAlignment="1">
      <alignment horizontal="left" wrapText="1"/>
    </xf>
    <xf numFmtId="0" fontId="5" fillId="2" borderId="2" xfId="1" applyFont="1" applyFill="1" applyBorder="1" applyAlignment="1">
      <alignment horizontal="center" vertical="center" wrapText="1"/>
    </xf>
    <xf numFmtId="0" fontId="24" fillId="2" borderId="2" xfId="0" applyFont="1" applyFill="1" applyBorder="1" applyAlignment="1">
      <alignment horizontal="center"/>
    </xf>
    <xf numFmtId="0" fontId="5" fillId="2" borderId="2" xfId="1" applyFont="1" applyFill="1" applyBorder="1" applyAlignment="1">
      <alignment horizontal="center" vertical="center"/>
    </xf>
    <xf numFmtId="0" fontId="5" fillId="2" borderId="2" xfId="0" applyFont="1" applyFill="1" applyBorder="1" applyAlignment="1">
      <alignment horizontal="center" vertical="center"/>
    </xf>
    <xf numFmtId="0" fontId="24" fillId="2" borderId="2" xfId="0" applyFont="1" applyFill="1" applyBorder="1" applyAlignment="1">
      <alignment horizontal="left" vertical="center"/>
    </xf>
    <xf numFmtId="0" fontId="25" fillId="2" borderId="2" xfId="0" applyFont="1" applyFill="1" applyBorder="1" applyAlignment="1">
      <alignment horizontal="center" vertical="center" wrapText="1"/>
    </xf>
    <xf numFmtId="0" fontId="26" fillId="2" borderId="0" xfId="0" applyFont="1" applyFill="1" applyAlignment="1">
      <alignment horizontal="center" vertical="center" wrapText="1"/>
    </xf>
    <xf numFmtId="0" fontId="25" fillId="2" borderId="2" xfId="0" applyFont="1" applyFill="1" applyBorder="1" applyAlignment="1">
      <alignment horizontal="center" wrapText="1"/>
    </xf>
    <xf numFmtId="0" fontId="27" fillId="2" borderId="0" xfId="0" applyFont="1" applyFill="1" applyAlignment="1">
      <alignment horizontal="center" vertical="center"/>
    </xf>
    <xf numFmtId="0" fontId="28" fillId="2" borderId="2" xfId="0" applyFont="1" applyFill="1" applyBorder="1" applyAlignment="1">
      <alignment horizontal="left" wrapText="1"/>
    </xf>
    <xf numFmtId="0" fontId="29" fillId="2" borderId="2" xfId="1" applyFont="1" applyFill="1" applyBorder="1" applyAlignment="1">
      <alignment horizontal="center" vertical="center" wrapText="1"/>
    </xf>
    <xf numFmtId="0" fontId="28" fillId="2" borderId="2" xfId="0" applyFont="1" applyFill="1" applyBorder="1" applyAlignment="1">
      <alignment horizontal="center"/>
    </xf>
    <xf numFmtId="0" fontId="29" fillId="2" borderId="2" xfId="1" applyFont="1" applyFill="1" applyBorder="1" applyAlignment="1">
      <alignment horizontal="center" vertical="center"/>
    </xf>
    <xf numFmtId="0" fontId="29" fillId="2" borderId="2" xfId="0" applyFont="1" applyFill="1" applyBorder="1" applyAlignment="1">
      <alignment horizontal="center" vertical="center" wrapText="1"/>
    </xf>
    <xf numFmtId="0" fontId="30" fillId="2" borderId="2" xfId="0" applyFont="1" applyFill="1" applyBorder="1" applyAlignment="1">
      <alignment horizontal="center" vertical="center" wrapText="1"/>
    </xf>
    <xf numFmtId="0" fontId="29" fillId="2" borderId="2" xfId="0" applyFont="1" applyFill="1" applyBorder="1" applyAlignment="1">
      <alignment horizontal="center" vertical="top" wrapText="1"/>
    </xf>
    <xf numFmtId="0" fontId="29" fillId="2" borderId="1" xfId="0" applyFont="1" applyFill="1" applyBorder="1" applyAlignment="1">
      <alignment horizontal="center" vertical="center" wrapText="1"/>
    </xf>
    <xf numFmtId="0" fontId="28" fillId="2" borderId="2" xfId="0" applyFont="1" applyFill="1" applyBorder="1" applyAlignment="1">
      <alignment horizontal="center" wrapText="1"/>
    </xf>
    <xf numFmtId="0" fontId="29" fillId="2" borderId="2" xfId="0" applyFont="1" applyFill="1" applyBorder="1" applyAlignment="1">
      <alignment horizontal="center" wrapText="1"/>
    </xf>
    <xf numFmtId="0" fontId="26" fillId="2" borderId="0" xfId="0" applyFont="1" applyFill="1" applyAlignment="1">
      <alignment horizontal="center" vertical="center"/>
    </xf>
    <xf numFmtId="0" fontId="7" fillId="2" borderId="0" xfId="0" applyFont="1" applyFill="1" applyAlignment="1">
      <alignment horizontal="left" vertical="center"/>
    </xf>
    <xf numFmtId="0" fontId="11" fillId="2" borderId="0" xfId="0" applyFont="1" applyFill="1" applyAlignment="1">
      <alignment horizontal="center" vertical="center" wrapText="1"/>
    </xf>
    <xf numFmtId="0" fontId="1" fillId="2" borderId="8" xfId="0" applyFont="1" applyFill="1" applyBorder="1" applyAlignment="1">
      <alignment wrapText="1"/>
    </xf>
    <xf numFmtId="0" fontId="0" fillId="0" borderId="8" xfId="0" applyBorder="1" applyAlignment="1">
      <alignment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7" fillId="2" borderId="7" xfId="0" applyFont="1" applyFill="1" applyBorder="1" applyAlignment="1">
      <alignment wrapText="1"/>
    </xf>
    <xf numFmtId="0" fontId="5" fillId="2" borderId="1" xfId="0" applyFont="1" applyFill="1" applyBorder="1" applyAlignment="1">
      <alignment horizontal="center" vertical="center" textRotation="90" wrapText="1"/>
    </xf>
    <xf numFmtId="0" fontId="0" fillId="2" borderId="4" xfId="0" applyFill="1" applyBorder="1" applyAlignment="1">
      <alignment horizontal="center" vertical="center" wrapText="1"/>
    </xf>
    <xf numFmtId="0" fontId="5" fillId="2" borderId="3" xfId="0" applyFont="1" applyFill="1" applyBorder="1" applyAlignment="1">
      <alignment horizontal="center" vertical="center" textRotation="90" wrapText="1"/>
    </xf>
    <xf numFmtId="0" fontId="16" fillId="2" borderId="4" xfId="0" applyFont="1" applyFill="1" applyBorder="1" applyAlignment="1">
      <alignment horizontal="center" vertical="center" textRotation="90" wrapText="1"/>
    </xf>
    <xf numFmtId="0" fontId="0" fillId="2" borderId="3" xfId="0" applyFill="1" applyBorder="1" applyAlignment="1">
      <alignment horizontal="center" vertical="center" textRotation="90" wrapText="1"/>
    </xf>
    <xf numFmtId="0" fontId="0" fillId="2" borderId="4" xfId="0" applyFill="1" applyBorder="1" applyAlignment="1">
      <alignment horizontal="center" vertical="center" textRotation="90" wrapText="1"/>
    </xf>
    <xf numFmtId="0" fontId="5" fillId="2" borderId="2" xfId="0" applyFont="1" applyFill="1" applyBorder="1" applyAlignment="1">
      <alignment horizontal="center" vertical="center" textRotation="90"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6" xfId="0" applyFill="1" applyBorder="1" applyAlignment="1">
      <alignment horizontal="center" vertical="center" wrapText="1"/>
    </xf>
    <xf numFmtId="0" fontId="16" fillId="2" borderId="2" xfId="0" applyFont="1" applyFill="1" applyBorder="1" applyAlignment="1">
      <alignment horizontal="center" vertical="center" textRotation="90" wrapText="1"/>
    </xf>
    <xf numFmtId="0" fontId="0" fillId="2" borderId="6" xfId="0" applyFill="1" applyBorder="1" applyAlignment="1">
      <alignment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5" fillId="2" borderId="3" xfId="0" applyFont="1" applyFill="1" applyBorder="1" applyAlignment="1">
      <alignment horizontal="center" vertical="center" textRotation="90" wrapText="1"/>
    </xf>
    <xf numFmtId="0" fontId="15" fillId="2" borderId="4" xfId="0" applyFont="1" applyFill="1" applyBorder="1" applyAlignment="1">
      <alignment horizontal="center" vertical="center" textRotation="90" wrapText="1"/>
    </xf>
    <xf numFmtId="0" fontId="23" fillId="2" borderId="8" xfId="0" applyFont="1" applyFill="1" applyBorder="1" applyAlignment="1">
      <alignment horizontal="center" vertical="center" wrapText="1"/>
    </xf>
    <xf numFmtId="0" fontId="22" fillId="0" borderId="8" xfId="0" applyFont="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1"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8" fillId="2" borderId="4" xfId="0" applyFont="1" applyFill="1" applyBorder="1" applyAlignment="1">
      <alignment horizontal="center" vertical="center" textRotation="90"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textRotation="90" wrapText="1"/>
    </xf>
    <xf numFmtId="0" fontId="31" fillId="2" borderId="8" xfId="0" applyFont="1" applyFill="1" applyBorder="1" applyAlignment="1">
      <alignment horizontal="center" vertical="center" wrapText="1"/>
    </xf>
    <xf numFmtId="0" fontId="32" fillId="0" borderId="8" xfId="0" applyFont="1" applyBorder="1" applyAlignment="1">
      <alignment horizontal="center" vertical="center" wrapText="1"/>
    </xf>
    <xf numFmtId="0" fontId="11" fillId="2" borderId="5"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20" fillId="2" borderId="7" xfId="0" applyFont="1" applyFill="1" applyBorder="1" applyAlignment="1">
      <alignment wrapText="1"/>
    </xf>
    <xf numFmtId="0" fontId="11" fillId="2" borderId="2" xfId="0" applyFont="1" applyFill="1" applyBorder="1" applyAlignment="1">
      <alignment horizontal="center" vertical="center" wrapText="1"/>
    </xf>
    <xf numFmtId="0" fontId="18" fillId="2" borderId="2" xfId="0" applyFont="1" applyFill="1" applyBorder="1" applyAlignment="1">
      <alignment horizontal="center" vertical="center" textRotation="90" wrapText="1"/>
    </xf>
    <xf numFmtId="0" fontId="19" fillId="2" borderId="3" xfId="0" applyFont="1" applyFill="1" applyBorder="1" applyAlignment="1">
      <alignment horizontal="center" vertical="center" textRotation="90" wrapText="1"/>
    </xf>
    <xf numFmtId="0" fontId="19" fillId="2" borderId="4" xfId="0" applyFont="1" applyFill="1" applyBorder="1" applyAlignment="1">
      <alignment horizontal="center" vertical="center" textRotation="90" wrapText="1"/>
    </xf>
    <xf numFmtId="0" fontId="18" fillId="2" borderId="6" xfId="0" applyFont="1" applyFill="1" applyBorder="1" applyAlignment="1">
      <alignment horizontal="center" vertical="center" wrapText="1"/>
    </xf>
    <xf numFmtId="0" fontId="18" fillId="2" borderId="6" xfId="0" applyFont="1" applyFill="1" applyBorder="1" applyAlignment="1">
      <alignment wrapText="1"/>
    </xf>
  </cellXfs>
  <cellStyles count="2">
    <cellStyle name="Обычный" xfId="0" builtinId="0"/>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63"/>
  <sheetViews>
    <sheetView zoomScale="55" zoomScaleNormal="55" workbookViewId="0">
      <selection activeCell="G47" sqref="G47"/>
    </sheetView>
  </sheetViews>
  <sheetFormatPr defaultRowHeight="16.5" x14ac:dyDescent="0.3"/>
  <cols>
    <col min="1" max="1" width="11.42578125" style="1" customWidth="1"/>
    <col min="2" max="2" width="65" style="1" customWidth="1"/>
    <col min="3" max="3" width="19" style="1" customWidth="1"/>
    <col min="4" max="4" width="15.85546875" style="1" customWidth="1"/>
    <col min="5"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bestFit="1" customWidth="1"/>
    <col min="35" max="35" width="20.140625" style="16" bestFit="1" customWidth="1"/>
    <col min="36" max="36" width="5.85546875" style="16" bestFit="1" customWidth="1"/>
    <col min="37" max="37" width="14.42578125" style="16" bestFit="1" customWidth="1"/>
    <col min="38" max="38" width="5.85546875" style="16" bestFit="1" customWidth="1"/>
    <col min="39" max="39" width="23" style="16" bestFit="1" customWidth="1"/>
    <col min="40" max="40" width="5.85546875" style="16" bestFit="1" customWidth="1"/>
    <col min="41" max="41" width="30" style="16" bestFit="1" customWidth="1"/>
    <col min="42" max="16384" width="9.140625" style="1"/>
  </cols>
  <sheetData>
    <row r="1" spans="1:41" ht="75" customHeight="1" x14ac:dyDescent="0.3">
      <c r="AE1" s="60" t="s">
        <v>101</v>
      </c>
      <c r="AF1" s="61"/>
      <c r="AG1" s="61"/>
    </row>
    <row r="2" spans="1:41" s="2" customFormat="1" ht="81.75" customHeight="1" x14ac:dyDescent="0.45">
      <c r="A2" s="62" t="s">
        <v>123</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c r="AH2" s="17"/>
      <c r="AI2" s="17"/>
      <c r="AJ2" s="17"/>
      <c r="AK2" s="17"/>
      <c r="AL2" s="17"/>
      <c r="AM2" s="17"/>
      <c r="AN2" s="17"/>
      <c r="AO2" s="17"/>
    </row>
    <row r="3" spans="1:41"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c r="AH3" s="18"/>
      <c r="AI3" s="18"/>
      <c r="AJ3" s="18"/>
      <c r="AK3" s="18"/>
      <c r="AL3" s="18"/>
      <c r="AM3" s="18"/>
      <c r="AN3" s="18"/>
      <c r="AO3" s="18"/>
    </row>
    <row r="4" spans="1:41"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c r="AH4" s="18"/>
      <c r="AI4" s="18"/>
      <c r="AJ4" s="18"/>
      <c r="AK4" s="18"/>
      <c r="AL4" s="18"/>
      <c r="AM4" s="18"/>
      <c r="AN4" s="18"/>
      <c r="AO4" s="18"/>
    </row>
    <row r="5" spans="1:41"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c r="AH5" s="19" t="s">
        <v>102</v>
      </c>
      <c r="AI5" s="19" t="s">
        <v>103</v>
      </c>
      <c r="AJ5" s="19">
        <v>12</v>
      </c>
      <c r="AK5" s="19" t="s">
        <v>104</v>
      </c>
      <c r="AL5" s="19">
        <v>25</v>
      </c>
      <c r="AM5" s="19" t="s">
        <v>105</v>
      </c>
      <c r="AN5" s="19">
        <v>30</v>
      </c>
      <c r="AO5" s="19" t="s">
        <v>106</v>
      </c>
    </row>
    <row r="6" spans="1:41"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2" t="s">
        <v>56</v>
      </c>
      <c r="B7" s="13" t="s">
        <v>57</v>
      </c>
      <c r="C7" s="14" t="s">
        <v>58</v>
      </c>
      <c r="D7" s="4">
        <f>SUM('Խ. Ղազարյան:Ս.Պետրոսյան'!D7)</f>
        <v>5</v>
      </c>
      <c r="E7" s="4">
        <f>SUM('Խ. Ղազարյան:Ս.Պետրոսյան'!E7)</f>
        <v>0</v>
      </c>
      <c r="F7" s="4">
        <f>SUM('Խ. Ղազարյան:Ս.Պետրոսյան'!F7)</f>
        <v>10</v>
      </c>
      <c r="G7" s="4">
        <f>SUM('Խ. Ղազարյան:Ս.Պետրոսյան'!G7)</f>
        <v>0</v>
      </c>
      <c r="H7" s="4">
        <f>SUM('Խ. Ղազարյան:Ս.Պետրոսյան'!H7)</f>
        <v>0</v>
      </c>
      <c r="I7" s="4">
        <f>SUM('Խ. Ղազարյան:Ս.Պետրոսյան'!I7)</f>
        <v>2</v>
      </c>
      <c r="J7" s="4">
        <f>SUM('Խ. Ղազարյան:Ս.Պետրոսյան'!J7)</f>
        <v>0</v>
      </c>
      <c r="K7" s="4">
        <f>SUM('Խ. Ղազարյան:Ս.Պետրոսյան'!K7)</f>
        <v>0</v>
      </c>
      <c r="L7" s="4">
        <f>SUM('Խ. Ղազարյան:Ս.Պետրոսյան'!L7)</f>
        <v>4</v>
      </c>
      <c r="M7" s="4">
        <f>SUM('Խ. Ղազարյան:Ս.Պետրոսյան'!M7)</f>
        <v>1</v>
      </c>
      <c r="N7" s="4">
        <f>SUM('Խ. Ղազարյան:Ս.Պետրոսյան'!N7)</f>
        <v>0</v>
      </c>
      <c r="O7" s="4">
        <f>SUM('Խ. Ղազարյան:Ս.Պետրոսյան'!O7)</f>
        <v>5</v>
      </c>
      <c r="P7" s="4">
        <f>SUM('Խ. Ղազարյան:Ս.Պետրոսյան'!P7)</f>
        <v>1</v>
      </c>
      <c r="Q7" s="4">
        <f>SUM('Խ. Ղազարյան:Ս.Պետրոսյան'!Q7)</f>
        <v>0</v>
      </c>
      <c r="R7" s="4">
        <f>SUM('Խ. Ղազարյան:Ս.Պետրոսյան'!R7)</f>
        <v>2</v>
      </c>
      <c r="S7" s="4">
        <f>SUM('Խ. Ղազարյան:Ս.Պետրոսյան'!S7)</f>
        <v>3</v>
      </c>
      <c r="T7" s="4">
        <f>SUM('Խ. Ղազարյան:Ս.Պետրոսյան'!T7)</f>
        <v>0</v>
      </c>
      <c r="U7" s="4">
        <f>SUM('Խ. Ղազարյան:Ս.Պետրոսյան'!U7)</f>
        <v>0</v>
      </c>
      <c r="V7" s="4">
        <f>SUM('Խ. Ղազարյան:Ս.Պետրոսյան'!V7)</f>
        <v>10</v>
      </c>
      <c r="W7" s="4">
        <f>SUM('Խ. Ղազարյան:Ս.Պետրոսյան'!W7)</f>
        <v>0</v>
      </c>
      <c r="X7" s="4">
        <f>SUM('Խ. Ղազարյան:Ս.Պետրոսյան'!X7)</f>
        <v>2</v>
      </c>
      <c r="Y7" s="4">
        <f>SUM('Խ. Ղազարյան:Ս.Պետրոսյան'!Y7)</f>
        <v>2</v>
      </c>
      <c r="Z7" s="4">
        <f>SUM('Խ. Ղազարյան:Ս.Պետրոսյան'!Z7)</f>
        <v>1</v>
      </c>
      <c r="AA7" s="4">
        <f>SUM('Խ. Ղազարյան:Ս.Պետրոսյան'!AA7)</f>
        <v>1</v>
      </c>
      <c r="AB7" s="4">
        <f>SUM('Խ. Ղազարյան:Ս.Պետրոսյան'!AB7)</f>
        <v>6</v>
      </c>
      <c r="AC7" s="4">
        <f>SUM('Խ. Ղազարյան:Ս.Պետրոսյան'!AC7)</f>
        <v>1</v>
      </c>
      <c r="AD7" s="4">
        <f>SUM('Խ. Ղազարյան:Ս.Պետրոսյան'!AD7)</f>
        <v>1</v>
      </c>
      <c r="AE7" s="4">
        <f>SUM('Խ. Ղազարյան:Ս.Պետրոսյան'!AE7)</f>
        <v>0</v>
      </c>
      <c r="AF7" s="4">
        <f>SUM('Խ. Ղազարյան:Ս.Պետրոսյան'!AF7)</f>
        <v>0</v>
      </c>
      <c r="AG7" s="4">
        <f>SUM('Խ. Ղազարյան:Ս.Պետրոսյան'!AG7)</f>
        <v>2</v>
      </c>
      <c r="AH7" s="4">
        <f>SUM('Խ. Ղազարյան:Ս.Պետրոսյան'!AH7)</f>
        <v>0</v>
      </c>
      <c r="AI7" s="4">
        <f>SUM('Խ. Ղազարյան:Ս.Պետրոսյան'!AI7)</f>
        <v>0</v>
      </c>
      <c r="AJ7" s="4">
        <f>SUM('Խ. Ղազարյան:Ս.Պետրոսյան'!AJ7)</f>
        <v>0</v>
      </c>
      <c r="AK7" s="4">
        <f>SUM('Խ. Ղազարյան:Ս.Պետրոսյան'!AK7)</f>
        <v>0</v>
      </c>
      <c r="AL7" s="4">
        <f>SUM('Խ. Ղազարյան:Ս.Պետրոսյան'!AL7)</f>
        <v>0</v>
      </c>
      <c r="AM7" s="4">
        <f>SUM('Խ. Ղազարյան:Ս.Պետրոսյան'!AM7)</f>
        <v>0</v>
      </c>
      <c r="AN7" s="4">
        <f>SUM('Խ. Ղազարյան:Ս.Պետրոսյան'!AN7)</f>
        <v>0</v>
      </c>
      <c r="AO7" s="4">
        <f>SUM('Խ. Ղազարյան:Ս.Պետրոսյան'!AO7)</f>
        <v>0</v>
      </c>
    </row>
    <row r="8" spans="1:41" s="5" customFormat="1" ht="47.25" customHeight="1" x14ac:dyDescent="0.25">
      <c r="A8" s="12" t="s">
        <v>59</v>
      </c>
      <c r="B8" s="13" t="s">
        <v>60</v>
      </c>
      <c r="C8" s="14" t="s">
        <v>61</v>
      </c>
      <c r="D8" s="4">
        <f>SUM('Խ. Ղազարյան:Ս.Պետրոսյան'!D8)</f>
        <v>21</v>
      </c>
      <c r="E8" s="4">
        <f>SUM('Խ. Ղազարյան:Ս.Պետրոսյան'!E8)</f>
        <v>0</v>
      </c>
      <c r="F8" s="4">
        <f>SUM('Խ. Ղազարյան:Ս.Պետրոսյան'!F8)</f>
        <v>24</v>
      </c>
      <c r="G8" s="4">
        <f>SUM('Խ. Ղազարյան:Ս.Պետրոսյան'!G8)</f>
        <v>8</v>
      </c>
      <c r="H8" s="4">
        <f>SUM('Խ. Ղազարյան:Ս.Պետրոսյան'!H8)</f>
        <v>0</v>
      </c>
      <c r="I8" s="4">
        <f>SUM('Խ. Ղազարյան:Ս.Պետրոսյան'!I8)</f>
        <v>1</v>
      </c>
      <c r="J8" s="4">
        <f>SUM('Խ. Ղազարյան:Ս.Պետրոսյան'!J8)</f>
        <v>0</v>
      </c>
      <c r="K8" s="4">
        <f>SUM('Խ. Ղազարյան:Ս.Պետրոսյան'!K8)</f>
        <v>0</v>
      </c>
      <c r="L8" s="4">
        <f>SUM('Խ. Ղազարյան:Ս.Պետրոսյան'!L8)</f>
        <v>5</v>
      </c>
      <c r="M8" s="4">
        <f>SUM('Խ. Ղազարյան:Ս.Պետրոսյան'!M8)</f>
        <v>0</v>
      </c>
      <c r="N8" s="4">
        <f>SUM('Խ. Ղազարյան:Ս.Պետրոսյան'!N8)</f>
        <v>0</v>
      </c>
      <c r="O8" s="4">
        <f>SUM('Խ. Ղազարյան:Ս.Պետրոսյան'!O8)</f>
        <v>5</v>
      </c>
      <c r="P8" s="4">
        <f>SUM('Խ. Ղազարյան:Ս.Պետրոսյան'!P8)</f>
        <v>0</v>
      </c>
      <c r="Q8" s="4">
        <f>SUM('Խ. Ղազարյան:Ս.Պետրոսյան'!Q8)</f>
        <v>0</v>
      </c>
      <c r="R8" s="4">
        <f>SUM('Խ. Ղազարյան:Ս.Պետրոսյան'!R8)</f>
        <v>1</v>
      </c>
      <c r="S8" s="4">
        <f>SUM('Խ. Ղազարյան:Ս.Պետրոսյան'!S8)</f>
        <v>1</v>
      </c>
      <c r="T8" s="4">
        <f>SUM('Խ. Ղազարյան:Ս.Պետրոսյան'!T8)</f>
        <v>1</v>
      </c>
      <c r="U8" s="4">
        <f>SUM('Խ. Ղազարյան:Ս.Պետրոսյան'!U8)</f>
        <v>0</v>
      </c>
      <c r="V8" s="4">
        <f>SUM('Խ. Ղազարյան:Ս.Պետրոսյան'!V8)</f>
        <v>30</v>
      </c>
      <c r="W8" s="4">
        <f>SUM('Խ. Ղազարյան:Ս.Պետրոսյան'!W8)</f>
        <v>0</v>
      </c>
      <c r="X8" s="4">
        <f>SUM('Խ. Ղազարյան:Ս.Պետրոսյան'!X8)</f>
        <v>0</v>
      </c>
      <c r="Y8" s="4">
        <f>SUM('Խ. Ղազարյան:Ս.Պետրոսյան'!Y8)</f>
        <v>2</v>
      </c>
      <c r="Z8" s="4">
        <f>SUM('Խ. Ղազարյան:Ս.Պետրոսյան'!Z8)</f>
        <v>3</v>
      </c>
      <c r="AA8" s="4">
        <f>SUM('Խ. Ղազարյան:Ս.Պետրոսյան'!AA8)</f>
        <v>16</v>
      </c>
      <c r="AB8" s="4">
        <f>SUM('Խ. Ղազարյան:Ս.Պետրոսյան'!AB8)</f>
        <v>21</v>
      </c>
      <c r="AC8" s="4">
        <f>SUM('Խ. Ղազարյան:Ս.Պետրոսյան'!AC8)</f>
        <v>0</v>
      </c>
      <c r="AD8" s="4">
        <f>SUM('Խ. Ղազարյան:Ս.Պետրոսյան'!AD8)</f>
        <v>0</v>
      </c>
      <c r="AE8" s="4">
        <f>SUM('Խ. Ղազարյան:Ս.Պետրոսյան'!AE8)</f>
        <v>0</v>
      </c>
      <c r="AF8" s="4">
        <f>SUM('Խ. Ղազարյան:Ս.Պետրոսյան'!AF8)</f>
        <v>0</v>
      </c>
      <c r="AG8" s="4">
        <f>SUM('Խ. Ղազարյան:Ս.Պետրոսյան'!AG8)</f>
        <v>0</v>
      </c>
      <c r="AH8" s="4">
        <f>SUM('Խ. Ղազարյան:Ս.Պետրոսյան'!AH8)</f>
        <v>0</v>
      </c>
      <c r="AI8" s="4">
        <f>SUM('Խ. Ղազարյան:Ս.Պետրոսյան'!AI8)</f>
        <v>0</v>
      </c>
      <c r="AJ8" s="4">
        <f>SUM('Խ. Ղազարյան:Ս.Պետրոսյան'!AJ8)</f>
        <v>0</v>
      </c>
      <c r="AK8" s="4">
        <f>SUM('Խ. Ղազարյան:Ս.Պետրոսյան'!AK8)</f>
        <v>0</v>
      </c>
      <c r="AL8" s="4">
        <f>SUM('Խ. Ղազարյան:Ս.Պետրոսյան'!AL8)</f>
        <v>0</v>
      </c>
      <c r="AM8" s="4">
        <f>SUM('Խ. Ղազարյան:Ս.Պետրոսյան'!AM8)</f>
        <v>0</v>
      </c>
      <c r="AN8" s="4">
        <f>SUM('Խ. Ղազարյան:Ս.Պետրոսյան'!AN8)</f>
        <v>0</v>
      </c>
      <c r="AO8" s="4">
        <f>SUM('Խ. Ղազարյան:Ս.Պետրոսյան'!AO8)</f>
        <v>0</v>
      </c>
    </row>
    <row r="9" spans="1:41" s="5" customFormat="1" ht="47.25" customHeight="1" x14ac:dyDescent="0.25">
      <c r="A9" s="12" t="s">
        <v>62</v>
      </c>
      <c r="B9" s="13" t="s">
        <v>63</v>
      </c>
      <c r="C9" s="14" t="s">
        <v>64</v>
      </c>
      <c r="D9" s="4">
        <f>SUM('Խ. Ղազարյան:Ս.Պետրոսյան'!D9)</f>
        <v>23</v>
      </c>
      <c r="E9" s="4">
        <f>SUM('Խ. Ղազարյան:Ս.Պետրոսյան'!E9)</f>
        <v>0</v>
      </c>
      <c r="F9" s="4">
        <f>SUM('Խ. Ղազարյան:Ս.Պետրոսյան'!F9)</f>
        <v>33</v>
      </c>
      <c r="G9" s="4">
        <f>SUM('Խ. Ղազարյան:Ս.Պետրոսյան'!G9)</f>
        <v>3</v>
      </c>
      <c r="H9" s="4">
        <f>SUM('Խ. Ղազարյան:Ս.Պետրոսյան'!H9)</f>
        <v>0</v>
      </c>
      <c r="I9" s="4">
        <f>SUM('Խ. Ղազարյան:Ս.Պետրոսյան'!I9)</f>
        <v>2</v>
      </c>
      <c r="J9" s="4">
        <f>SUM('Խ. Ղազարյան:Ս.Պետրոսյան'!J9)</f>
        <v>0</v>
      </c>
      <c r="K9" s="4">
        <f>SUM('Խ. Ղազարյան:Ս.Պետրոսյան'!K9)</f>
        <v>0</v>
      </c>
      <c r="L9" s="4">
        <f>SUM('Խ. Ղազարյան:Ս.Պետրոսյան'!L9)</f>
        <v>17</v>
      </c>
      <c r="M9" s="4">
        <f>SUM('Խ. Ղազարյան:Ս.Պետրոսյան'!M9)</f>
        <v>3</v>
      </c>
      <c r="N9" s="4">
        <f>SUM('Խ. Ղազարյան:Ս.Պետրոսյան'!N9)</f>
        <v>0</v>
      </c>
      <c r="O9" s="4">
        <f>SUM('Խ. Ղազարյան:Ս.Պետրոսյան'!O9)</f>
        <v>20</v>
      </c>
      <c r="P9" s="4">
        <f>SUM('Խ. Ղազարյան:Ս.Պետրոսյան'!P9)</f>
        <v>1</v>
      </c>
      <c r="Q9" s="4">
        <f>SUM('Խ. Ղազարյան:Ս.Պետրոսյան'!Q9)</f>
        <v>0</v>
      </c>
      <c r="R9" s="4">
        <f>SUM('Խ. Ղազարյան:Ս.Պետրոսյան'!R9)</f>
        <v>5</v>
      </c>
      <c r="S9" s="4">
        <f>SUM('Խ. Ղազարյան:Ս.Պետրոսյան'!S9)</f>
        <v>6</v>
      </c>
      <c r="T9" s="4">
        <f>SUM('Խ. Ղազարյան:Ս.Պետրոսյան'!T9)</f>
        <v>1</v>
      </c>
      <c r="U9" s="4">
        <f>SUM('Խ. Ղազարյան:Ս.Պետրոսյան'!U9)</f>
        <v>0</v>
      </c>
      <c r="V9" s="4">
        <f>SUM('Խ. Ղազարյան:Ս.Պետրոսյան'!V9)</f>
        <v>32</v>
      </c>
      <c r="W9" s="4">
        <f>SUM('Խ. Ղազարյան:Ս.Պետրոսյան'!W9)</f>
        <v>0</v>
      </c>
      <c r="X9" s="4">
        <f>SUM('Խ. Ղազարյան:Ս.Պետրոսյան'!X9)</f>
        <v>7</v>
      </c>
      <c r="Y9" s="4">
        <f>SUM('Խ. Ղազարյան:Ս.Պետրոսյան'!Y9)</f>
        <v>6</v>
      </c>
      <c r="Z9" s="4">
        <f>SUM('Խ. Ղազարյան:Ս.Պետրոսյան'!Z9)</f>
        <v>0</v>
      </c>
      <c r="AA9" s="4">
        <f>SUM('Խ. Ղազարյան:Ս.Պետրոսյան'!AA9)</f>
        <v>3</v>
      </c>
      <c r="AB9" s="4">
        <f>SUM('Խ. Ղազարյան:Ս.Պետրոսյան'!AB9)</f>
        <v>16</v>
      </c>
      <c r="AC9" s="4">
        <f>SUM('Խ. Ղազարյան:Ս.Պետրոսյան'!AC9)</f>
        <v>4</v>
      </c>
      <c r="AD9" s="4">
        <f>SUM('Խ. Ղազարյան:Ս.Պետրոսյան'!AD9)</f>
        <v>1</v>
      </c>
      <c r="AE9" s="4">
        <f>SUM('Խ. Ղազարյան:Ս.Պետրոսյան'!AE9)</f>
        <v>0</v>
      </c>
      <c r="AF9" s="4">
        <f>SUM('Խ. Ղազարյան:Ս.Պետրոսյան'!AF9)</f>
        <v>0</v>
      </c>
      <c r="AG9" s="4">
        <f>SUM('Խ. Ղազարյան:Ս.Պետրոսյան'!AG9)</f>
        <v>5</v>
      </c>
      <c r="AH9" s="4">
        <f>SUM('Խ. Ղազարյան:Ս.Պետրոսյան'!AH9)</f>
        <v>0</v>
      </c>
      <c r="AI9" s="4">
        <f>SUM('Խ. Ղազարյան:Ս.Պետրոսյան'!AI9)</f>
        <v>0</v>
      </c>
      <c r="AJ9" s="4">
        <f>SUM('Խ. Ղազարյան:Ս.Պետրոսյան'!AJ9)</f>
        <v>0</v>
      </c>
      <c r="AK9" s="4">
        <f>SUM('Խ. Ղազարյան:Ս.Պետրոսյան'!AK9)</f>
        <v>0</v>
      </c>
      <c r="AL9" s="4">
        <f>SUM('Խ. Ղազարյան:Ս.Պետրոսյան'!AL9)</f>
        <v>0</v>
      </c>
      <c r="AM9" s="4">
        <f>SUM('Խ. Ղազարյան:Ս.Պետրոսյան'!AM9)</f>
        <v>0</v>
      </c>
      <c r="AN9" s="4">
        <f>SUM('Խ. Ղազարյան:Ս.Պետրոսյան'!AN9)</f>
        <v>0</v>
      </c>
      <c r="AO9" s="4">
        <f>SUM('Խ. Ղազարյան:Ս.Պետրոսյան'!AO9)</f>
        <v>0</v>
      </c>
    </row>
    <row r="10" spans="1:41" s="5" customFormat="1" ht="47.25" customHeight="1" x14ac:dyDescent="0.25">
      <c r="A10" s="12" t="s">
        <v>65</v>
      </c>
      <c r="B10" s="13" t="s">
        <v>66</v>
      </c>
      <c r="C10" s="14" t="s">
        <v>67</v>
      </c>
      <c r="D10" s="4">
        <f>SUM('Խ. Ղազարյան:Ս.Պետրոսյան'!D10)</f>
        <v>37</v>
      </c>
      <c r="E10" s="4">
        <f>SUM('Խ. Ղազարյան:Ս.Պետրոսյան'!E10)</f>
        <v>0</v>
      </c>
      <c r="F10" s="4">
        <f>SUM('Խ. Ղազարյան:Ս.Պետրոսյան'!F10)</f>
        <v>23</v>
      </c>
      <c r="G10" s="4">
        <f>SUM('Խ. Ղազարյան:Ս.Պետրոսյան'!G10)</f>
        <v>2</v>
      </c>
      <c r="H10" s="4">
        <f>SUM('Խ. Ղազարյան:Ս.Պետրոսյան'!H10)</f>
        <v>0</v>
      </c>
      <c r="I10" s="4">
        <f>SUM('Խ. Ղազարյան:Ս.Պետրոսյան'!I10)</f>
        <v>2</v>
      </c>
      <c r="J10" s="4">
        <f>SUM('Խ. Ղազարյան:Ս.Պետրոսյան'!J10)</f>
        <v>0</v>
      </c>
      <c r="K10" s="4">
        <f>SUM('Խ. Ղազարյան:Ս.Պետրոսյան'!K10)</f>
        <v>0</v>
      </c>
      <c r="L10" s="4">
        <f>SUM('Խ. Ղազարյան:Ս.Պետրոսյան'!L10)</f>
        <v>10</v>
      </c>
      <c r="M10" s="4">
        <f>SUM('Խ. Ղազարյան:Ս.Պետրոսյան'!M10)</f>
        <v>2</v>
      </c>
      <c r="N10" s="4">
        <f>SUM('Խ. Ղազարյան:Ս.Պետրոսյան'!N10)</f>
        <v>0</v>
      </c>
      <c r="O10" s="4">
        <f>SUM('Խ. Ղազարյան:Ս.Պետրոսյան'!O10)</f>
        <v>12</v>
      </c>
      <c r="P10" s="4">
        <f>SUM('Խ. Ղազարյան:Ս.Պետրոսյան'!P10)</f>
        <v>1</v>
      </c>
      <c r="Q10" s="4">
        <f>SUM('Խ. Ղազարյան:Ս.Պետրոսյան'!Q10)</f>
        <v>0</v>
      </c>
      <c r="R10" s="4">
        <f>SUM('Խ. Ղազարյան:Ս.Պետրոսյան'!R10)</f>
        <v>3</v>
      </c>
      <c r="S10" s="4">
        <f>SUM('Խ. Ղազարյան:Ս.Պետրոսյան'!S10)</f>
        <v>4</v>
      </c>
      <c r="T10" s="4">
        <f>SUM('Խ. Ղազարյան:Ս.Պետրոսյան'!T10)</f>
        <v>1</v>
      </c>
      <c r="U10" s="4">
        <f>SUM('Խ. Ղազարյան:Ս.Պետրոսյան'!U10)</f>
        <v>0</v>
      </c>
      <c r="V10" s="4">
        <f>SUM('Խ. Ղազարյան:Ս.Պետրոսյան'!V10)</f>
        <v>43</v>
      </c>
      <c r="W10" s="4">
        <f>SUM('Խ. Ղազարյան:Ս.Պետրոսյան'!W10)</f>
        <v>0</v>
      </c>
      <c r="X10" s="4">
        <f>SUM('Խ. Ղազարյան:Ս.Պետրոսյան'!X10)</f>
        <v>1</v>
      </c>
      <c r="Y10" s="4">
        <f>SUM('Խ. Ղազարյան:Ս.Պետրոսյան'!Y10)</f>
        <v>3</v>
      </c>
      <c r="Z10" s="4">
        <f>SUM('Խ. Ղազարյան:Ս.Պետրոսյան'!Z10)</f>
        <v>3</v>
      </c>
      <c r="AA10" s="4">
        <f>SUM('Խ. Ղազարյան:Ս.Պետրոսյան'!AA10)</f>
        <v>5</v>
      </c>
      <c r="AB10" s="4">
        <f>SUM('Խ. Ղազարյան:Ս.Պետրոսյան'!AB10)</f>
        <v>12</v>
      </c>
      <c r="AC10" s="4">
        <f>SUM('Խ. Ղազարյան:Ս.Պետրոսյան'!AC10)</f>
        <v>1</v>
      </c>
      <c r="AD10" s="4">
        <f>SUM('Խ. Ղազարյան:Ս.Պետրոսյան'!AD10)</f>
        <v>0</v>
      </c>
      <c r="AE10" s="4">
        <f>SUM('Խ. Ղազարյան:Ս.Պետրոսյան'!AE10)</f>
        <v>1</v>
      </c>
      <c r="AF10" s="4">
        <f>SUM('Խ. Ղազարյան:Ս.Պետրոսյան'!AF10)</f>
        <v>0</v>
      </c>
      <c r="AG10" s="4">
        <f>SUM('Խ. Ղազարյան:Ս.Պետրոսյան'!AG10)</f>
        <v>2</v>
      </c>
      <c r="AH10" s="4">
        <f>SUM('Խ. Ղազարյան:Ս.Պետրոսյան'!AH10)</f>
        <v>0</v>
      </c>
      <c r="AI10" s="4">
        <f>SUM('Խ. Ղազարյան:Ս.Պետրոսյան'!AI10)</f>
        <v>0</v>
      </c>
      <c r="AJ10" s="4">
        <f>SUM('Խ. Ղազարյան:Ս.Պետրոսյան'!AJ10)</f>
        <v>0</v>
      </c>
      <c r="AK10" s="4">
        <f>SUM('Խ. Ղազարյան:Ս.Պետրոսյան'!AK10)</f>
        <v>0</v>
      </c>
      <c r="AL10" s="4">
        <f>SUM('Խ. Ղազարյան:Ս.Պետրոսյան'!AL10)</f>
        <v>0</v>
      </c>
      <c r="AM10" s="4">
        <f>SUM('Խ. Ղազարյան:Ս.Պետրոսյան'!AM10)</f>
        <v>0</v>
      </c>
      <c r="AN10" s="4">
        <f>SUM('Խ. Ղազարյան:Ս.Պետրոսյան'!AN10)</f>
        <v>0</v>
      </c>
      <c r="AO10" s="4">
        <f>SUM('Խ. Ղազարյան:Ս.Պետրոսյան'!AO10)</f>
        <v>0</v>
      </c>
    </row>
    <row r="11" spans="1:41" s="5" customFormat="1" ht="47.25" customHeight="1" x14ac:dyDescent="0.25">
      <c r="A11" s="12" t="s">
        <v>68</v>
      </c>
      <c r="B11" s="13" t="s">
        <v>69</v>
      </c>
      <c r="C11" s="14" t="s">
        <v>70</v>
      </c>
      <c r="D11" s="4">
        <f>SUM('Խ. Ղազարյան:Ս.Պետրոսյան'!D11)</f>
        <v>0</v>
      </c>
      <c r="E11" s="4">
        <f>SUM('Խ. Ղազարյան:Ս.Պետրոսյան'!E11)</f>
        <v>0</v>
      </c>
      <c r="F11" s="4">
        <f>SUM('Խ. Ղազարյան:Ս.Պետրոսյան'!F11)</f>
        <v>0</v>
      </c>
      <c r="G11" s="4">
        <f>SUM('Խ. Ղազարյան:Ս.Պետրոսյան'!G11)</f>
        <v>0</v>
      </c>
      <c r="H11" s="4">
        <f>SUM('Խ. Ղազարյան:Ս.Պետրոսյան'!H11)</f>
        <v>0</v>
      </c>
      <c r="I11" s="4">
        <f>SUM('Խ. Ղազարյան:Ս.Պետրոսյան'!I11)</f>
        <v>0</v>
      </c>
      <c r="J11" s="4">
        <f>SUM('Խ. Ղազարյան:Ս.Պետրոսյան'!J11)</f>
        <v>0</v>
      </c>
      <c r="K11" s="4">
        <f>SUM('Խ. Ղազարյան:Ս.Պետրոսյան'!K11)</f>
        <v>0</v>
      </c>
      <c r="L11" s="4">
        <f>SUM('Խ. Ղազարյան:Ս.Պետրոսյան'!L11)</f>
        <v>0</v>
      </c>
      <c r="M11" s="4">
        <f>SUM('Խ. Ղազարյան:Ս.Պետրոսյան'!M11)</f>
        <v>0</v>
      </c>
      <c r="N11" s="4">
        <f>SUM('Խ. Ղազարյան:Ս.Պետրոսյան'!N11)</f>
        <v>0</v>
      </c>
      <c r="O11" s="4">
        <f>SUM('Խ. Ղազարյան:Ս.Պետրոսյան'!O11)</f>
        <v>0</v>
      </c>
      <c r="P11" s="4">
        <f>SUM('Խ. Ղազարյան:Ս.Պետրոսյան'!P11)</f>
        <v>0</v>
      </c>
      <c r="Q11" s="4">
        <f>SUM('Խ. Ղազարյան:Ս.Պետրոսյան'!Q11)</f>
        <v>0</v>
      </c>
      <c r="R11" s="4">
        <f>SUM('Խ. Ղազարյան:Ս.Պետրոսյան'!R11)</f>
        <v>0</v>
      </c>
      <c r="S11" s="4">
        <f>SUM('Խ. Ղազարյան:Ս.Պետրոսյան'!S11)</f>
        <v>0</v>
      </c>
      <c r="T11" s="4">
        <f>SUM('Խ. Ղազարյան:Ս.Պետրոսյան'!T11)</f>
        <v>0</v>
      </c>
      <c r="U11" s="4">
        <f>SUM('Խ. Ղազարյան:Ս.Պետրոսյան'!U11)</f>
        <v>0</v>
      </c>
      <c r="V11" s="4">
        <f>SUM('Խ. Ղազարյան:Ս.Պետրոսյան'!V11)</f>
        <v>0</v>
      </c>
      <c r="W11" s="4">
        <f>SUM('Խ. Ղազարյան:Ս.Պետրոսյան'!W11)</f>
        <v>0</v>
      </c>
      <c r="X11" s="4">
        <f>SUM('Խ. Ղազարյան:Ս.Պետրոսյան'!X11)</f>
        <v>0</v>
      </c>
      <c r="Y11" s="4">
        <f>SUM('Խ. Ղազարյան:Ս.Պետրոսյան'!Y11)</f>
        <v>0</v>
      </c>
      <c r="Z11" s="4">
        <f>SUM('Խ. Ղազարյան:Ս.Պետրոսյան'!Z11)</f>
        <v>0</v>
      </c>
      <c r="AA11" s="4">
        <f>SUM('Խ. Ղազարյան:Ս.Պետրոսյան'!AA11)</f>
        <v>0</v>
      </c>
      <c r="AB11" s="4">
        <f>SUM('Խ. Ղազարյան:Ս.Պետրոսյան'!AB11)</f>
        <v>0</v>
      </c>
      <c r="AC11" s="4">
        <f>SUM('Խ. Ղազարյան:Ս.Պետրոսյան'!AC11)</f>
        <v>0</v>
      </c>
      <c r="AD11" s="4">
        <f>SUM('Խ. Ղազարյան:Ս.Պետրոսյան'!AD11)</f>
        <v>0</v>
      </c>
      <c r="AE11" s="4">
        <f>SUM('Խ. Ղազարյան:Ս.Պետրոսյան'!AE11)</f>
        <v>0</v>
      </c>
      <c r="AF11" s="4">
        <f>SUM('Խ. Ղազարյան:Ս.Պետրոսյան'!AF11)</f>
        <v>0</v>
      </c>
      <c r="AG11" s="4">
        <f>SUM('Խ. Ղազարյան:Ս.Պետրոսյան'!AG11)</f>
        <v>0</v>
      </c>
      <c r="AH11" s="4">
        <f>SUM('Խ. Ղազարյան:Ս.Պետրոսյան'!AH11)</f>
        <v>0</v>
      </c>
      <c r="AI11" s="4">
        <f>SUM('Խ. Ղազարյան:Ս.Պետրոսյան'!AI11)</f>
        <v>0</v>
      </c>
      <c r="AJ11" s="4">
        <f>SUM('Խ. Ղազարյան:Ս.Պետրոսյան'!AJ11)</f>
        <v>0</v>
      </c>
      <c r="AK11" s="4">
        <f>SUM('Խ. Ղազարյան:Ս.Պետրոսյան'!AK11)</f>
        <v>0</v>
      </c>
      <c r="AL11" s="4">
        <f>SUM('Խ. Ղազարյան:Ս.Պետրոսյան'!AL11)</f>
        <v>0</v>
      </c>
      <c r="AM11" s="4">
        <f>SUM('Խ. Ղազարյան:Ս.Պետրոսյան'!AM11)</f>
        <v>0</v>
      </c>
      <c r="AN11" s="4">
        <f>SUM('Խ. Ղազարյան:Ս.Պետրոսյան'!AN11)</f>
        <v>0</v>
      </c>
      <c r="AO11" s="4">
        <f>SUM('Խ. Ղազարյան:Ս.Պետրոսյան'!AO11)</f>
        <v>0</v>
      </c>
    </row>
    <row r="12" spans="1:41" s="5" customFormat="1" ht="47.25" customHeight="1" x14ac:dyDescent="0.25">
      <c r="A12" s="12" t="s">
        <v>71</v>
      </c>
      <c r="B12" s="13" t="s">
        <v>72</v>
      </c>
      <c r="C12" s="14" t="s">
        <v>73</v>
      </c>
      <c r="D12" s="4">
        <f>SUM('Խ. Ղազարյան:Ս.Պետրոսյան'!D12)</f>
        <v>0</v>
      </c>
      <c r="E12" s="4">
        <f>SUM('Խ. Ղազարյան:Ս.Պետրոսյան'!E12)</f>
        <v>0</v>
      </c>
      <c r="F12" s="4">
        <f>SUM('Խ. Ղազարյան:Ս.Պետրոսյան'!F12)</f>
        <v>0</v>
      </c>
      <c r="G12" s="4">
        <f>SUM('Խ. Ղազարյան:Ս.Պետրոսյան'!G12)</f>
        <v>0</v>
      </c>
      <c r="H12" s="4">
        <f>SUM('Խ. Ղազարյան:Ս.Պետրոսյան'!H12)</f>
        <v>0</v>
      </c>
      <c r="I12" s="4">
        <f>SUM('Խ. Ղազարյան:Ս.Պետրոսյան'!I12)</f>
        <v>0</v>
      </c>
      <c r="J12" s="4">
        <f>SUM('Խ. Ղազարյան:Ս.Պետրոսյան'!J12)</f>
        <v>0</v>
      </c>
      <c r="K12" s="4">
        <f>SUM('Խ. Ղազարյան:Ս.Պետրոսյան'!K12)</f>
        <v>0</v>
      </c>
      <c r="L12" s="4">
        <f>SUM('Խ. Ղազարյան:Ս.Պետրոսյան'!L12)</f>
        <v>0</v>
      </c>
      <c r="M12" s="4">
        <f>SUM('Խ. Ղազարյան:Ս.Պետրոսյան'!M12)</f>
        <v>0</v>
      </c>
      <c r="N12" s="4">
        <f>SUM('Խ. Ղազարյան:Ս.Պետրոսյան'!N12)</f>
        <v>0</v>
      </c>
      <c r="O12" s="4">
        <f>SUM('Խ. Ղազարյան:Ս.Պետրոսյան'!O12)</f>
        <v>0</v>
      </c>
      <c r="P12" s="4">
        <f>SUM('Խ. Ղազարյան:Ս.Պետրոսյան'!P12)</f>
        <v>0</v>
      </c>
      <c r="Q12" s="4">
        <f>SUM('Խ. Ղազարյան:Ս.Պետրոսյան'!Q12)</f>
        <v>0</v>
      </c>
      <c r="R12" s="4">
        <f>SUM('Խ. Ղազարյան:Ս.Պետրոսյան'!R12)</f>
        <v>0</v>
      </c>
      <c r="S12" s="4">
        <f>SUM('Խ. Ղազարյան:Ս.Պետրոսյան'!S12)</f>
        <v>0</v>
      </c>
      <c r="T12" s="4">
        <f>SUM('Խ. Ղազարյան:Ս.Պետրոսյան'!T12)</f>
        <v>0</v>
      </c>
      <c r="U12" s="4">
        <f>SUM('Խ. Ղազարյան:Ս.Պետրոսյան'!U12)</f>
        <v>0</v>
      </c>
      <c r="V12" s="4">
        <f>SUM('Խ. Ղազարյան:Ս.Պետրոսյան'!V12)</f>
        <v>0</v>
      </c>
      <c r="W12" s="4">
        <f>SUM('Խ. Ղազարյան:Ս.Պետրոսյան'!W12)</f>
        <v>0</v>
      </c>
      <c r="X12" s="4">
        <f>SUM('Խ. Ղազարյան:Ս.Պետրոսյան'!X12)</f>
        <v>0</v>
      </c>
      <c r="Y12" s="4">
        <f>SUM('Խ. Ղազարյան:Ս.Պետրոսյան'!Y12)</f>
        <v>0</v>
      </c>
      <c r="Z12" s="4">
        <f>SUM('Խ. Ղազարյան:Ս.Պետրոսյան'!Z12)</f>
        <v>0</v>
      </c>
      <c r="AA12" s="4">
        <f>SUM('Խ. Ղազարյան:Ս.Պետրոսյան'!AA12)</f>
        <v>0</v>
      </c>
      <c r="AB12" s="4">
        <f>SUM('Խ. Ղազարյան:Ս.Պետրոսյան'!AB12)</f>
        <v>0</v>
      </c>
      <c r="AC12" s="4">
        <f>SUM('Խ. Ղազարյան:Ս.Պետրոսյան'!AC12)</f>
        <v>0</v>
      </c>
      <c r="AD12" s="4">
        <f>SUM('Խ. Ղազարյան:Ս.Պետրոսյան'!AD12)</f>
        <v>0</v>
      </c>
      <c r="AE12" s="4">
        <f>SUM('Խ. Ղազարյան:Ս.Պետրոսյան'!AE12)</f>
        <v>0</v>
      </c>
      <c r="AF12" s="4">
        <f>SUM('Խ. Ղազարյան:Ս.Պետրոսյան'!AF12)</f>
        <v>0</v>
      </c>
      <c r="AG12" s="4">
        <f>SUM('Խ. Ղազարյան:Ս.Պետրոսյան'!AG12)</f>
        <v>0</v>
      </c>
      <c r="AH12" s="4">
        <f>SUM('Խ. Ղազարյան:Ս.Պետրոսյան'!AH12)</f>
        <v>0</v>
      </c>
      <c r="AI12" s="4">
        <f>SUM('Խ. Ղազարյան:Ս.Պետրոսյան'!AI12)</f>
        <v>0</v>
      </c>
      <c r="AJ12" s="4">
        <f>SUM('Խ. Ղազարյան:Ս.Պետրոսյան'!AJ12)</f>
        <v>0</v>
      </c>
      <c r="AK12" s="4">
        <f>SUM('Խ. Ղազարյան:Ս.Պետրոսյան'!AK12)</f>
        <v>0</v>
      </c>
      <c r="AL12" s="4">
        <f>SUM('Խ. Ղազարյան:Ս.Պետրոսյան'!AL12)</f>
        <v>0</v>
      </c>
      <c r="AM12" s="4">
        <f>SUM('Խ. Ղազարյան:Ս.Պետրոսյան'!AM12)</f>
        <v>0</v>
      </c>
      <c r="AN12" s="4">
        <f>SUM('Խ. Ղազարյան:Ս.Պետրոսյան'!AN12)</f>
        <v>0</v>
      </c>
      <c r="AO12" s="4">
        <f>SUM('Խ. Ղազարյան:Ս.Պետրոսյան'!AO12)</f>
        <v>0</v>
      </c>
    </row>
    <row r="13" spans="1:41" s="5" customFormat="1" ht="47.25" customHeight="1" x14ac:dyDescent="0.25">
      <c r="A13" s="12" t="s">
        <v>74</v>
      </c>
      <c r="B13" s="13" t="s">
        <v>75</v>
      </c>
      <c r="C13" s="14" t="s">
        <v>76</v>
      </c>
      <c r="D13" s="4">
        <f>SUM('Խ. Ղազարյան:Ս.Պետրոսյան'!D13)</f>
        <v>0</v>
      </c>
      <c r="E13" s="4">
        <f>SUM('Խ. Ղազարյան:Ս.Պետրոսյան'!E13)</f>
        <v>0</v>
      </c>
      <c r="F13" s="4">
        <f>SUM('Խ. Ղազարյան:Ս.Պետրոսյան'!F13)</f>
        <v>0</v>
      </c>
      <c r="G13" s="4">
        <f>SUM('Խ. Ղազարյան:Ս.Պետրոսյան'!G13)</f>
        <v>0</v>
      </c>
      <c r="H13" s="4">
        <f>SUM('Խ. Ղազարյան:Ս.Պետրոսյան'!H13)</f>
        <v>0</v>
      </c>
      <c r="I13" s="4">
        <f>SUM('Խ. Ղազարյան:Ս.Պետրոսյան'!I13)</f>
        <v>0</v>
      </c>
      <c r="J13" s="4">
        <f>SUM('Խ. Ղազարյան:Ս.Պետրոսյան'!J13)</f>
        <v>0</v>
      </c>
      <c r="K13" s="4">
        <f>SUM('Խ. Ղազարյան:Ս.Պետրոսյան'!K13)</f>
        <v>0</v>
      </c>
      <c r="L13" s="4">
        <f>SUM('Խ. Ղազարյան:Ս.Պետրոսյան'!L13)</f>
        <v>0</v>
      </c>
      <c r="M13" s="4">
        <f>SUM('Խ. Ղազարյան:Ս.Պետրոսյան'!M13)</f>
        <v>0</v>
      </c>
      <c r="N13" s="4">
        <f>SUM('Խ. Ղազարյան:Ս.Պետրոսյան'!N13)</f>
        <v>0</v>
      </c>
      <c r="O13" s="4">
        <f>SUM('Խ. Ղազարյան:Ս.Պետրոսյան'!O13)</f>
        <v>0</v>
      </c>
      <c r="P13" s="4">
        <f>SUM('Խ. Ղազարյան:Ս.Պետրոսյան'!P13)</f>
        <v>0</v>
      </c>
      <c r="Q13" s="4">
        <f>SUM('Խ. Ղազարյան:Ս.Պետրոսյան'!Q13)</f>
        <v>0</v>
      </c>
      <c r="R13" s="4">
        <f>SUM('Խ. Ղազարյան:Ս.Պետրոսյան'!R13)</f>
        <v>0</v>
      </c>
      <c r="S13" s="4">
        <f>SUM('Խ. Ղազարյան:Ս.Պետրոսյան'!S13)</f>
        <v>0</v>
      </c>
      <c r="T13" s="4">
        <f>SUM('Խ. Ղազարյան:Ս.Պետրոսյան'!T13)</f>
        <v>0</v>
      </c>
      <c r="U13" s="4">
        <f>SUM('Խ. Ղազարյան:Ս.Պետրոսյան'!U13)</f>
        <v>0</v>
      </c>
      <c r="V13" s="4">
        <f>SUM('Խ. Ղազարյան:Ս.Պետրոսյան'!V13)</f>
        <v>0</v>
      </c>
      <c r="W13" s="4">
        <f>SUM('Խ. Ղազարյան:Ս.Պետրոսյան'!W13)</f>
        <v>0</v>
      </c>
      <c r="X13" s="4">
        <f>SUM('Խ. Ղազարյան:Ս.Պետրոսյան'!X13)</f>
        <v>0</v>
      </c>
      <c r="Y13" s="4">
        <f>SUM('Խ. Ղազարյան:Ս.Պետրոսյան'!Y13)</f>
        <v>0</v>
      </c>
      <c r="Z13" s="4">
        <f>SUM('Խ. Ղազարյան:Ս.Պետրոսյան'!Z13)</f>
        <v>0</v>
      </c>
      <c r="AA13" s="4">
        <f>SUM('Խ. Ղազարյան:Ս.Պետրոսյան'!AA13)</f>
        <v>0</v>
      </c>
      <c r="AB13" s="4">
        <f>SUM('Խ. Ղազարյան:Ս.Պետրոսյան'!AB13)</f>
        <v>0</v>
      </c>
      <c r="AC13" s="4">
        <f>SUM('Խ. Ղազարյան:Ս.Պետրոսյան'!AC13)</f>
        <v>0</v>
      </c>
      <c r="AD13" s="4">
        <f>SUM('Խ. Ղազարյան:Ս.Պետրոսյան'!AD13)</f>
        <v>0</v>
      </c>
      <c r="AE13" s="4">
        <f>SUM('Խ. Ղազարյան:Ս.Պետրոսյան'!AE13)</f>
        <v>0</v>
      </c>
      <c r="AF13" s="4">
        <f>SUM('Խ. Ղազարյան:Ս.Պետրոսյան'!AF13)</f>
        <v>0</v>
      </c>
      <c r="AG13" s="4">
        <f>SUM('Խ. Ղազարյան:Ս.Պետրոսյան'!AG13)</f>
        <v>0</v>
      </c>
      <c r="AH13" s="4">
        <f>SUM('Խ. Ղազարյան:Ս.Պետրոսյան'!AH13)</f>
        <v>0</v>
      </c>
      <c r="AI13" s="4">
        <f>SUM('Խ. Ղազարյան:Ս.Պետրոսյան'!AI13)</f>
        <v>0</v>
      </c>
      <c r="AJ13" s="4">
        <f>SUM('Խ. Ղազարյան:Ս.Պետրոսյան'!AJ13)</f>
        <v>0</v>
      </c>
      <c r="AK13" s="4">
        <f>SUM('Խ. Ղազարյան:Ս.Պետրոսյան'!AK13)</f>
        <v>0</v>
      </c>
      <c r="AL13" s="4">
        <f>SUM('Խ. Ղազարյան:Ս.Պետրոսյան'!AL13)</f>
        <v>0</v>
      </c>
      <c r="AM13" s="4">
        <f>SUM('Խ. Ղազարյան:Ս.Պետրոսյան'!AM13)</f>
        <v>0</v>
      </c>
      <c r="AN13" s="4">
        <f>SUM('Խ. Ղազարյան:Ս.Պետրոսյան'!AN13)</f>
        <v>0</v>
      </c>
      <c r="AO13" s="4">
        <f>SUM('Խ. Ղազարյան:Ս.Պետրոսյան'!AO13)</f>
        <v>0</v>
      </c>
    </row>
    <row r="14" spans="1:41" s="5" customFormat="1" ht="47.25" customHeight="1" x14ac:dyDescent="0.25">
      <c r="A14" s="12" t="s">
        <v>77</v>
      </c>
      <c r="B14" s="13" t="s">
        <v>78</v>
      </c>
      <c r="C14" s="14" t="s">
        <v>79</v>
      </c>
      <c r="D14" s="4">
        <f>SUM('Խ. Ղազարյան:Ս.Պետրոսյան'!D14)</f>
        <v>0</v>
      </c>
      <c r="E14" s="4">
        <f>SUM('Խ. Ղազարյան:Ս.Պետրոսյան'!E14)</f>
        <v>0</v>
      </c>
      <c r="F14" s="4">
        <f>SUM('Խ. Ղազարյան:Ս.Պետրոսյան'!F14)</f>
        <v>0</v>
      </c>
      <c r="G14" s="4">
        <f>SUM('Խ. Ղազարյան:Ս.Պետրոսյան'!G14)</f>
        <v>0</v>
      </c>
      <c r="H14" s="4">
        <f>SUM('Խ. Ղազարյան:Ս.Պետրոսյան'!H14)</f>
        <v>0</v>
      </c>
      <c r="I14" s="4">
        <f>SUM('Խ. Ղազարյան:Ս.Պետրոսյան'!I14)</f>
        <v>0</v>
      </c>
      <c r="J14" s="4">
        <f>SUM('Խ. Ղազարյան:Ս.Պետրոսյան'!J14)</f>
        <v>0</v>
      </c>
      <c r="K14" s="4">
        <f>SUM('Խ. Ղազարյան:Ս.Պետրոսյան'!K14)</f>
        <v>0</v>
      </c>
      <c r="L14" s="4">
        <f>SUM('Խ. Ղազարյան:Ս.Պետրոսյան'!L14)</f>
        <v>0</v>
      </c>
      <c r="M14" s="4">
        <f>SUM('Խ. Ղազարյան:Ս.Պետրոսյան'!M14)</f>
        <v>0</v>
      </c>
      <c r="N14" s="4">
        <f>SUM('Խ. Ղազարյան:Ս.Պետրոսյան'!N14)</f>
        <v>0</v>
      </c>
      <c r="O14" s="4">
        <f>SUM('Խ. Ղազարյան:Ս.Պետրոսյան'!O14)</f>
        <v>0</v>
      </c>
      <c r="P14" s="4">
        <f>SUM('Խ. Ղազարյան:Ս.Պետրոսյան'!P14)</f>
        <v>0</v>
      </c>
      <c r="Q14" s="4">
        <f>SUM('Խ. Ղազարյան:Ս.Պետրոսյան'!Q14)</f>
        <v>0</v>
      </c>
      <c r="R14" s="4">
        <f>SUM('Խ. Ղազարյան:Ս.Պետրոսյան'!R14)</f>
        <v>0</v>
      </c>
      <c r="S14" s="4">
        <f>SUM('Խ. Ղազարյան:Ս.Պետրոսյան'!S14)</f>
        <v>0</v>
      </c>
      <c r="T14" s="4">
        <f>SUM('Խ. Ղազարյան:Ս.Պետրոսյան'!T14)</f>
        <v>0</v>
      </c>
      <c r="U14" s="4">
        <f>SUM('Խ. Ղազարյան:Ս.Պետրոսյան'!U14)</f>
        <v>0</v>
      </c>
      <c r="V14" s="4">
        <f>SUM('Խ. Ղազարյան:Ս.Պետրոսյան'!V14)</f>
        <v>0</v>
      </c>
      <c r="W14" s="4">
        <f>SUM('Խ. Ղազարյան:Ս.Պետրոսյան'!W14)</f>
        <v>0</v>
      </c>
      <c r="X14" s="4">
        <f>SUM('Խ. Ղազարյան:Ս.Պետրոսյան'!X14)</f>
        <v>0</v>
      </c>
      <c r="Y14" s="4">
        <f>SUM('Խ. Ղազարյան:Ս.Պետրոսյան'!Y14)</f>
        <v>0</v>
      </c>
      <c r="Z14" s="4">
        <f>SUM('Խ. Ղազարյան:Ս.Պետրոսյան'!Z14)</f>
        <v>0</v>
      </c>
      <c r="AA14" s="4">
        <f>SUM('Խ. Ղազարյան:Ս.Պետրոսյան'!AA14)</f>
        <v>0</v>
      </c>
      <c r="AB14" s="4">
        <f>SUM('Խ. Ղազարյան:Ս.Պետրոսյան'!AB14)</f>
        <v>0</v>
      </c>
      <c r="AC14" s="4">
        <f>SUM('Խ. Ղազարյան:Ս.Պետրոսյան'!AC14)</f>
        <v>0</v>
      </c>
      <c r="AD14" s="4">
        <f>SUM('Խ. Ղազարյան:Ս.Պետրոսյան'!AD14)</f>
        <v>0</v>
      </c>
      <c r="AE14" s="4">
        <f>SUM('Խ. Ղազարյան:Ս.Պետրոսյան'!AE14)</f>
        <v>0</v>
      </c>
      <c r="AF14" s="4">
        <f>SUM('Խ. Ղազարյան:Ս.Պետրոսյան'!AF14)</f>
        <v>0</v>
      </c>
      <c r="AG14" s="4">
        <f>SUM('Խ. Ղազարյան:Ս.Պետրոսյան'!AG14)</f>
        <v>0</v>
      </c>
      <c r="AH14" s="4">
        <f>SUM('Խ. Ղազարյան:Ս.Պետրոսյան'!AH14)</f>
        <v>0</v>
      </c>
      <c r="AI14" s="4">
        <f>SUM('Խ. Ղազարյան:Ս.Պետրոսյան'!AI14)</f>
        <v>0</v>
      </c>
      <c r="AJ14" s="4">
        <f>SUM('Խ. Ղազարյան:Ս.Պետրոսյան'!AJ14)</f>
        <v>0</v>
      </c>
      <c r="AK14" s="4">
        <f>SUM('Խ. Ղազարյան:Ս.Պետրոսյան'!AK14)</f>
        <v>0</v>
      </c>
      <c r="AL14" s="4">
        <f>SUM('Խ. Ղազարյան:Ս.Պետրոսյան'!AL14)</f>
        <v>0</v>
      </c>
      <c r="AM14" s="4">
        <f>SUM('Խ. Ղազարյան:Ս.Պետրոսյան'!AM14)</f>
        <v>0</v>
      </c>
      <c r="AN14" s="4">
        <f>SUM('Խ. Ղազարյան:Ս.Պետրոսյան'!AN14)</f>
        <v>0</v>
      </c>
      <c r="AO14" s="4">
        <f>SUM('Խ. Ղազարյան:Ս.Պետրոսյան'!AO14)</f>
        <v>0</v>
      </c>
    </row>
    <row r="15" spans="1:41" s="5" customFormat="1" ht="47.25" customHeight="1" x14ac:dyDescent="0.25">
      <c r="A15" s="12">
        <v>11.6</v>
      </c>
      <c r="B15" s="13" t="s">
        <v>22</v>
      </c>
      <c r="C15" s="15">
        <v>272</v>
      </c>
      <c r="D15" s="4">
        <f>SUM('Խ. Ղազարյան:Ս.Պետրոսյան'!D15)</f>
        <v>1</v>
      </c>
      <c r="E15" s="4">
        <f>SUM('Խ. Ղազարյան:Ս.Պետրոսյան'!E15)</f>
        <v>0</v>
      </c>
      <c r="F15" s="4">
        <f>SUM('Խ. Ղազարյան:Ս.Պետրոսյան'!F15)</f>
        <v>8</v>
      </c>
      <c r="G15" s="4">
        <f>SUM('Խ. Ղազարյան:Ս.Պետրոսյան'!G15)</f>
        <v>1</v>
      </c>
      <c r="H15" s="4">
        <f>SUM('Խ. Ղազարյան:Ս.Պետրոսյան'!H15)</f>
        <v>0</v>
      </c>
      <c r="I15" s="4">
        <f>SUM('Խ. Ղազարյան:Ս.Պետրոսյան'!I15)</f>
        <v>0</v>
      </c>
      <c r="J15" s="4">
        <f>SUM('Խ. Ղազարյան:Ս.Պետրոսյան'!J15)</f>
        <v>0</v>
      </c>
      <c r="K15" s="4">
        <f>SUM('Խ. Ղազարյան:Ս.Պետրոսյան'!K15)</f>
        <v>0</v>
      </c>
      <c r="L15" s="4">
        <f>SUM('Խ. Ղազարյան:Ս.Պետրոսյան'!L15)</f>
        <v>2</v>
      </c>
      <c r="M15" s="4">
        <f>SUM('Խ. Ղազարյան:Ս.Պետրոսյան'!M15)</f>
        <v>0</v>
      </c>
      <c r="N15" s="4">
        <f>SUM('Խ. Ղազարյան:Ս.Պետրոսյան'!N15)</f>
        <v>0</v>
      </c>
      <c r="O15" s="4">
        <f>SUM('Խ. Ղազարյան:Ս.Պետրոսյան'!O15)</f>
        <v>2</v>
      </c>
      <c r="P15" s="4">
        <f>SUM('Խ. Ղազարյան:Ս.Պետրոսյան'!P15)</f>
        <v>0</v>
      </c>
      <c r="Q15" s="4">
        <f>SUM('Խ. Ղազարյան:Ս.Պետրոսյան'!Q15)</f>
        <v>0</v>
      </c>
      <c r="R15" s="4">
        <f>SUM('Խ. Ղազարյան:Ս.Պետրոսյան'!R15)</f>
        <v>1</v>
      </c>
      <c r="S15" s="4">
        <f>SUM('Խ. Ղազարյան:Ս.Պետրոսյան'!S15)</f>
        <v>1</v>
      </c>
      <c r="T15" s="4">
        <f>SUM('Խ. Ղազարյան:Ս.Պետրոսյան'!T15)</f>
        <v>0</v>
      </c>
      <c r="U15" s="4">
        <f>SUM('Խ. Ղազարյան:Ս.Պետրոսյան'!U15)</f>
        <v>0</v>
      </c>
      <c r="V15" s="4">
        <f>SUM('Խ. Ղազարյան:Ս.Պետրոսյան'!V15)</f>
        <v>6</v>
      </c>
      <c r="W15" s="4">
        <f>SUM('Խ. Ղազարյան:Ս.Պետրոսյան'!W15)</f>
        <v>0</v>
      </c>
      <c r="X15" s="4">
        <f>SUM('Խ. Ղազարյան:Ս.Պետրոսյան'!X15)</f>
        <v>1</v>
      </c>
      <c r="Y15" s="4">
        <f>SUM('Խ. Ղազարյան:Ս.Պետրոսյան'!Y15)</f>
        <v>0</v>
      </c>
      <c r="Z15" s="4">
        <f>SUM('Խ. Ղազարյան:Ս.Պետրոսյան'!Z15)</f>
        <v>0</v>
      </c>
      <c r="AA15" s="4">
        <f>SUM('Խ. Ղազարյան:Ս.Պետրոսյան'!AA15)</f>
        <v>1</v>
      </c>
      <c r="AB15" s="4">
        <f>SUM('Խ. Ղազարյան:Ս.Պետրոսյան'!AB15)</f>
        <v>2</v>
      </c>
      <c r="AC15" s="4">
        <f>SUM('Խ. Ղազարյան:Ս.Պետրոսյան'!AC15)</f>
        <v>0</v>
      </c>
      <c r="AD15" s="4">
        <f>SUM('Խ. Ղազարյան:Ս.Պետրոսյան'!AD15)</f>
        <v>0</v>
      </c>
      <c r="AE15" s="4">
        <f>SUM('Խ. Ղազարյան:Ս.Պետրոսյան'!AE15)</f>
        <v>0</v>
      </c>
      <c r="AF15" s="4">
        <f>SUM('Խ. Ղազարյան:Ս.Պետրոսյան'!AF15)</f>
        <v>0</v>
      </c>
      <c r="AG15" s="4">
        <f>SUM('Խ. Ղազարյան:Ս.Պետրոսյան'!AG15)</f>
        <v>0</v>
      </c>
      <c r="AH15" s="4">
        <f>SUM('Խ. Ղազարյան:Ս.Պետրոսյան'!AH15)</f>
        <v>0</v>
      </c>
      <c r="AI15" s="4">
        <f>SUM('Խ. Ղազարյան:Ս.Պետրոսյան'!AI15)</f>
        <v>0</v>
      </c>
      <c r="AJ15" s="4">
        <f>SUM('Խ. Ղազարյան:Ս.Պետրոսյան'!AJ15)</f>
        <v>0</v>
      </c>
      <c r="AK15" s="4">
        <f>SUM('Խ. Ղազարյան:Ս.Պետրոսյան'!AK15)</f>
        <v>0</v>
      </c>
      <c r="AL15" s="4">
        <f>SUM('Խ. Ղազարյան:Ս.Պետրոսյան'!AL15)</f>
        <v>0</v>
      </c>
      <c r="AM15" s="4">
        <f>SUM('Խ. Ղազարյան:Ս.Պետրոսյան'!AM15)</f>
        <v>0</v>
      </c>
      <c r="AN15" s="4">
        <f>SUM('Խ. Ղազարյան:Ս.Պետրոսյան'!AN15)</f>
        <v>0</v>
      </c>
      <c r="AO15" s="4">
        <f>SUM('Խ. Ղազարյան:Ս.Պետրոսյան'!AO15)</f>
        <v>0</v>
      </c>
    </row>
    <row r="16" spans="1:41" s="5" customFormat="1" ht="47.25" customHeight="1" x14ac:dyDescent="0.25">
      <c r="A16" s="12">
        <v>11.7</v>
      </c>
      <c r="B16" s="13" t="s">
        <v>23</v>
      </c>
      <c r="C16" s="15">
        <v>273</v>
      </c>
      <c r="D16" s="4">
        <f>SUM('Խ. Ղազարյան:Ս.Պետրոսյան'!D16)</f>
        <v>0</v>
      </c>
      <c r="E16" s="4">
        <f>SUM('Խ. Ղազարյան:Ս.Պետրոսյան'!E16)</f>
        <v>0</v>
      </c>
      <c r="F16" s="4">
        <f>SUM('Խ. Ղազարյան:Ս.Պետրոսյան'!F16)</f>
        <v>1</v>
      </c>
      <c r="G16" s="4">
        <f>SUM('Խ. Ղազարյան:Ս.Պետրոսյան'!G16)</f>
        <v>0</v>
      </c>
      <c r="H16" s="4">
        <f>SUM('Խ. Ղազարյան:Ս.Պետրոսյան'!H16)</f>
        <v>0</v>
      </c>
      <c r="I16" s="4">
        <f>SUM('Խ. Ղազարյան:Ս.Պետրոսյան'!I16)</f>
        <v>0</v>
      </c>
      <c r="J16" s="4">
        <f>SUM('Խ. Ղազարյան:Ս.Պետրոսյան'!J16)</f>
        <v>0</v>
      </c>
      <c r="K16" s="4">
        <f>SUM('Խ. Ղազարյան:Ս.Պետրոսյան'!K16)</f>
        <v>0</v>
      </c>
      <c r="L16" s="4">
        <f>SUM('Խ. Ղազարյան:Ս.Պետրոսյան'!L16)</f>
        <v>1</v>
      </c>
      <c r="M16" s="4">
        <f>SUM('Խ. Ղազարյան:Ս.Պետրոսյան'!M16)</f>
        <v>0</v>
      </c>
      <c r="N16" s="4">
        <f>SUM('Խ. Ղազարյան:Ս.Պետրոսյան'!N16)</f>
        <v>0</v>
      </c>
      <c r="O16" s="4">
        <f>SUM('Խ. Ղազարյան:Ս.Պետրոսյան'!O16)</f>
        <v>1</v>
      </c>
      <c r="P16" s="4">
        <f>SUM('Խ. Ղազարյան:Ս.Պետրոսյան'!P16)</f>
        <v>0</v>
      </c>
      <c r="Q16" s="4">
        <f>SUM('Խ. Ղազարյան:Ս.Պետրոսյան'!Q16)</f>
        <v>0</v>
      </c>
      <c r="R16" s="4">
        <f>SUM('Խ. Ղազարյան:Ս.Պետրոսյան'!R16)</f>
        <v>1</v>
      </c>
      <c r="S16" s="4">
        <f>SUM('Խ. Ղազարյան:Ս.Պետրոսյան'!S16)</f>
        <v>1</v>
      </c>
      <c r="T16" s="4">
        <f>SUM('Խ. Ղազարյան:Ս.Պետրոսյան'!T16)</f>
        <v>0</v>
      </c>
      <c r="U16" s="4">
        <f>SUM('Խ. Ղազարյան:Ս.Պետրոսյան'!U16)</f>
        <v>0</v>
      </c>
      <c r="V16" s="4">
        <f>SUM('Խ. Ղազարյան:Ս.Պետրոսյան'!V16)</f>
        <v>0</v>
      </c>
      <c r="W16" s="4">
        <f>SUM('Խ. Ղազարյան:Ս.Պետրոսյան'!W16)</f>
        <v>0</v>
      </c>
      <c r="X16" s="4">
        <f>SUM('Խ. Ղազարյան:Ս.Պետրոսյան'!X16)</f>
        <v>0</v>
      </c>
      <c r="Y16" s="4">
        <f>SUM('Խ. Ղազարյան:Ս.Պետրոսյան'!Y16)</f>
        <v>0</v>
      </c>
      <c r="Z16" s="4">
        <f>SUM('Խ. Ղազարյան:Ս.Պետրոսյան'!Z16)</f>
        <v>0</v>
      </c>
      <c r="AA16" s="4">
        <f>SUM('Խ. Ղազարյան:Ս.Պետրոսյան'!AA16)</f>
        <v>0</v>
      </c>
      <c r="AB16" s="4">
        <f>SUM('Խ. Ղազարյան:Ս.Պետրոսյան'!AB16)</f>
        <v>0</v>
      </c>
      <c r="AC16" s="4">
        <f>SUM('Խ. Ղազարյան:Ս.Պետրոսյան'!AC16)</f>
        <v>0</v>
      </c>
      <c r="AD16" s="4">
        <f>SUM('Խ. Ղազարյան:Ս.Պետրոսյան'!AD16)</f>
        <v>0</v>
      </c>
      <c r="AE16" s="4">
        <f>SUM('Խ. Ղազարյան:Ս.Պետրոսյան'!AE16)</f>
        <v>0</v>
      </c>
      <c r="AF16" s="4">
        <f>SUM('Խ. Ղազարյան:Ս.Պետրոսյան'!AF16)</f>
        <v>0</v>
      </c>
      <c r="AG16" s="4">
        <f>SUM('Խ. Ղազարյան:Ս.Պետրոսյան'!AG16)</f>
        <v>0</v>
      </c>
      <c r="AH16" s="4">
        <f>SUM('Խ. Ղազարյան:Ս.Պետրոսյան'!AH16)</f>
        <v>0</v>
      </c>
      <c r="AI16" s="4">
        <f>SUM('Խ. Ղազարյան:Ս.Պետրոսյան'!AI16)</f>
        <v>0</v>
      </c>
      <c r="AJ16" s="4">
        <f>SUM('Խ. Ղազարյան:Ս.Պետրոսյան'!AJ16)</f>
        <v>0</v>
      </c>
      <c r="AK16" s="4">
        <f>SUM('Խ. Ղազարյան:Ս.Պետրոսյան'!AK16)</f>
        <v>0</v>
      </c>
      <c r="AL16" s="4">
        <f>SUM('Խ. Ղազարյան:Ս.Պետրոսյան'!AL16)</f>
        <v>0</v>
      </c>
      <c r="AM16" s="4">
        <f>SUM('Խ. Ղազարյան:Ս.Պետրոսյան'!AM16)</f>
        <v>0</v>
      </c>
      <c r="AN16" s="4">
        <f>SUM('Խ. Ղազարյան:Ս.Պետրոսյան'!AN16)</f>
        <v>0</v>
      </c>
      <c r="AO16" s="4">
        <f>SUM('Խ. Ղազարյան:Ս.Պետրոսյան'!AO16)</f>
        <v>0</v>
      </c>
    </row>
    <row r="17" spans="1:41" s="5" customFormat="1" ht="84.75" customHeight="1" x14ac:dyDescent="0.25">
      <c r="A17" s="12">
        <v>11.8</v>
      </c>
      <c r="B17" s="13" t="s">
        <v>24</v>
      </c>
      <c r="C17" s="15">
        <v>274</v>
      </c>
      <c r="D17" s="4">
        <f>SUM('Խ. Ղազարյան:Ս.Պետրոսյան'!D17)</f>
        <v>0</v>
      </c>
      <c r="E17" s="4">
        <f>SUM('Խ. Ղազարյան:Ս.Պետրոսյան'!E17)</f>
        <v>0</v>
      </c>
      <c r="F17" s="4">
        <f>SUM('Խ. Ղազարյան:Ս.Պետրոսյան'!F17)</f>
        <v>0</v>
      </c>
      <c r="G17" s="4">
        <f>SUM('Խ. Ղազարյան:Ս.Պետրոսյան'!G17)</f>
        <v>0</v>
      </c>
      <c r="H17" s="4">
        <f>SUM('Խ. Ղազարյան:Ս.Պետրոսյան'!H17)</f>
        <v>0</v>
      </c>
      <c r="I17" s="4">
        <f>SUM('Խ. Ղազարյան:Ս.Պետրոսյան'!I17)</f>
        <v>0</v>
      </c>
      <c r="J17" s="4">
        <f>SUM('Խ. Ղազարյան:Ս.Պետրոսյան'!J17)</f>
        <v>0</v>
      </c>
      <c r="K17" s="4">
        <f>SUM('Խ. Ղազարյան:Ս.Պետրոսյան'!K17)</f>
        <v>0</v>
      </c>
      <c r="L17" s="4">
        <f>SUM('Խ. Ղազարյան:Ս.Պետրոսյան'!L17)</f>
        <v>0</v>
      </c>
      <c r="M17" s="4">
        <f>SUM('Խ. Ղազարյան:Ս.Պետրոսյան'!M17)</f>
        <v>0</v>
      </c>
      <c r="N17" s="4">
        <f>SUM('Խ. Ղազարյան:Ս.Պետրոսյան'!N17)</f>
        <v>0</v>
      </c>
      <c r="O17" s="4">
        <f>SUM('Խ. Ղազարյան:Ս.Պետրոսյան'!O17)</f>
        <v>0</v>
      </c>
      <c r="P17" s="4">
        <f>SUM('Խ. Ղազարյան:Ս.Պետրոսյան'!P17)</f>
        <v>0</v>
      </c>
      <c r="Q17" s="4">
        <f>SUM('Խ. Ղազարյան:Ս.Պետրոսյան'!Q17)</f>
        <v>0</v>
      </c>
      <c r="R17" s="4">
        <f>SUM('Խ. Ղազարյան:Ս.Պետրոսյան'!R17)</f>
        <v>0</v>
      </c>
      <c r="S17" s="4">
        <f>SUM('Խ. Ղազարյան:Ս.Պետրոսյան'!S17)</f>
        <v>0</v>
      </c>
      <c r="T17" s="4">
        <f>SUM('Խ. Ղազարյան:Ս.Պետրոսյան'!T17)</f>
        <v>0</v>
      </c>
      <c r="U17" s="4">
        <f>SUM('Խ. Ղազարյան:Ս.Պետրոսյան'!U17)</f>
        <v>0</v>
      </c>
      <c r="V17" s="4">
        <f>SUM('Խ. Ղազարյան:Ս.Պետրոսյան'!V17)</f>
        <v>0</v>
      </c>
      <c r="W17" s="4">
        <f>SUM('Խ. Ղազարյան:Ս.Պետրոսյան'!W17)</f>
        <v>0</v>
      </c>
      <c r="X17" s="4">
        <f>SUM('Խ. Ղազարյան:Ս.Պետրոսյան'!X17)</f>
        <v>0</v>
      </c>
      <c r="Y17" s="4">
        <f>SUM('Խ. Ղազարյան:Ս.Պետրոսյան'!Y17)</f>
        <v>0</v>
      </c>
      <c r="Z17" s="4">
        <f>SUM('Խ. Ղազարյան:Ս.Պետրոսյան'!Z17)</f>
        <v>0</v>
      </c>
      <c r="AA17" s="4">
        <f>SUM('Խ. Ղազարյան:Ս.Պետրոսյան'!AA17)</f>
        <v>0</v>
      </c>
      <c r="AB17" s="4">
        <f>SUM('Խ. Ղազարյան:Ս.Պետրոսյան'!AB17)</f>
        <v>0</v>
      </c>
      <c r="AC17" s="4">
        <f>SUM('Խ. Ղազարյան:Ս.Պետրոսյան'!AC17)</f>
        <v>0</v>
      </c>
      <c r="AD17" s="4">
        <f>SUM('Խ. Ղազարյան:Ս.Պետրոսյան'!AD17)</f>
        <v>0</v>
      </c>
      <c r="AE17" s="4">
        <f>SUM('Խ. Ղազարյան:Ս.Պետրոսյան'!AE17)</f>
        <v>0</v>
      </c>
      <c r="AF17" s="4">
        <f>SUM('Խ. Ղազարյան:Ս.Պետրոսյան'!AF17)</f>
        <v>0</v>
      </c>
      <c r="AG17" s="4">
        <f>SUM('Խ. Ղազարյան:Ս.Պետրոսյան'!AG17)</f>
        <v>0</v>
      </c>
      <c r="AH17" s="4">
        <f>SUM('Խ. Ղազարյան:Ս.Պետրոսյան'!AH17)</f>
        <v>0</v>
      </c>
      <c r="AI17" s="4">
        <f>SUM('Խ. Ղազարյան:Ս.Պետրոսյան'!AI17)</f>
        <v>0</v>
      </c>
      <c r="AJ17" s="4">
        <f>SUM('Խ. Ղազարյան:Ս.Պետրոսյան'!AJ17)</f>
        <v>0</v>
      </c>
      <c r="AK17" s="4">
        <f>SUM('Խ. Ղազարյան:Ս.Պետրոսյան'!AK17)</f>
        <v>0</v>
      </c>
      <c r="AL17" s="4">
        <f>SUM('Խ. Ղազարյան:Ս.Պետրոսյան'!AL17)</f>
        <v>0</v>
      </c>
      <c r="AM17" s="4">
        <f>SUM('Խ. Ղազարյան:Ս.Պետրոսյան'!AM17)</f>
        <v>0</v>
      </c>
      <c r="AN17" s="4">
        <f>SUM('Խ. Ղազարյան:Ս.Պետրոսյան'!AN17)</f>
        <v>0</v>
      </c>
      <c r="AO17" s="4">
        <f>SUM('Խ. Ղազարյան:Ս.Պետրոսյան'!AO17)</f>
        <v>0</v>
      </c>
    </row>
    <row r="18" spans="1:41" s="5" customFormat="1" ht="47.25" customHeight="1" x14ac:dyDescent="0.25">
      <c r="A18" s="12">
        <v>11.9</v>
      </c>
      <c r="B18" s="13" t="s">
        <v>25</v>
      </c>
      <c r="C18" s="15">
        <v>275</v>
      </c>
      <c r="D18" s="4">
        <f>SUM('Խ. Ղազարյան:Ս.Պետրոսյան'!D18)</f>
        <v>0</v>
      </c>
      <c r="E18" s="4">
        <f>SUM('Խ. Ղազարյան:Ս.Պետրոսյան'!E18)</f>
        <v>0</v>
      </c>
      <c r="F18" s="4">
        <f>SUM('Խ. Ղազարյան:Ս.Պետրոսյան'!F18)</f>
        <v>0</v>
      </c>
      <c r="G18" s="4">
        <f>SUM('Խ. Ղազարյան:Ս.Պետրոսյան'!G18)</f>
        <v>0</v>
      </c>
      <c r="H18" s="4">
        <f>SUM('Խ. Ղազարյան:Ս.Պետրոսյան'!H18)</f>
        <v>0</v>
      </c>
      <c r="I18" s="4">
        <f>SUM('Խ. Ղազարյան:Ս.Պետրոսյան'!I18)</f>
        <v>0</v>
      </c>
      <c r="J18" s="4">
        <f>SUM('Խ. Ղազարյան:Ս.Պետրոսյան'!J18)</f>
        <v>0</v>
      </c>
      <c r="K18" s="4">
        <f>SUM('Խ. Ղազարյան:Ս.Պետրոսյան'!K18)</f>
        <v>0</v>
      </c>
      <c r="L18" s="4">
        <f>SUM('Խ. Ղազարյան:Ս.Պետրոսյան'!L18)</f>
        <v>0</v>
      </c>
      <c r="M18" s="4">
        <f>SUM('Խ. Ղազարյան:Ս.Պետրոսյան'!M18)</f>
        <v>0</v>
      </c>
      <c r="N18" s="4">
        <f>SUM('Խ. Ղազարյան:Ս.Պետրոսյան'!N18)</f>
        <v>0</v>
      </c>
      <c r="O18" s="4">
        <f>SUM('Խ. Ղազարյան:Ս.Պետրոսյան'!O18)</f>
        <v>0</v>
      </c>
      <c r="P18" s="4">
        <f>SUM('Խ. Ղազարյան:Ս.Պետրոսյան'!P18)</f>
        <v>0</v>
      </c>
      <c r="Q18" s="4">
        <f>SUM('Խ. Ղազարյան:Ս.Պետրոսյան'!Q18)</f>
        <v>0</v>
      </c>
      <c r="R18" s="4">
        <f>SUM('Խ. Ղազարյան:Ս.Պետրոսյան'!R18)</f>
        <v>0</v>
      </c>
      <c r="S18" s="4">
        <f>SUM('Խ. Ղազարյան:Ս.Պետրոսյան'!S18)</f>
        <v>0</v>
      </c>
      <c r="T18" s="4">
        <f>SUM('Խ. Ղազարյան:Ս.Պետրոսյան'!T18)</f>
        <v>0</v>
      </c>
      <c r="U18" s="4">
        <f>SUM('Խ. Ղազարյան:Ս.Պետրոսյան'!U18)</f>
        <v>0</v>
      </c>
      <c r="V18" s="4">
        <f>SUM('Խ. Ղազարյան:Ս.Պետրոսյան'!V18)</f>
        <v>0</v>
      </c>
      <c r="W18" s="4">
        <f>SUM('Խ. Ղազարյան:Ս.Պետրոսյան'!W18)</f>
        <v>0</v>
      </c>
      <c r="X18" s="4">
        <f>SUM('Խ. Ղազարյան:Ս.Պետրոսյան'!X18)</f>
        <v>0</v>
      </c>
      <c r="Y18" s="4">
        <f>SUM('Խ. Ղազարյան:Ս.Պետրոսյան'!Y18)</f>
        <v>0</v>
      </c>
      <c r="Z18" s="4">
        <f>SUM('Խ. Ղազարյան:Ս.Պետրոսյան'!Z18)</f>
        <v>0</v>
      </c>
      <c r="AA18" s="4">
        <f>SUM('Խ. Ղազարյան:Ս.Պետրոսյան'!AA18)</f>
        <v>0</v>
      </c>
      <c r="AB18" s="4">
        <f>SUM('Խ. Ղազարյան:Ս.Պետրոսյան'!AB18)</f>
        <v>0</v>
      </c>
      <c r="AC18" s="4">
        <f>SUM('Խ. Ղազարյան:Ս.Պետրոսյան'!AC18)</f>
        <v>0</v>
      </c>
      <c r="AD18" s="4">
        <f>SUM('Խ. Ղազարյան:Ս.Պետրոսյան'!AD18)</f>
        <v>0</v>
      </c>
      <c r="AE18" s="4">
        <f>SUM('Խ. Ղազարյան:Ս.Պետրոսյան'!AE18)</f>
        <v>0</v>
      </c>
      <c r="AF18" s="4">
        <f>SUM('Խ. Ղազարյան:Ս.Պետրոսյան'!AF18)</f>
        <v>0</v>
      </c>
      <c r="AG18" s="4">
        <f>SUM('Խ. Ղազարյան:Ս.Պետրոսյան'!AG18)</f>
        <v>0</v>
      </c>
      <c r="AH18" s="4">
        <f>SUM('Խ. Ղազարյան:Ս.Պետրոսյան'!AH18)</f>
        <v>0</v>
      </c>
      <c r="AI18" s="4">
        <f>SUM('Խ. Ղազարյան:Ս.Պետրոսյան'!AI18)</f>
        <v>0</v>
      </c>
      <c r="AJ18" s="4">
        <f>SUM('Խ. Ղազարյան:Ս.Պետրոսյան'!AJ18)</f>
        <v>0</v>
      </c>
      <c r="AK18" s="4">
        <f>SUM('Խ. Ղազարյան:Ս.Պետրոսյան'!AK18)</f>
        <v>0</v>
      </c>
      <c r="AL18" s="4">
        <f>SUM('Խ. Ղազարյան:Ս.Պետրոսյան'!AL18)</f>
        <v>0</v>
      </c>
      <c r="AM18" s="4">
        <f>SUM('Խ. Ղազարյան:Ս.Պետրոսյան'!AM18)</f>
        <v>0</v>
      </c>
      <c r="AN18" s="4">
        <f>SUM('Խ. Ղազարյան:Ս.Պետրոսյան'!AN18)</f>
        <v>0</v>
      </c>
      <c r="AO18" s="4">
        <f>SUM('Խ. Ղազարյան:Ս.Պետրոսյան'!AO18)</f>
        <v>0</v>
      </c>
    </row>
    <row r="19" spans="1:41" s="5" customFormat="1" ht="47.25" customHeight="1" x14ac:dyDescent="0.25">
      <c r="A19" s="12">
        <v>11.1</v>
      </c>
      <c r="B19" s="13" t="s">
        <v>26</v>
      </c>
      <c r="C19" s="15">
        <v>276</v>
      </c>
      <c r="D19" s="4">
        <f>SUM('Խ. Ղազարյան:Ս.Պետրոսյան'!D19)</f>
        <v>0</v>
      </c>
      <c r="E19" s="4">
        <f>SUM('Խ. Ղազարյան:Ս.Պետրոսյան'!E19)</f>
        <v>0</v>
      </c>
      <c r="F19" s="4">
        <f>SUM('Խ. Ղազարյան:Ս.Պետրոսյան'!F19)</f>
        <v>1</v>
      </c>
      <c r="G19" s="4">
        <f>SUM('Խ. Ղազարյան:Ս.Պետրոսյան'!G19)</f>
        <v>0</v>
      </c>
      <c r="H19" s="4">
        <f>SUM('Խ. Ղազարյան:Ս.Պետրոսյան'!H19)</f>
        <v>0</v>
      </c>
      <c r="I19" s="4">
        <f>SUM('Խ. Ղազարյան:Ս.Պետրոսյան'!I19)</f>
        <v>0</v>
      </c>
      <c r="J19" s="4">
        <f>SUM('Խ. Ղազարյան:Ս.Պետրոսյան'!J19)</f>
        <v>0</v>
      </c>
      <c r="K19" s="4">
        <f>SUM('Խ. Ղազարյան:Ս.Պետրոսյան'!K19)</f>
        <v>0</v>
      </c>
      <c r="L19" s="4">
        <f>SUM('Խ. Ղազարյան:Ս.Պետրոսյան'!L19)</f>
        <v>0</v>
      </c>
      <c r="M19" s="4">
        <f>SUM('Խ. Ղազարյան:Ս.Պետրոսյան'!M19)</f>
        <v>0</v>
      </c>
      <c r="N19" s="4">
        <f>SUM('Խ. Ղազարյան:Ս.Պետրոսյան'!N19)</f>
        <v>0</v>
      </c>
      <c r="O19" s="4">
        <f>SUM('Խ. Ղազարյան:Ս.Պետրոսյան'!O19)</f>
        <v>0</v>
      </c>
      <c r="P19" s="4">
        <f>SUM('Խ. Ղազարյան:Ս.Պետրոսյան'!P19)</f>
        <v>0</v>
      </c>
      <c r="Q19" s="4">
        <f>SUM('Խ. Ղազարյան:Ս.Պետրոսյան'!Q19)</f>
        <v>0</v>
      </c>
      <c r="R19" s="4">
        <f>SUM('Խ. Ղազարյան:Ս.Պետրոսյան'!R19)</f>
        <v>0</v>
      </c>
      <c r="S19" s="4">
        <f>SUM('Խ. Ղազարյան:Ս.Պետրոսյան'!S19)</f>
        <v>0</v>
      </c>
      <c r="T19" s="4">
        <f>SUM('Խ. Ղազարյան:Ս.Պետրոսյան'!T19)</f>
        <v>0</v>
      </c>
      <c r="U19" s="4">
        <f>SUM('Խ. Ղազարյան:Ս.Պետրոսյան'!U19)</f>
        <v>0</v>
      </c>
      <c r="V19" s="4">
        <f>SUM('Խ. Ղազարյան:Ս.Պետրոսյան'!V19)</f>
        <v>1</v>
      </c>
      <c r="W19" s="4">
        <f>SUM('Խ. Ղազարյան:Ս.Պետրոսյան'!W19)</f>
        <v>0</v>
      </c>
      <c r="X19" s="4">
        <f>SUM('Խ. Ղազարյան:Ս.Պետրոսյան'!X19)</f>
        <v>0</v>
      </c>
      <c r="Y19" s="4">
        <f>SUM('Խ. Ղազարյան:Ս.Պետրոսյան'!Y19)</f>
        <v>0</v>
      </c>
      <c r="Z19" s="4">
        <f>SUM('Խ. Ղազարյան:Ս.Պետրոսյան'!Z19)</f>
        <v>0</v>
      </c>
      <c r="AA19" s="4">
        <f>SUM('Խ. Ղազարյան:Ս.Պետրոսյան'!AA19)</f>
        <v>1</v>
      </c>
      <c r="AB19" s="4">
        <f>SUM('Խ. Ղազարյան:Ս.Պետրոսյան'!AB19)</f>
        <v>1</v>
      </c>
      <c r="AC19" s="4">
        <f>SUM('Խ. Ղազարյան:Ս.Պետրոսյան'!AC19)</f>
        <v>0</v>
      </c>
      <c r="AD19" s="4">
        <f>SUM('Խ. Ղազարյան:Ս.Պետրոսյան'!AD19)</f>
        <v>0</v>
      </c>
      <c r="AE19" s="4">
        <f>SUM('Խ. Ղազարյան:Ս.Պետրոսյան'!AE19)</f>
        <v>0</v>
      </c>
      <c r="AF19" s="4">
        <f>SUM('Խ. Ղազարյան:Ս.Պետրոսյան'!AF19)</f>
        <v>0</v>
      </c>
      <c r="AG19" s="4">
        <f>SUM('Խ. Ղազարյան:Ս.Պետրոսյան'!AG19)</f>
        <v>0</v>
      </c>
      <c r="AH19" s="4">
        <f>SUM('Խ. Ղազարյան:Ս.Պետրոսյան'!AH19)</f>
        <v>0</v>
      </c>
      <c r="AI19" s="4">
        <f>SUM('Խ. Ղազարյան:Ս.Պետրոսյան'!AI19)</f>
        <v>0</v>
      </c>
      <c r="AJ19" s="4">
        <f>SUM('Խ. Ղազարյան:Ս.Պետրոսյան'!AJ19)</f>
        <v>0</v>
      </c>
      <c r="AK19" s="4">
        <f>SUM('Խ. Ղազարյան:Ս.Պետրոսյան'!AK19)</f>
        <v>0</v>
      </c>
      <c r="AL19" s="4">
        <f>SUM('Խ. Ղազարյան:Ս.Պետրոսյան'!AL19)</f>
        <v>0</v>
      </c>
      <c r="AM19" s="4">
        <f>SUM('Խ. Ղազարյան:Ս.Պետրոսյան'!AM19)</f>
        <v>0</v>
      </c>
      <c r="AN19" s="4">
        <f>SUM('Խ. Ղազարյան:Ս.Պետրոսյան'!AN19)</f>
        <v>0</v>
      </c>
      <c r="AO19" s="4">
        <f>SUM('Խ. Ղազարյան:Ս.Պետրոսյան'!AO19)</f>
        <v>0</v>
      </c>
    </row>
    <row r="20" spans="1:41" s="5" customFormat="1" ht="47.25" customHeight="1" x14ac:dyDescent="0.25">
      <c r="A20" s="12">
        <v>11.11</v>
      </c>
      <c r="B20" s="13" t="s">
        <v>27</v>
      </c>
      <c r="C20" s="15">
        <v>277</v>
      </c>
      <c r="D20" s="4">
        <f>SUM('Խ. Ղազարյան:Ս.Պետրոսյան'!D20)</f>
        <v>1</v>
      </c>
      <c r="E20" s="4">
        <f>SUM('Խ. Ղազարյան:Ս.Պետրոսյան'!E20)</f>
        <v>0</v>
      </c>
      <c r="F20" s="4">
        <f>SUM('Խ. Ղազարյան:Ս.Պետրոսյան'!F20)</f>
        <v>2</v>
      </c>
      <c r="G20" s="4">
        <f>SUM('Խ. Ղազարյան:Ս.Պետրոսյան'!G20)</f>
        <v>0</v>
      </c>
      <c r="H20" s="4">
        <f>SUM('Խ. Ղազարյան:Ս.Պետրոսյան'!H20)</f>
        <v>0</v>
      </c>
      <c r="I20" s="4">
        <f>SUM('Խ. Ղազարյան:Ս.Պետրոսյան'!I20)</f>
        <v>0</v>
      </c>
      <c r="J20" s="4">
        <f>SUM('Խ. Ղազարյան:Ս.Պետրոսյան'!J20)</f>
        <v>0</v>
      </c>
      <c r="K20" s="4">
        <f>SUM('Խ. Ղազարյան:Ս.Պետրոսյան'!K20)</f>
        <v>0</v>
      </c>
      <c r="L20" s="4">
        <f>SUM('Խ. Ղազարյան:Ս.Պետրոսյան'!L20)</f>
        <v>1</v>
      </c>
      <c r="M20" s="4">
        <f>SUM('Խ. Ղազարյան:Ս.Պետրոսյան'!M20)</f>
        <v>0</v>
      </c>
      <c r="N20" s="4">
        <f>SUM('Խ. Ղազարյան:Ս.Պետրոսյան'!N20)</f>
        <v>0</v>
      </c>
      <c r="O20" s="4">
        <f>SUM('Խ. Ղազարյան:Ս.Պետրոսյան'!O20)</f>
        <v>1</v>
      </c>
      <c r="P20" s="4">
        <f>SUM('Խ. Ղազարյան:Ս.Պետրոսյան'!P20)</f>
        <v>0</v>
      </c>
      <c r="Q20" s="4">
        <f>SUM('Խ. Ղազարյան:Ս.Պետրոսյան'!Q20)</f>
        <v>0</v>
      </c>
      <c r="R20" s="4">
        <f>SUM('Խ. Ղազարյան:Ս.Պետրոսյան'!R20)</f>
        <v>0</v>
      </c>
      <c r="S20" s="4">
        <f>SUM('Խ. Ղազարյան:Ս.Պետրոսյան'!S20)</f>
        <v>0</v>
      </c>
      <c r="T20" s="4">
        <f>SUM('Խ. Ղազարյան:Ս.Պետրոսյան'!T20)</f>
        <v>0</v>
      </c>
      <c r="U20" s="4">
        <f>SUM('Խ. Ղազարյան:Ս.Պետրոսյան'!U20)</f>
        <v>0</v>
      </c>
      <c r="V20" s="4">
        <f>SUM('Խ. Ղազարյան:Ս.Պետրոսյան'!V20)</f>
        <v>2</v>
      </c>
      <c r="W20" s="4">
        <f>SUM('Խ. Ղազարյան:Ս.Պետրոսյան'!W20)</f>
        <v>0</v>
      </c>
      <c r="X20" s="4">
        <f>SUM('Խ. Ղազարյան:Ս.Պետրոսյան'!X20)</f>
        <v>0</v>
      </c>
      <c r="Y20" s="4">
        <f>SUM('Խ. Ղազարյան:Ս.Պետրոսյան'!Y20)</f>
        <v>0</v>
      </c>
      <c r="Z20" s="4">
        <f>SUM('Խ. Ղազարյան:Ս.Պետրոսյան'!Z20)</f>
        <v>0</v>
      </c>
      <c r="AA20" s="4">
        <f>SUM('Խ. Ղազարյան:Ս.Պետրոսյան'!AA20)</f>
        <v>0</v>
      </c>
      <c r="AB20" s="4">
        <f>SUM('Խ. Ղազարյան:Ս.Պետրոսյան'!AB20)</f>
        <v>0</v>
      </c>
      <c r="AC20" s="4">
        <f>SUM('Խ. Ղազարյան:Ս.Պետրոսյան'!AC20)</f>
        <v>0</v>
      </c>
      <c r="AD20" s="4">
        <f>SUM('Խ. Ղազարյան:Ս.Պետրոսյան'!AD20)</f>
        <v>0</v>
      </c>
      <c r="AE20" s="4">
        <f>SUM('Խ. Ղազարյան:Ս.Պետրոսյան'!AE20)</f>
        <v>0</v>
      </c>
      <c r="AF20" s="4">
        <f>SUM('Խ. Ղազարյան:Ս.Պետրոսյան'!AF20)</f>
        <v>0</v>
      </c>
      <c r="AG20" s="4">
        <f>SUM('Խ. Ղազարյան:Ս.Պետրոսյան'!AG20)</f>
        <v>0</v>
      </c>
      <c r="AH20" s="4">
        <f>SUM('Խ. Ղազարյան:Ս.Պետրոսյան'!AH20)</f>
        <v>0</v>
      </c>
      <c r="AI20" s="4">
        <f>SUM('Խ. Ղազարյան:Ս.Պետրոսյան'!AI20)</f>
        <v>0</v>
      </c>
      <c r="AJ20" s="4">
        <f>SUM('Խ. Ղազարյան:Ս.Պետրոսյան'!AJ20)</f>
        <v>0</v>
      </c>
      <c r="AK20" s="4">
        <f>SUM('Խ. Ղազարյան:Ս.Պետրոսյան'!AK20)</f>
        <v>0</v>
      </c>
      <c r="AL20" s="4">
        <f>SUM('Խ. Ղազարյան:Ս.Պետրոսյան'!AL20)</f>
        <v>0</v>
      </c>
      <c r="AM20" s="4">
        <f>SUM('Խ. Ղազարյան:Ս.Պետրոսյան'!AM20)</f>
        <v>0</v>
      </c>
      <c r="AN20" s="4">
        <f>SUM('Խ. Ղազարյան:Ս.Պետրոսյան'!AN20)</f>
        <v>0</v>
      </c>
      <c r="AO20" s="4">
        <f>SUM('Խ. Ղազարյան:Ս.Պետրոսյան'!AO20)</f>
        <v>0</v>
      </c>
    </row>
    <row r="21" spans="1:41" s="5" customFormat="1" ht="47.25" customHeight="1" x14ac:dyDescent="0.25">
      <c r="A21" s="12" t="s">
        <v>80</v>
      </c>
      <c r="B21" s="13" t="s">
        <v>81</v>
      </c>
      <c r="C21" s="14" t="s">
        <v>82</v>
      </c>
      <c r="D21" s="4">
        <f>SUM('Խ. Ղազարյան:Ս.Պետրոսյան'!D21)</f>
        <v>0</v>
      </c>
      <c r="E21" s="4">
        <f>SUM('Խ. Ղազարյան:Ս.Պետրոսյան'!E21)</f>
        <v>0</v>
      </c>
      <c r="F21" s="4">
        <f>SUM('Խ. Ղազարյան:Ս.Պետրոսյան'!F21)</f>
        <v>0</v>
      </c>
      <c r="G21" s="4">
        <f>SUM('Խ. Ղազարյան:Ս.Պետրոսյան'!G21)</f>
        <v>0</v>
      </c>
      <c r="H21" s="4">
        <f>SUM('Խ. Ղազարյան:Ս.Պետրոսյան'!H21)</f>
        <v>0</v>
      </c>
      <c r="I21" s="4">
        <f>SUM('Խ. Ղազարյան:Ս.Պետրոսյան'!I21)</f>
        <v>0</v>
      </c>
      <c r="J21" s="4">
        <f>SUM('Խ. Ղազարյան:Ս.Պետրոսյան'!J21)</f>
        <v>0</v>
      </c>
      <c r="K21" s="4">
        <f>SUM('Խ. Ղազարյան:Ս.Պետրոսյան'!K21)</f>
        <v>0</v>
      </c>
      <c r="L21" s="4">
        <f>SUM('Խ. Ղազարյան:Ս.Պետրոսյան'!L21)</f>
        <v>0</v>
      </c>
      <c r="M21" s="4">
        <f>SUM('Խ. Ղազարյան:Ս.Պետրոսյան'!M21)</f>
        <v>0</v>
      </c>
      <c r="N21" s="4">
        <f>SUM('Խ. Ղազարյան:Ս.Պետրոսյան'!N21)</f>
        <v>0</v>
      </c>
      <c r="O21" s="4">
        <f>SUM('Խ. Ղազարյան:Ս.Պետրոսյան'!O21)</f>
        <v>0</v>
      </c>
      <c r="P21" s="4">
        <f>SUM('Խ. Ղազարյան:Ս.Պետրոսյան'!P21)</f>
        <v>0</v>
      </c>
      <c r="Q21" s="4">
        <f>SUM('Խ. Ղազարյան:Ս.Պետրոսյան'!Q21)</f>
        <v>0</v>
      </c>
      <c r="R21" s="4">
        <f>SUM('Խ. Ղազարյան:Ս.Պետրոսյան'!R21)</f>
        <v>0</v>
      </c>
      <c r="S21" s="4">
        <f>SUM('Խ. Ղազարյան:Ս.Պետրոսյան'!S21)</f>
        <v>0</v>
      </c>
      <c r="T21" s="4">
        <f>SUM('Խ. Ղազարյան:Ս.Պետրոսյան'!T21)</f>
        <v>0</v>
      </c>
      <c r="U21" s="4">
        <f>SUM('Խ. Ղազարյան:Ս.Պետրոսյան'!U21)</f>
        <v>0</v>
      </c>
      <c r="V21" s="4">
        <f>SUM('Խ. Ղազարյան:Ս.Պետրոսյան'!V21)</f>
        <v>0</v>
      </c>
      <c r="W21" s="4">
        <f>SUM('Խ. Ղազարյան:Ս.Պետրոսյան'!W21)</f>
        <v>0</v>
      </c>
      <c r="X21" s="4">
        <f>SUM('Խ. Ղազարյան:Ս.Պետրոսյան'!X21)</f>
        <v>0</v>
      </c>
      <c r="Y21" s="4">
        <f>SUM('Խ. Ղազարյան:Ս.Պետրոսյան'!Y21)</f>
        <v>0</v>
      </c>
      <c r="Z21" s="4">
        <f>SUM('Խ. Ղազարյան:Ս.Պետրոսյան'!Z21)</f>
        <v>0</v>
      </c>
      <c r="AA21" s="4">
        <f>SUM('Խ. Ղազարյան:Ս.Պետրոսյան'!AA21)</f>
        <v>0</v>
      </c>
      <c r="AB21" s="4">
        <f>SUM('Խ. Ղազարյան:Ս.Պետրոսյան'!AB21)</f>
        <v>0</v>
      </c>
      <c r="AC21" s="4">
        <f>SUM('Խ. Ղազարյան:Ս.Պետրոսյան'!AC21)</f>
        <v>0</v>
      </c>
      <c r="AD21" s="4">
        <f>SUM('Խ. Ղազարյան:Ս.Պետրոսյան'!AD21)</f>
        <v>0</v>
      </c>
      <c r="AE21" s="4">
        <f>SUM('Խ. Ղազարյան:Ս.Պետրոսյան'!AE21)</f>
        <v>0</v>
      </c>
      <c r="AF21" s="4">
        <f>SUM('Խ. Ղազարյան:Ս.Պետրոսյան'!AF21)</f>
        <v>0</v>
      </c>
      <c r="AG21" s="4">
        <f>SUM('Խ. Ղազարյան:Ս.Պետրոսյան'!AG21)</f>
        <v>0</v>
      </c>
      <c r="AH21" s="4">
        <f>SUM('Խ. Ղազարյան:Ս.Պետրոսյան'!AH21)</f>
        <v>0</v>
      </c>
      <c r="AI21" s="4">
        <f>SUM('Խ. Ղազարյան:Ս.Պետրոսյան'!AI21)</f>
        <v>0</v>
      </c>
      <c r="AJ21" s="4">
        <f>SUM('Խ. Ղազարյան:Ս.Պետրոսյան'!AJ21)</f>
        <v>0</v>
      </c>
      <c r="AK21" s="4">
        <f>SUM('Խ. Ղազարյան:Ս.Պետրոսյան'!AK21)</f>
        <v>0</v>
      </c>
      <c r="AL21" s="4">
        <f>SUM('Խ. Ղազարյան:Ս.Պետրոսյան'!AL21)</f>
        <v>0</v>
      </c>
      <c r="AM21" s="4">
        <f>SUM('Խ. Ղազարյան:Ս.Պետրոսյան'!AM21)</f>
        <v>0</v>
      </c>
      <c r="AN21" s="4">
        <f>SUM('Խ. Ղազարյան:Ս.Պետրոսյան'!AN21)</f>
        <v>0</v>
      </c>
      <c r="AO21" s="4">
        <f>SUM('Խ. Ղազարյան:Ս.Պետրոսյան'!AO21)</f>
        <v>0</v>
      </c>
    </row>
    <row r="22" spans="1:41" s="5" customFormat="1" ht="47.25" customHeight="1" x14ac:dyDescent="0.25">
      <c r="A22" s="12" t="s">
        <v>83</v>
      </c>
      <c r="B22" s="13" t="s">
        <v>84</v>
      </c>
      <c r="C22" s="14" t="s">
        <v>85</v>
      </c>
      <c r="D22" s="4">
        <f>SUM('Խ. Ղազարյան:Ս.Պետրոսյան'!D22)</f>
        <v>0</v>
      </c>
      <c r="E22" s="4">
        <f>SUM('Խ. Ղազարյան:Ս.Պետրոսյան'!E22)</f>
        <v>0</v>
      </c>
      <c r="F22" s="4">
        <f>SUM('Խ. Ղազարյան:Ս.Պետրոսյան'!F22)</f>
        <v>0</v>
      </c>
      <c r="G22" s="4">
        <f>SUM('Խ. Ղազարյան:Ս.Պետրոսյան'!G22)</f>
        <v>0</v>
      </c>
      <c r="H22" s="4">
        <f>SUM('Խ. Ղազարյան:Ս.Պետրոսյան'!H22)</f>
        <v>0</v>
      </c>
      <c r="I22" s="4">
        <f>SUM('Խ. Ղազարյան:Ս.Պետրոսյան'!I22)</f>
        <v>0</v>
      </c>
      <c r="J22" s="4">
        <f>SUM('Խ. Ղազարյան:Ս.Պետրոսյան'!J22)</f>
        <v>0</v>
      </c>
      <c r="K22" s="4">
        <f>SUM('Խ. Ղազարյան:Ս.Պետրոսյան'!K22)</f>
        <v>0</v>
      </c>
      <c r="L22" s="4">
        <f>SUM('Խ. Ղազարյան:Ս.Պետրոսյան'!L22)</f>
        <v>0</v>
      </c>
      <c r="M22" s="4">
        <f>SUM('Խ. Ղազարյան:Ս.Պետրոսյան'!M22)</f>
        <v>0</v>
      </c>
      <c r="N22" s="4">
        <f>SUM('Խ. Ղազարյան:Ս.Պետրոսյան'!N22)</f>
        <v>0</v>
      </c>
      <c r="O22" s="4">
        <f>SUM('Խ. Ղազարյան:Ս.Պետրոսյան'!O22)</f>
        <v>0</v>
      </c>
      <c r="P22" s="4">
        <f>SUM('Խ. Ղազարյան:Ս.Պետրոսյան'!P22)</f>
        <v>0</v>
      </c>
      <c r="Q22" s="4">
        <f>SUM('Խ. Ղազարյան:Ս.Պետրոսյան'!Q22)</f>
        <v>0</v>
      </c>
      <c r="R22" s="4">
        <f>SUM('Խ. Ղազարյան:Ս.Պետրոսյան'!R22)</f>
        <v>0</v>
      </c>
      <c r="S22" s="4">
        <f>SUM('Խ. Ղազարյան:Ս.Պետրոսյան'!S22)</f>
        <v>0</v>
      </c>
      <c r="T22" s="4">
        <f>SUM('Խ. Ղազարյան:Ս.Պետրոսյան'!T22)</f>
        <v>0</v>
      </c>
      <c r="U22" s="4">
        <f>SUM('Խ. Ղազարյան:Ս.Պետրոսյան'!U22)</f>
        <v>0</v>
      </c>
      <c r="V22" s="4">
        <f>SUM('Խ. Ղազարյան:Ս.Պետրոսյան'!V22)</f>
        <v>0</v>
      </c>
      <c r="W22" s="4">
        <f>SUM('Խ. Ղազարյան:Ս.Պետրոսյան'!W22)</f>
        <v>0</v>
      </c>
      <c r="X22" s="4">
        <f>SUM('Խ. Ղազարյան:Ս.Պետրոսյան'!X22)</f>
        <v>0</v>
      </c>
      <c r="Y22" s="4">
        <f>SUM('Խ. Ղազարյան:Ս.Պետրոսյան'!Y22)</f>
        <v>0</v>
      </c>
      <c r="Z22" s="4">
        <f>SUM('Խ. Ղազարյան:Ս.Պետրոսյան'!Z22)</f>
        <v>0</v>
      </c>
      <c r="AA22" s="4">
        <f>SUM('Խ. Ղազարյան:Ս.Պետրոսյան'!AA22)</f>
        <v>0</v>
      </c>
      <c r="AB22" s="4">
        <f>SUM('Խ. Ղազարյան:Ս.Պետրոսյան'!AB22)</f>
        <v>0</v>
      </c>
      <c r="AC22" s="4">
        <f>SUM('Խ. Ղազարյան:Ս.Պետրոսյան'!AC22)</f>
        <v>0</v>
      </c>
      <c r="AD22" s="4">
        <f>SUM('Խ. Ղազարյան:Ս.Պետրոսյան'!AD22)</f>
        <v>0</v>
      </c>
      <c r="AE22" s="4">
        <f>SUM('Խ. Ղազարյան:Ս.Պետրոսյան'!AE22)</f>
        <v>0</v>
      </c>
      <c r="AF22" s="4">
        <f>SUM('Խ. Ղազարյան:Ս.Պետրոսյան'!AF22)</f>
        <v>0</v>
      </c>
      <c r="AG22" s="4">
        <f>SUM('Խ. Ղազարյան:Ս.Պետրոսյան'!AG22)</f>
        <v>0</v>
      </c>
      <c r="AH22" s="4">
        <f>SUM('Խ. Ղազարյան:Ս.Պետրոսյան'!AH22)</f>
        <v>0</v>
      </c>
      <c r="AI22" s="4">
        <f>SUM('Խ. Ղազարյան:Ս.Պետրոսյան'!AI22)</f>
        <v>0</v>
      </c>
      <c r="AJ22" s="4">
        <f>SUM('Խ. Ղազարյան:Ս.Պետրոսյան'!AJ22)</f>
        <v>0</v>
      </c>
      <c r="AK22" s="4">
        <f>SUM('Խ. Ղազարյան:Ս.Պետրոսյան'!AK22)</f>
        <v>0</v>
      </c>
      <c r="AL22" s="4">
        <f>SUM('Խ. Ղազարյան:Ս.Պետրոսյան'!AL22)</f>
        <v>0</v>
      </c>
      <c r="AM22" s="4">
        <f>SUM('Խ. Ղազարյան:Ս.Պետրոսյան'!AM22)</f>
        <v>0</v>
      </c>
      <c r="AN22" s="4">
        <f>SUM('Խ. Ղազարյան:Ս.Պետրոսյան'!AN22)</f>
        <v>0</v>
      </c>
      <c r="AO22" s="4">
        <f>SUM('Խ. Ղազարյան:Ս.Պետրոսյան'!AO22)</f>
        <v>0</v>
      </c>
    </row>
    <row r="23" spans="1:41" s="5" customFormat="1" ht="47.25" customHeight="1" x14ac:dyDescent="0.25">
      <c r="A23" s="12" t="s">
        <v>86</v>
      </c>
      <c r="B23" s="13" t="s">
        <v>87</v>
      </c>
      <c r="C23" s="14" t="s">
        <v>88</v>
      </c>
      <c r="D23" s="4">
        <f>SUM('Խ. Ղազարյան:Ս.Պետրոսյան'!D23)</f>
        <v>0</v>
      </c>
      <c r="E23" s="4">
        <f>SUM('Խ. Ղազարյան:Ս.Պետրոսյան'!E23)</f>
        <v>0</v>
      </c>
      <c r="F23" s="4">
        <f>SUM('Խ. Ղազարյան:Ս.Պետրոսյան'!F23)</f>
        <v>0</v>
      </c>
      <c r="G23" s="4">
        <f>SUM('Խ. Ղազարյան:Ս.Պետրոսյան'!G23)</f>
        <v>0</v>
      </c>
      <c r="H23" s="4">
        <f>SUM('Խ. Ղազարյան:Ս.Պետրոսյան'!H23)</f>
        <v>0</v>
      </c>
      <c r="I23" s="4">
        <f>SUM('Խ. Ղազարյան:Ս.Պետրոսյան'!I23)</f>
        <v>0</v>
      </c>
      <c r="J23" s="4">
        <f>SUM('Խ. Ղազարյան:Ս.Պետրոսյան'!J23)</f>
        <v>0</v>
      </c>
      <c r="K23" s="4">
        <f>SUM('Խ. Ղազարյան:Ս.Պետրոսյան'!K23)</f>
        <v>0</v>
      </c>
      <c r="L23" s="4">
        <f>SUM('Խ. Ղազարյան:Ս.Պետրոսյան'!L23)</f>
        <v>0</v>
      </c>
      <c r="M23" s="4">
        <f>SUM('Խ. Ղազարյան:Ս.Պետրոսյան'!M23)</f>
        <v>0</v>
      </c>
      <c r="N23" s="4">
        <f>SUM('Խ. Ղազարյան:Ս.Պետրոսյան'!N23)</f>
        <v>0</v>
      </c>
      <c r="O23" s="4">
        <f>SUM('Խ. Ղազարյան:Ս.Պետրոսյան'!O23)</f>
        <v>0</v>
      </c>
      <c r="P23" s="4">
        <f>SUM('Խ. Ղազարյան:Ս.Պետրոսյան'!P23)</f>
        <v>0</v>
      </c>
      <c r="Q23" s="4">
        <f>SUM('Խ. Ղազարյան:Ս.Պետրոսյան'!Q23)</f>
        <v>0</v>
      </c>
      <c r="R23" s="4">
        <f>SUM('Խ. Ղազարյան:Ս.Պետրոսյան'!R23)</f>
        <v>0</v>
      </c>
      <c r="S23" s="4">
        <f>SUM('Խ. Ղազարյան:Ս.Պետրոսյան'!S23)</f>
        <v>0</v>
      </c>
      <c r="T23" s="4">
        <f>SUM('Խ. Ղազարյան:Ս.Պետրոսյան'!T23)</f>
        <v>0</v>
      </c>
      <c r="U23" s="4">
        <f>SUM('Խ. Ղազարյան:Ս.Պետրոսյան'!U23)</f>
        <v>0</v>
      </c>
      <c r="V23" s="4">
        <f>SUM('Խ. Ղազարյան:Ս.Պետրոսյան'!V23)</f>
        <v>0</v>
      </c>
      <c r="W23" s="4">
        <f>SUM('Խ. Ղազարյան:Ս.Պետրոսյան'!W23)</f>
        <v>0</v>
      </c>
      <c r="X23" s="4">
        <f>SUM('Խ. Ղազարյան:Ս.Պետրոսյան'!X23)</f>
        <v>0</v>
      </c>
      <c r="Y23" s="4">
        <f>SUM('Խ. Ղազարյան:Ս.Պետրոսյան'!Y23)</f>
        <v>0</v>
      </c>
      <c r="Z23" s="4">
        <f>SUM('Խ. Ղազարյան:Ս.Պետրոսյան'!Z23)</f>
        <v>0</v>
      </c>
      <c r="AA23" s="4">
        <f>SUM('Խ. Ղազարյան:Ս.Պետրոսյան'!AA23)</f>
        <v>0</v>
      </c>
      <c r="AB23" s="4">
        <f>SUM('Խ. Ղազարյան:Ս.Պետրոսյան'!AB23)</f>
        <v>0</v>
      </c>
      <c r="AC23" s="4">
        <f>SUM('Խ. Ղազարյան:Ս.Պետրոսյան'!AC23)</f>
        <v>0</v>
      </c>
      <c r="AD23" s="4">
        <f>SUM('Խ. Ղազարյան:Ս.Պետրոսյան'!AD23)</f>
        <v>0</v>
      </c>
      <c r="AE23" s="4">
        <f>SUM('Խ. Ղազարյան:Ս.Պետրոսյան'!AE23)</f>
        <v>0</v>
      </c>
      <c r="AF23" s="4">
        <f>SUM('Խ. Ղազարյան:Ս.Պետրոսյան'!AF23)</f>
        <v>0</v>
      </c>
      <c r="AG23" s="4">
        <f>SUM('Խ. Ղազարյան:Ս.Պետրոսյան'!AG23)</f>
        <v>0</v>
      </c>
      <c r="AH23" s="4">
        <f>SUM('Խ. Ղազարյան:Ս.Պետրոսյան'!AH23)</f>
        <v>0</v>
      </c>
      <c r="AI23" s="4">
        <f>SUM('Խ. Ղազարյան:Ս.Պետրոսյան'!AI23)</f>
        <v>0</v>
      </c>
      <c r="AJ23" s="4">
        <f>SUM('Խ. Ղազարյան:Ս.Պետրոսյան'!AJ23)</f>
        <v>0</v>
      </c>
      <c r="AK23" s="4">
        <f>SUM('Խ. Ղազարյան:Ս.Պետրոսյան'!AK23)</f>
        <v>0</v>
      </c>
      <c r="AL23" s="4">
        <f>SUM('Խ. Ղազարյան:Ս.Պետրոսյան'!AL23)</f>
        <v>0</v>
      </c>
      <c r="AM23" s="4">
        <f>SUM('Խ. Ղազարյան:Ս.Պետրոսյան'!AM23)</f>
        <v>0</v>
      </c>
      <c r="AN23" s="4">
        <f>SUM('Խ. Ղազարյան:Ս.Պետրոսյան'!AN23)</f>
        <v>0</v>
      </c>
      <c r="AO23" s="4">
        <f>SUM('Խ. Ղազարյան:Ս.Պետրոսյան'!AO23)</f>
        <v>0</v>
      </c>
    </row>
    <row r="24" spans="1:41" s="5" customFormat="1" ht="47.25" customHeight="1" x14ac:dyDescent="0.25">
      <c r="A24" s="12" t="s">
        <v>89</v>
      </c>
      <c r="B24" s="13" t="s">
        <v>90</v>
      </c>
      <c r="C24" s="14" t="s">
        <v>91</v>
      </c>
      <c r="D24" s="4">
        <f>SUM('Խ. Ղազարյան:Ս.Պետրոսյան'!D24)</f>
        <v>0</v>
      </c>
      <c r="E24" s="4">
        <f>SUM('Խ. Ղազարյան:Ս.Պետրոսյան'!E24)</f>
        <v>0</v>
      </c>
      <c r="F24" s="4">
        <f>SUM('Խ. Ղազարյան:Ս.Պետրոսյան'!F24)</f>
        <v>0</v>
      </c>
      <c r="G24" s="4">
        <f>SUM('Խ. Ղազարյան:Ս.Պետրոսյան'!G24)</f>
        <v>0</v>
      </c>
      <c r="H24" s="4">
        <f>SUM('Խ. Ղազարյան:Ս.Պետրոսյան'!H24)</f>
        <v>0</v>
      </c>
      <c r="I24" s="4">
        <f>SUM('Խ. Ղազարյան:Ս.Պետրոսյան'!I24)</f>
        <v>0</v>
      </c>
      <c r="J24" s="4">
        <f>SUM('Խ. Ղազարյան:Ս.Պետրոսյան'!J24)</f>
        <v>0</v>
      </c>
      <c r="K24" s="4">
        <f>SUM('Խ. Ղազարյան:Ս.Պետրոսյան'!K24)</f>
        <v>0</v>
      </c>
      <c r="L24" s="4">
        <f>SUM('Խ. Ղազարյան:Ս.Պետրոսյան'!L24)</f>
        <v>0</v>
      </c>
      <c r="M24" s="4">
        <f>SUM('Խ. Ղազարյան:Ս.Պետրոսյան'!M24)</f>
        <v>0</v>
      </c>
      <c r="N24" s="4">
        <f>SUM('Խ. Ղազարյան:Ս.Պետրոսյան'!N24)</f>
        <v>0</v>
      </c>
      <c r="O24" s="4">
        <f>SUM('Խ. Ղազարյան:Ս.Պետրոսյան'!O24)</f>
        <v>0</v>
      </c>
      <c r="P24" s="4">
        <f>SUM('Խ. Ղազարյան:Ս.Պետրոսյան'!P24)</f>
        <v>0</v>
      </c>
      <c r="Q24" s="4">
        <f>SUM('Խ. Ղազարյան:Ս.Պետրոսյան'!Q24)</f>
        <v>0</v>
      </c>
      <c r="R24" s="4">
        <f>SUM('Խ. Ղազարյան:Ս.Պետրոսյան'!R24)</f>
        <v>0</v>
      </c>
      <c r="S24" s="4">
        <f>SUM('Խ. Ղազարյան:Ս.Պետրոսյան'!S24)</f>
        <v>0</v>
      </c>
      <c r="T24" s="4">
        <f>SUM('Խ. Ղազարյան:Ս.Պետրոսյան'!T24)</f>
        <v>0</v>
      </c>
      <c r="U24" s="4">
        <f>SUM('Խ. Ղազարյան:Ս.Պետրոսյան'!U24)</f>
        <v>0</v>
      </c>
      <c r="V24" s="4">
        <f>SUM('Խ. Ղազարյան:Ս.Պետրոսյան'!V24)</f>
        <v>0</v>
      </c>
      <c r="W24" s="4">
        <f>SUM('Խ. Ղազարյան:Ս.Պետրոսյան'!W24)</f>
        <v>0</v>
      </c>
      <c r="X24" s="4">
        <f>SUM('Խ. Ղազարյան:Ս.Պետրոսյան'!X24)</f>
        <v>0</v>
      </c>
      <c r="Y24" s="4">
        <f>SUM('Խ. Ղազարյան:Ս.Պետրոսյան'!Y24)</f>
        <v>0</v>
      </c>
      <c r="Z24" s="4">
        <f>SUM('Խ. Ղազարյան:Ս.Պետրոսյան'!Z24)</f>
        <v>0</v>
      </c>
      <c r="AA24" s="4">
        <f>SUM('Խ. Ղազարյան:Ս.Պետրոսյան'!AA24)</f>
        <v>0</v>
      </c>
      <c r="AB24" s="4">
        <f>SUM('Խ. Ղազարյան:Ս.Պետրոսյան'!AB24)</f>
        <v>0</v>
      </c>
      <c r="AC24" s="4">
        <f>SUM('Խ. Ղազարյան:Ս.Պետրոսյան'!AC24)</f>
        <v>0</v>
      </c>
      <c r="AD24" s="4">
        <f>SUM('Խ. Ղազարյան:Ս.Պետրոսյան'!AD24)</f>
        <v>0</v>
      </c>
      <c r="AE24" s="4">
        <f>SUM('Խ. Ղազարյան:Ս.Պետրոսյան'!AE24)</f>
        <v>0</v>
      </c>
      <c r="AF24" s="4">
        <f>SUM('Խ. Ղազարյան:Ս.Պետրոսյան'!AF24)</f>
        <v>0</v>
      </c>
      <c r="AG24" s="4">
        <f>SUM('Խ. Ղազարյան:Ս.Պետրոսյան'!AG24)</f>
        <v>0</v>
      </c>
      <c r="AH24" s="4">
        <f>SUM('Խ. Ղազարյան:Ս.Պետրոսյան'!AH24)</f>
        <v>0</v>
      </c>
      <c r="AI24" s="4">
        <f>SUM('Խ. Ղազարյան:Ս.Պետրոսյան'!AI24)</f>
        <v>0</v>
      </c>
      <c r="AJ24" s="4">
        <f>SUM('Խ. Ղազարյան:Ս.Պետրոսյան'!AJ24)</f>
        <v>0</v>
      </c>
      <c r="AK24" s="4">
        <f>SUM('Խ. Ղազարյան:Ս.Պետրոսյան'!AK24)</f>
        <v>0</v>
      </c>
      <c r="AL24" s="4">
        <f>SUM('Խ. Ղազարյան:Ս.Պետրոսյան'!AL24)</f>
        <v>0</v>
      </c>
      <c r="AM24" s="4">
        <f>SUM('Խ. Ղազարյան:Ս.Պետրոսյան'!AM24)</f>
        <v>0</v>
      </c>
      <c r="AN24" s="4">
        <f>SUM('Խ. Ղազարյան:Ս.Պետրոսյան'!AN24)</f>
        <v>0</v>
      </c>
      <c r="AO24" s="4">
        <f>SUM('Խ. Ղազարյան:Ս.Պետրոսյան'!AO24)</f>
        <v>0</v>
      </c>
    </row>
    <row r="25" spans="1:41" s="5" customFormat="1" ht="47.25" customHeight="1" x14ac:dyDescent="0.25">
      <c r="A25" s="12">
        <v>11.3</v>
      </c>
      <c r="B25" s="13" t="s">
        <v>28</v>
      </c>
      <c r="C25" s="15">
        <v>296</v>
      </c>
      <c r="D25" s="4">
        <f>SUM('Խ. Ղազարյան:Ս.Պետրոսյան'!D25)</f>
        <v>28</v>
      </c>
      <c r="E25" s="4">
        <f>SUM('Խ. Ղազարյան:Ս.Պետրոսյան'!E25)</f>
        <v>0</v>
      </c>
      <c r="F25" s="4">
        <f>SUM('Խ. Ղազարյան:Ս.Պետրոսյան'!F25)</f>
        <v>36</v>
      </c>
      <c r="G25" s="4">
        <f>SUM('Խ. Ղազարյան:Ս.Պետրոսյան'!G25)</f>
        <v>6</v>
      </c>
      <c r="H25" s="4">
        <f>SUM('Խ. Ղազարյան:Ս.Պետրոսյան'!H25)</f>
        <v>0</v>
      </c>
      <c r="I25" s="4">
        <f>SUM('Խ. Ղազարյան:Ս.Պետրոսյան'!I25)</f>
        <v>0</v>
      </c>
      <c r="J25" s="4">
        <f>SUM('Խ. Ղազարյան:Ս.Պետրոսյան'!J25)</f>
        <v>0</v>
      </c>
      <c r="K25" s="4">
        <f>SUM('Խ. Ղազարյան:Ս.Պետրոսյան'!K25)</f>
        <v>1</v>
      </c>
      <c r="L25" s="4">
        <f>SUM('Խ. Ղազարյան:Ս.Պետրոսյան'!L25)</f>
        <v>3</v>
      </c>
      <c r="M25" s="4">
        <f>SUM('Խ. Ղազարյան:Ս.Պետրոսյան'!M25)</f>
        <v>0</v>
      </c>
      <c r="N25" s="4">
        <f>SUM('Խ. Ղազարյան:Ս.Պետրոսյան'!N25)</f>
        <v>0</v>
      </c>
      <c r="O25" s="4">
        <f>SUM('Խ. Ղազարյան:Ս.Պետրոսյան'!O25)</f>
        <v>3</v>
      </c>
      <c r="P25" s="4">
        <f>SUM('Խ. Ղազարյան:Ս.Պետրոսյան'!P25)</f>
        <v>0</v>
      </c>
      <c r="Q25" s="4">
        <f>SUM('Խ. Ղազարյան:Ս.Պետրոսյան'!Q25)</f>
        <v>0</v>
      </c>
      <c r="R25" s="4">
        <f>SUM('Խ. Ղազարյան:Ս.Պետրոսյան'!R25)</f>
        <v>0</v>
      </c>
      <c r="S25" s="4">
        <f>SUM('Խ. Ղազարյան:Ս.Պետրոսյան'!S25)</f>
        <v>0</v>
      </c>
      <c r="T25" s="4">
        <f>SUM('Խ. Ղազարյան:Ս.Պետրոսյան'!T25)</f>
        <v>1</v>
      </c>
      <c r="U25" s="4">
        <f>SUM('Խ. Ղազարյան:Ս.Պետրոսյան'!U25)</f>
        <v>0</v>
      </c>
      <c r="V25" s="4">
        <f>SUM('Խ. Ղազարյան:Ս.Պետրոսյան'!V25)</f>
        <v>52</v>
      </c>
      <c r="W25" s="4">
        <f>SUM('Խ. Ղազարյան:Ս.Պետրոսյան'!W25)</f>
        <v>0</v>
      </c>
      <c r="X25" s="4">
        <f>SUM('Խ. Ղազարյան:Ս.Պետրոսյան'!X25)</f>
        <v>0</v>
      </c>
      <c r="Y25" s="4">
        <f>SUM('Խ. Ղազարյան:Ս.Պետրոսյան'!Y25)</f>
        <v>1</v>
      </c>
      <c r="Z25" s="4">
        <f>SUM('Խ. Ղազարյան:Ս.Պետրոսյան'!Z25)</f>
        <v>4</v>
      </c>
      <c r="AA25" s="4">
        <f>SUM('Խ. Ղազարյան:Ս.Պետրոսյան'!AA25)</f>
        <v>12</v>
      </c>
      <c r="AB25" s="4">
        <f>SUM('Խ. Ղազարյան:Ս.Պետրոսյան'!AB25)</f>
        <v>17</v>
      </c>
      <c r="AC25" s="4">
        <f>SUM('Խ. Ղազարյան:Ս.Պետրոսյան'!AC25)</f>
        <v>0</v>
      </c>
      <c r="AD25" s="4">
        <f>SUM('Խ. Ղազարյան:Ս.Պետրոսյան'!AD25)</f>
        <v>0</v>
      </c>
      <c r="AE25" s="4">
        <f>SUM('Խ. Ղազարյան:Ս.Պետրոսյան'!AE25)</f>
        <v>0</v>
      </c>
      <c r="AF25" s="4">
        <f>SUM('Խ. Ղազարյան:Ս.Պետրոսյան'!AF25)</f>
        <v>2</v>
      </c>
      <c r="AG25" s="4">
        <f>SUM('Խ. Ղազարյան:Ս.Պետրոսյան'!AG25)</f>
        <v>2</v>
      </c>
      <c r="AH25" s="4">
        <f>SUM('Խ. Ղազարյան:Ս.Պետրոսյան'!AH25)</f>
        <v>0</v>
      </c>
      <c r="AI25" s="4">
        <f>SUM('Խ. Ղազարյան:Ս.Պետրոսյան'!AI25)</f>
        <v>0</v>
      </c>
      <c r="AJ25" s="4">
        <f>SUM('Խ. Ղազարյան:Ս.Պետրոսյան'!AJ25)</f>
        <v>0</v>
      </c>
      <c r="AK25" s="4">
        <f>SUM('Խ. Ղազարյան:Ս.Պետրոսյան'!AK25)</f>
        <v>0</v>
      </c>
      <c r="AL25" s="4">
        <f>SUM('Խ. Ղազարյան:Ս.Պետրոսյան'!AL25)</f>
        <v>0</v>
      </c>
      <c r="AM25" s="4">
        <f>SUM('Խ. Ղազարյան:Ս.Պետրոսյան'!AM25)</f>
        <v>0</v>
      </c>
      <c r="AN25" s="4">
        <f>SUM('Խ. Ղազարյան:Ս.Պետրոսյան'!AN25)</f>
        <v>0</v>
      </c>
      <c r="AO25" s="4">
        <f>SUM('Խ. Ղազարյան:Ս.Պետրոսյան'!AO25)</f>
        <v>0</v>
      </c>
    </row>
    <row r="26" spans="1:41" s="5" customFormat="1" ht="47.25" customHeight="1" x14ac:dyDescent="0.25">
      <c r="A26" s="12">
        <v>22.1</v>
      </c>
      <c r="B26" s="13" t="s">
        <v>29</v>
      </c>
      <c r="C26" s="15">
        <v>435</v>
      </c>
      <c r="D26" s="4">
        <f>SUM('Խ. Ղազարյան:Ս.Պետրոսյան'!D26)</f>
        <v>104</v>
      </c>
      <c r="E26" s="4">
        <f>SUM('Խ. Ղազարյան:Ս.Պետրոսյան'!E26)</f>
        <v>0</v>
      </c>
      <c r="F26" s="4">
        <f>SUM('Խ. Ղազարյան:Ս.Պետրոսյան'!F26)</f>
        <v>84</v>
      </c>
      <c r="G26" s="4">
        <f>SUM('Խ. Ղազարյան:Ս.Պետրոսյան'!G26)</f>
        <v>12</v>
      </c>
      <c r="H26" s="4">
        <f>SUM('Խ. Ղազարյան:Ս.Պետրոսյան'!H26)</f>
        <v>0</v>
      </c>
      <c r="I26" s="4">
        <f>SUM('Խ. Ղազարյան:Ս.Պետրոսյան'!I26)</f>
        <v>4</v>
      </c>
      <c r="J26" s="4">
        <f>SUM('Խ. Ղազարյան:Ս.Պետրոսյան'!J26)</f>
        <v>0</v>
      </c>
      <c r="K26" s="4">
        <f>SUM('Խ. Ղազարյան:Ս.Պետրոսյան'!K26)</f>
        <v>0</v>
      </c>
      <c r="L26" s="4">
        <f>SUM('Խ. Ղազարյան:Ս.Պետրոսյան'!L26)</f>
        <v>28</v>
      </c>
      <c r="M26" s="4">
        <f>SUM('Խ. Ղազարյան:Ս.Պետրոսյան'!M26)</f>
        <v>0</v>
      </c>
      <c r="N26" s="4">
        <f>SUM('Խ. Ղազարյան:Ս.Պետրոսյան'!N26)</f>
        <v>0</v>
      </c>
      <c r="O26" s="4">
        <f>SUM('Խ. Ղազարյան:Ս.Պետրոսյան'!O26)</f>
        <v>28</v>
      </c>
      <c r="P26" s="4">
        <f>SUM('Խ. Ղազարյան:Ս.Պետրոսյան'!P26)</f>
        <v>0</v>
      </c>
      <c r="Q26" s="4">
        <f>SUM('Խ. Ղազարյան:Ս.Պետրոսյան'!Q26)</f>
        <v>0</v>
      </c>
      <c r="R26" s="4">
        <f>SUM('Խ. Ղազարյան:Ս.Պետրոսյան'!R26)</f>
        <v>12</v>
      </c>
      <c r="S26" s="4">
        <f>SUM('Խ. Ղազարյան:Ս.Պետրոսյան'!S26)</f>
        <v>12</v>
      </c>
      <c r="T26" s="4">
        <f>SUM('Խ. Ղազարյան:Ս.Պետրոսյան'!T26)</f>
        <v>0</v>
      </c>
      <c r="U26" s="4">
        <f>SUM('Խ. Ղազարյան:Ս.Պետրոսյան'!U26)</f>
        <v>0</v>
      </c>
      <c r="V26" s="4">
        <f>SUM('Խ. Ղազարյան:Ս.Պետրոսյան'!V26)</f>
        <v>143</v>
      </c>
      <c r="W26" s="4">
        <f>SUM('Խ. Ղազարյան:Ս.Պետրոսյան'!W26)</f>
        <v>0</v>
      </c>
      <c r="X26" s="4">
        <f>SUM('Խ. Ղազարյան:Ս.Պետրոսյան'!X26)</f>
        <v>7</v>
      </c>
      <c r="Y26" s="4">
        <f>SUM('Խ. Ղազարյան:Ս.Պետրոսյան'!Y26)</f>
        <v>14</v>
      </c>
      <c r="Z26" s="4">
        <f>SUM('Խ. Ղազարյան:Ս.Պետրոսյան'!Z26)</f>
        <v>44</v>
      </c>
      <c r="AA26" s="4">
        <f>SUM('Խ. Ղազարյան:Ս.Պետրոսյան'!AA26)</f>
        <v>114</v>
      </c>
      <c r="AB26" s="4">
        <f>SUM('Խ. Ղազարյան:Ս.Պետրոսյան'!AB26)</f>
        <v>179</v>
      </c>
      <c r="AC26" s="4">
        <f>SUM('Խ. Ղազարյան:Ս.Պետրոսյան'!AC26)</f>
        <v>0</v>
      </c>
      <c r="AD26" s="4">
        <f>SUM('Խ. Ղազարյան:Ս.Պետրոսյան'!AD26)</f>
        <v>0</v>
      </c>
      <c r="AE26" s="4">
        <f>SUM('Խ. Ղազարյան:Ս.Պետրոսյան'!AE26)</f>
        <v>5</v>
      </c>
      <c r="AF26" s="4">
        <f>SUM('Խ. Ղազարյան:Ս.Պետրոսյան'!AF26)</f>
        <v>6</v>
      </c>
      <c r="AG26" s="4">
        <f>SUM('Խ. Ղազարյան:Ս.Պետրոսյան'!AG26)</f>
        <v>11</v>
      </c>
      <c r="AH26" s="4">
        <f>SUM('Խ. Ղազարյան:Ս.Պետրոսյան'!AH26)</f>
        <v>0</v>
      </c>
      <c r="AI26" s="4">
        <f>SUM('Խ. Ղազարյան:Ս.Պետրոսյան'!AI26)</f>
        <v>0</v>
      </c>
      <c r="AJ26" s="4">
        <f>SUM('Խ. Ղազարյան:Ս.Պետրոսյան'!AJ26)</f>
        <v>0</v>
      </c>
      <c r="AK26" s="4">
        <f>SUM('Խ. Ղազարյան:Ս.Պետրոսյան'!AK26)</f>
        <v>0</v>
      </c>
      <c r="AL26" s="4">
        <f>SUM('Խ. Ղազարյան:Ս.Պետրոսյան'!AL26)</f>
        <v>0</v>
      </c>
      <c r="AM26" s="4">
        <f>SUM('Խ. Ղազարյան:Ս.Պետրոսյան'!AM26)</f>
        <v>0</v>
      </c>
      <c r="AN26" s="4">
        <f>SUM('Խ. Ղազարյան:Ս.Պետրոսյան'!AN26)</f>
        <v>0</v>
      </c>
      <c r="AO26" s="4">
        <f>SUM('Խ. Ղազարյան:Ս.Պետրոսյան'!AO26)</f>
        <v>0</v>
      </c>
    </row>
    <row r="27" spans="1:41" s="5" customFormat="1" ht="47.25" customHeight="1" x14ac:dyDescent="0.25">
      <c r="A27" s="12">
        <v>22.2</v>
      </c>
      <c r="B27" s="13" t="s">
        <v>30</v>
      </c>
      <c r="C27" s="15">
        <v>436</v>
      </c>
      <c r="D27" s="4">
        <f>SUM('Խ. Ղազարյան:Ս.Պետրոսյան'!D27)</f>
        <v>14</v>
      </c>
      <c r="E27" s="4">
        <f>SUM('Խ. Ղազարյան:Ս.Պետրոսյան'!E27)</f>
        <v>0</v>
      </c>
      <c r="F27" s="4">
        <f>SUM('Խ. Ղազարյան:Ս.Պետրոսյան'!F27)</f>
        <v>48</v>
      </c>
      <c r="G27" s="4">
        <f>SUM('Խ. Ղազարյան:Ս.Պետրոսյան'!G27)</f>
        <v>1</v>
      </c>
      <c r="H27" s="4">
        <f>SUM('Խ. Ղազարյան:Ս.Պետրոսյան'!H27)</f>
        <v>0</v>
      </c>
      <c r="I27" s="4">
        <f>SUM('Խ. Ղազարյան:Ս.Պետրոսյան'!I27)</f>
        <v>5</v>
      </c>
      <c r="J27" s="4">
        <f>SUM('Խ. Ղազարյան:Ս.Պետրոսյան'!J27)</f>
        <v>0</v>
      </c>
      <c r="K27" s="4">
        <f>SUM('Խ. Ղազարյան:Ս.Պետրոսյան'!K27)</f>
        <v>0</v>
      </c>
      <c r="L27" s="4">
        <f>SUM('Խ. Ղազարյան:Ս.Պետրոսյան'!L27)</f>
        <v>26</v>
      </c>
      <c r="M27" s="4">
        <f>SUM('Խ. Ղազարյան:Ս.Պետրոսյան'!M27)</f>
        <v>1</v>
      </c>
      <c r="N27" s="4">
        <f>SUM('Խ. Ղազարյան:Ս.Պետրոսյան'!N27)</f>
        <v>0</v>
      </c>
      <c r="O27" s="4">
        <f>SUM('Խ. Ղազարյան:Ս.Պետրոսյան'!O27)</f>
        <v>27</v>
      </c>
      <c r="P27" s="4">
        <f>SUM('Խ. Ղազարյան:Ս.Պետրոսյան'!P27)</f>
        <v>1</v>
      </c>
      <c r="Q27" s="4">
        <f>SUM('Խ. Ղազարյան:Ս.Պետրոսյան'!Q27)</f>
        <v>0</v>
      </c>
      <c r="R27" s="4">
        <f>SUM('Խ. Ղազարյան:Ս.Պետրոսյան'!R27)</f>
        <v>7</v>
      </c>
      <c r="S27" s="4">
        <f>SUM('Խ. Ղազարյան:Ս.Պետրոսյան'!S27)</f>
        <v>8</v>
      </c>
      <c r="T27" s="4">
        <f>SUM('Խ. Ղազարյան:Ս.Պետրոսյան'!T27)</f>
        <v>0</v>
      </c>
      <c r="U27" s="4">
        <f>SUM('Խ. Ղազարյան:Ս.Պետրոսյան'!U27)</f>
        <v>0</v>
      </c>
      <c r="V27" s="4">
        <f>SUM('Խ. Ղազարյան:Ս.Պետրոսյան'!V27)</f>
        <v>33</v>
      </c>
      <c r="W27" s="4">
        <f>SUM('Խ. Ղազարյան:Ս.Պետրոսյան'!W27)</f>
        <v>0</v>
      </c>
      <c r="X27" s="4">
        <f>SUM('Խ. Ղազարյան:Ս.Պետրոսյան'!X27)</f>
        <v>7</v>
      </c>
      <c r="Y27" s="4">
        <f>SUM('Խ. Ղազարյան:Ս.Պետրոսյան'!Y27)</f>
        <v>4</v>
      </c>
      <c r="Z27" s="4">
        <f>SUM('Խ. Ղազարյան:Ս.Պետրոսյան'!Z27)</f>
        <v>1</v>
      </c>
      <c r="AA27" s="4">
        <f>SUM('Խ. Ղազարյան:Ս.Պետրոսյան'!AA27)</f>
        <v>7</v>
      </c>
      <c r="AB27" s="4">
        <f>SUM('Խ. Ղազարյան:Ս.Պետրոսյան'!AB27)</f>
        <v>19</v>
      </c>
      <c r="AC27" s="4">
        <f>SUM('Խ. Ղազարյան:Ս.Պետրոսյան'!AC27)</f>
        <v>2</v>
      </c>
      <c r="AD27" s="4">
        <f>SUM('Խ. Ղազարյան:Ս.Պետրոսյան'!AD27)</f>
        <v>0</v>
      </c>
      <c r="AE27" s="4">
        <f>SUM('Խ. Ղազարյան:Ս.Պետրոսյան'!AE27)</f>
        <v>0</v>
      </c>
      <c r="AF27" s="4">
        <f>SUM('Խ. Ղազարյան:Ս.Պետրոսյան'!AF27)</f>
        <v>1</v>
      </c>
      <c r="AG27" s="4">
        <f>SUM('Խ. Ղազարյան:Ս.Պետրոսյան'!AG27)</f>
        <v>3</v>
      </c>
      <c r="AH27" s="4">
        <f>SUM('Խ. Ղազարյան:Ս.Պետրոսյան'!AH27)</f>
        <v>0</v>
      </c>
      <c r="AI27" s="4">
        <f>SUM('Խ. Ղազարյան:Ս.Պետրոսյան'!AI27)</f>
        <v>0</v>
      </c>
      <c r="AJ27" s="4">
        <f>SUM('Խ. Ղազարյան:Ս.Պետրոսյան'!AJ27)</f>
        <v>0</v>
      </c>
      <c r="AK27" s="4">
        <f>SUM('Խ. Ղազարյան:Ս.Պետրոսյան'!AK27)</f>
        <v>0</v>
      </c>
      <c r="AL27" s="4">
        <f>SUM('Խ. Ղազարյան:Ս.Պետրոսյան'!AL27)</f>
        <v>0</v>
      </c>
      <c r="AM27" s="4">
        <f>SUM('Խ. Ղազարյան:Ս.Պետրոսյան'!AM27)</f>
        <v>0</v>
      </c>
      <c r="AN27" s="4">
        <f>SUM('Խ. Ղազարյան:Ս.Պետրոսյան'!AN27)</f>
        <v>0</v>
      </c>
      <c r="AO27" s="4">
        <f>SUM('Խ. Ղազարյան:Ս.Պետրոսյան'!AO27)</f>
        <v>0</v>
      </c>
    </row>
    <row r="28" spans="1:41" s="5" customFormat="1" ht="47.25" customHeight="1" x14ac:dyDescent="0.25">
      <c r="A28" s="12">
        <v>22.3</v>
      </c>
      <c r="B28" s="13" t="s">
        <v>31</v>
      </c>
      <c r="C28" s="15">
        <v>437</v>
      </c>
      <c r="D28" s="4">
        <f>SUM('Խ. Ղազարյան:Ս.Պետրոսյան'!D28)</f>
        <v>0</v>
      </c>
      <c r="E28" s="4">
        <f>SUM('Խ. Ղազարյան:Ս.Պետրոսյան'!E28)</f>
        <v>0</v>
      </c>
      <c r="F28" s="4">
        <f>SUM('Խ. Ղազարյան:Ս.Պետրոսյան'!F28)</f>
        <v>0</v>
      </c>
      <c r="G28" s="4">
        <f>SUM('Խ. Ղազարյան:Ս.Պետրոսյան'!G28)</f>
        <v>0</v>
      </c>
      <c r="H28" s="4">
        <f>SUM('Խ. Ղազարյան:Ս.Պետրոսյան'!H28)</f>
        <v>0</v>
      </c>
      <c r="I28" s="4">
        <f>SUM('Խ. Ղազարյան:Ս.Պետրոսյան'!I28)</f>
        <v>0</v>
      </c>
      <c r="J28" s="4">
        <f>SUM('Խ. Ղազարյան:Ս.Պետրոսյան'!J28)</f>
        <v>0</v>
      </c>
      <c r="K28" s="4">
        <f>SUM('Խ. Ղազարյան:Ս.Պետրոսյան'!K28)</f>
        <v>0</v>
      </c>
      <c r="L28" s="4">
        <f>SUM('Խ. Ղազարյան:Ս.Պետրոսյան'!L28)</f>
        <v>0</v>
      </c>
      <c r="M28" s="4">
        <f>SUM('Խ. Ղազարյան:Ս.Պետրոսյան'!M28)</f>
        <v>0</v>
      </c>
      <c r="N28" s="4">
        <f>SUM('Խ. Ղազարյան:Ս.Պետրոսյան'!N28)</f>
        <v>0</v>
      </c>
      <c r="O28" s="4">
        <f>SUM('Խ. Ղազարյան:Ս.Պետրոսյան'!O28)</f>
        <v>0</v>
      </c>
      <c r="P28" s="4">
        <f>SUM('Խ. Ղազարյան:Ս.Պետրոսյան'!P28)</f>
        <v>0</v>
      </c>
      <c r="Q28" s="4">
        <f>SUM('Խ. Ղազարյան:Ս.Պետրոսյան'!Q28)</f>
        <v>0</v>
      </c>
      <c r="R28" s="4">
        <f>SUM('Խ. Ղազարյան:Ս.Պետրոսյան'!R28)</f>
        <v>0</v>
      </c>
      <c r="S28" s="4">
        <f>SUM('Խ. Ղազարյան:Ս.Պետրոսյան'!S28)</f>
        <v>0</v>
      </c>
      <c r="T28" s="4">
        <f>SUM('Խ. Ղազարյան:Ս.Պետրոսյան'!T28)</f>
        <v>0</v>
      </c>
      <c r="U28" s="4">
        <f>SUM('Խ. Ղազարյան:Ս.Պետրոսյան'!U28)</f>
        <v>0</v>
      </c>
      <c r="V28" s="4">
        <f>SUM('Խ. Ղազարյան:Ս.Պետրոսյան'!V28)</f>
        <v>0</v>
      </c>
      <c r="W28" s="4">
        <f>SUM('Խ. Ղազարյան:Ս.Պետրոսյան'!W28)</f>
        <v>0</v>
      </c>
      <c r="X28" s="4">
        <f>SUM('Խ. Ղազարյան:Ս.Պետրոսյան'!X28)</f>
        <v>0</v>
      </c>
      <c r="Y28" s="4">
        <f>SUM('Խ. Ղազարյան:Ս.Պետրոսյան'!Y28)</f>
        <v>0</v>
      </c>
      <c r="Z28" s="4">
        <f>SUM('Խ. Ղազարյան:Ս.Պետրոսյան'!Z28)</f>
        <v>0</v>
      </c>
      <c r="AA28" s="4">
        <f>SUM('Խ. Ղազարյան:Ս.Պետրոսյան'!AA28)</f>
        <v>0</v>
      </c>
      <c r="AB28" s="4">
        <f>SUM('Խ. Ղազարյան:Ս.Պետրոսյան'!AB28)</f>
        <v>0</v>
      </c>
      <c r="AC28" s="4">
        <f>SUM('Խ. Ղազարյան:Ս.Պետրոսյան'!AC28)</f>
        <v>0</v>
      </c>
      <c r="AD28" s="4">
        <f>SUM('Խ. Ղազարյան:Ս.Պետրոսյան'!AD28)</f>
        <v>0</v>
      </c>
      <c r="AE28" s="4">
        <f>SUM('Խ. Ղազարյան:Ս.Պետրոսյան'!AE28)</f>
        <v>0</v>
      </c>
      <c r="AF28" s="4">
        <f>SUM('Խ. Ղազարյան:Ս.Պետրոսյան'!AF28)</f>
        <v>0</v>
      </c>
      <c r="AG28" s="4">
        <f>SUM('Խ. Ղազարյան:Ս.Պետրոսյան'!AG28)</f>
        <v>0</v>
      </c>
      <c r="AH28" s="4">
        <f>SUM('Խ. Ղազարյան:Ս.Պետրոսյան'!AH28)</f>
        <v>0</v>
      </c>
      <c r="AI28" s="4">
        <f>SUM('Խ. Ղազարյան:Ս.Պետրոսյան'!AI28)</f>
        <v>0</v>
      </c>
      <c r="AJ28" s="4">
        <f>SUM('Խ. Ղազարյան:Ս.Պետրոսյան'!AJ28)</f>
        <v>0</v>
      </c>
      <c r="AK28" s="4">
        <f>SUM('Խ. Ղազարյան:Ս.Պետրոսյան'!AK28)</f>
        <v>0</v>
      </c>
      <c r="AL28" s="4">
        <f>SUM('Խ. Ղազարյան:Ս.Պետրոսյան'!AL28)</f>
        <v>0</v>
      </c>
      <c r="AM28" s="4">
        <f>SUM('Խ. Ղազարյան:Ս.Պետրոսյան'!AM28)</f>
        <v>0</v>
      </c>
      <c r="AN28" s="4">
        <f>SUM('Խ. Ղազարյան:Ս.Պետրոսյան'!AN28)</f>
        <v>0</v>
      </c>
      <c r="AO28" s="4">
        <f>SUM('Խ. Ղազարյան:Ս.Պետրոսյան'!AO28)</f>
        <v>0</v>
      </c>
    </row>
    <row r="29" spans="1:41" s="5" customFormat="1" ht="47.25" customHeight="1" x14ac:dyDescent="0.25">
      <c r="A29" s="12">
        <v>22.4</v>
      </c>
      <c r="B29" s="13" t="s">
        <v>32</v>
      </c>
      <c r="C29" s="15">
        <v>438</v>
      </c>
      <c r="D29" s="4">
        <f>SUM('Խ. Ղազարյան:Ս.Պետրոսյան'!D29)</f>
        <v>0</v>
      </c>
      <c r="E29" s="4">
        <f>SUM('Խ. Ղազարյան:Ս.Պետրոսյան'!E29)</f>
        <v>0</v>
      </c>
      <c r="F29" s="4">
        <f>SUM('Խ. Ղազարյան:Ս.Պետրոսյան'!F29)</f>
        <v>3</v>
      </c>
      <c r="G29" s="4">
        <f>SUM('Խ. Ղազարյան:Ս.Պետրոսյան'!G29)</f>
        <v>0</v>
      </c>
      <c r="H29" s="4">
        <f>SUM('Խ. Ղազարյան:Ս.Պետրոսյան'!H29)</f>
        <v>0</v>
      </c>
      <c r="I29" s="4">
        <f>SUM('Խ. Ղազարյան:Ս.Պետրոսյան'!I29)</f>
        <v>1</v>
      </c>
      <c r="J29" s="4">
        <f>SUM('Խ. Ղազարյան:Ս.Պետրոսյան'!J29)</f>
        <v>0</v>
      </c>
      <c r="K29" s="4">
        <f>SUM('Խ. Ղազարյան:Ս.Պետրոսյան'!K29)</f>
        <v>0</v>
      </c>
      <c r="L29" s="4">
        <f>SUM('Խ. Ղազարյան:Ս.Պետրոսյան'!L29)</f>
        <v>1</v>
      </c>
      <c r="M29" s="4">
        <f>SUM('Խ. Ղազարյան:Ս.Պետրոսյան'!M29)</f>
        <v>0</v>
      </c>
      <c r="N29" s="4">
        <f>SUM('Խ. Ղազարյան:Ս.Պետրոսյան'!N29)</f>
        <v>0</v>
      </c>
      <c r="O29" s="4">
        <f>SUM('Խ. Ղազարյան:Ս.Պետրոսյան'!O29)</f>
        <v>1</v>
      </c>
      <c r="P29" s="4">
        <f>SUM('Խ. Ղազարյան:Ս.Պետրոսյան'!P29)</f>
        <v>0</v>
      </c>
      <c r="Q29" s="4">
        <f>SUM('Խ. Ղազարյան:Ս.Պետրոսյան'!Q29)</f>
        <v>0</v>
      </c>
      <c r="R29" s="4">
        <f>SUM('Խ. Ղազարյան:Ս.Պետրոսյան'!R29)</f>
        <v>0</v>
      </c>
      <c r="S29" s="4">
        <f>SUM('Խ. Ղազարյան:Ս.Պետրոսյան'!S29)</f>
        <v>0</v>
      </c>
      <c r="T29" s="4">
        <f>SUM('Խ. Ղազարյան:Ս.Պետրոսյան'!T29)</f>
        <v>0</v>
      </c>
      <c r="U29" s="4">
        <f>SUM('Խ. Ղազարյան:Ս.Պետրոսյան'!U29)</f>
        <v>0</v>
      </c>
      <c r="V29" s="4">
        <f>SUM('Խ. Ղազարյան:Ս.Պետրոսյան'!V29)</f>
        <v>2</v>
      </c>
      <c r="W29" s="4">
        <f>SUM('Խ. Ղազարյան:Ս.Պետրոսյան'!W29)</f>
        <v>0</v>
      </c>
      <c r="X29" s="4">
        <f>SUM('Խ. Ղազարյան:Ս.Պետրոսյան'!X29)</f>
        <v>0</v>
      </c>
      <c r="Y29" s="4">
        <f>SUM('Խ. Ղազարյան:Ս.Պետրոսյան'!Y29)</f>
        <v>0</v>
      </c>
      <c r="Z29" s="4">
        <f>SUM('Խ. Ղազարյան:Ս.Պետրոսյան'!Z29)</f>
        <v>0</v>
      </c>
      <c r="AA29" s="4">
        <f>SUM('Խ. Ղազարյան:Ս.Պետրոսյան'!AA29)</f>
        <v>0</v>
      </c>
      <c r="AB29" s="4">
        <f>SUM('Խ. Ղազարյան:Ս.Պետրոսյան'!AB29)</f>
        <v>0</v>
      </c>
      <c r="AC29" s="4">
        <f>SUM('Խ. Ղազարյան:Ս.Պետրոսյան'!AC29)</f>
        <v>0</v>
      </c>
      <c r="AD29" s="4">
        <f>SUM('Խ. Ղազարյան:Ս.Պետրոսյան'!AD29)</f>
        <v>0</v>
      </c>
      <c r="AE29" s="4">
        <f>SUM('Խ. Ղազարյան:Ս.Պետրոսյան'!AE29)</f>
        <v>0</v>
      </c>
      <c r="AF29" s="4">
        <f>SUM('Խ. Ղազարյան:Ս.Պետրոսյան'!AF29)</f>
        <v>0</v>
      </c>
      <c r="AG29" s="4">
        <f>SUM('Խ. Ղազարյան:Ս.Պետրոսյան'!AG29)</f>
        <v>0</v>
      </c>
      <c r="AH29" s="4">
        <f>SUM('Խ. Ղազարյան:Ս.Պետրոսյան'!AH29)</f>
        <v>0</v>
      </c>
      <c r="AI29" s="4">
        <f>SUM('Խ. Ղազարյան:Ս.Պետրոսյան'!AI29)</f>
        <v>0</v>
      </c>
      <c r="AJ29" s="4">
        <f>SUM('Խ. Ղազարյան:Ս.Պետրոսյան'!AJ29)</f>
        <v>0</v>
      </c>
      <c r="AK29" s="4">
        <f>SUM('Խ. Ղազարյան:Ս.Պետրոսյան'!AK29)</f>
        <v>0</v>
      </c>
      <c r="AL29" s="4">
        <f>SUM('Խ. Ղազարյան:Ս.Պետրոսյան'!AL29)</f>
        <v>0</v>
      </c>
      <c r="AM29" s="4">
        <f>SUM('Խ. Ղազարյան:Ս.Պետրոսյան'!AM29)</f>
        <v>0</v>
      </c>
      <c r="AN29" s="4">
        <f>SUM('Խ. Ղազարյան:Ս.Պետրոսյան'!AN29)</f>
        <v>0</v>
      </c>
      <c r="AO29" s="4">
        <f>SUM('Խ. Ղազարյան:Ս.Պետրոսյան'!AO29)</f>
        <v>0</v>
      </c>
    </row>
    <row r="30" spans="1:41" s="5" customFormat="1" ht="47.25" customHeight="1" x14ac:dyDescent="0.25">
      <c r="A30" s="12">
        <v>22.5</v>
      </c>
      <c r="B30" s="13" t="s">
        <v>33</v>
      </c>
      <c r="C30" s="15">
        <v>439</v>
      </c>
      <c r="D30" s="4">
        <f>SUM('Խ. Ղազարյան:Ս.Պետրոսյան'!D30)</f>
        <v>1</v>
      </c>
      <c r="E30" s="4">
        <f>SUM('Խ. Ղազարյան:Ս.Պետրոսյան'!E30)</f>
        <v>0</v>
      </c>
      <c r="F30" s="4">
        <f>SUM('Խ. Ղազարյան:Ս.Պետրոսյան'!F30)</f>
        <v>3</v>
      </c>
      <c r="G30" s="4">
        <f>SUM('Խ. Ղազարյան:Ս.Պետրոսյան'!G30)</f>
        <v>1</v>
      </c>
      <c r="H30" s="4">
        <f>SUM('Խ. Ղազարյան:Ս.Պետրոսյան'!H30)</f>
        <v>0</v>
      </c>
      <c r="I30" s="4">
        <f>SUM('Խ. Ղազարյան:Ս.Պետրոսյան'!I30)</f>
        <v>1</v>
      </c>
      <c r="J30" s="4">
        <f>SUM('Խ. Ղազարյան:Ս.Պետրոսյան'!J30)</f>
        <v>0</v>
      </c>
      <c r="K30" s="4">
        <f>SUM('Խ. Ղազարյան:Ս.Պետրոսյան'!K30)</f>
        <v>0</v>
      </c>
      <c r="L30" s="4">
        <f>SUM('Խ. Ղազարյան:Ս.Պետրոսյան'!L30)</f>
        <v>2</v>
      </c>
      <c r="M30" s="4">
        <f>SUM('Խ. Ղազարյան:Ս.Պետրոսյան'!M30)</f>
        <v>0</v>
      </c>
      <c r="N30" s="4">
        <f>SUM('Խ. Ղազարյան:Ս.Պետրոսյան'!N30)</f>
        <v>0</v>
      </c>
      <c r="O30" s="4">
        <f>SUM('Խ. Ղազարյան:Ս.Պետրոսյան'!O30)</f>
        <v>2</v>
      </c>
      <c r="P30" s="4">
        <f>SUM('Խ. Ղազարյան:Ս.Պետրոսյան'!P30)</f>
        <v>0</v>
      </c>
      <c r="Q30" s="4">
        <f>SUM('Խ. Ղազարյան:Ս.Պետրոսյան'!Q30)</f>
        <v>0</v>
      </c>
      <c r="R30" s="4">
        <f>SUM('Խ. Ղազարյան:Ս.Պետրոսյան'!R30)</f>
        <v>1</v>
      </c>
      <c r="S30" s="4">
        <f>SUM('Խ. Ղազարյան:Ս.Պետրոսյան'!S30)</f>
        <v>1</v>
      </c>
      <c r="T30" s="4">
        <f>SUM('Խ. Ղազարյան:Ս.Պետրոսյան'!T30)</f>
        <v>0</v>
      </c>
      <c r="U30" s="4">
        <f>SUM('Խ. Ղազարյան:Ս.Պետրոսյան'!U30)</f>
        <v>0</v>
      </c>
      <c r="V30" s="4">
        <f>SUM('Խ. Ղազարյան:Ս.Պետրոսյան'!V30)</f>
        <v>1</v>
      </c>
      <c r="W30" s="4">
        <f>SUM('Խ. Ղազարյան:Ս.Պետրոսյան'!W30)</f>
        <v>0</v>
      </c>
      <c r="X30" s="4">
        <f>SUM('Խ. Ղազարյան:Ս.Պետրոսյան'!X30)</f>
        <v>1</v>
      </c>
      <c r="Y30" s="4">
        <f>SUM('Խ. Ղազարյան:Ս.Պետրոսյան'!Y30)</f>
        <v>2</v>
      </c>
      <c r="Z30" s="4">
        <f>SUM('Խ. Ղազարյան:Ս.Պետրոսյան'!Z30)</f>
        <v>0</v>
      </c>
      <c r="AA30" s="4">
        <f>SUM('Խ. Ղազարյան:Ս.Պետրոսյան'!AA30)</f>
        <v>0</v>
      </c>
      <c r="AB30" s="4">
        <f>SUM('Խ. Ղազարյան:Ս.Պետրոսյան'!AB30)</f>
        <v>3</v>
      </c>
      <c r="AC30" s="4">
        <f>SUM('Խ. Ղազարյան:Ս.Պետրոսյան'!AC30)</f>
        <v>1</v>
      </c>
      <c r="AD30" s="4">
        <f>SUM('Խ. Ղազարյան:Ս.Պետրոսյան'!AD30)</f>
        <v>0</v>
      </c>
      <c r="AE30" s="4">
        <f>SUM('Խ. Ղազարյան:Ս.Պետրոսյան'!AE30)</f>
        <v>0</v>
      </c>
      <c r="AF30" s="4">
        <f>SUM('Խ. Ղազարյան:Ս.Պետրոսյան'!AF30)</f>
        <v>0</v>
      </c>
      <c r="AG30" s="4">
        <f>SUM('Խ. Ղազարյան:Ս.Պետրոսյան'!AG30)</f>
        <v>1</v>
      </c>
      <c r="AH30" s="4">
        <f>SUM('Խ. Ղազարյան:Ս.Պետրոսյան'!AH30)</f>
        <v>0</v>
      </c>
      <c r="AI30" s="4">
        <f>SUM('Խ. Ղազարյան:Ս.Պետրոսյան'!AI30)</f>
        <v>0</v>
      </c>
      <c r="AJ30" s="4">
        <f>SUM('Խ. Ղազարյան:Ս.Պետրոսյան'!AJ30)</f>
        <v>0</v>
      </c>
      <c r="AK30" s="4">
        <f>SUM('Խ. Ղազարյան:Ս.Պետրոսյան'!AK30)</f>
        <v>0</v>
      </c>
      <c r="AL30" s="4">
        <f>SUM('Խ. Ղազարյան:Ս.Պետրոսյան'!AL30)</f>
        <v>0</v>
      </c>
      <c r="AM30" s="4">
        <f>SUM('Խ. Ղազարյան:Ս.Պետրոսյան'!AM30)</f>
        <v>0</v>
      </c>
      <c r="AN30" s="4">
        <f>SUM('Խ. Ղազարյան:Ս.Պետրոսյան'!AN30)</f>
        <v>0</v>
      </c>
      <c r="AO30" s="4">
        <f>SUM('Խ. Ղազարյան:Ս.Պետրոսյան'!AO30)</f>
        <v>0</v>
      </c>
    </row>
    <row r="31" spans="1:41" s="5" customFormat="1" ht="47.25" customHeight="1" x14ac:dyDescent="0.25">
      <c r="A31" s="12">
        <v>22.6</v>
      </c>
      <c r="B31" s="13" t="s">
        <v>34</v>
      </c>
      <c r="C31" s="15">
        <v>440</v>
      </c>
      <c r="D31" s="4">
        <f>SUM('Խ. Ղազարյան:Ս.Պետրոսյան'!D31)</f>
        <v>2</v>
      </c>
      <c r="E31" s="4">
        <f>SUM('Խ. Ղազարյան:Ս.Պետրոսյան'!E31)</f>
        <v>0</v>
      </c>
      <c r="F31" s="4">
        <f>SUM('Խ. Ղազարյան:Ս.Պետրոսյան'!F31)</f>
        <v>4</v>
      </c>
      <c r="G31" s="4">
        <f>SUM('Խ. Ղազարյան:Ս.Պետրոսյան'!G31)</f>
        <v>0</v>
      </c>
      <c r="H31" s="4">
        <f>SUM('Խ. Ղազարյան:Ս.Պետրոսյան'!H31)</f>
        <v>0</v>
      </c>
      <c r="I31" s="4">
        <f>SUM('Խ. Ղազարյան:Ս.Պետրոսյան'!I31)</f>
        <v>0</v>
      </c>
      <c r="J31" s="4">
        <f>SUM('Խ. Ղազարյան:Ս.Պետրոսյան'!J31)</f>
        <v>0</v>
      </c>
      <c r="K31" s="4">
        <f>SUM('Խ. Ղազարյան:Ս.Պետրոսյան'!K31)</f>
        <v>0</v>
      </c>
      <c r="L31" s="4">
        <f>SUM('Խ. Ղազարյան:Ս.Պետրոսյան'!L31)</f>
        <v>4</v>
      </c>
      <c r="M31" s="4">
        <f>SUM('Խ. Ղազարյան:Ս.Պետրոսյան'!M31)</f>
        <v>0</v>
      </c>
      <c r="N31" s="4">
        <f>SUM('Խ. Ղազարյան:Ս.Պետրոսյան'!N31)</f>
        <v>0</v>
      </c>
      <c r="O31" s="4">
        <f>SUM('Խ. Ղազարյան:Ս.Պետրոսյան'!O31)</f>
        <v>4</v>
      </c>
      <c r="P31" s="4">
        <f>SUM('Խ. Ղազարյան:Ս.Պետրոսյան'!P31)</f>
        <v>0</v>
      </c>
      <c r="Q31" s="4">
        <f>SUM('Խ. Ղազարյան:Ս.Պետրոսյան'!Q31)</f>
        <v>0</v>
      </c>
      <c r="R31" s="4">
        <f>SUM('Խ. Ղազարյան:Ս.Պետրոսյան'!R31)</f>
        <v>0</v>
      </c>
      <c r="S31" s="4">
        <f>SUM('Խ. Ղազարյան:Ս.Պետրոսյան'!S31)</f>
        <v>0</v>
      </c>
      <c r="T31" s="4">
        <f>SUM('Խ. Ղազարյան:Ս.Պետրոսյան'!T31)</f>
        <v>0</v>
      </c>
      <c r="U31" s="4">
        <f>SUM('Խ. Ղազարյան:Ս.Պետրոսյան'!U31)</f>
        <v>0</v>
      </c>
      <c r="V31" s="4">
        <f>SUM('Խ. Ղազարյան:Ս.Պետրոսյան'!V31)</f>
        <v>2</v>
      </c>
      <c r="W31" s="4">
        <f>SUM('Խ. Ղազարյան:Ս.Պետրոսյան'!W31)</f>
        <v>0</v>
      </c>
      <c r="X31" s="4">
        <f>SUM('Խ. Ղազարյան:Ս.Պետրոսյան'!X31)</f>
        <v>1</v>
      </c>
      <c r="Y31" s="4">
        <f>SUM('Խ. Ղազարյան:Ս.Պետրոսյան'!Y31)</f>
        <v>2</v>
      </c>
      <c r="Z31" s="4">
        <f>SUM('Խ. Ղազարյան:Ս.Պետրոսյան'!Z31)</f>
        <v>1</v>
      </c>
      <c r="AA31" s="4">
        <f>SUM('Խ. Ղազարյան:Ս.Պետրոսյան'!AA31)</f>
        <v>0</v>
      </c>
      <c r="AB31" s="4">
        <f>SUM('Խ. Ղազարյան:Ս.Պետրոսյան'!AB31)</f>
        <v>4</v>
      </c>
      <c r="AC31" s="4">
        <f>SUM('Խ. Ղազարյան:Ս.Պետրոսյան'!AC31)</f>
        <v>0</v>
      </c>
      <c r="AD31" s="4">
        <f>SUM('Խ. Ղազարյան:Ս.Պետրոսյան'!AD31)</f>
        <v>0</v>
      </c>
      <c r="AE31" s="4">
        <f>SUM('Խ. Ղազարյան:Ս.Պետրոսյան'!AE31)</f>
        <v>0</v>
      </c>
      <c r="AF31" s="4">
        <f>SUM('Խ. Ղազարյան:Ս.Պետրոսյան'!AF31)</f>
        <v>0</v>
      </c>
      <c r="AG31" s="4">
        <f>SUM('Խ. Ղազարյան:Ս.Պետրոսյան'!AG31)</f>
        <v>0</v>
      </c>
      <c r="AH31" s="4">
        <f>SUM('Խ. Ղազարյան:Ս.Պետրոսյան'!AH31)</f>
        <v>0</v>
      </c>
      <c r="AI31" s="4">
        <f>SUM('Խ. Ղազարյան:Ս.Պետրոսյան'!AI31)</f>
        <v>0</v>
      </c>
      <c r="AJ31" s="4">
        <f>SUM('Խ. Ղազարյան:Ս.Պետրոսյան'!AJ31)</f>
        <v>0</v>
      </c>
      <c r="AK31" s="4">
        <f>SUM('Խ. Ղազարյան:Ս.Պետրոսյան'!AK31)</f>
        <v>0</v>
      </c>
      <c r="AL31" s="4">
        <f>SUM('Խ. Ղազարյան:Ս.Պետրոսյան'!AL31)</f>
        <v>0</v>
      </c>
      <c r="AM31" s="4">
        <f>SUM('Խ. Ղազարյան:Ս.Պետրոսյան'!AM31)</f>
        <v>0</v>
      </c>
      <c r="AN31" s="4">
        <f>SUM('Խ. Ղազարյան:Ս.Պետրոսյան'!AN31)</f>
        <v>0</v>
      </c>
      <c r="AO31" s="4">
        <f>SUM('Խ. Ղազարյան:Ս.Պետրոսյան'!AO31)</f>
        <v>0</v>
      </c>
    </row>
    <row r="32" spans="1:41" s="5" customFormat="1" ht="47.25" customHeight="1" x14ac:dyDescent="0.25">
      <c r="A32" s="12">
        <v>22.7</v>
      </c>
      <c r="B32" s="13" t="s">
        <v>35</v>
      </c>
      <c r="C32" s="15">
        <v>441</v>
      </c>
      <c r="D32" s="4">
        <f>SUM('Խ. Ղազարյան:Ս.Պետրոսյան'!D32)</f>
        <v>38</v>
      </c>
      <c r="E32" s="4">
        <f>SUM('Խ. Ղազարյան:Ս.Պետրոսյան'!E32)</f>
        <v>0</v>
      </c>
      <c r="F32" s="4">
        <f>SUM('Խ. Ղազարյան:Ս.Պետրոսյան'!F32)</f>
        <v>43</v>
      </c>
      <c r="G32" s="4">
        <f>SUM('Խ. Ղազարյան:Ս.Պետրոսյան'!G32)</f>
        <v>6</v>
      </c>
      <c r="H32" s="4">
        <f>SUM('Խ. Ղազարյան:Ս.Պետրոսյան'!H32)</f>
        <v>0</v>
      </c>
      <c r="I32" s="4">
        <f>SUM('Խ. Ղազարյան:Ս.Պետրոսյան'!I32)</f>
        <v>0</v>
      </c>
      <c r="J32" s="4">
        <f>SUM('Խ. Ղազարյան:Ս.Պետրոսյան'!J32)</f>
        <v>0</v>
      </c>
      <c r="K32" s="4">
        <f>SUM('Խ. Ղազարյան:Ս.Պետրոսյան'!K32)</f>
        <v>1</v>
      </c>
      <c r="L32" s="4">
        <f>SUM('Խ. Ղազարյան:Ս.Պետրոսյան'!L32)</f>
        <v>15</v>
      </c>
      <c r="M32" s="4">
        <f>SUM('Խ. Ղազարյան:Ս.Պետրոսյան'!M32)</f>
        <v>5</v>
      </c>
      <c r="N32" s="4">
        <f>SUM('Խ. Ղազարյան:Ս.Պետրոսյան'!N32)</f>
        <v>0</v>
      </c>
      <c r="O32" s="4">
        <f>SUM('Խ. Ղազարյան:Ս.Պետրոսյան'!O32)</f>
        <v>20</v>
      </c>
      <c r="P32" s="4">
        <f>SUM('Խ. Ղազարյան:Ս.Պետրոսյան'!P32)</f>
        <v>1</v>
      </c>
      <c r="Q32" s="4">
        <f>SUM('Խ. Ղազարյան:Ս.Պետրոսյան'!Q32)</f>
        <v>0</v>
      </c>
      <c r="R32" s="4">
        <f>SUM('Խ. Ղազարյան:Ս.Պետրոսյան'!R32)</f>
        <v>3</v>
      </c>
      <c r="S32" s="4">
        <f>SUM('Խ. Ղազարյան:Ս.Պետրոսյան'!S32)</f>
        <v>4</v>
      </c>
      <c r="T32" s="4">
        <f>SUM('Խ. Ղազարյան:Ս.Պետրոսյան'!T32)</f>
        <v>0</v>
      </c>
      <c r="U32" s="4">
        <f>SUM('Խ. Ղազարյան:Ս.Պետրոսյան'!U32)</f>
        <v>0</v>
      </c>
      <c r="V32" s="4">
        <f>SUM('Խ. Ղազարյան:Ս.Պետրոսյան'!V32)</f>
        <v>55</v>
      </c>
      <c r="W32" s="4">
        <f>SUM('Խ. Ղազարյան:Ս.Պետրոսյան'!W32)</f>
        <v>0</v>
      </c>
      <c r="X32" s="4">
        <f>SUM('Խ. Ղազարյան:Ս.Պետրոսյան'!X32)</f>
        <v>6</v>
      </c>
      <c r="Y32" s="4">
        <f>SUM('Խ. Ղազարյան:Ս.Պետրոսյան'!Y32)</f>
        <v>13</v>
      </c>
      <c r="Z32" s="4">
        <f>SUM('Խ. Ղազարյան:Ս.Պետրոսյան'!Z32)</f>
        <v>8</v>
      </c>
      <c r="AA32" s="4">
        <f>SUM('Խ. Ղազարյան:Ս.Պետրոսյան'!AA32)</f>
        <v>6</v>
      </c>
      <c r="AB32" s="4">
        <f>SUM('Խ. Ղազարյան:Ս.Պետրոսյան'!AB32)</f>
        <v>33</v>
      </c>
      <c r="AC32" s="4">
        <f>SUM('Խ. Ղազարյան:Ս.Պետրոսյան'!AC32)</f>
        <v>0</v>
      </c>
      <c r="AD32" s="4">
        <f>SUM('Խ. Ղազարյան:Ս.Պետրոսյան'!AD32)</f>
        <v>0</v>
      </c>
      <c r="AE32" s="4">
        <f>SUM('Խ. Ղազարյան:Ս.Պետրոսյան'!AE32)</f>
        <v>1</v>
      </c>
      <c r="AF32" s="4">
        <f>SUM('Խ. Ղազարյան:Ս.Պետրոսյան'!AF32)</f>
        <v>3</v>
      </c>
      <c r="AG32" s="4">
        <f>SUM('Խ. Ղազարյան:Ս.Պետրոսյան'!AG32)</f>
        <v>4</v>
      </c>
      <c r="AH32" s="4">
        <f>SUM('Խ. Ղազարյան:Ս.Պետրոսյան'!AH32)</f>
        <v>0</v>
      </c>
      <c r="AI32" s="4">
        <f>SUM('Խ. Ղազարյան:Ս.Պետրոսյան'!AI32)</f>
        <v>0</v>
      </c>
      <c r="AJ32" s="4">
        <f>SUM('Խ. Ղազարյան:Ս.Պետրոսյան'!AJ32)</f>
        <v>0</v>
      </c>
      <c r="AK32" s="4">
        <f>SUM('Խ. Ղազարյան:Ս.Պետրոսյան'!AK32)</f>
        <v>0</v>
      </c>
      <c r="AL32" s="4">
        <f>SUM('Խ. Ղազարյան:Ս.Պետրոսյան'!AL32)</f>
        <v>0</v>
      </c>
      <c r="AM32" s="4">
        <f>SUM('Խ. Ղազարյան:Ս.Պետրոսյան'!AM32)</f>
        <v>0</v>
      </c>
      <c r="AN32" s="4">
        <f>SUM('Խ. Ղազարյան:Ս.Պետրոսյան'!AN32)</f>
        <v>0</v>
      </c>
      <c r="AO32" s="4">
        <f>SUM('Խ. Ղազարյան:Ս.Պետրոսյան'!AO32)</f>
        <v>0</v>
      </c>
    </row>
    <row r="33" spans="1:41" s="5" customFormat="1" ht="47.25" customHeight="1" x14ac:dyDescent="0.25">
      <c r="A33" s="12">
        <v>22.8</v>
      </c>
      <c r="B33" s="13" t="s">
        <v>36</v>
      </c>
      <c r="C33" s="15">
        <v>442</v>
      </c>
      <c r="D33" s="4">
        <f>SUM('Խ. Ղազարյան:Ս.Պետրոսյան'!D33)</f>
        <v>0</v>
      </c>
      <c r="E33" s="4">
        <f>SUM('Խ. Ղազարյան:Ս.Պետրոսյան'!E33)</f>
        <v>0</v>
      </c>
      <c r="F33" s="4">
        <f>SUM('Խ. Ղազարյան:Ս.Պետրոսյան'!F33)</f>
        <v>0</v>
      </c>
      <c r="G33" s="4">
        <f>SUM('Խ. Ղազարյան:Ս.Պետրոսյան'!G33)</f>
        <v>0</v>
      </c>
      <c r="H33" s="4">
        <f>SUM('Խ. Ղազարյան:Ս.Պետրոսյան'!H33)</f>
        <v>0</v>
      </c>
      <c r="I33" s="4">
        <f>SUM('Խ. Ղազարյան:Ս.Պետրոսյան'!I33)</f>
        <v>0</v>
      </c>
      <c r="J33" s="4">
        <f>SUM('Խ. Ղազարյան:Ս.Պետրոսյան'!J33)</f>
        <v>0</v>
      </c>
      <c r="K33" s="4">
        <f>SUM('Խ. Ղազարյան:Ս.Պետրոսյան'!K33)</f>
        <v>0</v>
      </c>
      <c r="L33" s="4">
        <f>SUM('Խ. Ղազարյան:Ս.Պետրոսյան'!L33)</f>
        <v>0</v>
      </c>
      <c r="M33" s="4">
        <f>SUM('Խ. Ղազարյան:Ս.Պետրոսյան'!M33)</f>
        <v>0</v>
      </c>
      <c r="N33" s="4">
        <f>SUM('Խ. Ղազարյան:Ս.Պետրոսյան'!N33)</f>
        <v>0</v>
      </c>
      <c r="O33" s="4">
        <f>SUM('Խ. Ղազարյան:Ս.Պետրոսյան'!O33)</f>
        <v>0</v>
      </c>
      <c r="P33" s="4">
        <f>SUM('Խ. Ղազարյան:Ս.Պետրոսյան'!P33)</f>
        <v>0</v>
      </c>
      <c r="Q33" s="4">
        <f>SUM('Խ. Ղազարյան:Ս.Պետրոսյան'!Q33)</f>
        <v>0</v>
      </c>
      <c r="R33" s="4">
        <f>SUM('Խ. Ղազարյան:Ս.Պետրոսյան'!R33)</f>
        <v>0</v>
      </c>
      <c r="S33" s="4">
        <f>SUM('Խ. Ղազարյան:Ս.Պետրոսյան'!S33)</f>
        <v>0</v>
      </c>
      <c r="T33" s="4">
        <f>SUM('Խ. Ղազարյան:Ս.Պետրոսյան'!T33)</f>
        <v>0</v>
      </c>
      <c r="U33" s="4">
        <f>SUM('Խ. Ղազարյան:Ս.Պետրոսյան'!U33)</f>
        <v>0</v>
      </c>
      <c r="V33" s="4">
        <f>SUM('Խ. Ղազարյան:Ս.Պետրոսյան'!V33)</f>
        <v>0</v>
      </c>
      <c r="W33" s="4">
        <f>SUM('Խ. Ղազարյան:Ս.Պետրոսյան'!W33)</f>
        <v>0</v>
      </c>
      <c r="X33" s="4">
        <f>SUM('Խ. Ղազարյան:Ս.Պետրոսյան'!X33)</f>
        <v>0</v>
      </c>
      <c r="Y33" s="4">
        <f>SUM('Խ. Ղազարյան:Ս.Պետրոսյան'!Y33)</f>
        <v>0</v>
      </c>
      <c r="Z33" s="4">
        <f>SUM('Խ. Ղազարյան:Ս.Պետրոսյան'!Z33)</f>
        <v>0</v>
      </c>
      <c r="AA33" s="4">
        <f>SUM('Խ. Ղազարյան:Ս.Պետրոսյան'!AA33)</f>
        <v>0</v>
      </c>
      <c r="AB33" s="4">
        <f>SUM('Խ. Ղազարյան:Ս.Պետրոսյան'!AB33)</f>
        <v>0</v>
      </c>
      <c r="AC33" s="4">
        <f>SUM('Խ. Ղազարյան:Ս.Պետրոսյան'!AC33)</f>
        <v>0</v>
      </c>
      <c r="AD33" s="4">
        <f>SUM('Խ. Ղազարյան:Ս.Պետրոսյան'!AD33)</f>
        <v>0</v>
      </c>
      <c r="AE33" s="4">
        <f>SUM('Խ. Ղազարյան:Ս.Պետրոսյան'!AE33)</f>
        <v>0</v>
      </c>
      <c r="AF33" s="4">
        <f>SUM('Խ. Ղազարյան:Ս.Պետրոսյան'!AF33)</f>
        <v>0</v>
      </c>
      <c r="AG33" s="4">
        <f>SUM('Խ. Ղազարյան:Ս.Պետրոսյան'!AG33)</f>
        <v>0</v>
      </c>
      <c r="AH33" s="4">
        <f>SUM('Խ. Ղազարյան:Ս.Պետրոսյան'!AH33)</f>
        <v>0</v>
      </c>
      <c r="AI33" s="4">
        <f>SUM('Խ. Ղազարյան:Ս.Պետրոսյան'!AI33)</f>
        <v>0</v>
      </c>
      <c r="AJ33" s="4">
        <f>SUM('Խ. Ղազարյան:Ս.Պետրոսյան'!AJ33)</f>
        <v>0</v>
      </c>
      <c r="AK33" s="4">
        <f>SUM('Խ. Ղազարյան:Ս.Պետրոսյան'!AK33)</f>
        <v>0</v>
      </c>
      <c r="AL33" s="4">
        <f>SUM('Խ. Ղազարյան:Ս.Պետրոսյան'!AL33)</f>
        <v>0</v>
      </c>
      <c r="AM33" s="4">
        <f>SUM('Խ. Ղազարյան:Ս.Պետրոսյան'!AM33)</f>
        <v>0</v>
      </c>
      <c r="AN33" s="4">
        <f>SUM('Խ. Ղազարյան:Ս.Պետրոսյան'!AN33)</f>
        <v>0</v>
      </c>
      <c r="AO33" s="4">
        <f>SUM('Խ. Ղազարյան:Ս.Պետրոսյան'!AO33)</f>
        <v>0</v>
      </c>
    </row>
    <row r="34" spans="1:41" s="5" customFormat="1" ht="47.25" customHeight="1" x14ac:dyDescent="0.25">
      <c r="A34" s="12">
        <v>22.9</v>
      </c>
      <c r="B34" s="13" t="s">
        <v>37</v>
      </c>
      <c r="C34" s="15">
        <v>443</v>
      </c>
      <c r="D34" s="4">
        <f>SUM('Խ. Ղազարյան:Ս.Պետրոսյան'!D34)</f>
        <v>0</v>
      </c>
      <c r="E34" s="4">
        <f>SUM('Խ. Ղազարյան:Ս.Պետրոսյան'!E34)</f>
        <v>0</v>
      </c>
      <c r="F34" s="4">
        <f>SUM('Խ. Ղազարյան:Ս.Պետրոսյան'!F34)</f>
        <v>1</v>
      </c>
      <c r="G34" s="4">
        <f>SUM('Խ. Ղազարյան:Ս.Պետրոսյան'!G34)</f>
        <v>0</v>
      </c>
      <c r="H34" s="4">
        <f>SUM('Խ. Ղազարյան:Ս.Պետրոսյան'!H34)</f>
        <v>0</v>
      </c>
      <c r="I34" s="4">
        <f>SUM('Խ. Ղազարյան:Ս.Պետրոսյան'!I34)</f>
        <v>0</v>
      </c>
      <c r="J34" s="4">
        <f>SUM('Խ. Ղազարյան:Ս.Պետրոսյան'!J34)</f>
        <v>0</v>
      </c>
      <c r="K34" s="4">
        <f>SUM('Խ. Ղազարյան:Ս.Պետրոսյան'!K34)</f>
        <v>0</v>
      </c>
      <c r="L34" s="4">
        <f>SUM('Խ. Ղազարյան:Ս.Պետրոսյան'!L34)</f>
        <v>0</v>
      </c>
      <c r="M34" s="4">
        <f>SUM('Խ. Ղազարյան:Ս.Պետրոսյան'!M34)</f>
        <v>0</v>
      </c>
      <c r="N34" s="4">
        <f>SUM('Խ. Ղազարյան:Ս.Պետրոսյան'!N34)</f>
        <v>0</v>
      </c>
      <c r="O34" s="4">
        <f>SUM('Խ. Ղազարյան:Ս.Պետրոսյան'!O34)</f>
        <v>0</v>
      </c>
      <c r="P34" s="4">
        <f>SUM('Խ. Ղազարյան:Ս.Պետրոսյան'!P34)</f>
        <v>0</v>
      </c>
      <c r="Q34" s="4">
        <f>SUM('Խ. Ղազարյան:Ս.Պետրոսյան'!Q34)</f>
        <v>0</v>
      </c>
      <c r="R34" s="4">
        <f>SUM('Խ. Ղազարյան:Ս.Պետրոսյան'!R34)</f>
        <v>0</v>
      </c>
      <c r="S34" s="4">
        <f>SUM('Խ. Ղազարյան:Ս.Պետրոսյան'!S34)</f>
        <v>0</v>
      </c>
      <c r="T34" s="4">
        <f>SUM('Խ. Ղազարյան:Ս.Պետրոսյան'!T34)</f>
        <v>0</v>
      </c>
      <c r="U34" s="4">
        <f>SUM('Խ. Ղազարյան:Ս.Պետրոսյան'!U34)</f>
        <v>0</v>
      </c>
      <c r="V34" s="4">
        <f>SUM('Խ. Ղազարյան:Ս.Պետրոսյան'!V34)</f>
        <v>1</v>
      </c>
      <c r="W34" s="4">
        <f>SUM('Խ. Ղազարյան:Ս.Պետրոսյան'!W34)</f>
        <v>0</v>
      </c>
      <c r="X34" s="4">
        <f>SUM('Խ. Ղազարյան:Ս.Պետրոսյան'!X34)</f>
        <v>0</v>
      </c>
      <c r="Y34" s="4">
        <f>SUM('Խ. Ղազարյան:Ս.Պետրոսյան'!Y34)</f>
        <v>0</v>
      </c>
      <c r="Z34" s="4">
        <f>SUM('Խ. Ղազարյան:Ս.Պետրոսյան'!Z34)</f>
        <v>0</v>
      </c>
      <c r="AA34" s="4">
        <f>SUM('Խ. Ղազարյան:Ս.Պետրոսյան'!AA34)</f>
        <v>0</v>
      </c>
      <c r="AB34" s="4">
        <f>SUM('Խ. Ղազարյան:Ս.Պետրոսյան'!AB34)</f>
        <v>0</v>
      </c>
      <c r="AC34" s="4">
        <f>SUM('Խ. Ղազարյան:Ս.Պետրոսյան'!AC34)</f>
        <v>0</v>
      </c>
      <c r="AD34" s="4">
        <f>SUM('Խ. Ղազարյան:Ս.Պետրոսյան'!AD34)</f>
        <v>0</v>
      </c>
      <c r="AE34" s="4">
        <f>SUM('Խ. Ղազարյան:Ս.Պետրոսյան'!AE34)</f>
        <v>0</v>
      </c>
      <c r="AF34" s="4">
        <f>SUM('Խ. Ղազարյան:Ս.Պետրոսյան'!AF34)</f>
        <v>0</v>
      </c>
      <c r="AG34" s="4">
        <f>SUM('Խ. Ղազարյան:Ս.Պետրոսյան'!AG34)</f>
        <v>0</v>
      </c>
      <c r="AH34" s="4">
        <f>SUM('Խ. Ղազարյան:Ս.Պետրոսյան'!AH34)</f>
        <v>0</v>
      </c>
      <c r="AI34" s="4">
        <f>SUM('Խ. Ղազարյան:Ս.Պետրոսյան'!AI34)</f>
        <v>0</v>
      </c>
      <c r="AJ34" s="4">
        <f>SUM('Խ. Ղազարյան:Ս.Պետրոսյան'!AJ34)</f>
        <v>0</v>
      </c>
      <c r="AK34" s="4">
        <f>SUM('Խ. Ղազարյան:Ս.Պետրոսյան'!AK34)</f>
        <v>0</v>
      </c>
      <c r="AL34" s="4">
        <f>SUM('Խ. Ղազարյան:Ս.Պետրոսյան'!AL34)</f>
        <v>0</v>
      </c>
      <c r="AM34" s="4">
        <f>SUM('Խ. Ղազարյան:Ս.Պետրոսյան'!AM34)</f>
        <v>0</v>
      </c>
      <c r="AN34" s="4">
        <f>SUM('Խ. Ղազարյան:Ս.Պետրոսյան'!AN34)</f>
        <v>0</v>
      </c>
      <c r="AO34" s="4">
        <f>SUM('Խ. Ղազարյան:Ս.Պետրոսյան'!AO34)</f>
        <v>0</v>
      </c>
    </row>
    <row r="35" spans="1:41" s="5" customFormat="1" ht="47.25" customHeight="1" x14ac:dyDescent="0.25">
      <c r="A35" s="12">
        <v>22.1</v>
      </c>
      <c r="B35" s="13" t="s">
        <v>38</v>
      </c>
      <c r="C35" s="15">
        <v>444</v>
      </c>
      <c r="D35" s="4">
        <f>SUM('Խ. Ղազարյան:Ս.Պետրոսյան'!D35)</f>
        <v>0</v>
      </c>
      <c r="E35" s="4">
        <f>SUM('Խ. Ղազարյան:Ս.Պետրոսյան'!E35)</f>
        <v>0</v>
      </c>
      <c r="F35" s="4">
        <f>SUM('Խ. Ղազարյան:Ս.Պետրոսյան'!F35)</f>
        <v>8</v>
      </c>
      <c r="G35" s="4">
        <f>SUM('Խ. Ղազարյան:Ս.Պետրոսյան'!G35)</f>
        <v>0</v>
      </c>
      <c r="H35" s="4">
        <f>SUM('Խ. Ղազարյան:Ս.Պետրոսյան'!H35)</f>
        <v>0</v>
      </c>
      <c r="I35" s="4">
        <f>SUM('Խ. Ղազարյան:Ս.Պետրոսյան'!I35)</f>
        <v>0</v>
      </c>
      <c r="J35" s="4">
        <f>SUM('Խ. Ղազարյան:Ս.Պետրոսյան'!J35)</f>
        <v>0</v>
      </c>
      <c r="K35" s="4">
        <f>SUM('Խ. Ղազարյան:Ս.Պետրոսյան'!K35)</f>
        <v>0</v>
      </c>
      <c r="L35" s="4">
        <f>SUM('Խ. Ղազարյան:Ս.Պետրոսյան'!L35)</f>
        <v>5</v>
      </c>
      <c r="M35" s="4">
        <f>SUM('Խ. Ղազարյան:Ս.Պետրոսյան'!M35)</f>
        <v>0</v>
      </c>
      <c r="N35" s="4">
        <f>SUM('Խ. Ղազարյան:Ս.Պետրոսյան'!N35)</f>
        <v>0</v>
      </c>
      <c r="O35" s="4">
        <f>SUM('Խ. Ղազարյան:Ս.Պետրոսյան'!O35)</f>
        <v>5</v>
      </c>
      <c r="P35" s="4">
        <f>SUM('Խ. Ղազարյան:Ս.Պետրոսյան'!P35)</f>
        <v>0</v>
      </c>
      <c r="Q35" s="4">
        <f>SUM('Խ. Ղազարյան:Ս.Պետրոսյան'!Q35)</f>
        <v>0</v>
      </c>
      <c r="R35" s="4">
        <f>SUM('Խ. Ղազարյան:Ս.Պետրոսյան'!R35)</f>
        <v>3</v>
      </c>
      <c r="S35" s="4">
        <f>SUM('Խ. Ղազարյան:Ս.Պետրոսյան'!S35)</f>
        <v>3</v>
      </c>
      <c r="T35" s="4">
        <f>SUM('Խ. Ղազարյան:Ս.Պետրոսյան'!T35)</f>
        <v>0</v>
      </c>
      <c r="U35" s="4">
        <f>SUM('Խ. Ղազարյան:Ս.Պետրոսյան'!U35)</f>
        <v>0</v>
      </c>
      <c r="V35" s="4">
        <f>SUM('Խ. Ղազարյան:Ս.Պետրոսյան'!V35)</f>
        <v>3</v>
      </c>
      <c r="W35" s="4">
        <f>SUM('Խ. Ղազարյան:Ս.Պետրոսյան'!W35)</f>
        <v>0</v>
      </c>
      <c r="X35" s="4">
        <f>SUM('Խ. Ղազարյան:Ս.Պետրոսյան'!X35)</f>
        <v>0</v>
      </c>
      <c r="Y35" s="4">
        <f>SUM('Խ. Ղազարյան:Ս.Պետրոսյան'!Y35)</f>
        <v>0</v>
      </c>
      <c r="Z35" s="4">
        <f>SUM('Խ. Ղազարյան:Ս.Պետրոսյան'!Z35)</f>
        <v>0</v>
      </c>
      <c r="AA35" s="4">
        <f>SUM('Խ. Ղազարյան:Ս.Պետրոսյան'!AA35)</f>
        <v>5</v>
      </c>
      <c r="AB35" s="4">
        <f>SUM('Խ. Ղազարյան:Ս.Պետրոսյան'!AB35)</f>
        <v>5</v>
      </c>
      <c r="AC35" s="4">
        <f>SUM('Խ. Ղազարյան:Ս.Պետրոսյան'!AC35)</f>
        <v>0</v>
      </c>
      <c r="AD35" s="4">
        <f>SUM('Խ. Ղազարյան:Ս.Պետրոսյան'!AD35)</f>
        <v>0</v>
      </c>
      <c r="AE35" s="4">
        <f>SUM('Խ. Ղազարյան:Ս.Պետրոսյան'!AE35)</f>
        <v>0</v>
      </c>
      <c r="AF35" s="4">
        <f>SUM('Խ. Ղազարյան:Ս.Պետրոսյան'!AF35)</f>
        <v>0</v>
      </c>
      <c r="AG35" s="4">
        <f>SUM('Խ. Ղազարյան:Ս.Պետրոսյան'!AG35)</f>
        <v>0</v>
      </c>
      <c r="AH35" s="4">
        <f>SUM('Խ. Ղազարյան:Ս.Պետրոսյան'!AH35)</f>
        <v>0</v>
      </c>
      <c r="AI35" s="4">
        <f>SUM('Խ. Ղազարյան:Ս.Պետրոսյան'!AI35)</f>
        <v>0</v>
      </c>
      <c r="AJ35" s="4">
        <f>SUM('Խ. Ղազարյան:Ս.Պետրոսյան'!AJ35)</f>
        <v>0</v>
      </c>
      <c r="AK35" s="4">
        <f>SUM('Խ. Ղազարյան:Ս.Պետրոսյան'!AK35)</f>
        <v>0</v>
      </c>
      <c r="AL35" s="4">
        <f>SUM('Խ. Ղազարյան:Ս.Պետրոսյան'!AL35)</f>
        <v>0</v>
      </c>
      <c r="AM35" s="4">
        <f>SUM('Խ. Ղազարյան:Ս.Պետրոսյան'!AM35)</f>
        <v>0</v>
      </c>
      <c r="AN35" s="4">
        <f>SUM('Խ. Ղազարյան:Ս.Պետրոսյան'!AN35)</f>
        <v>0</v>
      </c>
      <c r="AO35" s="4">
        <f>SUM('Խ. Ղազարյան:Ս.Պետրոսյան'!AO35)</f>
        <v>0</v>
      </c>
    </row>
    <row r="36" spans="1:41" s="5" customFormat="1" ht="47.25" customHeight="1" x14ac:dyDescent="0.25">
      <c r="A36" s="12">
        <v>22.11</v>
      </c>
      <c r="B36" s="13" t="s">
        <v>39</v>
      </c>
      <c r="C36" s="15">
        <v>445</v>
      </c>
      <c r="D36" s="4">
        <f>SUM('Խ. Ղազարյան:Ս.Պետրոսյան'!D36)</f>
        <v>17</v>
      </c>
      <c r="E36" s="4">
        <f>SUM('Խ. Ղազարյան:Ս.Պետրոսյան'!E36)</f>
        <v>0</v>
      </c>
      <c r="F36" s="4">
        <f>SUM('Խ. Ղազարյան:Ս.Պետրոսյան'!F36)</f>
        <v>22</v>
      </c>
      <c r="G36" s="4">
        <f>SUM('Խ. Ղազարյան:Ս.Պետրոսյան'!G36)</f>
        <v>2</v>
      </c>
      <c r="H36" s="4">
        <f>SUM('Խ. Ղազարյան:Ս.Պետրոսյան'!H36)</f>
        <v>0</v>
      </c>
      <c r="I36" s="4">
        <f>SUM('Խ. Ղազարյան:Ս.Պետրոսյան'!I36)</f>
        <v>1</v>
      </c>
      <c r="J36" s="4">
        <f>SUM('Խ. Ղազարյան:Ս.Պետրոսյան'!J36)</f>
        <v>0</v>
      </c>
      <c r="K36" s="4">
        <f>SUM('Խ. Ղազարյան:Ս.Պետրոսյան'!K36)</f>
        <v>0</v>
      </c>
      <c r="L36" s="4">
        <f>SUM('Խ. Ղազարյան:Ս.Պետրոսյան'!L36)</f>
        <v>12</v>
      </c>
      <c r="M36" s="4">
        <f>SUM('Խ. Ղազարյան:Ս.Պետրոսյան'!M36)</f>
        <v>0</v>
      </c>
      <c r="N36" s="4">
        <f>SUM('Խ. Ղազարյան:Ս.Պետրոսյան'!N36)</f>
        <v>0</v>
      </c>
      <c r="O36" s="4">
        <f>SUM('Խ. Ղազարյան:Ս.Պետրոսյան'!O36)</f>
        <v>12</v>
      </c>
      <c r="P36" s="4">
        <f>SUM('Խ. Ղազարյան:Ս.Պետրոսյան'!P36)</f>
        <v>0</v>
      </c>
      <c r="Q36" s="4">
        <f>SUM('Խ. Ղազարյան:Ս.Պետրոսյան'!Q36)</f>
        <v>0</v>
      </c>
      <c r="R36" s="4">
        <f>SUM('Խ. Ղազարյան:Ս.Պետրոսյան'!R36)</f>
        <v>4</v>
      </c>
      <c r="S36" s="4">
        <f>SUM('Խ. Ղազարյան:Ս.Պետրոսյան'!S36)</f>
        <v>4</v>
      </c>
      <c r="T36" s="4">
        <f>SUM('Խ. Ղազարյան:Ս.Պետրոսյան'!T36)</f>
        <v>0</v>
      </c>
      <c r="U36" s="4">
        <f>SUM('Խ. Ղազարյան:Ս.Պետրոսյան'!U36)</f>
        <v>0</v>
      </c>
      <c r="V36" s="4">
        <f>SUM('Խ. Ղազարյան:Ս.Պետրոսյան'!V36)</f>
        <v>25</v>
      </c>
      <c r="W36" s="4">
        <f>SUM('Խ. Ղազարյան:Ս.Պետրոսյան'!W36)</f>
        <v>0</v>
      </c>
      <c r="X36" s="4">
        <f>SUM('Խ. Ղազարյան:Ս.Պետրոսյան'!X36)</f>
        <v>9</v>
      </c>
      <c r="Y36" s="4">
        <f>SUM('Խ. Ղազարյան:Ս.Պետրոսյան'!Y36)</f>
        <v>4</v>
      </c>
      <c r="Z36" s="4">
        <f>SUM('Խ. Ղազարյան:Ս.Պետրոսյան'!Z36)</f>
        <v>0</v>
      </c>
      <c r="AA36" s="4">
        <f>SUM('Խ. Ղազարյան:Ս.Պետրոսյան'!AA36)</f>
        <v>2</v>
      </c>
      <c r="AB36" s="4">
        <f>SUM('Խ. Ղազարյան:Ս.Պետրոսյան'!AB36)</f>
        <v>15</v>
      </c>
      <c r="AC36" s="4">
        <f>SUM('Խ. Ղազարյան:Ս.Պետրոսյան'!AC36)</f>
        <v>4</v>
      </c>
      <c r="AD36" s="4">
        <f>SUM('Խ. Ղազարյան:Ս.Պետրոսյան'!AD36)</f>
        <v>1</v>
      </c>
      <c r="AE36" s="4">
        <f>SUM('Խ. Ղազարյան:Ս.Պետրոսյան'!AE36)</f>
        <v>0</v>
      </c>
      <c r="AF36" s="4">
        <f>SUM('Խ. Ղազարյան:Ս.Պետրոսյան'!AF36)</f>
        <v>0</v>
      </c>
      <c r="AG36" s="4">
        <f>SUM('Խ. Ղազարյան:Ս.Պետրոսյան'!AG36)</f>
        <v>5</v>
      </c>
      <c r="AH36" s="4">
        <f>SUM('Խ. Ղազարյան:Ս.Պետրոսյան'!AH36)</f>
        <v>0</v>
      </c>
      <c r="AI36" s="4">
        <f>SUM('Խ. Ղազարյան:Ս.Պետրոսյան'!AI36)</f>
        <v>0</v>
      </c>
      <c r="AJ36" s="4">
        <f>SUM('Խ. Ղազարյան:Ս.Պետրոսյան'!AJ36)</f>
        <v>0</v>
      </c>
      <c r="AK36" s="4">
        <f>SUM('Խ. Ղազարյան:Ս.Պետրոսյան'!AK36)</f>
        <v>0</v>
      </c>
      <c r="AL36" s="4">
        <f>SUM('Խ. Ղազարյան:Ս.Պետրոսյան'!AL36)</f>
        <v>0</v>
      </c>
      <c r="AM36" s="4">
        <f>SUM('Խ. Ղազարյան:Ս.Պետրոսյան'!AM36)</f>
        <v>0</v>
      </c>
      <c r="AN36" s="4">
        <f>SUM('Խ. Ղազարյան:Ս.Պետրոսյան'!AN36)</f>
        <v>0</v>
      </c>
      <c r="AO36" s="4">
        <f>SUM('Խ. Ղազարյան:Ս.Պետրոսյան'!AO36)</f>
        <v>0</v>
      </c>
    </row>
    <row r="37" spans="1:41" s="5" customFormat="1" ht="47.25" customHeight="1" x14ac:dyDescent="0.25">
      <c r="A37" s="12">
        <v>24.5</v>
      </c>
      <c r="B37" s="13" t="s">
        <v>40</v>
      </c>
      <c r="C37" s="15">
        <v>477</v>
      </c>
      <c r="D37" s="4">
        <f>SUM('Խ. Ղազարյան:Ս.Պետրոսյան'!D37)</f>
        <v>0</v>
      </c>
      <c r="E37" s="4">
        <f>SUM('Խ. Ղազարյան:Ս.Պետրոսյան'!E37)</f>
        <v>0</v>
      </c>
      <c r="F37" s="4">
        <f>SUM('Խ. Ղազարյան:Ս.Պետրոսյան'!F37)</f>
        <v>0</v>
      </c>
      <c r="G37" s="4">
        <f>SUM('Խ. Ղազարյան:Ս.Պետրոսյան'!G37)</f>
        <v>0</v>
      </c>
      <c r="H37" s="4">
        <f>SUM('Խ. Ղազարյան:Ս.Պետրոսյան'!H37)</f>
        <v>0</v>
      </c>
      <c r="I37" s="4">
        <f>SUM('Խ. Ղազարյան:Ս.Պետրոսյան'!I37)</f>
        <v>0</v>
      </c>
      <c r="J37" s="4">
        <f>SUM('Խ. Ղազարյան:Ս.Պետրոսյան'!J37)</f>
        <v>0</v>
      </c>
      <c r="K37" s="4">
        <f>SUM('Խ. Ղազարյան:Ս.Պետրոսյան'!K37)</f>
        <v>0</v>
      </c>
      <c r="L37" s="4">
        <f>SUM('Խ. Ղազարյան:Ս.Պետրոսյան'!L37)</f>
        <v>0</v>
      </c>
      <c r="M37" s="4">
        <f>SUM('Խ. Ղազարյան:Ս.Պետրոսյան'!M37)</f>
        <v>0</v>
      </c>
      <c r="N37" s="4">
        <f>SUM('Խ. Ղազարյան:Ս.Պետրոսյան'!N37)</f>
        <v>0</v>
      </c>
      <c r="O37" s="4">
        <f>SUM('Խ. Ղազարյան:Ս.Պետրոսյան'!O37)</f>
        <v>0</v>
      </c>
      <c r="P37" s="4">
        <f>SUM('Խ. Ղազարյան:Ս.Պետրոսյան'!P37)</f>
        <v>0</v>
      </c>
      <c r="Q37" s="4">
        <f>SUM('Խ. Ղազարյան:Ս.Պետրոսյան'!Q37)</f>
        <v>0</v>
      </c>
      <c r="R37" s="4">
        <f>SUM('Խ. Ղազարյան:Ս.Պետրոսյան'!R37)</f>
        <v>0</v>
      </c>
      <c r="S37" s="4">
        <f>SUM('Խ. Ղազարյան:Ս.Պետրոսյան'!S37)</f>
        <v>0</v>
      </c>
      <c r="T37" s="4">
        <f>SUM('Խ. Ղազարյան:Ս.Պետրոսյան'!T37)</f>
        <v>0</v>
      </c>
      <c r="U37" s="4">
        <f>SUM('Խ. Ղազարյան:Ս.Պետրոսյան'!U37)</f>
        <v>0</v>
      </c>
      <c r="V37" s="4">
        <f>SUM('Խ. Ղազարյան:Ս.Պետրոսյան'!V37)</f>
        <v>0</v>
      </c>
      <c r="W37" s="4">
        <f>SUM('Խ. Ղազարյան:Ս.Պետրոսյան'!W37)</f>
        <v>0</v>
      </c>
      <c r="X37" s="4">
        <f>SUM('Խ. Ղազարյան:Ս.Պետրոսյան'!X37)</f>
        <v>0</v>
      </c>
      <c r="Y37" s="4">
        <f>SUM('Խ. Ղազարյան:Ս.Պետրոսյան'!Y37)</f>
        <v>0</v>
      </c>
      <c r="Z37" s="4">
        <f>SUM('Խ. Ղազարյան:Ս.Պետրոսյան'!Z37)</f>
        <v>0</v>
      </c>
      <c r="AA37" s="4">
        <f>SUM('Խ. Ղազարյան:Ս.Պետրոսյան'!AA37)</f>
        <v>0</v>
      </c>
      <c r="AB37" s="4">
        <f>SUM('Խ. Ղազարյան:Ս.Պետրոսյան'!AB37)</f>
        <v>0</v>
      </c>
      <c r="AC37" s="4">
        <f>SUM('Խ. Ղազարյան:Ս.Պետրոսյան'!AC37)</f>
        <v>0</v>
      </c>
      <c r="AD37" s="4">
        <f>SUM('Խ. Ղազարյան:Ս.Պետրոսյան'!AD37)</f>
        <v>0</v>
      </c>
      <c r="AE37" s="4">
        <f>SUM('Խ. Ղազարյան:Ս.Պետրոսյան'!AE37)</f>
        <v>0</v>
      </c>
      <c r="AF37" s="4">
        <f>SUM('Խ. Ղազարյան:Ս.Պետրոսյան'!AF37)</f>
        <v>0</v>
      </c>
      <c r="AG37" s="4">
        <f>SUM('Խ. Ղազարյան:Ս.Պետրոսյան'!AG37)</f>
        <v>0</v>
      </c>
      <c r="AH37" s="4">
        <f>SUM('Խ. Ղազարյան:Ս.Պետրոսյան'!AH37)</f>
        <v>0</v>
      </c>
      <c r="AI37" s="4">
        <f>SUM('Խ. Ղազարյան:Ս.Պետրոսյան'!AI37)</f>
        <v>0</v>
      </c>
      <c r="AJ37" s="4">
        <f>SUM('Խ. Ղազարյան:Ս.Պետրոսյան'!AJ37)</f>
        <v>0</v>
      </c>
      <c r="AK37" s="4">
        <f>SUM('Խ. Ղազարյան:Ս.Պետրոսյան'!AK37)</f>
        <v>0</v>
      </c>
      <c r="AL37" s="4">
        <f>SUM('Խ. Ղազարյան:Ս.Պետրոսյան'!AL37)</f>
        <v>0</v>
      </c>
      <c r="AM37" s="4">
        <f>SUM('Խ. Ղազարյան:Ս.Պետրոսյան'!AM37)</f>
        <v>0</v>
      </c>
      <c r="AN37" s="4">
        <f>SUM('Խ. Ղազարյան:Ս.Պետրոսյան'!AN37)</f>
        <v>0</v>
      </c>
      <c r="AO37" s="4">
        <f>SUM('Խ. Ղազարյան:Ս.Պետրոսյան'!AO37)</f>
        <v>0</v>
      </c>
    </row>
    <row r="38" spans="1:41" s="5" customFormat="1" ht="47.25" customHeight="1" x14ac:dyDescent="0.25">
      <c r="A38" s="12">
        <v>24.8</v>
      </c>
      <c r="B38" s="13" t="s">
        <v>41</v>
      </c>
      <c r="C38" s="15">
        <v>480</v>
      </c>
      <c r="D38" s="4">
        <f>SUM('Խ. Ղազարյան:Ս.Պետրոսյան'!D38)</f>
        <v>0</v>
      </c>
      <c r="E38" s="4">
        <f>SUM('Խ. Ղազարյան:Ս.Պետրոսյան'!E38)</f>
        <v>0</v>
      </c>
      <c r="F38" s="4">
        <f>SUM('Խ. Ղազարյան:Ս.Պետրոսյան'!F38)</f>
        <v>0</v>
      </c>
      <c r="G38" s="4">
        <f>SUM('Խ. Ղազարյան:Ս.Պետրոսյան'!G38)</f>
        <v>0</v>
      </c>
      <c r="H38" s="4">
        <f>SUM('Խ. Ղազարյան:Ս.Պետրոսյան'!H38)</f>
        <v>0</v>
      </c>
      <c r="I38" s="4">
        <f>SUM('Խ. Ղազարյան:Ս.Պետրոսյան'!I38)</f>
        <v>0</v>
      </c>
      <c r="J38" s="4">
        <f>SUM('Խ. Ղազարյան:Ս.Պետրոսյան'!J38)</f>
        <v>0</v>
      </c>
      <c r="K38" s="4">
        <f>SUM('Խ. Ղազարյան:Ս.Պետրոսյան'!K38)</f>
        <v>0</v>
      </c>
      <c r="L38" s="4">
        <f>SUM('Խ. Ղազարյան:Ս.Պետրոսյան'!L38)</f>
        <v>0</v>
      </c>
      <c r="M38" s="4">
        <f>SUM('Խ. Ղազարյան:Ս.Պետրոսյան'!M38)</f>
        <v>0</v>
      </c>
      <c r="N38" s="4">
        <f>SUM('Խ. Ղազարյան:Ս.Պետրոսյան'!N38)</f>
        <v>0</v>
      </c>
      <c r="O38" s="4">
        <f>SUM('Խ. Ղազարյան:Ս.Պետրոսյան'!O38)</f>
        <v>0</v>
      </c>
      <c r="P38" s="4">
        <f>SUM('Խ. Ղազարյան:Ս.Պետրոսյան'!P38)</f>
        <v>0</v>
      </c>
      <c r="Q38" s="4">
        <f>SUM('Խ. Ղազարյան:Ս.Պետրոսյան'!Q38)</f>
        <v>0</v>
      </c>
      <c r="R38" s="4">
        <f>SUM('Խ. Ղազարյան:Ս.Պետրոսյան'!R38)</f>
        <v>0</v>
      </c>
      <c r="S38" s="4">
        <f>SUM('Խ. Ղազարյան:Ս.Պետրոսյան'!S38)</f>
        <v>0</v>
      </c>
      <c r="T38" s="4">
        <f>SUM('Խ. Ղազարյան:Ս.Պետրոսյան'!T38)</f>
        <v>0</v>
      </c>
      <c r="U38" s="4">
        <f>SUM('Խ. Ղազարյան:Ս.Պետրոսյան'!U38)</f>
        <v>0</v>
      </c>
      <c r="V38" s="4">
        <f>SUM('Խ. Ղազարյան:Ս.Պետրոսյան'!V38)</f>
        <v>0</v>
      </c>
      <c r="W38" s="4">
        <f>SUM('Խ. Ղազարյան:Ս.Պետրոսյան'!W38)</f>
        <v>0</v>
      </c>
      <c r="X38" s="4">
        <f>SUM('Խ. Ղազարյան:Ս.Պետրոսյան'!X38)</f>
        <v>0</v>
      </c>
      <c r="Y38" s="4">
        <f>SUM('Խ. Ղազարյան:Ս.Պետրոսյան'!Y38)</f>
        <v>0</v>
      </c>
      <c r="Z38" s="4">
        <f>SUM('Խ. Ղազարյան:Ս.Պետրոսյան'!Z38)</f>
        <v>0</v>
      </c>
      <c r="AA38" s="4">
        <f>SUM('Խ. Ղազարյան:Ս.Պետրոսյան'!AA38)</f>
        <v>0</v>
      </c>
      <c r="AB38" s="4">
        <f>SUM('Խ. Ղազարյան:Ս.Պետրոսյան'!AB38)</f>
        <v>0</v>
      </c>
      <c r="AC38" s="4">
        <f>SUM('Խ. Ղազարյան:Ս.Պետրոսյան'!AC38)</f>
        <v>0</v>
      </c>
      <c r="AD38" s="4">
        <f>SUM('Խ. Ղազարյան:Ս.Պետրոսյան'!AD38)</f>
        <v>0</v>
      </c>
      <c r="AE38" s="4">
        <f>SUM('Խ. Ղազարյան:Ս.Պետրոսյան'!AE38)</f>
        <v>0</v>
      </c>
      <c r="AF38" s="4">
        <f>SUM('Խ. Ղազարյան:Ս.Պետրոսյան'!AF38)</f>
        <v>0</v>
      </c>
      <c r="AG38" s="4">
        <f>SUM('Խ. Ղազարյան:Ս.Պետրոսյան'!AG38)</f>
        <v>0</v>
      </c>
      <c r="AH38" s="4">
        <f>SUM('Խ. Ղազարյան:Ս.Պետրոսյան'!AH38)</f>
        <v>0</v>
      </c>
      <c r="AI38" s="4">
        <f>SUM('Խ. Ղազարյան:Ս.Պետրոսյան'!AI38)</f>
        <v>0</v>
      </c>
      <c r="AJ38" s="4">
        <f>SUM('Խ. Ղազարյան:Ս.Պետրոսյան'!AJ38)</f>
        <v>0</v>
      </c>
      <c r="AK38" s="4">
        <f>SUM('Խ. Ղազարյան:Ս.Պետրոսյան'!AK38)</f>
        <v>0</v>
      </c>
      <c r="AL38" s="4">
        <f>SUM('Խ. Ղազարյան:Ս.Պետրոսյան'!AL38)</f>
        <v>0</v>
      </c>
      <c r="AM38" s="4">
        <f>SUM('Խ. Ղազարյան:Ս.Պետրոսյան'!AM38)</f>
        <v>0</v>
      </c>
      <c r="AN38" s="4">
        <f>SUM('Խ. Ղազարյան:Ս.Պետրոսյան'!AN38)</f>
        <v>0</v>
      </c>
      <c r="AO38" s="4">
        <f>SUM('Խ. Ղազարյան:Ս.Պետրոսյան'!AO38)</f>
        <v>0</v>
      </c>
    </row>
    <row r="39" spans="1:41" s="5" customFormat="1" ht="47.25" customHeight="1" x14ac:dyDescent="0.25">
      <c r="A39" s="12">
        <v>24.9</v>
      </c>
      <c r="B39" s="13" t="s">
        <v>42</v>
      </c>
      <c r="C39" s="15">
        <v>481</v>
      </c>
      <c r="D39" s="4">
        <f>SUM('Խ. Ղազարյան:Ս.Պետրոսյան'!D39)</f>
        <v>0</v>
      </c>
      <c r="E39" s="4">
        <f>SUM('Խ. Ղազարյան:Ս.Պետրոսյան'!E39)</f>
        <v>0</v>
      </c>
      <c r="F39" s="4">
        <f>SUM('Խ. Ղազարյան:Ս.Պետրոսյան'!F39)</f>
        <v>0</v>
      </c>
      <c r="G39" s="4">
        <f>SUM('Խ. Ղազարյան:Ս.Պետրոսյան'!G39)</f>
        <v>0</v>
      </c>
      <c r="H39" s="4">
        <f>SUM('Խ. Ղազարյան:Ս.Պետրոսյան'!H39)</f>
        <v>0</v>
      </c>
      <c r="I39" s="4">
        <f>SUM('Խ. Ղազարյան:Ս.Պետրոսյան'!I39)</f>
        <v>0</v>
      </c>
      <c r="J39" s="4">
        <f>SUM('Խ. Ղազարյան:Ս.Պետրոսյան'!J39)</f>
        <v>0</v>
      </c>
      <c r="K39" s="4">
        <f>SUM('Խ. Ղազարյան:Ս.Պետրոսյան'!K39)</f>
        <v>0</v>
      </c>
      <c r="L39" s="4">
        <f>SUM('Խ. Ղազարյան:Ս.Պետրոսյան'!L39)</f>
        <v>0</v>
      </c>
      <c r="M39" s="4">
        <f>SUM('Խ. Ղազարյան:Ս.Պետրոսյան'!M39)</f>
        <v>0</v>
      </c>
      <c r="N39" s="4">
        <f>SUM('Խ. Ղազարյան:Ս.Պետրոսյան'!N39)</f>
        <v>0</v>
      </c>
      <c r="O39" s="4">
        <f>SUM('Խ. Ղազարյան:Ս.Պետրոսյան'!O39)</f>
        <v>0</v>
      </c>
      <c r="P39" s="4">
        <f>SUM('Խ. Ղազարյան:Ս.Պետրոսյան'!P39)</f>
        <v>0</v>
      </c>
      <c r="Q39" s="4">
        <f>SUM('Խ. Ղազարյան:Ս.Պետրոսյան'!Q39)</f>
        <v>0</v>
      </c>
      <c r="R39" s="4">
        <f>SUM('Խ. Ղազարյան:Ս.Պետրոսյան'!R39)</f>
        <v>0</v>
      </c>
      <c r="S39" s="4">
        <f>SUM('Խ. Ղազարյան:Ս.Պետրոսյան'!S39)</f>
        <v>0</v>
      </c>
      <c r="T39" s="4">
        <f>SUM('Խ. Ղազարյան:Ս.Պետրոսյան'!T39)</f>
        <v>0</v>
      </c>
      <c r="U39" s="4">
        <f>SUM('Խ. Ղազարյան:Ս.Պետրոսյան'!U39)</f>
        <v>0</v>
      </c>
      <c r="V39" s="4">
        <f>SUM('Խ. Ղազարյան:Ս.Պետրոսյան'!V39)</f>
        <v>0</v>
      </c>
      <c r="W39" s="4">
        <f>SUM('Խ. Ղազարյան:Ս.Պետրոսյան'!W39)</f>
        <v>0</v>
      </c>
      <c r="X39" s="4">
        <f>SUM('Խ. Ղազարյան:Ս.Պետրոսյան'!X39)</f>
        <v>0</v>
      </c>
      <c r="Y39" s="4">
        <f>SUM('Խ. Ղազարյան:Ս.Պետրոսյան'!Y39)</f>
        <v>0</v>
      </c>
      <c r="Z39" s="4">
        <f>SUM('Խ. Ղազարյան:Ս.Պետրոսյան'!Z39)</f>
        <v>0</v>
      </c>
      <c r="AA39" s="4">
        <f>SUM('Խ. Ղազարյան:Ս.Պետրոսյան'!AA39)</f>
        <v>0</v>
      </c>
      <c r="AB39" s="4">
        <f>SUM('Խ. Ղազարյան:Ս.Պետրոսյան'!AB39)</f>
        <v>0</v>
      </c>
      <c r="AC39" s="4">
        <f>SUM('Խ. Ղազարյան:Ս.Պետրոսյան'!AC39)</f>
        <v>0</v>
      </c>
      <c r="AD39" s="4">
        <f>SUM('Խ. Ղազարյան:Ս.Պետրոսյան'!AD39)</f>
        <v>0</v>
      </c>
      <c r="AE39" s="4">
        <f>SUM('Խ. Ղազարյան:Ս.Պետրոսյան'!AE39)</f>
        <v>0</v>
      </c>
      <c r="AF39" s="4">
        <f>SUM('Խ. Ղազարյան:Ս.Պետրոսյան'!AF39)</f>
        <v>0</v>
      </c>
      <c r="AG39" s="4">
        <f>SUM('Խ. Ղազարյան:Ս.Պետրոսյան'!AG39)</f>
        <v>0</v>
      </c>
      <c r="AH39" s="4">
        <f>SUM('Խ. Ղազարյան:Ս.Պետրոսյան'!AH39)</f>
        <v>0</v>
      </c>
      <c r="AI39" s="4">
        <f>SUM('Խ. Ղազարյան:Ս.Պետրոսյան'!AI39)</f>
        <v>0</v>
      </c>
      <c r="AJ39" s="4">
        <f>SUM('Խ. Ղազարյան:Ս.Պետրոսյան'!AJ39)</f>
        <v>0</v>
      </c>
      <c r="AK39" s="4">
        <f>SUM('Խ. Ղազարյան:Ս.Պետրոսյան'!AK39)</f>
        <v>0</v>
      </c>
      <c r="AL39" s="4">
        <f>SUM('Խ. Ղազարյան:Ս.Պետրոսյան'!AL39)</f>
        <v>0</v>
      </c>
      <c r="AM39" s="4">
        <f>SUM('Խ. Ղազարյան:Ս.Պետրոսյան'!AM39)</f>
        <v>0</v>
      </c>
      <c r="AN39" s="4">
        <f>SUM('Խ. Ղազարյան:Ս.Պետրոսյան'!AN39)</f>
        <v>0</v>
      </c>
      <c r="AO39" s="4">
        <f>SUM('Խ. Ղազարյան:Ս.Պետրոսյան'!AO39)</f>
        <v>0</v>
      </c>
    </row>
    <row r="40" spans="1:41" s="5" customFormat="1" ht="47.25" customHeight="1" x14ac:dyDescent="0.25">
      <c r="A40" s="12">
        <v>24.1</v>
      </c>
      <c r="B40" s="13" t="s">
        <v>43</v>
      </c>
      <c r="C40" s="15">
        <v>482</v>
      </c>
      <c r="D40" s="4">
        <f>SUM('Խ. Ղազարյան:Ս.Պետրոսյան'!D40)</f>
        <v>0</v>
      </c>
      <c r="E40" s="4">
        <f>SUM('Խ. Ղազարյան:Ս.Պետրոսյան'!E40)</f>
        <v>0</v>
      </c>
      <c r="F40" s="4">
        <f>SUM('Խ. Ղազարյան:Ս.Պետրոսյան'!F40)</f>
        <v>0</v>
      </c>
      <c r="G40" s="4">
        <f>SUM('Խ. Ղազարյան:Ս.Պետրոսյան'!G40)</f>
        <v>0</v>
      </c>
      <c r="H40" s="4">
        <f>SUM('Խ. Ղազարյան:Ս.Պետրոսյան'!H40)</f>
        <v>0</v>
      </c>
      <c r="I40" s="4">
        <f>SUM('Խ. Ղազարյան:Ս.Պետրոսյան'!I40)</f>
        <v>0</v>
      </c>
      <c r="J40" s="4">
        <f>SUM('Խ. Ղազարյան:Ս.Պետրոսյան'!J40)</f>
        <v>0</v>
      </c>
      <c r="K40" s="4">
        <f>SUM('Խ. Ղազարյան:Ս.Պետրոսյան'!K40)</f>
        <v>0</v>
      </c>
      <c r="L40" s="4">
        <f>SUM('Խ. Ղազարյան:Ս.Պետրոսյան'!L40)</f>
        <v>0</v>
      </c>
      <c r="M40" s="4">
        <f>SUM('Խ. Ղազարյան:Ս.Պետրոսյան'!M40)</f>
        <v>0</v>
      </c>
      <c r="N40" s="4">
        <f>SUM('Խ. Ղազարյան:Ս.Պետրոսյան'!N40)</f>
        <v>0</v>
      </c>
      <c r="O40" s="4">
        <f>SUM('Խ. Ղազարյան:Ս.Պետրոսյան'!O40)</f>
        <v>0</v>
      </c>
      <c r="P40" s="4">
        <f>SUM('Խ. Ղազարյան:Ս.Պետրոսյան'!P40)</f>
        <v>0</v>
      </c>
      <c r="Q40" s="4">
        <f>SUM('Խ. Ղազարյան:Ս.Պետրոսյան'!Q40)</f>
        <v>0</v>
      </c>
      <c r="R40" s="4">
        <f>SUM('Խ. Ղազարյան:Ս.Պետրոսյան'!R40)</f>
        <v>0</v>
      </c>
      <c r="S40" s="4">
        <f>SUM('Խ. Ղազարյան:Ս.Պետրոսյան'!S40)</f>
        <v>0</v>
      </c>
      <c r="T40" s="4">
        <f>SUM('Խ. Ղազարյան:Ս.Պետրոսյան'!T40)</f>
        <v>0</v>
      </c>
      <c r="U40" s="4">
        <f>SUM('Խ. Ղազարյան:Ս.Պետրոսյան'!U40)</f>
        <v>0</v>
      </c>
      <c r="V40" s="4">
        <f>SUM('Խ. Ղազարյան:Ս.Պետրոսյան'!V40)</f>
        <v>0</v>
      </c>
      <c r="W40" s="4">
        <f>SUM('Խ. Ղազարյան:Ս.Պետրոսյան'!W40)</f>
        <v>0</v>
      </c>
      <c r="X40" s="4">
        <f>SUM('Խ. Ղազարյան:Ս.Պետրոսյան'!X40)</f>
        <v>0</v>
      </c>
      <c r="Y40" s="4">
        <f>SUM('Խ. Ղազարյան:Ս.Պետրոսյան'!Y40)</f>
        <v>0</v>
      </c>
      <c r="Z40" s="4">
        <f>SUM('Խ. Ղազարյան:Ս.Պետրոսյան'!Z40)</f>
        <v>0</v>
      </c>
      <c r="AA40" s="4">
        <f>SUM('Խ. Ղազարյան:Ս.Պետրոսյան'!AA40)</f>
        <v>0</v>
      </c>
      <c r="AB40" s="4">
        <f>SUM('Խ. Ղազարյան:Ս.Պետրոսյան'!AB40)</f>
        <v>0</v>
      </c>
      <c r="AC40" s="4">
        <f>SUM('Խ. Ղազարյան:Ս.Պետրոսյան'!AC40)</f>
        <v>0</v>
      </c>
      <c r="AD40" s="4">
        <f>SUM('Խ. Ղազարյան:Ս.Պետրոսյան'!AD40)</f>
        <v>0</v>
      </c>
      <c r="AE40" s="4">
        <f>SUM('Խ. Ղազարյան:Ս.Պետրոսյան'!AE40)</f>
        <v>0</v>
      </c>
      <c r="AF40" s="4">
        <f>SUM('Խ. Ղազարյան:Ս.Պետրոսյան'!AF40)</f>
        <v>0</v>
      </c>
      <c r="AG40" s="4">
        <f>SUM('Խ. Ղազարյան:Ս.Պետրոսյան'!AG40)</f>
        <v>0</v>
      </c>
      <c r="AH40" s="4">
        <f>SUM('Խ. Ղազարյան:Ս.Պետրոսյան'!AH40)</f>
        <v>0</v>
      </c>
      <c r="AI40" s="4">
        <f>SUM('Խ. Ղազարյան:Ս.Պետրոսյան'!AI40)</f>
        <v>0</v>
      </c>
      <c r="AJ40" s="4">
        <f>SUM('Խ. Ղազարյան:Ս.Պետրոսյան'!AJ40)</f>
        <v>0</v>
      </c>
      <c r="AK40" s="4">
        <f>SUM('Խ. Ղազարյան:Ս.Պետրոսյան'!AK40)</f>
        <v>0</v>
      </c>
      <c r="AL40" s="4">
        <f>SUM('Խ. Ղազարյան:Ս.Պետրոսյան'!AL40)</f>
        <v>0</v>
      </c>
      <c r="AM40" s="4">
        <f>SUM('Խ. Ղազարյան:Ս.Պետրոսյան'!AM40)</f>
        <v>0</v>
      </c>
      <c r="AN40" s="4">
        <f>SUM('Խ. Ղազարյան:Ս.Պետրոսյան'!AN40)</f>
        <v>0</v>
      </c>
      <c r="AO40" s="4">
        <f>SUM('Խ. Ղազարյան:Ս.Պետրոսյան'!AO40)</f>
        <v>0</v>
      </c>
    </row>
    <row r="41" spans="1:41" s="5" customFormat="1" ht="47.25" customHeight="1" x14ac:dyDescent="0.25">
      <c r="A41" s="12" t="s">
        <v>92</v>
      </c>
      <c r="B41" s="13" t="s">
        <v>93</v>
      </c>
      <c r="C41" s="14" t="s">
        <v>94</v>
      </c>
      <c r="D41" s="4">
        <f>SUM('Խ. Ղազարյան:Ս.Պետրոսյան'!D41)</f>
        <v>0</v>
      </c>
      <c r="E41" s="4">
        <f>SUM('Խ. Ղազարյան:Ս.Պետրոսյան'!E41)</f>
        <v>0</v>
      </c>
      <c r="F41" s="4">
        <f>SUM('Խ. Ղազարյան:Ս.Պետրոսյան'!F41)</f>
        <v>0</v>
      </c>
      <c r="G41" s="4">
        <f>SUM('Խ. Ղազարյան:Ս.Պետրոսյան'!G41)</f>
        <v>0</v>
      </c>
      <c r="H41" s="4">
        <f>SUM('Խ. Ղազարյան:Ս.Պետրոսյան'!H41)</f>
        <v>0</v>
      </c>
      <c r="I41" s="4">
        <f>SUM('Խ. Ղազարյան:Ս.Պետրոսյան'!I41)</f>
        <v>0</v>
      </c>
      <c r="J41" s="4">
        <f>SUM('Խ. Ղազարյան:Ս.Պետրոսյան'!J41)</f>
        <v>0</v>
      </c>
      <c r="K41" s="4">
        <f>SUM('Խ. Ղազարյան:Ս.Պետրոսյան'!K41)</f>
        <v>0</v>
      </c>
      <c r="L41" s="4">
        <f>SUM('Խ. Ղազարյան:Ս.Պետրոսյան'!L41)</f>
        <v>0</v>
      </c>
      <c r="M41" s="4">
        <f>SUM('Խ. Ղազարյան:Ս.Պետրոսյան'!M41)</f>
        <v>0</v>
      </c>
      <c r="N41" s="4">
        <f>SUM('Խ. Ղազարյան:Ս.Պետրոսյան'!N41)</f>
        <v>0</v>
      </c>
      <c r="O41" s="4">
        <f>SUM('Խ. Ղազարյան:Ս.Պետրոսյան'!O41)</f>
        <v>0</v>
      </c>
      <c r="P41" s="4">
        <f>SUM('Խ. Ղազարյան:Ս.Պետրոսյան'!P41)</f>
        <v>0</v>
      </c>
      <c r="Q41" s="4">
        <f>SUM('Խ. Ղազարյան:Ս.Պետրոսյան'!Q41)</f>
        <v>0</v>
      </c>
      <c r="R41" s="4">
        <f>SUM('Խ. Ղազարյան:Ս.Պետրոսյան'!R41)</f>
        <v>0</v>
      </c>
      <c r="S41" s="4">
        <f>SUM('Խ. Ղազարյան:Ս.Պետրոսյան'!S41)</f>
        <v>0</v>
      </c>
      <c r="T41" s="4">
        <f>SUM('Խ. Ղազարյան:Ս.Պետրոսյան'!T41)</f>
        <v>0</v>
      </c>
      <c r="U41" s="4">
        <f>SUM('Խ. Ղազարյան:Ս.Պետրոսյան'!U41)</f>
        <v>0</v>
      </c>
      <c r="V41" s="4">
        <f>SUM('Խ. Ղազարյան:Ս.Պետրոսյան'!V41)</f>
        <v>0</v>
      </c>
      <c r="W41" s="4">
        <f>SUM('Խ. Ղազարյան:Ս.Պետրոսյան'!W41)</f>
        <v>0</v>
      </c>
      <c r="X41" s="4">
        <f>SUM('Խ. Ղազարյան:Ս.Պետրոսյան'!X41)</f>
        <v>0</v>
      </c>
      <c r="Y41" s="4">
        <f>SUM('Խ. Ղազարյան:Ս.Պետրոսյան'!Y41)</f>
        <v>0</v>
      </c>
      <c r="Z41" s="4">
        <f>SUM('Խ. Ղազարյան:Ս.Պետրոսյան'!Z41)</f>
        <v>0</v>
      </c>
      <c r="AA41" s="4">
        <f>SUM('Խ. Ղազարյան:Ս.Պետրոսյան'!AA41)</f>
        <v>0</v>
      </c>
      <c r="AB41" s="4">
        <f>SUM('Խ. Ղազարյան:Ս.Պետրոսյան'!AB41)</f>
        <v>0</v>
      </c>
      <c r="AC41" s="4">
        <f>SUM('Խ. Ղազարյան:Ս.Պետրոսյան'!AC41)</f>
        <v>0</v>
      </c>
      <c r="AD41" s="4">
        <f>SUM('Խ. Ղազարյան:Ս.Պետրոսյան'!AD41)</f>
        <v>0</v>
      </c>
      <c r="AE41" s="4">
        <f>SUM('Խ. Ղազարյան:Ս.Պետրոսյան'!AE41)</f>
        <v>0</v>
      </c>
      <c r="AF41" s="4">
        <f>SUM('Խ. Ղազարյան:Ս.Պետրոսյան'!AF41)</f>
        <v>0</v>
      </c>
      <c r="AG41" s="4">
        <f>SUM('Խ. Ղազարյան:Ս.Պետրոսյան'!AG41)</f>
        <v>0</v>
      </c>
      <c r="AH41" s="4">
        <f>SUM('Խ. Ղազարյան:Ս.Պետրոսյան'!AH41)</f>
        <v>0</v>
      </c>
      <c r="AI41" s="4">
        <f>SUM('Խ. Ղազարյան:Ս.Պետրոսյան'!AI41)</f>
        <v>0</v>
      </c>
      <c r="AJ41" s="4">
        <f>SUM('Խ. Ղազարյան:Ս.Պետրոսյան'!AJ41)</f>
        <v>0</v>
      </c>
      <c r="AK41" s="4">
        <f>SUM('Խ. Ղազարյան:Ս.Պետրոսյան'!AK41)</f>
        <v>0</v>
      </c>
      <c r="AL41" s="4">
        <f>SUM('Խ. Ղազարյան:Ս.Պետրոսյան'!AL41)</f>
        <v>0</v>
      </c>
      <c r="AM41" s="4">
        <f>SUM('Խ. Ղազարյան:Ս.Պետրոսյան'!AM41)</f>
        <v>0</v>
      </c>
      <c r="AN41" s="4">
        <f>SUM('Խ. Ղազարյան:Ս.Պետրոսյան'!AN41)</f>
        <v>0</v>
      </c>
      <c r="AO41" s="4">
        <f>SUM('Խ. Ղազարյան:Ս.Պետրոսյան'!AO41)</f>
        <v>0</v>
      </c>
    </row>
    <row r="42" spans="1:41" s="5" customFormat="1" ht="47.25" customHeight="1" x14ac:dyDescent="0.25">
      <c r="A42" s="12" t="s">
        <v>95</v>
      </c>
      <c r="B42" s="13" t="s">
        <v>96</v>
      </c>
      <c r="C42" s="14" t="s">
        <v>97</v>
      </c>
      <c r="D42" s="4">
        <f>SUM('Խ. Ղազարյան:Ս.Պետրոսյան'!D42)</f>
        <v>0</v>
      </c>
      <c r="E42" s="4">
        <f>SUM('Խ. Ղազարյան:Ս.Պետրոսյան'!E42)</f>
        <v>0</v>
      </c>
      <c r="F42" s="4">
        <f>SUM('Խ. Ղազարյան:Ս.Պետրոսյան'!F42)</f>
        <v>0</v>
      </c>
      <c r="G42" s="4">
        <f>SUM('Խ. Ղազարյան:Ս.Պետրոսյան'!G42)</f>
        <v>0</v>
      </c>
      <c r="H42" s="4">
        <f>SUM('Խ. Ղազարյան:Ս.Պետրոսյան'!H42)</f>
        <v>0</v>
      </c>
      <c r="I42" s="4">
        <f>SUM('Խ. Ղազարյան:Ս.Պետրոսյան'!I42)</f>
        <v>0</v>
      </c>
      <c r="J42" s="4">
        <f>SUM('Խ. Ղազարյան:Ս.Պետրոսյան'!J42)</f>
        <v>0</v>
      </c>
      <c r="K42" s="4">
        <f>SUM('Խ. Ղազարյան:Ս.Պետրոսյան'!K42)</f>
        <v>0</v>
      </c>
      <c r="L42" s="4">
        <f>SUM('Խ. Ղազարյան:Ս.Պետրոսյան'!L42)</f>
        <v>0</v>
      </c>
      <c r="M42" s="4">
        <f>SUM('Խ. Ղազարյան:Ս.Պետրոսյան'!M42)</f>
        <v>0</v>
      </c>
      <c r="N42" s="4">
        <f>SUM('Խ. Ղազարյան:Ս.Պետրոսյան'!N42)</f>
        <v>0</v>
      </c>
      <c r="O42" s="4">
        <f>SUM('Խ. Ղազարյան:Ս.Պետրոսյան'!O42)</f>
        <v>0</v>
      </c>
      <c r="P42" s="4">
        <f>SUM('Խ. Ղազարյան:Ս.Պետրոսյան'!P42)</f>
        <v>0</v>
      </c>
      <c r="Q42" s="4">
        <f>SUM('Խ. Ղազարյան:Ս.Պետրոսյան'!Q42)</f>
        <v>0</v>
      </c>
      <c r="R42" s="4">
        <f>SUM('Խ. Ղազարյան:Ս.Պետրոսյան'!R42)</f>
        <v>0</v>
      </c>
      <c r="S42" s="4">
        <f>SUM('Խ. Ղազարյան:Ս.Պետրոսյան'!S42)</f>
        <v>0</v>
      </c>
      <c r="T42" s="4">
        <f>SUM('Խ. Ղազարյան:Ս.Պետրոսյան'!T42)</f>
        <v>0</v>
      </c>
      <c r="U42" s="4">
        <f>SUM('Խ. Ղազարյան:Ս.Պետրոսյան'!U42)</f>
        <v>0</v>
      </c>
      <c r="V42" s="4">
        <f>SUM('Խ. Ղազարյան:Ս.Պետրոսյան'!V42)</f>
        <v>0</v>
      </c>
      <c r="W42" s="4">
        <f>SUM('Խ. Ղազարյան:Ս.Պետրոսյան'!W42)</f>
        <v>0</v>
      </c>
      <c r="X42" s="4">
        <f>SUM('Խ. Ղազարյան:Ս.Պետրոսյան'!X42)</f>
        <v>0</v>
      </c>
      <c r="Y42" s="4">
        <f>SUM('Խ. Ղազարյան:Ս.Պետրոսյան'!Y42)</f>
        <v>0</v>
      </c>
      <c r="Z42" s="4">
        <f>SUM('Խ. Ղազարյան:Ս.Պետրոսյան'!Z42)</f>
        <v>0</v>
      </c>
      <c r="AA42" s="4">
        <f>SUM('Խ. Ղազարյան:Ս.Պետրոսյան'!AA42)</f>
        <v>0</v>
      </c>
      <c r="AB42" s="4">
        <f>SUM('Խ. Ղազարյան:Ս.Պետրոսյան'!AB42)</f>
        <v>0</v>
      </c>
      <c r="AC42" s="4">
        <f>SUM('Խ. Ղազարյան:Ս.Պետրոսյան'!AC42)</f>
        <v>0</v>
      </c>
      <c r="AD42" s="4">
        <f>SUM('Խ. Ղազարյան:Ս.Պետրոսյան'!AD42)</f>
        <v>0</v>
      </c>
      <c r="AE42" s="4">
        <f>SUM('Խ. Ղազարյան:Ս.Պետրոսյան'!AE42)</f>
        <v>0</v>
      </c>
      <c r="AF42" s="4">
        <f>SUM('Խ. Ղազարյան:Ս.Պետրոսյան'!AF42)</f>
        <v>0</v>
      </c>
      <c r="AG42" s="4">
        <f>SUM('Խ. Ղազարյան:Ս.Պետրոսյան'!AG42)</f>
        <v>0</v>
      </c>
      <c r="AH42" s="4">
        <f>SUM('Խ. Ղազարյան:Ս.Պետրոսյան'!AH42)</f>
        <v>0</v>
      </c>
      <c r="AI42" s="4">
        <f>SUM('Խ. Ղազարյան:Ս.Պետրոսյան'!AI42)</f>
        <v>0</v>
      </c>
      <c r="AJ42" s="4">
        <f>SUM('Խ. Ղազարյան:Ս.Պետրոսյան'!AJ42)</f>
        <v>0</v>
      </c>
      <c r="AK42" s="4">
        <f>SUM('Խ. Ղազարյան:Ս.Պետրոսյան'!AK42)</f>
        <v>0</v>
      </c>
      <c r="AL42" s="4">
        <f>SUM('Խ. Ղազարյան:Ս.Պետրոսյան'!AL42)</f>
        <v>0</v>
      </c>
      <c r="AM42" s="4">
        <f>SUM('Խ. Ղազարյան:Ս.Պետրոսյան'!AM42)</f>
        <v>0</v>
      </c>
      <c r="AN42" s="4">
        <f>SUM('Խ. Ղազարյան:Ս.Պետրոսյան'!AN42)</f>
        <v>0</v>
      </c>
      <c r="AO42" s="4">
        <f>SUM('Խ. Ղազարյան:Ս.Պետրոսյան'!AO42)</f>
        <v>0</v>
      </c>
    </row>
    <row r="43" spans="1:41" s="5" customFormat="1" ht="47.25" customHeight="1" x14ac:dyDescent="0.25">
      <c r="A43" s="12">
        <v>24.24</v>
      </c>
      <c r="B43" s="13" t="s">
        <v>44</v>
      </c>
      <c r="C43" s="15">
        <v>496</v>
      </c>
      <c r="D43" s="4">
        <f>SUM('Խ. Ղազարյան:Ս.Պետրոսյան'!D43)</f>
        <v>0</v>
      </c>
      <c r="E43" s="4">
        <f>SUM('Խ. Ղազարյան:Ս.Պետրոսյան'!E43)</f>
        <v>0</v>
      </c>
      <c r="F43" s="4">
        <f>SUM('Խ. Ղազարյան:Ս.Պետրոսյան'!F43)</f>
        <v>1</v>
      </c>
      <c r="G43" s="4">
        <f>SUM('Խ. Ղազարյան:Ս.Պետրոսյան'!G43)</f>
        <v>0</v>
      </c>
      <c r="H43" s="4">
        <f>SUM('Խ. Ղազարյան:Ս.Պետրոսյան'!H43)</f>
        <v>0</v>
      </c>
      <c r="I43" s="4">
        <f>SUM('Խ. Ղազարյան:Ս.Պետրոսյան'!I43)</f>
        <v>0</v>
      </c>
      <c r="J43" s="4">
        <f>SUM('Խ. Ղազարյան:Ս.Պետրոսյան'!J43)</f>
        <v>0</v>
      </c>
      <c r="K43" s="4">
        <f>SUM('Խ. Ղազարյան:Ս.Պետրոսյան'!K43)</f>
        <v>0</v>
      </c>
      <c r="L43" s="4">
        <f>SUM('Խ. Ղազարյան:Ս.Պետրոսյան'!L43)</f>
        <v>0</v>
      </c>
      <c r="M43" s="4">
        <f>SUM('Խ. Ղազարյան:Ս.Պետրոսյան'!M43)</f>
        <v>0</v>
      </c>
      <c r="N43" s="4">
        <f>SUM('Խ. Ղազարյան:Ս.Պետրոսյան'!N43)</f>
        <v>0</v>
      </c>
      <c r="O43" s="4">
        <f>SUM('Խ. Ղազարյան:Ս.Պետրոսյան'!O43)</f>
        <v>0</v>
      </c>
      <c r="P43" s="4">
        <f>SUM('Խ. Ղազարյան:Ս.Պետրոսյան'!P43)</f>
        <v>0</v>
      </c>
      <c r="Q43" s="4">
        <f>SUM('Խ. Ղազարյան:Ս.Պետրոսյան'!Q43)</f>
        <v>0</v>
      </c>
      <c r="R43" s="4">
        <f>SUM('Խ. Ղազարյան:Ս.Պետրոսյան'!R43)</f>
        <v>0</v>
      </c>
      <c r="S43" s="4">
        <f>SUM('Խ. Ղազարյան:Ս.Պետրոսյան'!S43)</f>
        <v>0</v>
      </c>
      <c r="T43" s="4">
        <f>SUM('Խ. Ղազարյան:Ս.Պետրոսյան'!T43)</f>
        <v>0</v>
      </c>
      <c r="U43" s="4">
        <f>SUM('Խ. Ղազարյան:Ս.Պետրոսյան'!U43)</f>
        <v>0</v>
      </c>
      <c r="V43" s="4">
        <f>SUM('Խ. Ղազարյան:Ս.Պետրոսյան'!V43)</f>
        <v>1</v>
      </c>
      <c r="W43" s="4">
        <f>SUM('Խ. Ղազարյան:Ս.Պետրոսյան'!W43)</f>
        <v>0</v>
      </c>
      <c r="X43" s="4">
        <f>SUM('Խ. Ղազարյան:Ս.Պետրոսյան'!X43)</f>
        <v>0</v>
      </c>
      <c r="Y43" s="4">
        <f>SUM('Խ. Ղազարյան:Ս.Պետրոսյան'!Y43)</f>
        <v>0</v>
      </c>
      <c r="Z43" s="4">
        <f>SUM('Խ. Ղազարյան:Ս.Պետրոսյան'!Z43)</f>
        <v>0</v>
      </c>
      <c r="AA43" s="4">
        <f>SUM('Խ. Ղազարյան:Ս.Պետրոսյան'!AA43)</f>
        <v>0</v>
      </c>
      <c r="AB43" s="4">
        <f>SUM('Խ. Ղազարյան:Ս.Պետրոսյան'!AB43)</f>
        <v>0</v>
      </c>
      <c r="AC43" s="4">
        <f>SUM('Խ. Ղազարյան:Ս.Պետրոսյան'!AC43)</f>
        <v>0</v>
      </c>
      <c r="AD43" s="4">
        <f>SUM('Խ. Ղազարյան:Ս.Պետրոսյան'!AD43)</f>
        <v>0</v>
      </c>
      <c r="AE43" s="4">
        <f>SUM('Խ. Ղազարյան:Ս.Պետրոսյան'!AE43)</f>
        <v>0</v>
      </c>
      <c r="AF43" s="4">
        <f>SUM('Խ. Ղազարյան:Ս.Պետրոսյան'!AF43)</f>
        <v>0</v>
      </c>
      <c r="AG43" s="4">
        <f>SUM('Խ. Ղազարյան:Ս.Պետրոսյան'!AG43)</f>
        <v>0</v>
      </c>
      <c r="AH43" s="4">
        <f>SUM('Խ. Ղազարյան:Ս.Պետրոսյան'!AH43)</f>
        <v>0</v>
      </c>
      <c r="AI43" s="4">
        <f>SUM('Խ. Ղազարյան:Ս.Պետրոսյան'!AI43)</f>
        <v>0</v>
      </c>
      <c r="AJ43" s="4">
        <f>SUM('Խ. Ղազարյան:Ս.Պետրոսյան'!AJ43)</f>
        <v>0</v>
      </c>
      <c r="AK43" s="4">
        <f>SUM('Խ. Ղազարյան:Ս.Պետրոսյան'!AK43)</f>
        <v>0</v>
      </c>
      <c r="AL43" s="4">
        <f>SUM('Խ. Ղազարյան:Ս.Պետրոսյան'!AL43)</f>
        <v>0</v>
      </c>
      <c r="AM43" s="4">
        <f>SUM('Խ. Ղազարյան:Ս.Պետրոսյան'!AM43)</f>
        <v>0</v>
      </c>
      <c r="AN43" s="4">
        <f>SUM('Խ. Ղազարյան:Ս.Պետրոսյան'!AN43)</f>
        <v>0</v>
      </c>
      <c r="AO43" s="4">
        <f>SUM('Խ. Ղազարյան:Ս.Պետրոսյան'!AO43)</f>
        <v>0</v>
      </c>
    </row>
    <row r="44" spans="1:41" s="5" customFormat="1" ht="47.25" customHeight="1" x14ac:dyDescent="0.25">
      <c r="A44" s="12">
        <v>24.25</v>
      </c>
      <c r="B44" s="13" t="s">
        <v>45</v>
      </c>
      <c r="C44" s="15">
        <v>497</v>
      </c>
      <c r="D44" s="4">
        <f>SUM('Խ. Ղազարյան:Ս.Պետրոսյան'!D44)</f>
        <v>0</v>
      </c>
      <c r="E44" s="4">
        <f>SUM('Խ. Ղազարյան:Ս.Պետրոսյան'!E44)</f>
        <v>0</v>
      </c>
      <c r="F44" s="4">
        <f>SUM('Խ. Ղազարյան:Ս.Պետրոսյան'!F44)</f>
        <v>0</v>
      </c>
      <c r="G44" s="4">
        <f>SUM('Խ. Ղազարյան:Ս.Պետրոսյան'!G44)</f>
        <v>0</v>
      </c>
      <c r="H44" s="4">
        <f>SUM('Խ. Ղազարյան:Ս.Պետրոսյան'!H44)</f>
        <v>0</v>
      </c>
      <c r="I44" s="4">
        <f>SUM('Խ. Ղազարյան:Ս.Պետրոսյան'!I44)</f>
        <v>0</v>
      </c>
      <c r="J44" s="4">
        <f>SUM('Խ. Ղազարյան:Ս.Պետրոսյան'!J44)</f>
        <v>0</v>
      </c>
      <c r="K44" s="4">
        <f>SUM('Խ. Ղազարյան:Ս.Պետրոսյան'!K44)</f>
        <v>0</v>
      </c>
      <c r="L44" s="4">
        <f>SUM('Խ. Ղազարյան:Ս.Պետրոսյան'!L44)</f>
        <v>0</v>
      </c>
      <c r="M44" s="4">
        <f>SUM('Խ. Ղազարյան:Ս.Պետրոսյան'!M44)</f>
        <v>0</v>
      </c>
      <c r="N44" s="4">
        <f>SUM('Խ. Ղազարյան:Ս.Պետրոսյան'!N44)</f>
        <v>0</v>
      </c>
      <c r="O44" s="4">
        <f>SUM('Խ. Ղազարյան:Ս.Պետրոսյան'!O44)</f>
        <v>0</v>
      </c>
      <c r="P44" s="4">
        <f>SUM('Խ. Ղազարյան:Ս.Պետրոսյան'!P44)</f>
        <v>0</v>
      </c>
      <c r="Q44" s="4">
        <f>SUM('Խ. Ղազարյան:Ս.Պետրոսյան'!Q44)</f>
        <v>0</v>
      </c>
      <c r="R44" s="4">
        <f>SUM('Խ. Ղազարյան:Ս.Պետրոսյան'!R44)</f>
        <v>0</v>
      </c>
      <c r="S44" s="4">
        <f>SUM('Խ. Ղազարյան:Ս.Պետրոսյան'!S44)</f>
        <v>0</v>
      </c>
      <c r="T44" s="4">
        <f>SUM('Խ. Ղազարյան:Ս.Պետրոսյան'!T44)</f>
        <v>0</v>
      </c>
      <c r="U44" s="4">
        <f>SUM('Խ. Ղազարյան:Ս.Պետրոսյան'!U44)</f>
        <v>0</v>
      </c>
      <c r="V44" s="4">
        <f>SUM('Խ. Ղազարյան:Ս.Պետրոսյան'!V44)</f>
        <v>0</v>
      </c>
      <c r="W44" s="4">
        <f>SUM('Խ. Ղազարյան:Ս.Պետրոսյան'!W44)</f>
        <v>0</v>
      </c>
      <c r="X44" s="4">
        <f>SUM('Խ. Ղազարյան:Ս.Պետրոսյան'!X44)</f>
        <v>0</v>
      </c>
      <c r="Y44" s="4">
        <f>SUM('Խ. Ղազարյան:Ս.Պետրոսյան'!Y44)</f>
        <v>0</v>
      </c>
      <c r="Z44" s="4">
        <f>SUM('Խ. Ղազարյան:Ս.Պետրոսյան'!Z44)</f>
        <v>0</v>
      </c>
      <c r="AA44" s="4">
        <f>SUM('Խ. Ղազարյան:Ս.Պետրոսյան'!AA44)</f>
        <v>0</v>
      </c>
      <c r="AB44" s="4">
        <f>SUM('Խ. Ղազարյան:Ս.Պետրոսյան'!AB44)</f>
        <v>0</v>
      </c>
      <c r="AC44" s="4">
        <f>SUM('Խ. Ղազարյան:Ս.Պետրոսյան'!AC44)</f>
        <v>0</v>
      </c>
      <c r="AD44" s="4">
        <f>SUM('Խ. Ղազարյան:Ս.Պետրոսյան'!AD44)</f>
        <v>0</v>
      </c>
      <c r="AE44" s="4">
        <f>SUM('Խ. Ղազարյան:Ս.Պետրոսյան'!AE44)</f>
        <v>0</v>
      </c>
      <c r="AF44" s="4">
        <f>SUM('Խ. Ղազարյան:Ս.Պետրոսյան'!AF44)</f>
        <v>0</v>
      </c>
      <c r="AG44" s="4">
        <f>SUM('Խ. Ղազարյան:Ս.Պետրոսյան'!AG44)</f>
        <v>0</v>
      </c>
      <c r="AH44" s="4">
        <f>SUM('Խ. Ղազարյան:Ս.Պետրոսյան'!AH44)</f>
        <v>0</v>
      </c>
      <c r="AI44" s="4">
        <f>SUM('Խ. Ղազարյան:Ս.Պետրոսյան'!AI44)</f>
        <v>0</v>
      </c>
      <c r="AJ44" s="4">
        <f>SUM('Խ. Ղազարյան:Ս.Պետրոսյան'!AJ44)</f>
        <v>0</v>
      </c>
      <c r="AK44" s="4">
        <f>SUM('Խ. Ղազարյան:Ս.Պետրոսյան'!AK44)</f>
        <v>0</v>
      </c>
      <c r="AL44" s="4">
        <f>SUM('Խ. Ղազարյան:Ս.Պետրոսյան'!AL44)</f>
        <v>0</v>
      </c>
      <c r="AM44" s="4">
        <f>SUM('Խ. Ղազարյան:Ս.Պետրոսյան'!AM44)</f>
        <v>0</v>
      </c>
      <c r="AN44" s="4">
        <f>SUM('Խ. Ղազարյան:Ս.Պետրոսյան'!AN44)</f>
        <v>0</v>
      </c>
      <c r="AO44" s="4">
        <f>SUM('Խ. Ղազարյան:Ս.Պետրոսյան'!AO44)</f>
        <v>0</v>
      </c>
    </row>
    <row r="45" spans="1:41" s="5" customFormat="1" ht="47.25" customHeight="1" x14ac:dyDescent="0.25">
      <c r="A45" s="12">
        <v>29.1</v>
      </c>
      <c r="B45" s="13" t="s">
        <v>46</v>
      </c>
      <c r="C45" s="15">
        <v>549</v>
      </c>
      <c r="D45" s="4">
        <f>SUM('Խ. Ղազարյան:Ս.Պետրոսյան'!D45)</f>
        <v>9</v>
      </c>
      <c r="E45" s="4">
        <f>SUM('Խ. Ղազարյան:Ս.Պետրոսյան'!E45)</f>
        <v>0</v>
      </c>
      <c r="F45" s="4">
        <f>SUM('Խ. Ղազարյան:Ս.Պետրոսյան'!F45)</f>
        <v>12</v>
      </c>
      <c r="G45" s="4">
        <f>SUM('Խ. Ղազարյան:Ս.Պետրոսյան'!G45)</f>
        <v>2</v>
      </c>
      <c r="H45" s="4">
        <f>SUM('Խ. Ղազարյան:Ս.Պետրոսյան'!H45)</f>
        <v>0</v>
      </c>
      <c r="I45" s="4">
        <f>SUM('Խ. Ղազարյան:Ս.Պետրոսյան'!I45)</f>
        <v>0</v>
      </c>
      <c r="J45" s="4">
        <f>SUM('Խ. Ղազարյան:Ս.Պետրոսյան'!J45)</f>
        <v>0</v>
      </c>
      <c r="K45" s="4">
        <f>SUM('Խ. Ղազարյան:Ս.Պետրոսյան'!K45)</f>
        <v>0</v>
      </c>
      <c r="L45" s="4">
        <f>SUM('Խ. Ղազարյան:Ս.Պետրոսյան'!L45)</f>
        <v>4</v>
      </c>
      <c r="M45" s="4">
        <f>SUM('Խ. Ղազարյան:Ս.Պետրոսյան'!M45)</f>
        <v>0</v>
      </c>
      <c r="N45" s="4">
        <f>SUM('Խ. Ղազարյան:Ս.Պետրոսյան'!N45)</f>
        <v>0</v>
      </c>
      <c r="O45" s="4">
        <f>SUM('Խ. Ղազարյան:Ս.Պետրոսյան'!O45)</f>
        <v>4</v>
      </c>
      <c r="P45" s="4">
        <f>SUM('Խ. Ղազարյան:Ս.Պետրոսյան'!P45)</f>
        <v>0</v>
      </c>
      <c r="Q45" s="4">
        <f>SUM('Խ. Ղազարյան:Ս.Պետրոսյան'!Q45)</f>
        <v>0</v>
      </c>
      <c r="R45" s="4">
        <f>SUM('Խ. Ղազարյան:Ս.Պետրոսյան'!R45)</f>
        <v>1</v>
      </c>
      <c r="S45" s="4">
        <f>SUM('Խ. Ղազարյան:Ս.Պետրոսյան'!S45)</f>
        <v>1</v>
      </c>
      <c r="T45" s="4">
        <f>SUM('Խ. Ղազարյան:Ս.Պետրոսյան'!T45)</f>
        <v>0</v>
      </c>
      <c r="U45" s="4">
        <f>SUM('Խ. Ղազարյան:Ս.Պետրոսյան'!U45)</f>
        <v>0</v>
      </c>
      <c r="V45" s="4">
        <f>SUM('Խ. Ղազարյան:Ս.Պետրոսյան'!V45)</f>
        <v>15</v>
      </c>
      <c r="W45" s="4">
        <f>SUM('Խ. Ղազարյան:Ս.Պետրոսյան'!W45)</f>
        <v>0</v>
      </c>
      <c r="X45" s="4">
        <f>SUM('Խ. Ղազարյան:Ս.Պետրոսյան'!X45)</f>
        <v>1</v>
      </c>
      <c r="Y45" s="4">
        <f>SUM('Խ. Ղազարյան:Ս.Պետրոսյան'!Y45)</f>
        <v>1</v>
      </c>
      <c r="Z45" s="4">
        <f>SUM('Խ. Ղազարյան:Ս.Պետրոսյան'!Z45)</f>
        <v>1</v>
      </c>
      <c r="AA45" s="4">
        <f>SUM('Խ. Ղազարյան:Ս.Պետրոսյան'!AA45)</f>
        <v>13</v>
      </c>
      <c r="AB45" s="4">
        <f>SUM('Խ. Ղազարյան:Ս.Պետրոսյան'!AB45)</f>
        <v>16</v>
      </c>
      <c r="AC45" s="4">
        <f>SUM('Խ. Ղազարյան:Ս.Պետրոսյան'!AC45)</f>
        <v>1</v>
      </c>
      <c r="AD45" s="4">
        <f>SUM('Խ. Ղազարյան:Ս.Պետրոսյան'!AD45)</f>
        <v>0</v>
      </c>
      <c r="AE45" s="4">
        <f>SUM('Խ. Ղազարյան:Ս.Պետրոսյան'!AE45)</f>
        <v>0</v>
      </c>
      <c r="AF45" s="4">
        <f>SUM('Խ. Ղազարյան:Ս.Պետրոսյան'!AF45)</f>
        <v>0</v>
      </c>
      <c r="AG45" s="4">
        <f>SUM('Խ. Ղազարյան:Ս.Պետրոսյան'!AG45)</f>
        <v>1</v>
      </c>
      <c r="AH45" s="4">
        <f>SUM('Խ. Ղազարյան:Ս.Պետրոսյան'!AH45)</f>
        <v>0</v>
      </c>
      <c r="AI45" s="4">
        <f>SUM('Խ. Ղազարյան:Ս.Պետրոսյան'!AI45)</f>
        <v>0</v>
      </c>
      <c r="AJ45" s="4">
        <f>SUM('Խ. Ղազարյան:Ս.Պետրոսյան'!AJ45)</f>
        <v>0</v>
      </c>
      <c r="AK45" s="4">
        <f>SUM('Խ. Ղազարյան:Ս.Պետրոսյան'!AK45)</f>
        <v>0</v>
      </c>
      <c r="AL45" s="4">
        <f>SUM('Խ. Ղազարյան:Ս.Պետրոսյան'!AL45)</f>
        <v>0</v>
      </c>
      <c r="AM45" s="4">
        <f>SUM('Խ. Ղազարյան:Ս.Պետրոսյան'!AM45)</f>
        <v>0</v>
      </c>
      <c r="AN45" s="4">
        <f>SUM('Խ. Ղազարյան:Ս.Պետրոսյան'!AN45)</f>
        <v>0</v>
      </c>
      <c r="AO45" s="4">
        <f>SUM('Խ. Ղազարյան:Ս.Պետրոսյան'!AO45)</f>
        <v>0</v>
      </c>
    </row>
    <row r="46" spans="1:41" s="5" customFormat="1" ht="47.25" customHeight="1" x14ac:dyDescent="0.25">
      <c r="A46" s="6">
        <v>30</v>
      </c>
      <c r="B46" s="7" t="s">
        <v>98</v>
      </c>
      <c r="C46" s="4"/>
      <c r="D46" s="4">
        <f>SUM('Խ. Ղազարյան:Ս.Պետրոսյան'!D46)</f>
        <v>4</v>
      </c>
      <c r="E46" s="4">
        <f>SUM('Խ. Ղազարյան:Ս.Պետրոսյան'!E46)</f>
        <v>0</v>
      </c>
      <c r="F46" s="4">
        <f>SUM('Խ. Ղազարյան:Ս.Պետրոսյան'!F46)</f>
        <v>4</v>
      </c>
      <c r="G46" s="4">
        <f>SUM('Խ. Ղազարյան:Ս.Պետրոսյան'!G46)</f>
        <v>1</v>
      </c>
      <c r="H46" s="4">
        <f>SUM('Խ. Ղազարյան:Ս.Պետրոսյան'!H46)</f>
        <v>0</v>
      </c>
      <c r="I46" s="4">
        <f>SUM('Խ. Ղազարյան:Ս.Պետրոսյան'!I46)</f>
        <v>0</v>
      </c>
      <c r="J46" s="4">
        <f>SUM('Խ. Ղազարյան:Ս.Պետրոսյան'!J46)</f>
        <v>0</v>
      </c>
      <c r="K46" s="4">
        <f>SUM('Խ. Ղազարյան:Ս.Պետրոսյան'!K46)</f>
        <v>0</v>
      </c>
      <c r="L46" s="4">
        <f>SUM('Խ. Ղազարյան:Ս.Պետրոսյան'!L46)</f>
        <v>0</v>
      </c>
      <c r="M46" s="4">
        <f>SUM('Խ. Ղազարյան:Ս.Պետրոսյան'!M46)</f>
        <v>1</v>
      </c>
      <c r="N46" s="4">
        <f>SUM('Խ. Ղազարյան:Ս.Պետրոսյան'!N46)</f>
        <v>0</v>
      </c>
      <c r="O46" s="4">
        <f>SUM('Խ. Ղազարյան:Ս.Պետրոսյան'!O46)</f>
        <v>1</v>
      </c>
      <c r="P46" s="4">
        <f>SUM('Խ. Ղազարյան:Ս.Պետրոսյան'!P46)</f>
        <v>1</v>
      </c>
      <c r="Q46" s="4">
        <f>SUM('Խ. Ղազարյան:Ս.Պետրոսյան'!Q46)</f>
        <v>0</v>
      </c>
      <c r="R46" s="4">
        <f>SUM('Խ. Ղազարյան:Ս.Պետրոսյան'!R46)</f>
        <v>0</v>
      </c>
      <c r="S46" s="4">
        <f>SUM('Խ. Ղազարյան:Ս.Պետրոսյան'!S46)</f>
        <v>1</v>
      </c>
      <c r="T46" s="4">
        <f>SUM('Խ. Ղազարյան:Ս.Պետրոսյան'!T46)</f>
        <v>1</v>
      </c>
      <c r="U46" s="4">
        <f>SUM('Խ. Ղազարյան:Ս.Պետրոսյան'!U46)</f>
        <v>0</v>
      </c>
      <c r="V46" s="4">
        <f>SUM('Խ. Ղազարյան:Ս.Պետրոսյան'!V46)</f>
        <v>5</v>
      </c>
      <c r="W46" s="4">
        <f>SUM('Խ. Ղազարյան:Ս.Պետրոսյան'!W46)</f>
        <v>0</v>
      </c>
      <c r="X46" s="4">
        <f>SUM('Խ. Ղազարյան:Ս.Պետրոսյան'!X46)</f>
        <v>0</v>
      </c>
      <c r="Y46" s="4">
        <f>SUM('Խ. Ղազարյան:Ս.Պետրոսյան'!Y46)</f>
        <v>0</v>
      </c>
      <c r="Z46" s="4">
        <f>SUM('Խ. Ղազարյան:Ս.Պետրոսյան'!Z46)</f>
        <v>0</v>
      </c>
      <c r="AA46" s="4">
        <f>SUM('Խ. Ղազարյան:Ս.Պետրոսյան'!AA46)</f>
        <v>0</v>
      </c>
      <c r="AB46" s="4">
        <f>SUM('Խ. Ղազարյան:Ս.Պետրոսյան'!AB46)</f>
        <v>0</v>
      </c>
      <c r="AC46" s="4">
        <f>SUM('Խ. Ղազարյան:Ս.Պետրոսյան'!AC46)</f>
        <v>0</v>
      </c>
      <c r="AD46" s="4">
        <f>SUM('Խ. Ղազարյան:Ս.Պետրոսյան'!AD46)</f>
        <v>0</v>
      </c>
      <c r="AE46" s="4">
        <f>SUM('Խ. Ղազարյան:Ս.Պետրոսյան'!AE46)</f>
        <v>0</v>
      </c>
      <c r="AF46" s="4">
        <f>SUM('Խ. Ղազարյան:Ս.Պետրոսյան'!AF46)</f>
        <v>0</v>
      </c>
      <c r="AG46" s="4">
        <f>SUM('Խ. Ղազարյան:Ս.Պետրոսյան'!AG46)</f>
        <v>0</v>
      </c>
      <c r="AH46" s="4">
        <f>SUM('Խ. Ղազարյան:Ս.Պետրոսյան'!AH46)</f>
        <v>0</v>
      </c>
      <c r="AI46" s="4">
        <f>SUM('Խ. Ղազարյան:Ս.Պետրոսյան'!AI46)</f>
        <v>0</v>
      </c>
      <c r="AJ46" s="4">
        <f>SUM('Խ. Ղազարյան:Ս.Պետրոսյան'!AJ46)</f>
        <v>0</v>
      </c>
      <c r="AK46" s="4">
        <f>SUM('Խ. Ղազարյան:Ս.Պետրոսյան'!AK46)</f>
        <v>0</v>
      </c>
      <c r="AL46" s="4">
        <f>SUM('Խ. Ղազարյան:Ս.Պետրոսյան'!AL46)</f>
        <v>0</v>
      </c>
      <c r="AM46" s="4">
        <f>SUM('Խ. Ղազարյան:Ս.Պետրոսյան'!AM46)</f>
        <v>0</v>
      </c>
      <c r="AN46" s="4">
        <f>SUM('Խ. Ղազարյան:Ս.Պետրոսյան'!AN46)</f>
        <v>0</v>
      </c>
      <c r="AO46" s="4">
        <f>SUM('Խ. Ղազարյան:Ս.Պետրոսյան'!AO46)</f>
        <v>0</v>
      </c>
    </row>
    <row r="47" spans="1:41" s="5" customFormat="1" ht="47.25" customHeight="1" x14ac:dyDescent="0.25">
      <c r="A47" s="8"/>
      <c r="B47" s="9" t="s">
        <v>99</v>
      </c>
      <c r="C47" s="4"/>
      <c r="D47" s="4">
        <f>SUM(D7:D46)</f>
        <v>305</v>
      </c>
      <c r="E47" s="4">
        <f t="shared" ref="E47" si="0">SUM(E7:E46)</f>
        <v>0</v>
      </c>
      <c r="F47" s="4">
        <f>SUM(F7:F46)</f>
        <v>371</v>
      </c>
      <c r="G47" s="4">
        <f t="shared" ref="G47:AG47" si="1">SUM(G7+G8+G9+G10+G11+G12+G13+G14+G15+G16+G17+G18+G19+G20+G21+G22+G23+G24+G25+G26+G27+G28+G29+G30+G31+G32+G33+G34+G35+G36+G37+G38+G39+G40+G41+G42+G43+G44+G45+G46)</f>
        <v>45</v>
      </c>
      <c r="H47" s="4">
        <f t="shared" si="1"/>
        <v>0</v>
      </c>
      <c r="I47" s="4">
        <f t="shared" si="1"/>
        <v>19</v>
      </c>
      <c r="J47" s="4">
        <f t="shared" si="1"/>
        <v>0</v>
      </c>
      <c r="K47" s="4">
        <f t="shared" si="1"/>
        <v>2</v>
      </c>
      <c r="L47" s="4">
        <f t="shared" si="1"/>
        <v>140</v>
      </c>
      <c r="M47" s="4">
        <f t="shared" si="1"/>
        <v>13</v>
      </c>
      <c r="N47" s="4">
        <f t="shared" si="1"/>
        <v>0</v>
      </c>
      <c r="O47" s="4">
        <f t="shared" si="1"/>
        <v>153</v>
      </c>
      <c r="P47" s="4">
        <f t="shared" si="1"/>
        <v>6</v>
      </c>
      <c r="Q47" s="4">
        <f t="shared" si="1"/>
        <v>0</v>
      </c>
      <c r="R47" s="4">
        <f t="shared" si="1"/>
        <v>44</v>
      </c>
      <c r="S47" s="4">
        <f t="shared" si="1"/>
        <v>50</v>
      </c>
      <c r="T47" s="4">
        <f t="shared" si="1"/>
        <v>5</v>
      </c>
      <c r="U47" s="4">
        <f t="shared" si="1"/>
        <v>0</v>
      </c>
      <c r="V47" s="4">
        <f t="shared" si="1"/>
        <v>462</v>
      </c>
      <c r="W47" s="4">
        <f t="shared" si="1"/>
        <v>0</v>
      </c>
      <c r="X47" s="4">
        <f t="shared" si="1"/>
        <v>43</v>
      </c>
      <c r="Y47" s="4">
        <f t="shared" si="1"/>
        <v>54</v>
      </c>
      <c r="Z47" s="4">
        <f t="shared" si="1"/>
        <v>66</v>
      </c>
      <c r="AA47" s="4">
        <f t="shared" si="1"/>
        <v>186</v>
      </c>
      <c r="AB47" s="4">
        <f t="shared" si="1"/>
        <v>349</v>
      </c>
      <c r="AC47" s="4">
        <f t="shared" si="1"/>
        <v>14</v>
      </c>
      <c r="AD47" s="4">
        <f t="shared" si="1"/>
        <v>3</v>
      </c>
      <c r="AE47" s="4">
        <f t="shared" si="1"/>
        <v>7</v>
      </c>
      <c r="AF47" s="4">
        <f t="shared" si="1"/>
        <v>12</v>
      </c>
      <c r="AG47" s="4">
        <f t="shared" si="1"/>
        <v>36</v>
      </c>
      <c r="AH47" s="21">
        <f>D47+F47</f>
        <v>676</v>
      </c>
      <c r="AI47" s="21">
        <f>G47+O47+T47+V47</f>
        <v>665</v>
      </c>
      <c r="AJ47" s="21">
        <f>O47</f>
        <v>153</v>
      </c>
      <c r="AK47" s="21">
        <f>SUM(L47:N47)</f>
        <v>153</v>
      </c>
      <c r="AL47" s="21">
        <f>AB47</f>
        <v>349</v>
      </c>
      <c r="AM47" s="21">
        <f>SUM(X47:AA47)</f>
        <v>349</v>
      </c>
      <c r="AN47" s="21">
        <f>AG47</f>
        <v>36</v>
      </c>
      <c r="AO47" s="21">
        <v>36</v>
      </c>
    </row>
    <row r="48" spans="1:41" s="23" customFormat="1" ht="47.25" customHeight="1" x14ac:dyDescent="0.3">
      <c r="B48" s="23" t="s">
        <v>110</v>
      </c>
      <c r="AH48" s="24"/>
      <c r="AI48" s="24"/>
      <c r="AJ48" s="24"/>
      <c r="AK48" s="24"/>
      <c r="AL48" s="24"/>
      <c r="AM48" s="24"/>
      <c r="AN48" s="24"/>
      <c r="AO48" s="24"/>
    </row>
    <row r="49" spans="2:41" s="23" customFormat="1" ht="17.25" x14ac:dyDescent="0.3">
      <c r="B49" s="23" t="s">
        <v>122</v>
      </c>
      <c r="AH49" s="24"/>
      <c r="AI49" s="24"/>
      <c r="AJ49" s="24"/>
      <c r="AK49" s="24"/>
      <c r="AL49" s="24"/>
      <c r="AM49" s="24"/>
      <c r="AN49" s="24"/>
      <c r="AO49" s="24"/>
    </row>
    <row r="50" spans="2:41" s="23" customFormat="1" ht="17.25" x14ac:dyDescent="0.3">
      <c r="B50" s="23" t="s">
        <v>121</v>
      </c>
      <c r="AH50" s="24"/>
      <c r="AI50" s="24"/>
      <c r="AJ50" s="24"/>
      <c r="AK50" s="24"/>
      <c r="AL50" s="24"/>
      <c r="AM50" s="24"/>
      <c r="AN50" s="24"/>
      <c r="AO50" s="24"/>
    </row>
    <row r="51" spans="2:41" s="23" customFormat="1" ht="17.25" x14ac:dyDescent="0.3">
      <c r="B51" s="23" t="s">
        <v>113</v>
      </c>
      <c r="AH51" s="24"/>
      <c r="AI51" s="24"/>
      <c r="AJ51" s="24"/>
      <c r="AK51" s="24"/>
      <c r="AL51" s="24"/>
      <c r="AM51" s="24"/>
      <c r="AN51" s="24"/>
      <c r="AO51" s="24"/>
    </row>
    <row r="52" spans="2:41" s="23" customFormat="1" ht="17.25" x14ac:dyDescent="0.3">
      <c r="B52" s="23" t="s">
        <v>116</v>
      </c>
      <c r="AH52" s="24"/>
      <c r="AI52" s="24"/>
      <c r="AJ52" s="24"/>
      <c r="AK52" s="24"/>
      <c r="AL52" s="24"/>
      <c r="AM52" s="24"/>
      <c r="AN52" s="24"/>
      <c r="AO52" s="24"/>
    </row>
    <row r="53" spans="2:41" s="23" customFormat="1" ht="17.25" x14ac:dyDescent="0.3">
      <c r="B53" s="23" t="s">
        <v>114</v>
      </c>
      <c r="AH53" s="24"/>
      <c r="AI53" s="24"/>
      <c r="AJ53" s="24"/>
      <c r="AK53" s="24"/>
      <c r="AL53" s="24"/>
      <c r="AM53" s="24"/>
      <c r="AN53" s="24"/>
      <c r="AO53" s="24"/>
    </row>
    <row r="54" spans="2:41" s="23" customFormat="1" ht="17.25" x14ac:dyDescent="0.3">
      <c r="B54" s="23" t="s">
        <v>120</v>
      </c>
      <c r="AH54" s="24"/>
      <c r="AI54" s="24"/>
      <c r="AJ54" s="24"/>
      <c r="AK54" s="24"/>
      <c r="AL54" s="24"/>
      <c r="AM54" s="24"/>
      <c r="AN54" s="24"/>
      <c r="AO54" s="24"/>
    </row>
    <row r="55" spans="2:41" s="23" customFormat="1" ht="17.25" x14ac:dyDescent="0.3">
      <c r="B55" s="23" t="s">
        <v>118</v>
      </c>
      <c r="AH55" s="24"/>
      <c r="AI55" s="24"/>
      <c r="AJ55" s="24"/>
      <c r="AK55" s="24"/>
      <c r="AL55" s="24"/>
      <c r="AM55" s="24"/>
      <c r="AN55" s="24"/>
      <c r="AO55" s="24"/>
    </row>
    <row r="56" spans="2:41" s="23" customFormat="1" ht="17.25" x14ac:dyDescent="0.3">
      <c r="B56" s="23" t="s">
        <v>119</v>
      </c>
      <c r="AH56" s="24"/>
      <c r="AI56" s="24"/>
      <c r="AJ56" s="24"/>
      <c r="AK56" s="24"/>
      <c r="AL56" s="24"/>
      <c r="AM56" s="24"/>
      <c r="AN56" s="24"/>
      <c r="AO56" s="24"/>
    </row>
    <row r="57" spans="2:41" s="23" customFormat="1" ht="17.25" x14ac:dyDescent="0.3">
      <c r="B57" s="23" t="s">
        <v>117</v>
      </c>
      <c r="AH57" s="24"/>
      <c r="AI57" s="24"/>
      <c r="AJ57" s="24"/>
      <c r="AK57" s="24"/>
      <c r="AL57" s="24"/>
      <c r="AM57" s="24"/>
      <c r="AN57" s="24"/>
      <c r="AO57" s="24"/>
    </row>
    <row r="58" spans="2:41" ht="17.25" x14ac:dyDescent="0.3">
      <c r="B58" s="23" t="s">
        <v>124</v>
      </c>
    </row>
    <row r="59" spans="2:41" ht="22.5" x14ac:dyDescent="0.4">
      <c r="B59" s="31"/>
    </row>
    <row r="63" spans="2:41" ht="22.5" x14ac:dyDescent="0.4">
      <c r="B63" s="31"/>
    </row>
  </sheetData>
  <mergeCells count="33">
    <mergeCell ref="A3:B5"/>
    <mergeCell ref="C3:C5"/>
    <mergeCell ref="D3:D5"/>
    <mergeCell ref="O3:O5"/>
    <mergeCell ref="E3:E5"/>
    <mergeCell ref="F3:F5"/>
    <mergeCell ref="H3:H5"/>
    <mergeCell ref="N3:N5"/>
    <mergeCell ref="K3:K5"/>
    <mergeCell ref="G3:G5"/>
    <mergeCell ref="J3:J5"/>
    <mergeCell ref="I3:I5"/>
    <mergeCell ref="X3:AA3"/>
    <mergeCell ref="X4:Y4"/>
    <mergeCell ref="AC4:AD4"/>
    <mergeCell ref="S4:S5"/>
    <mergeCell ref="Z4:AA4"/>
    <mergeCell ref="AE1:AG1"/>
    <mergeCell ref="A2:AG2"/>
    <mergeCell ref="P4:P5"/>
    <mergeCell ref="Q4:Q5"/>
    <mergeCell ref="R4:R5"/>
    <mergeCell ref="U3:U5"/>
    <mergeCell ref="V3:V5"/>
    <mergeCell ref="M3:M5"/>
    <mergeCell ref="L3:L5"/>
    <mergeCell ref="AG3:AG5"/>
    <mergeCell ref="W3:W5"/>
    <mergeCell ref="AB3:AB5"/>
    <mergeCell ref="AC3:AF3"/>
    <mergeCell ref="AE4:AF4"/>
    <mergeCell ref="P3:S3"/>
    <mergeCell ref="T3:T5"/>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52"/>
  <sheetViews>
    <sheetView topLeftCell="A40" zoomScale="55" zoomScaleNormal="55" workbookViewId="0">
      <selection activeCell="B49" sqref="B49"/>
    </sheetView>
  </sheetViews>
  <sheetFormatPr defaultRowHeight="16.5" x14ac:dyDescent="0.3"/>
  <cols>
    <col min="1" max="1" width="11.42578125" style="1" customWidth="1"/>
    <col min="2" max="2" width="65" style="1" customWidth="1"/>
    <col min="3" max="3" width="14.57031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103.5" customHeight="1" x14ac:dyDescent="0.3">
      <c r="AE1" s="81" t="s">
        <v>101</v>
      </c>
      <c r="AF1" s="82"/>
      <c r="AG1" s="82"/>
    </row>
    <row r="2" spans="1:33" s="2" customFormat="1" ht="81.75" customHeight="1" x14ac:dyDescent="0.45">
      <c r="A2" s="62" t="s">
        <v>126</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34"/>
      <c r="B6" s="34" t="s">
        <v>125</v>
      </c>
      <c r="C6" s="35"/>
      <c r="D6" s="35">
        <v>1</v>
      </c>
      <c r="E6" s="35">
        <v>2</v>
      </c>
      <c r="F6" s="35">
        <v>3</v>
      </c>
      <c r="G6" s="35">
        <v>4</v>
      </c>
      <c r="H6" s="35">
        <v>5</v>
      </c>
      <c r="I6" s="35">
        <v>6</v>
      </c>
      <c r="J6" s="35">
        <v>7</v>
      </c>
      <c r="K6" s="35">
        <v>8</v>
      </c>
      <c r="L6" s="35">
        <v>9</v>
      </c>
      <c r="M6" s="35">
        <v>10</v>
      </c>
      <c r="N6" s="35">
        <v>11</v>
      </c>
      <c r="O6" s="35">
        <v>12</v>
      </c>
      <c r="P6" s="35">
        <v>13</v>
      </c>
      <c r="Q6" s="35">
        <v>14</v>
      </c>
      <c r="R6" s="35">
        <v>15</v>
      </c>
      <c r="S6" s="35">
        <v>16</v>
      </c>
      <c r="T6" s="35">
        <v>17</v>
      </c>
      <c r="U6" s="35">
        <v>18</v>
      </c>
      <c r="V6" s="35">
        <v>19</v>
      </c>
      <c r="W6" s="35">
        <v>20</v>
      </c>
      <c r="X6" s="35">
        <v>21</v>
      </c>
      <c r="Y6" s="35">
        <v>22</v>
      </c>
      <c r="Z6" s="35">
        <v>23</v>
      </c>
      <c r="AA6" s="35">
        <v>24</v>
      </c>
      <c r="AB6" s="35">
        <v>25</v>
      </c>
      <c r="AC6" s="35">
        <v>26</v>
      </c>
      <c r="AD6" s="35">
        <v>27</v>
      </c>
      <c r="AE6" s="35">
        <v>28</v>
      </c>
      <c r="AF6" s="35">
        <v>29</v>
      </c>
      <c r="AG6" s="35">
        <v>30</v>
      </c>
    </row>
    <row r="7" spans="1:33" s="5" customFormat="1" ht="89.25" customHeight="1" x14ac:dyDescent="0.35">
      <c r="A7" s="36" t="s">
        <v>56</v>
      </c>
      <c r="B7" s="37" t="s">
        <v>127</v>
      </c>
      <c r="C7" s="38" t="s">
        <v>58</v>
      </c>
      <c r="D7" s="39"/>
      <c r="E7" s="39"/>
      <c r="F7" s="39">
        <v>1</v>
      </c>
      <c r="G7" s="39"/>
      <c r="H7" s="39"/>
      <c r="I7" s="39"/>
      <c r="J7" s="39"/>
      <c r="K7" s="39"/>
      <c r="L7" s="39"/>
      <c r="M7" s="39"/>
      <c r="N7" s="39"/>
      <c r="O7" s="39"/>
      <c r="P7" s="39"/>
      <c r="Q7" s="39"/>
      <c r="R7" s="39"/>
      <c r="S7" s="39"/>
      <c r="T7" s="39"/>
      <c r="U7" s="39"/>
      <c r="V7" s="39">
        <v>1</v>
      </c>
      <c r="W7" s="39"/>
      <c r="X7" s="39">
        <v>1</v>
      </c>
      <c r="Y7" s="39"/>
      <c r="Z7" s="39"/>
      <c r="AA7" s="39"/>
      <c r="AB7" s="39">
        <v>1</v>
      </c>
      <c r="AC7" s="39"/>
      <c r="AD7" s="39"/>
      <c r="AE7" s="39"/>
      <c r="AF7" s="39"/>
      <c r="AG7" s="39"/>
    </row>
    <row r="8" spans="1:33" s="5" customFormat="1" ht="77.25" customHeight="1" x14ac:dyDescent="0.35">
      <c r="A8" s="36" t="s">
        <v>59</v>
      </c>
      <c r="B8" s="37" t="s">
        <v>128</v>
      </c>
      <c r="C8" s="38" t="s">
        <v>61</v>
      </c>
      <c r="D8" s="39"/>
      <c r="E8" s="39"/>
      <c r="F8" s="39">
        <v>1</v>
      </c>
      <c r="G8" s="39"/>
      <c r="H8" s="39"/>
      <c r="I8" s="39"/>
      <c r="J8" s="39"/>
      <c r="K8" s="39"/>
      <c r="L8" s="39"/>
      <c r="M8" s="39"/>
      <c r="N8" s="39"/>
      <c r="O8" s="39"/>
      <c r="P8" s="39"/>
      <c r="Q8" s="39"/>
      <c r="R8" s="39"/>
      <c r="S8" s="39"/>
      <c r="T8" s="39"/>
      <c r="U8" s="39"/>
      <c r="V8" s="39">
        <v>1</v>
      </c>
      <c r="W8" s="39"/>
      <c r="X8" s="39"/>
      <c r="Y8" s="39"/>
      <c r="Z8" s="39"/>
      <c r="AA8" s="39">
        <v>2</v>
      </c>
      <c r="AB8" s="39">
        <v>2</v>
      </c>
      <c r="AC8" s="39"/>
      <c r="AD8" s="39"/>
      <c r="AE8" s="39"/>
      <c r="AF8" s="39"/>
      <c r="AG8" s="39"/>
    </row>
    <row r="9" spans="1:33" s="5" customFormat="1" ht="75" customHeight="1" x14ac:dyDescent="0.35">
      <c r="A9" s="36" t="s">
        <v>62</v>
      </c>
      <c r="B9" s="37" t="s">
        <v>129</v>
      </c>
      <c r="C9" s="38" t="s">
        <v>64</v>
      </c>
      <c r="D9" s="39">
        <v>1</v>
      </c>
      <c r="E9" s="39"/>
      <c r="F9" s="39">
        <v>1</v>
      </c>
      <c r="G9" s="39"/>
      <c r="H9" s="39"/>
      <c r="I9" s="39"/>
      <c r="J9" s="39"/>
      <c r="K9" s="39"/>
      <c r="L9" s="39">
        <v>2</v>
      </c>
      <c r="M9" s="39"/>
      <c r="N9" s="39"/>
      <c r="O9" s="39">
        <v>2</v>
      </c>
      <c r="P9" s="39"/>
      <c r="Q9" s="39"/>
      <c r="R9" s="39"/>
      <c r="S9" s="39"/>
      <c r="T9" s="39"/>
      <c r="U9" s="39"/>
      <c r="V9" s="39"/>
      <c r="W9" s="39"/>
      <c r="X9" s="39">
        <v>3</v>
      </c>
      <c r="Y9" s="39">
        <v>1</v>
      </c>
      <c r="Z9" s="39"/>
      <c r="AA9" s="39"/>
      <c r="AB9" s="39">
        <v>4</v>
      </c>
      <c r="AC9" s="39">
        <v>2</v>
      </c>
      <c r="AD9" s="39"/>
      <c r="AE9" s="39"/>
      <c r="AF9" s="39"/>
      <c r="AG9" s="39">
        <v>2</v>
      </c>
    </row>
    <row r="10" spans="1:33" s="5" customFormat="1" ht="93" customHeight="1" x14ac:dyDescent="0.35">
      <c r="A10" s="36" t="s">
        <v>65</v>
      </c>
      <c r="B10" s="37" t="s">
        <v>130</v>
      </c>
      <c r="C10" s="38" t="s">
        <v>67</v>
      </c>
      <c r="D10" s="39">
        <v>3</v>
      </c>
      <c r="E10" s="39"/>
      <c r="F10" s="39"/>
      <c r="G10" s="39"/>
      <c r="H10" s="39"/>
      <c r="I10" s="39"/>
      <c r="J10" s="39"/>
      <c r="K10" s="39"/>
      <c r="L10" s="39">
        <v>1</v>
      </c>
      <c r="M10" s="39"/>
      <c r="N10" s="39"/>
      <c r="O10" s="39">
        <v>1</v>
      </c>
      <c r="P10" s="39"/>
      <c r="Q10" s="39"/>
      <c r="R10" s="39"/>
      <c r="S10" s="39"/>
      <c r="T10" s="39"/>
      <c r="U10" s="39"/>
      <c r="V10" s="39">
        <v>2</v>
      </c>
      <c r="W10" s="39"/>
      <c r="X10" s="39"/>
      <c r="Y10" s="39">
        <v>1</v>
      </c>
      <c r="Z10" s="39"/>
      <c r="AA10" s="39"/>
      <c r="AB10" s="39">
        <v>1</v>
      </c>
      <c r="AC10" s="39"/>
      <c r="AD10" s="39"/>
      <c r="AE10" s="39"/>
      <c r="AF10" s="39"/>
      <c r="AG10" s="39"/>
    </row>
    <row r="11" spans="1:33" s="5" customFormat="1" ht="84" customHeight="1" x14ac:dyDescent="0.35">
      <c r="A11" s="36" t="s">
        <v>68</v>
      </c>
      <c r="B11" s="37" t="s">
        <v>131</v>
      </c>
      <c r="C11" s="38" t="s">
        <v>70</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row>
    <row r="12" spans="1:33" s="5" customFormat="1" ht="69" customHeight="1" x14ac:dyDescent="0.35">
      <c r="A12" s="36" t="s">
        <v>71</v>
      </c>
      <c r="B12" s="37" t="s">
        <v>132</v>
      </c>
      <c r="C12" s="38" t="s">
        <v>73</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row>
    <row r="13" spans="1:33" s="5" customFormat="1" ht="102" customHeight="1" x14ac:dyDescent="0.35">
      <c r="A13" s="36" t="s">
        <v>74</v>
      </c>
      <c r="B13" s="37" t="s">
        <v>133</v>
      </c>
      <c r="C13" s="38" t="s">
        <v>76</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row>
    <row r="14" spans="1:33" s="5" customFormat="1" ht="91.5" customHeight="1" x14ac:dyDescent="0.35">
      <c r="A14" s="36" t="s">
        <v>77</v>
      </c>
      <c r="B14" s="37" t="s">
        <v>134</v>
      </c>
      <c r="C14" s="38" t="s">
        <v>79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row>
    <row r="15" spans="1:33" s="5" customFormat="1" ht="47.25" customHeight="1" x14ac:dyDescent="0.35">
      <c r="A15" s="36">
        <v>11.6</v>
      </c>
      <c r="B15" s="37" t="s">
        <v>22</v>
      </c>
      <c r="C15" s="40">
        <v>272</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39"/>
      <c r="AD15" s="39"/>
      <c r="AE15" s="39"/>
      <c r="AF15" s="39"/>
      <c r="AG15" s="39"/>
    </row>
    <row r="16" spans="1:33" s="5" customFormat="1" ht="47.25" customHeight="1" x14ac:dyDescent="0.35">
      <c r="A16" s="36">
        <v>11.7</v>
      </c>
      <c r="B16" s="37" t="s">
        <v>23</v>
      </c>
      <c r="C16" s="40">
        <v>273</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row>
    <row r="17" spans="1:33" s="5" customFormat="1" ht="137.25" customHeight="1" x14ac:dyDescent="0.35">
      <c r="A17" s="36">
        <v>11.8</v>
      </c>
      <c r="B17" s="37" t="s">
        <v>24</v>
      </c>
      <c r="C17" s="40">
        <v>274</v>
      </c>
      <c r="D17" s="39"/>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row>
    <row r="18" spans="1:33" s="5" customFormat="1" ht="91.5" customHeight="1" x14ac:dyDescent="0.35">
      <c r="A18" s="36">
        <v>11.9</v>
      </c>
      <c r="B18" s="37" t="s">
        <v>25</v>
      </c>
      <c r="C18" s="40">
        <v>275</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row>
    <row r="19" spans="1:33" s="5" customFormat="1" ht="81.75" customHeight="1" x14ac:dyDescent="0.35">
      <c r="A19" s="36">
        <v>11.1</v>
      </c>
      <c r="B19" s="37" t="s">
        <v>26</v>
      </c>
      <c r="C19" s="40">
        <v>276</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39"/>
      <c r="AD19" s="39"/>
      <c r="AE19" s="39"/>
      <c r="AF19" s="39"/>
      <c r="AG19" s="39"/>
    </row>
    <row r="20" spans="1:33" s="5" customFormat="1" ht="92.25" customHeight="1" x14ac:dyDescent="0.35">
      <c r="A20" s="36">
        <v>11.11</v>
      </c>
      <c r="B20" s="37" t="s">
        <v>27</v>
      </c>
      <c r="C20" s="40">
        <v>277</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row>
    <row r="21" spans="1:33" s="5" customFormat="1" ht="92.25" customHeight="1" x14ac:dyDescent="0.35">
      <c r="A21" s="36" t="s">
        <v>80</v>
      </c>
      <c r="B21" s="37" t="s">
        <v>135</v>
      </c>
      <c r="C21" s="38" t="s">
        <v>82</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39"/>
    </row>
    <row r="22" spans="1:33" s="5" customFormat="1" ht="85.5" customHeight="1" x14ac:dyDescent="0.35">
      <c r="A22" s="36" t="s">
        <v>83</v>
      </c>
      <c r="B22" s="37" t="s">
        <v>136</v>
      </c>
      <c r="C22" s="38" t="s">
        <v>85</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row>
    <row r="23" spans="1:33" s="5" customFormat="1" ht="105" customHeight="1" x14ac:dyDescent="0.35">
      <c r="A23" s="36" t="s">
        <v>86</v>
      </c>
      <c r="B23" s="37" t="s">
        <v>137</v>
      </c>
      <c r="C23" s="38" t="s">
        <v>88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row>
    <row r="24" spans="1:33" s="5" customFormat="1" ht="95.25" customHeight="1" x14ac:dyDescent="0.35">
      <c r="A24" s="36" t="s">
        <v>89</v>
      </c>
      <c r="B24" s="37" t="s">
        <v>138</v>
      </c>
      <c r="C24" s="38" t="s">
        <v>91</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row>
    <row r="25" spans="1:33" s="5" customFormat="1" ht="47.25" customHeight="1" x14ac:dyDescent="0.35">
      <c r="A25" s="36">
        <v>11.3</v>
      </c>
      <c r="B25" s="37" t="s">
        <v>28</v>
      </c>
      <c r="C25" s="40">
        <v>296</v>
      </c>
      <c r="D25" s="39">
        <v>1</v>
      </c>
      <c r="E25" s="39"/>
      <c r="F25" s="39">
        <v>5</v>
      </c>
      <c r="G25" s="39"/>
      <c r="H25" s="39"/>
      <c r="I25" s="39"/>
      <c r="J25" s="39"/>
      <c r="K25" s="39"/>
      <c r="L25" s="39"/>
      <c r="M25" s="39"/>
      <c r="N25" s="39"/>
      <c r="O25" s="39"/>
      <c r="P25" s="39"/>
      <c r="Q25" s="39"/>
      <c r="R25" s="39"/>
      <c r="S25" s="39"/>
      <c r="T25" s="39"/>
      <c r="U25" s="39"/>
      <c r="V25" s="39">
        <v>6</v>
      </c>
      <c r="W25" s="39"/>
      <c r="X25" s="39"/>
      <c r="Y25" s="39"/>
      <c r="Z25" s="39"/>
      <c r="AA25" s="39">
        <v>5</v>
      </c>
      <c r="AB25" s="39">
        <v>5</v>
      </c>
      <c r="AC25" s="39"/>
      <c r="AD25" s="39"/>
      <c r="AE25" s="39"/>
      <c r="AF25" s="39"/>
      <c r="AG25" s="39"/>
    </row>
    <row r="26" spans="1:33" s="5" customFormat="1" ht="47.25" customHeight="1" x14ac:dyDescent="0.35">
      <c r="A26" s="36">
        <v>22.1</v>
      </c>
      <c r="B26" s="37" t="s">
        <v>29</v>
      </c>
      <c r="C26" s="40">
        <v>435</v>
      </c>
      <c r="D26" s="39">
        <v>8</v>
      </c>
      <c r="E26" s="39"/>
      <c r="F26" s="39">
        <v>4</v>
      </c>
      <c r="G26" s="39">
        <v>1</v>
      </c>
      <c r="H26" s="39"/>
      <c r="I26" s="39"/>
      <c r="J26" s="39"/>
      <c r="K26" s="39"/>
      <c r="L26" s="39">
        <v>4</v>
      </c>
      <c r="M26" s="39"/>
      <c r="N26" s="39"/>
      <c r="O26" s="39">
        <v>4</v>
      </c>
      <c r="P26" s="39"/>
      <c r="Q26" s="39"/>
      <c r="R26" s="39">
        <v>2</v>
      </c>
      <c r="S26" s="39">
        <v>2</v>
      </c>
      <c r="T26" s="39"/>
      <c r="U26" s="39"/>
      <c r="V26" s="39">
        <v>7</v>
      </c>
      <c r="W26" s="39"/>
      <c r="X26" s="39"/>
      <c r="Y26" s="39">
        <v>3</v>
      </c>
      <c r="Z26" s="39">
        <v>2</v>
      </c>
      <c r="AA26" s="39">
        <v>4</v>
      </c>
      <c r="AB26" s="39">
        <v>9</v>
      </c>
      <c r="AC26" s="39"/>
      <c r="AD26" s="39"/>
      <c r="AE26" s="39"/>
      <c r="AF26" s="39"/>
      <c r="AG26" s="39"/>
    </row>
    <row r="27" spans="1:33" s="5" customFormat="1" ht="47.25" customHeight="1" x14ac:dyDescent="0.35">
      <c r="A27" s="36">
        <v>22.2</v>
      </c>
      <c r="B27" s="37" t="s">
        <v>30</v>
      </c>
      <c r="C27" s="40">
        <v>436</v>
      </c>
      <c r="D27" s="39"/>
      <c r="E27" s="39"/>
      <c r="F27" s="39">
        <v>3</v>
      </c>
      <c r="G27" s="39"/>
      <c r="H27" s="39"/>
      <c r="I27" s="39"/>
      <c r="J27" s="39"/>
      <c r="K27" s="39"/>
      <c r="L27" s="39">
        <v>2</v>
      </c>
      <c r="M27" s="39"/>
      <c r="N27" s="39"/>
      <c r="O27" s="39">
        <v>2</v>
      </c>
      <c r="P27" s="39"/>
      <c r="Q27" s="39"/>
      <c r="R27" s="39">
        <v>1</v>
      </c>
      <c r="S27" s="39">
        <v>1</v>
      </c>
      <c r="T27" s="39"/>
      <c r="U27" s="39"/>
      <c r="V27" s="39">
        <v>1</v>
      </c>
      <c r="W27" s="39"/>
      <c r="X27" s="39"/>
      <c r="Y27" s="39"/>
      <c r="Z27" s="39"/>
      <c r="AA27" s="39"/>
      <c r="AB27" s="39"/>
      <c r="AC27" s="39"/>
      <c r="AD27" s="39"/>
      <c r="AE27" s="39"/>
      <c r="AF27" s="39"/>
      <c r="AG27" s="39"/>
    </row>
    <row r="28" spans="1:33" s="5" customFormat="1" ht="47.25" customHeight="1" x14ac:dyDescent="0.35">
      <c r="A28" s="36">
        <v>22.3</v>
      </c>
      <c r="B28" s="37" t="s">
        <v>31</v>
      </c>
      <c r="C28" s="40">
        <v>437</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row>
    <row r="29" spans="1:33" s="5" customFormat="1" ht="47.25" customHeight="1" x14ac:dyDescent="0.35">
      <c r="A29" s="36">
        <v>22.4</v>
      </c>
      <c r="B29" s="37" t="s">
        <v>32</v>
      </c>
      <c r="C29" s="40">
        <v>438</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row>
    <row r="30" spans="1:33" s="5" customFormat="1" ht="47.25" customHeight="1" x14ac:dyDescent="0.35">
      <c r="A30" s="36">
        <v>22.5</v>
      </c>
      <c r="B30" s="37" t="s">
        <v>33</v>
      </c>
      <c r="C30" s="40">
        <v>439</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39"/>
      <c r="AD30" s="39"/>
      <c r="AE30" s="39"/>
      <c r="AF30" s="39"/>
      <c r="AG30" s="39"/>
    </row>
    <row r="31" spans="1:33" s="5" customFormat="1" ht="47.25" customHeight="1" x14ac:dyDescent="0.35">
      <c r="A31" s="36">
        <v>22.6</v>
      </c>
      <c r="B31" s="37" t="s">
        <v>34</v>
      </c>
      <c r="C31" s="40">
        <v>440</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row>
    <row r="32" spans="1:33" s="5" customFormat="1" ht="47.25" customHeight="1" x14ac:dyDescent="0.35">
      <c r="A32" s="36">
        <v>22.7</v>
      </c>
      <c r="B32" s="37" t="s">
        <v>35</v>
      </c>
      <c r="C32" s="40">
        <v>441</v>
      </c>
      <c r="D32" s="39"/>
      <c r="E32" s="39"/>
      <c r="F32" s="39">
        <v>4</v>
      </c>
      <c r="G32" s="39"/>
      <c r="H32" s="39"/>
      <c r="I32" s="39"/>
      <c r="J32" s="39"/>
      <c r="K32" s="39"/>
      <c r="L32" s="39">
        <v>2</v>
      </c>
      <c r="M32" s="39"/>
      <c r="N32" s="39"/>
      <c r="O32" s="39">
        <v>2</v>
      </c>
      <c r="P32" s="39"/>
      <c r="Q32" s="39"/>
      <c r="R32" s="39">
        <v>2</v>
      </c>
      <c r="S32" s="39">
        <v>2</v>
      </c>
      <c r="T32" s="39"/>
      <c r="U32" s="39"/>
      <c r="V32" s="39">
        <v>2</v>
      </c>
      <c r="W32" s="39"/>
      <c r="X32" s="39"/>
      <c r="Y32" s="39">
        <v>1</v>
      </c>
      <c r="Z32" s="39"/>
      <c r="AA32" s="39"/>
      <c r="AB32" s="39">
        <v>1</v>
      </c>
      <c r="AC32" s="39"/>
      <c r="AD32" s="39"/>
      <c r="AE32" s="39"/>
      <c r="AF32" s="39"/>
      <c r="AG32" s="39"/>
    </row>
    <row r="33" spans="1:33" s="5" customFormat="1" ht="47.25" customHeight="1" x14ac:dyDescent="0.35">
      <c r="A33" s="36">
        <v>22.8</v>
      </c>
      <c r="B33" s="37" t="s">
        <v>36</v>
      </c>
      <c r="C33" s="40">
        <v>442</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row>
    <row r="34" spans="1:33" s="5" customFormat="1" ht="47.25" customHeight="1" x14ac:dyDescent="0.35">
      <c r="A34" s="36">
        <v>22.9</v>
      </c>
      <c r="B34" s="37" t="s">
        <v>37</v>
      </c>
      <c r="C34" s="40">
        <v>443</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row>
    <row r="35" spans="1:33" s="5" customFormat="1" ht="171.75" customHeight="1" x14ac:dyDescent="0.35">
      <c r="A35" s="36">
        <v>22.1</v>
      </c>
      <c r="B35" s="37" t="s">
        <v>38</v>
      </c>
      <c r="C35" s="40">
        <v>444</v>
      </c>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39"/>
      <c r="AD35" s="39"/>
      <c r="AE35" s="39"/>
      <c r="AF35" s="39"/>
      <c r="AG35" s="39"/>
    </row>
    <row r="36" spans="1:33" s="5" customFormat="1" ht="47.25" customHeight="1" x14ac:dyDescent="0.35">
      <c r="A36" s="36">
        <v>22.11</v>
      </c>
      <c r="B36" s="37" t="s">
        <v>39</v>
      </c>
      <c r="C36" s="40">
        <v>445</v>
      </c>
      <c r="D36" s="39"/>
      <c r="E36" s="39"/>
      <c r="F36" s="39">
        <v>2</v>
      </c>
      <c r="G36" s="39"/>
      <c r="H36" s="39"/>
      <c r="I36" s="39"/>
      <c r="J36" s="39"/>
      <c r="K36" s="39"/>
      <c r="L36" s="39"/>
      <c r="M36" s="39"/>
      <c r="N36" s="39"/>
      <c r="O36" s="39"/>
      <c r="P36" s="39"/>
      <c r="Q36" s="39"/>
      <c r="R36" s="39"/>
      <c r="S36" s="39"/>
      <c r="T36" s="39"/>
      <c r="U36" s="39"/>
      <c r="V36" s="39">
        <v>2</v>
      </c>
      <c r="W36" s="39"/>
      <c r="X36" s="39">
        <v>1</v>
      </c>
      <c r="Y36" s="39"/>
      <c r="Z36" s="39"/>
      <c r="AA36" s="39"/>
      <c r="AB36" s="39">
        <v>1</v>
      </c>
      <c r="AC36" s="39">
        <v>1</v>
      </c>
      <c r="AD36" s="39"/>
      <c r="AE36" s="39"/>
      <c r="AF36" s="39"/>
      <c r="AG36" s="39">
        <v>1</v>
      </c>
    </row>
    <row r="37" spans="1:33" s="5" customFormat="1" ht="47.25" customHeight="1" x14ac:dyDescent="0.35">
      <c r="A37" s="36">
        <v>24.5</v>
      </c>
      <c r="B37" s="37" t="s">
        <v>40</v>
      </c>
      <c r="C37" s="40">
        <v>477</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row>
    <row r="38" spans="1:33" s="5" customFormat="1" ht="47.25" customHeight="1" x14ac:dyDescent="0.35">
      <c r="A38" s="36">
        <v>24.8</v>
      </c>
      <c r="B38" s="37" t="s">
        <v>41</v>
      </c>
      <c r="C38" s="40">
        <v>480</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row>
    <row r="39" spans="1:33" s="5" customFormat="1" ht="47.25" customHeight="1" x14ac:dyDescent="0.35">
      <c r="A39" s="36">
        <v>24.9</v>
      </c>
      <c r="B39" s="37" t="s">
        <v>42</v>
      </c>
      <c r="C39" s="40">
        <v>481</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row>
    <row r="40" spans="1:33" s="5" customFormat="1" ht="47.25" customHeight="1" x14ac:dyDescent="0.35">
      <c r="A40" s="36">
        <v>24.1</v>
      </c>
      <c r="B40" s="37" t="s">
        <v>43</v>
      </c>
      <c r="C40" s="40">
        <v>482</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row>
    <row r="41" spans="1:33" s="5" customFormat="1" ht="122.25" customHeight="1" x14ac:dyDescent="0.35">
      <c r="A41" s="36" t="s">
        <v>92</v>
      </c>
      <c r="B41" s="37" t="s">
        <v>139</v>
      </c>
      <c r="C41" s="38" t="s">
        <v>94</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row>
    <row r="42" spans="1:33" s="5" customFormat="1" ht="120.75" customHeight="1" x14ac:dyDescent="0.35">
      <c r="A42" s="36" t="s">
        <v>95</v>
      </c>
      <c r="B42" s="37" t="s">
        <v>140</v>
      </c>
      <c r="C42" s="38" t="s">
        <v>97</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row>
    <row r="43" spans="1:33" s="5" customFormat="1" ht="63" customHeight="1" x14ac:dyDescent="0.35">
      <c r="A43" s="36">
        <v>24.24</v>
      </c>
      <c r="B43" s="37" t="s">
        <v>44</v>
      </c>
      <c r="C43" s="40">
        <v>496</v>
      </c>
      <c r="D43" s="39"/>
      <c r="E43" s="39"/>
      <c r="F43" s="39">
        <v>1</v>
      </c>
      <c r="G43" s="39"/>
      <c r="H43" s="39"/>
      <c r="I43" s="39"/>
      <c r="J43" s="39"/>
      <c r="K43" s="39"/>
      <c r="L43" s="39"/>
      <c r="M43" s="39"/>
      <c r="N43" s="39"/>
      <c r="O43" s="39"/>
      <c r="P43" s="39"/>
      <c r="Q43" s="39"/>
      <c r="R43" s="39"/>
      <c r="S43" s="39"/>
      <c r="T43" s="39"/>
      <c r="U43" s="39"/>
      <c r="V43" s="39">
        <v>1</v>
      </c>
      <c r="W43" s="39"/>
      <c r="X43" s="39"/>
      <c r="Y43" s="39"/>
      <c r="Z43" s="39"/>
      <c r="AA43" s="39"/>
      <c r="AB43" s="39"/>
      <c r="AC43" s="39"/>
      <c r="AD43" s="39"/>
      <c r="AE43" s="39"/>
      <c r="AF43" s="39"/>
      <c r="AG43" s="39"/>
    </row>
    <row r="44" spans="1:33" s="5" customFormat="1" ht="47.25" customHeight="1" x14ac:dyDescent="0.35">
      <c r="A44" s="36">
        <v>24.25</v>
      </c>
      <c r="B44" s="37" t="s">
        <v>45</v>
      </c>
      <c r="C44" s="40">
        <v>497</v>
      </c>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row>
    <row r="45" spans="1:33" s="5" customFormat="1" ht="47.25" customHeight="1" x14ac:dyDescent="0.35">
      <c r="A45" s="36">
        <v>29.1</v>
      </c>
      <c r="B45" s="37" t="s">
        <v>46</v>
      </c>
      <c r="C45" s="40">
        <v>549</v>
      </c>
      <c r="D45" s="39">
        <v>1</v>
      </c>
      <c r="E45" s="39"/>
      <c r="F45" s="39">
        <v>1</v>
      </c>
      <c r="G45" s="39"/>
      <c r="H45" s="39"/>
      <c r="I45" s="39"/>
      <c r="J45" s="39"/>
      <c r="K45" s="39"/>
      <c r="L45" s="39"/>
      <c r="M45" s="39"/>
      <c r="N45" s="39"/>
      <c r="O45" s="39"/>
      <c r="P45" s="39"/>
      <c r="Q45" s="39"/>
      <c r="R45" s="39"/>
      <c r="S45" s="39"/>
      <c r="T45" s="39"/>
      <c r="U45" s="39"/>
      <c r="V45" s="39">
        <v>2</v>
      </c>
      <c r="W45" s="39"/>
      <c r="X45" s="39"/>
      <c r="Y45" s="39"/>
      <c r="Z45" s="39"/>
      <c r="AA45" s="39">
        <v>2</v>
      </c>
      <c r="AB45" s="39">
        <v>2</v>
      </c>
      <c r="AC45" s="39"/>
      <c r="AD45" s="39"/>
      <c r="AE45" s="39"/>
      <c r="AF45" s="39"/>
      <c r="AG45" s="39"/>
    </row>
    <row r="46" spans="1:33" s="5" customFormat="1" ht="47.25" customHeight="1" x14ac:dyDescent="0.35">
      <c r="A46" s="41">
        <v>30</v>
      </c>
      <c r="B46" s="34" t="s">
        <v>98</v>
      </c>
      <c r="C46" s="39"/>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row>
    <row r="47" spans="1:33" s="5" customFormat="1" ht="47.25" customHeight="1" x14ac:dyDescent="0.35">
      <c r="A47" s="42"/>
      <c r="B47" s="43" t="s">
        <v>99</v>
      </c>
      <c r="C47" s="39"/>
      <c r="D47" s="39">
        <f>SUM(D7+D8+D9+D10+D11+D12+D13+D14+D15+D16+D17+D18+D19+D20+D21+D22+D23+D24+D25+D26+D27+D28+D29+D30+D31+D32+D33+D34+D35+D36+D37+D38+D39+D40+D41+D42+D43+D44+D45+D46)</f>
        <v>14</v>
      </c>
      <c r="E47" s="39">
        <f t="shared" ref="E47:AG47" si="0">SUM(E7+E8+E9+E10+E11+E12+E13+E14+E15+E16+E17+E18+E19+E20+E21+E22+E23+E24+E25+E26+E27+E28+E29+E30+E31+E32+E33+E34+E35+E36+E37+E38+E39+E40+E41+E42+E43+E44+E45+E46)</f>
        <v>0</v>
      </c>
      <c r="F47" s="39">
        <f t="shared" si="0"/>
        <v>23</v>
      </c>
      <c r="G47" s="39">
        <f t="shared" si="0"/>
        <v>1</v>
      </c>
      <c r="H47" s="39">
        <f t="shared" si="0"/>
        <v>0</v>
      </c>
      <c r="I47" s="39">
        <f t="shared" si="0"/>
        <v>0</v>
      </c>
      <c r="J47" s="39">
        <f t="shared" si="0"/>
        <v>0</v>
      </c>
      <c r="K47" s="39">
        <f t="shared" si="0"/>
        <v>0</v>
      </c>
      <c r="L47" s="39">
        <f t="shared" si="0"/>
        <v>11</v>
      </c>
      <c r="M47" s="39">
        <f t="shared" si="0"/>
        <v>0</v>
      </c>
      <c r="N47" s="39">
        <f t="shared" si="0"/>
        <v>0</v>
      </c>
      <c r="O47" s="39">
        <f t="shared" si="0"/>
        <v>11</v>
      </c>
      <c r="P47" s="39">
        <f t="shared" si="0"/>
        <v>0</v>
      </c>
      <c r="Q47" s="39">
        <f t="shared" si="0"/>
        <v>0</v>
      </c>
      <c r="R47" s="39">
        <f t="shared" si="0"/>
        <v>5</v>
      </c>
      <c r="S47" s="39">
        <f t="shared" si="0"/>
        <v>5</v>
      </c>
      <c r="T47" s="39">
        <f t="shared" si="0"/>
        <v>0</v>
      </c>
      <c r="U47" s="39">
        <f t="shared" si="0"/>
        <v>0</v>
      </c>
      <c r="V47" s="39">
        <f t="shared" si="0"/>
        <v>25</v>
      </c>
      <c r="W47" s="39">
        <f t="shared" si="0"/>
        <v>0</v>
      </c>
      <c r="X47" s="39">
        <f t="shared" si="0"/>
        <v>5</v>
      </c>
      <c r="Y47" s="39">
        <f t="shared" si="0"/>
        <v>6</v>
      </c>
      <c r="Z47" s="39">
        <f t="shared" si="0"/>
        <v>2</v>
      </c>
      <c r="AA47" s="39">
        <f t="shared" si="0"/>
        <v>13</v>
      </c>
      <c r="AB47" s="39">
        <f t="shared" si="0"/>
        <v>26</v>
      </c>
      <c r="AC47" s="39">
        <f t="shared" si="0"/>
        <v>3</v>
      </c>
      <c r="AD47" s="39">
        <f t="shared" si="0"/>
        <v>0</v>
      </c>
      <c r="AE47" s="39">
        <f t="shared" si="0"/>
        <v>0</v>
      </c>
      <c r="AF47" s="39">
        <f t="shared" si="0"/>
        <v>0</v>
      </c>
      <c r="AG47" s="39">
        <f t="shared" si="0"/>
        <v>3</v>
      </c>
    </row>
    <row r="48" spans="1:33" ht="47.25" customHeight="1" x14ac:dyDescent="0.3"/>
    <row r="49" spans="2:2" ht="165.75" customHeight="1" x14ac:dyDescent="0.3">
      <c r="B49" s="44" t="s">
        <v>141</v>
      </c>
    </row>
    <row r="50" spans="2:2" ht="20.25" x14ac:dyDescent="0.35">
      <c r="B50" s="32"/>
    </row>
    <row r="52" spans="2:2" ht="20.25" x14ac:dyDescent="0.35">
      <c r="B52" s="32"/>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64"/>
  <sheetViews>
    <sheetView topLeftCell="A40" zoomScale="55" zoomScaleNormal="55" workbookViewId="0">
      <selection activeCell="B50" sqref="B50"/>
    </sheetView>
  </sheetViews>
  <sheetFormatPr defaultRowHeight="16.5" x14ac:dyDescent="0.3"/>
  <cols>
    <col min="1" max="1" width="11.42578125" style="1" customWidth="1"/>
    <col min="2" max="2" width="73.7109375" style="1" customWidth="1"/>
    <col min="3" max="3" width="15.57031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81" t="s">
        <v>101</v>
      </c>
      <c r="AF1" s="82"/>
      <c r="AG1" s="82"/>
    </row>
    <row r="2" spans="1:33" s="2" customFormat="1" ht="81.75" customHeight="1" x14ac:dyDescent="0.45">
      <c r="A2" s="62" t="s">
        <v>144</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35">
      <c r="A7" s="12" t="s">
        <v>56</v>
      </c>
      <c r="B7" s="37" t="s">
        <v>127</v>
      </c>
      <c r="C7" s="38" t="s">
        <v>58</v>
      </c>
      <c r="D7" s="39">
        <v>1</v>
      </c>
      <c r="E7" s="39"/>
      <c r="F7" s="39"/>
      <c r="G7" s="39"/>
      <c r="H7" s="39"/>
      <c r="I7" s="39"/>
      <c r="J7" s="39"/>
      <c r="K7" s="39"/>
      <c r="L7" s="39"/>
      <c r="M7" s="39"/>
      <c r="N7" s="39"/>
      <c r="O7" s="39"/>
      <c r="P7" s="39"/>
      <c r="Q7" s="39"/>
      <c r="R7" s="39"/>
      <c r="S7" s="39"/>
      <c r="T7" s="39"/>
      <c r="U7" s="39"/>
      <c r="V7" s="39">
        <v>1</v>
      </c>
      <c r="W7" s="39"/>
      <c r="X7" s="39"/>
      <c r="Y7" s="39"/>
      <c r="Z7" s="39"/>
      <c r="AA7" s="39">
        <v>1</v>
      </c>
      <c r="AB7" s="39">
        <v>1</v>
      </c>
      <c r="AC7" s="39"/>
      <c r="AD7" s="39"/>
      <c r="AE7" s="39"/>
      <c r="AF7" s="39"/>
      <c r="AG7" s="39"/>
    </row>
    <row r="8" spans="1:33" s="5" customFormat="1" ht="101.25" customHeight="1" x14ac:dyDescent="0.35">
      <c r="A8" s="12" t="s">
        <v>59</v>
      </c>
      <c r="B8" s="37" t="s">
        <v>128</v>
      </c>
      <c r="C8" s="38" t="s">
        <v>61</v>
      </c>
      <c r="D8" s="39">
        <v>3</v>
      </c>
      <c r="E8" s="39"/>
      <c r="F8" s="39"/>
      <c r="G8" s="39"/>
      <c r="H8" s="39"/>
      <c r="I8" s="39"/>
      <c r="J8" s="39"/>
      <c r="K8" s="39"/>
      <c r="L8" s="39">
        <v>1</v>
      </c>
      <c r="M8" s="39"/>
      <c r="N8" s="39"/>
      <c r="O8" s="39">
        <v>1</v>
      </c>
      <c r="P8" s="39"/>
      <c r="Q8" s="39"/>
      <c r="R8" s="39"/>
      <c r="S8" s="39"/>
      <c r="T8" s="39"/>
      <c r="U8" s="39"/>
      <c r="V8" s="39">
        <v>2</v>
      </c>
      <c r="W8" s="39"/>
      <c r="X8" s="39"/>
      <c r="Y8" s="39"/>
      <c r="Z8" s="39"/>
      <c r="AA8" s="39">
        <v>3</v>
      </c>
      <c r="AB8" s="39">
        <v>3</v>
      </c>
      <c r="AC8" s="39"/>
      <c r="AD8" s="39"/>
      <c r="AE8" s="39"/>
      <c r="AF8" s="39"/>
      <c r="AG8" s="39"/>
    </row>
    <row r="9" spans="1:33" s="5" customFormat="1" ht="101.25" customHeight="1" x14ac:dyDescent="0.35">
      <c r="A9" s="12" t="s">
        <v>62</v>
      </c>
      <c r="B9" s="37" t="s">
        <v>129</v>
      </c>
      <c r="C9" s="38" t="s">
        <v>64</v>
      </c>
      <c r="D9" s="39">
        <v>4</v>
      </c>
      <c r="E9" s="39"/>
      <c r="F9" s="39">
        <v>3</v>
      </c>
      <c r="G9" s="39"/>
      <c r="H9" s="39"/>
      <c r="I9" s="39"/>
      <c r="J9" s="39"/>
      <c r="K9" s="39"/>
      <c r="L9" s="39">
        <v>1</v>
      </c>
      <c r="M9" s="39"/>
      <c r="N9" s="39"/>
      <c r="O9" s="39">
        <v>1</v>
      </c>
      <c r="P9" s="39"/>
      <c r="Q9" s="39"/>
      <c r="R9" s="39"/>
      <c r="S9" s="39"/>
      <c r="T9" s="39">
        <v>1</v>
      </c>
      <c r="U9" s="39"/>
      <c r="V9" s="39">
        <v>5</v>
      </c>
      <c r="W9" s="39"/>
      <c r="X9" s="39">
        <v>1</v>
      </c>
      <c r="Y9" s="39"/>
      <c r="Z9" s="39"/>
      <c r="AA9" s="39"/>
      <c r="AB9" s="39">
        <v>1</v>
      </c>
      <c r="AC9" s="39">
        <v>1</v>
      </c>
      <c r="AD9" s="39"/>
      <c r="AE9" s="39"/>
      <c r="AF9" s="39"/>
      <c r="AG9" s="39">
        <v>1</v>
      </c>
    </row>
    <row r="10" spans="1:33" s="5" customFormat="1" ht="90.75" customHeight="1" x14ac:dyDescent="0.35">
      <c r="A10" s="12" t="s">
        <v>65</v>
      </c>
      <c r="B10" s="37" t="s">
        <v>130</v>
      </c>
      <c r="C10" s="38" t="s">
        <v>67</v>
      </c>
      <c r="D10" s="39">
        <v>3</v>
      </c>
      <c r="E10" s="39"/>
      <c r="F10" s="39">
        <v>3</v>
      </c>
      <c r="G10" s="39">
        <v>1</v>
      </c>
      <c r="H10" s="39"/>
      <c r="I10" s="39">
        <v>1</v>
      </c>
      <c r="J10" s="39"/>
      <c r="K10" s="39"/>
      <c r="L10" s="39">
        <v>1</v>
      </c>
      <c r="M10" s="39"/>
      <c r="N10" s="39"/>
      <c r="O10" s="39">
        <v>1</v>
      </c>
      <c r="P10" s="39"/>
      <c r="Q10" s="39"/>
      <c r="R10" s="39"/>
      <c r="S10" s="39"/>
      <c r="T10" s="39"/>
      <c r="U10" s="39"/>
      <c r="V10" s="39">
        <v>4</v>
      </c>
      <c r="W10" s="39"/>
      <c r="X10" s="39"/>
      <c r="Y10" s="39"/>
      <c r="Z10" s="39"/>
      <c r="AA10" s="39"/>
      <c r="AB10" s="39"/>
      <c r="AC10" s="39"/>
      <c r="AD10" s="39"/>
      <c r="AE10" s="39"/>
      <c r="AF10" s="39"/>
      <c r="AG10" s="39"/>
    </row>
    <row r="11" spans="1:33" s="5" customFormat="1" ht="90.75" customHeight="1" x14ac:dyDescent="0.35">
      <c r="A11" s="12" t="s">
        <v>68</v>
      </c>
      <c r="B11" s="37" t="s">
        <v>131</v>
      </c>
      <c r="C11" s="38" t="s">
        <v>70</v>
      </c>
      <c r="D11" s="39">
        <v>0</v>
      </c>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row>
    <row r="12" spans="1:33" s="5" customFormat="1" ht="115.5" customHeight="1" x14ac:dyDescent="0.35">
      <c r="A12" s="12" t="s">
        <v>71</v>
      </c>
      <c r="B12" s="37" t="s">
        <v>132</v>
      </c>
      <c r="C12" s="38" t="s">
        <v>73</v>
      </c>
      <c r="D12" s="39">
        <v>0</v>
      </c>
      <c r="E12" s="39"/>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row>
    <row r="13" spans="1:33" s="5" customFormat="1" ht="77.25" customHeight="1" x14ac:dyDescent="0.35">
      <c r="A13" s="12" t="s">
        <v>74</v>
      </c>
      <c r="B13" s="37" t="s">
        <v>133</v>
      </c>
      <c r="C13" s="38" t="s">
        <v>76</v>
      </c>
      <c r="D13" s="39">
        <v>0</v>
      </c>
      <c r="E13" s="39"/>
      <c r="F13" s="39"/>
      <c r="G13" s="39"/>
      <c r="H13" s="39"/>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row>
    <row r="14" spans="1:33" s="5" customFormat="1" ht="87.75" customHeight="1" x14ac:dyDescent="0.35">
      <c r="A14" s="12" t="s">
        <v>77</v>
      </c>
      <c r="B14" s="37" t="s">
        <v>134</v>
      </c>
      <c r="C14" s="38" t="s">
        <v>79</v>
      </c>
      <c r="D14" s="39">
        <v>0</v>
      </c>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row>
    <row r="15" spans="1:33" s="5" customFormat="1" ht="92.25" customHeight="1" x14ac:dyDescent="0.35">
      <c r="A15" s="12">
        <v>11.6</v>
      </c>
      <c r="B15" s="37" t="s">
        <v>22</v>
      </c>
      <c r="C15" s="40">
        <v>272</v>
      </c>
      <c r="D15" s="39">
        <v>0</v>
      </c>
      <c r="E15" s="39"/>
      <c r="F15" s="39">
        <v>1</v>
      </c>
      <c r="G15" s="39"/>
      <c r="H15" s="39"/>
      <c r="I15" s="39"/>
      <c r="J15" s="39"/>
      <c r="K15" s="39"/>
      <c r="L15" s="39"/>
      <c r="M15" s="39"/>
      <c r="N15" s="39"/>
      <c r="O15" s="39"/>
      <c r="P15" s="39"/>
      <c r="Q15" s="39"/>
      <c r="R15" s="39"/>
      <c r="S15" s="39"/>
      <c r="T15" s="39"/>
      <c r="U15" s="39"/>
      <c r="V15" s="39">
        <v>1</v>
      </c>
      <c r="W15" s="39"/>
      <c r="X15" s="39"/>
      <c r="Y15" s="39"/>
      <c r="Z15" s="39"/>
      <c r="AA15" s="39">
        <v>1</v>
      </c>
      <c r="AB15" s="39">
        <v>1</v>
      </c>
      <c r="AC15" s="39"/>
      <c r="AD15" s="39"/>
      <c r="AE15" s="39"/>
      <c r="AF15" s="39"/>
      <c r="AG15" s="39"/>
    </row>
    <row r="16" spans="1:33" s="5" customFormat="1" ht="47.25" customHeight="1" x14ac:dyDescent="0.35">
      <c r="A16" s="12">
        <v>11.7</v>
      </c>
      <c r="B16" s="37" t="s">
        <v>23</v>
      </c>
      <c r="C16" s="40">
        <v>273</v>
      </c>
      <c r="D16" s="39">
        <v>0</v>
      </c>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row>
    <row r="17" spans="1:33" s="5" customFormat="1" ht="171.75" customHeight="1" x14ac:dyDescent="0.35">
      <c r="A17" s="12">
        <v>11.8</v>
      </c>
      <c r="B17" s="37" t="s">
        <v>24</v>
      </c>
      <c r="C17" s="40">
        <v>274</v>
      </c>
      <c r="D17" s="39">
        <v>0</v>
      </c>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row>
    <row r="18" spans="1:33" s="5" customFormat="1" ht="47.25" customHeight="1" x14ac:dyDescent="0.35">
      <c r="A18" s="12">
        <v>11.9</v>
      </c>
      <c r="B18" s="37" t="s">
        <v>25</v>
      </c>
      <c r="C18" s="40">
        <v>275</v>
      </c>
      <c r="D18" s="39">
        <v>0</v>
      </c>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row>
    <row r="19" spans="1:33" s="5" customFormat="1" ht="105.75" customHeight="1" x14ac:dyDescent="0.35">
      <c r="A19" s="12">
        <v>11.1</v>
      </c>
      <c r="B19" s="37" t="s">
        <v>26</v>
      </c>
      <c r="C19" s="40">
        <v>276</v>
      </c>
      <c r="D19" s="39">
        <v>0</v>
      </c>
      <c r="E19" s="39"/>
      <c r="F19" s="39"/>
      <c r="G19" s="39"/>
      <c r="H19" s="39"/>
      <c r="I19" s="39"/>
      <c r="J19" s="39"/>
      <c r="K19" s="39"/>
      <c r="L19" s="39"/>
      <c r="M19" s="39"/>
      <c r="N19" s="39"/>
      <c r="O19" s="39"/>
      <c r="P19" s="39"/>
      <c r="Q19" s="39"/>
      <c r="R19" s="39"/>
      <c r="S19" s="39"/>
      <c r="T19" s="39"/>
      <c r="U19" s="39"/>
      <c r="V19" s="39"/>
      <c r="W19" s="39"/>
      <c r="X19" s="39"/>
      <c r="Y19" s="39"/>
      <c r="Z19" s="39"/>
      <c r="AA19" s="39"/>
      <c r="AB19" s="39"/>
      <c r="AC19" s="39"/>
      <c r="AD19" s="39"/>
      <c r="AE19" s="39"/>
      <c r="AF19" s="39"/>
      <c r="AG19" s="39"/>
    </row>
    <row r="20" spans="1:33" s="5" customFormat="1" ht="90" customHeight="1" x14ac:dyDescent="0.35">
      <c r="A20" s="12">
        <v>11.11</v>
      </c>
      <c r="B20" s="37" t="s">
        <v>27</v>
      </c>
      <c r="C20" s="40">
        <v>277</v>
      </c>
      <c r="D20" s="39">
        <v>0</v>
      </c>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row>
    <row r="21" spans="1:33" s="5" customFormat="1" ht="78.75" customHeight="1" x14ac:dyDescent="0.35">
      <c r="A21" s="12" t="s">
        <v>80</v>
      </c>
      <c r="B21" s="37" t="s">
        <v>135</v>
      </c>
      <c r="C21" s="38" t="s">
        <v>82</v>
      </c>
      <c r="D21" s="39">
        <v>0</v>
      </c>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39"/>
    </row>
    <row r="22" spans="1:33" s="5" customFormat="1" ht="90.75" customHeight="1" x14ac:dyDescent="0.35">
      <c r="A22" s="12" t="s">
        <v>83</v>
      </c>
      <c r="B22" s="37" t="s">
        <v>136</v>
      </c>
      <c r="C22" s="38" t="s">
        <v>85</v>
      </c>
      <c r="D22" s="39">
        <v>0</v>
      </c>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row>
    <row r="23" spans="1:33" s="5" customFormat="1" ht="113.25" customHeight="1" x14ac:dyDescent="0.35">
      <c r="A23" s="12" t="s">
        <v>86</v>
      </c>
      <c r="B23" s="37" t="s">
        <v>137</v>
      </c>
      <c r="C23" s="38" t="s">
        <v>88</v>
      </c>
      <c r="D23" s="39">
        <v>0</v>
      </c>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row>
    <row r="24" spans="1:33" s="5" customFormat="1" ht="93" customHeight="1" x14ac:dyDescent="0.35">
      <c r="A24" s="12" t="s">
        <v>89</v>
      </c>
      <c r="B24" s="37" t="s">
        <v>138</v>
      </c>
      <c r="C24" s="38" t="s">
        <v>91</v>
      </c>
      <c r="D24" s="39">
        <v>0</v>
      </c>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row>
    <row r="25" spans="1:33" s="5" customFormat="1" ht="47.25" customHeight="1" x14ac:dyDescent="0.35">
      <c r="A25" s="12">
        <v>11.3</v>
      </c>
      <c r="B25" s="37" t="s">
        <v>28</v>
      </c>
      <c r="C25" s="40">
        <v>296</v>
      </c>
      <c r="D25" s="39">
        <v>5</v>
      </c>
      <c r="E25" s="39"/>
      <c r="F25" s="39">
        <v>4</v>
      </c>
      <c r="G25" s="39"/>
      <c r="H25" s="39"/>
      <c r="I25" s="39"/>
      <c r="J25" s="39"/>
      <c r="K25" s="39"/>
      <c r="L25" s="39">
        <v>2</v>
      </c>
      <c r="M25" s="39"/>
      <c r="N25" s="39"/>
      <c r="O25" s="39">
        <v>2</v>
      </c>
      <c r="P25" s="39"/>
      <c r="Q25" s="39"/>
      <c r="R25" s="39"/>
      <c r="S25" s="39"/>
      <c r="T25" s="39"/>
      <c r="U25" s="39"/>
      <c r="V25" s="39">
        <v>7</v>
      </c>
      <c r="W25" s="39"/>
      <c r="X25" s="39"/>
      <c r="Y25" s="39"/>
      <c r="Z25" s="39"/>
      <c r="AA25" s="39">
        <v>1</v>
      </c>
      <c r="AB25" s="39">
        <v>1</v>
      </c>
      <c r="AC25" s="39"/>
      <c r="AD25" s="39"/>
      <c r="AE25" s="39"/>
      <c r="AF25" s="39"/>
      <c r="AG25" s="39"/>
    </row>
    <row r="26" spans="1:33" s="5" customFormat="1" ht="47.25" customHeight="1" x14ac:dyDescent="0.35">
      <c r="A26" s="12">
        <v>22.1</v>
      </c>
      <c r="B26" s="37" t="s">
        <v>29</v>
      </c>
      <c r="C26" s="40">
        <v>435</v>
      </c>
      <c r="D26" s="39">
        <v>14</v>
      </c>
      <c r="E26" s="39"/>
      <c r="F26" s="39">
        <v>6</v>
      </c>
      <c r="G26" s="39"/>
      <c r="H26" s="39"/>
      <c r="I26" s="39">
        <v>1</v>
      </c>
      <c r="J26" s="39"/>
      <c r="K26" s="39"/>
      <c r="L26" s="39">
        <v>3</v>
      </c>
      <c r="M26" s="39"/>
      <c r="N26" s="39"/>
      <c r="O26" s="39">
        <v>3</v>
      </c>
      <c r="P26" s="39"/>
      <c r="Q26" s="39"/>
      <c r="R26" s="39">
        <v>1</v>
      </c>
      <c r="S26" s="39">
        <v>1</v>
      </c>
      <c r="T26" s="39"/>
      <c r="U26" s="39"/>
      <c r="V26" s="39">
        <v>16</v>
      </c>
      <c r="W26" s="39"/>
      <c r="X26" s="39"/>
      <c r="Y26" s="39">
        <v>1</v>
      </c>
      <c r="Z26" s="39">
        <v>4</v>
      </c>
      <c r="AA26" s="39">
        <v>8</v>
      </c>
      <c r="AB26" s="39">
        <v>13</v>
      </c>
      <c r="AC26" s="39"/>
      <c r="AD26" s="39"/>
      <c r="AE26" s="39">
        <v>2</v>
      </c>
      <c r="AF26" s="39"/>
      <c r="AG26" s="39">
        <v>2</v>
      </c>
    </row>
    <row r="27" spans="1:33" s="5" customFormat="1" ht="47.25" customHeight="1" x14ac:dyDescent="0.35">
      <c r="A27" s="12">
        <v>22.2</v>
      </c>
      <c r="B27" s="37" t="s">
        <v>30</v>
      </c>
      <c r="C27" s="40">
        <v>436</v>
      </c>
      <c r="D27" s="39">
        <v>4</v>
      </c>
      <c r="E27" s="39"/>
      <c r="F27" s="39">
        <v>4</v>
      </c>
      <c r="G27" s="39"/>
      <c r="H27" s="39"/>
      <c r="I27" s="39"/>
      <c r="J27" s="39"/>
      <c r="K27" s="39"/>
      <c r="L27" s="39">
        <v>3</v>
      </c>
      <c r="M27" s="39"/>
      <c r="N27" s="39"/>
      <c r="O27" s="39">
        <v>3</v>
      </c>
      <c r="P27" s="39"/>
      <c r="Q27" s="39"/>
      <c r="R27" s="39">
        <v>2</v>
      </c>
      <c r="S27" s="39">
        <v>2</v>
      </c>
      <c r="T27" s="39"/>
      <c r="U27" s="39"/>
      <c r="V27" s="39">
        <v>5</v>
      </c>
      <c r="W27" s="39"/>
      <c r="X27" s="39"/>
      <c r="Y27" s="39"/>
      <c r="Z27" s="39">
        <v>1</v>
      </c>
      <c r="AA27" s="39">
        <v>1</v>
      </c>
      <c r="AB27" s="39">
        <v>2</v>
      </c>
      <c r="AC27" s="39"/>
      <c r="AD27" s="39"/>
      <c r="AE27" s="39"/>
      <c r="AF27" s="39"/>
      <c r="AG27" s="39"/>
    </row>
    <row r="28" spans="1:33" s="5" customFormat="1" ht="47.25" customHeight="1" x14ac:dyDescent="0.35">
      <c r="A28" s="12">
        <v>22.3</v>
      </c>
      <c r="B28" s="37" t="s">
        <v>31</v>
      </c>
      <c r="C28" s="40">
        <v>437</v>
      </c>
      <c r="D28" s="39">
        <v>0</v>
      </c>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row>
    <row r="29" spans="1:33" s="5" customFormat="1" ht="47.25" customHeight="1" x14ac:dyDescent="0.35">
      <c r="A29" s="12">
        <v>22.4</v>
      </c>
      <c r="B29" s="37" t="s">
        <v>32</v>
      </c>
      <c r="C29" s="40">
        <v>438</v>
      </c>
      <c r="D29" s="39">
        <v>0</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row>
    <row r="30" spans="1:33" s="5" customFormat="1" ht="84" customHeight="1" x14ac:dyDescent="0.35">
      <c r="A30" s="12">
        <v>22.5</v>
      </c>
      <c r="B30" s="37" t="s">
        <v>33</v>
      </c>
      <c r="C30" s="40">
        <v>439</v>
      </c>
      <c r="D30" s="39">
        <v>0</v>
      </c>
      <c r="E30" s="39"/>
      <c r="F30" s="39"/>
      <c r="G30" s="39"/>
      <c r="H30" s="39"/>
      <c r="I30" s="39"/>
      <c r="J30" s="39"/>
      <c r="K30" s="39"/>
      <c r="L30" s="39"/>
      <c r="M30" s="39"/>
      <c r="N30" s="39"/>
      <c r="O30" s="39"/>
      <c r="P30" s="39"/>
      <c r="Q30" s="39"/>
      <c r="R30" s="39"/>
      <c r="S30" s="39"/>
      <c r="T30" s="39"/>
      <c r="U30" s="39"/>
      <c r="V30" s="39"/>
      <c r="W30" s="39"/>
      <c r="X30" s="39"/>
      <c r="Y30" s="39"/>
      <c r="Z30" s="39"/>
      <c r="AA30" s="39"/>
      <c r="AB30" s="39"/>
      <c r="AC30" s="39"/>
      <c r="AD30" s="39"/>
      <c r="AE30" s="39"/>
      <c r="AF30" s="39"/>
      <c r="AG30" s="39"/>
    </row>
    <row r="31" spans="1:33" s="5" customFormat="1" ht="139.5" customHeight="1" x14ac:dyDescent="0.35">
      <c r="A31" s="12">
        <v>22.6</v>
      </c>
      <c r="B31" s="37" t="s">
        <v>34</v>
      </c>
      <c r="C31" s="40">
        <v>440</v>
      </c>
      <c r="D31" s="39">
        <v>1</v>
      </c>
      <c r="E31" s="39"/>
      <c r="F31" s="39">
        <v>3</v>
      </c>
      <c r="G31" s="39"/>
      <c r="H31" s="39"/>
      <c r="I31" s="39"/>
      <c r="J31" s="39"/>
      <c r="K31" s="39"/>
      <c r="L31" s="39">
        <v>2</v>
      </c>
      <c r="M31" s="39"/>
      <c r="N31" s="39"/>
      <c r="O31" s="39">
        <v>2</v>
      </c>
      <c r="P31" s="39"/>
      <c r="Q31" s="39"/>
      <c r="R31" s="39"/>
      <c r="S31" s="39"/>
      <c r="T31" s="39"/>
      <c r="U31" s="39"/>
      <c r="V31" s="39">
        <v>2</v>
      </c>
      <c r="W31" s="39"/>
      <c r="X31" s="39"/>
      <c r="Y31" s="39"/>
      <c r="Z31" s="39"/>
      <c r="AA31" s="39"/>
      <c r="AB31" s="39"/>
      <c r="AC31" s="39"/>
      <c r="AD31" s="39"/>
      <c r="AE31" s="39"/>
      <c r="AF31" s="39"/>
      <c r="AG31" s="39"/>
    </row>
    <row r="32" spans="1:33" s="5" customFormat="1" ht="106.5" customHeight="1" x14ac:dyDescent="0.35">
      <c r="A32" s="12">
        <v>22.7</v>
      </c>
      <c r="B32" s="37" t="s">
        <v>35</v>
      </c>
      <c r="C32" s="40">
        <v>441</v>
      </c>
      <c r="D32" s="39">
        <v>4</v>
      </c>
      <c r="E32" s="39"/>
      <c r="F32" s="39">
        <v>2</v>
      </c>
      <c r="G32" s="39"/>
      <c r="H32" s="39"/>
      <c r="I32" s="39"/>
      <c r="J32" s="39"/>
      <c r="K32" s="39"/>
      <c r="L32" s="39"/>
      <c r="M32" s="39"/>
      <c r="N32" s="39"/>
      <c r="O32" s="39"/>
      <c r="P32" s="39"/>
      <c r="Q32" s="39"/>
      <c r="R32" s="39"/>
      <c r="S32" s="39"/>
      <c r="T32" s="39"/>
      <c r="U32" s="39"/>
      <c r="V32" s="39">
        <v>6</v>
      </c>
      <c r="W32" s="39"/>
      <c r="X32" s="39"/>
      <c r="Y32" s="39"/>
      <c r="Z32" s="39">
        <v>1</v>
      </c>
      <c r="AA32" s="39">
        <v>1</v>
      </c>
      <c r="AB32" s="39">
        <v>2</v>
      </c>
      <c r="AC32" s="39"/>
      <c r="AD32" s="39"/>
      <c r="AE32" s="39"/>
      <c r="AF32" s="39"/>
      <c r="AG32" s="39"/>
    </row>
    <row r="33" spans="1:33" s="5" customFormat="1" ht="47.25" customHeight="1" x14ac:dyDescent="0.35">
      <c r="A33" s="12">
        <v>22.8</v>
      </c>
      <c r="B33" s="37" t="s">
        <v>36</v>
      </c>
      <c r="C33" s="40">
        <v>442</v>
      </c>
      <c r="D33" s="39">
        <v>0</v>
      </c>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row>
    <row r="34" spans="1:33" s="5" customFormat="1" ht="47.25" customHeight="1" x14ac:dyDescent="0.35">
      <c r="A34" s="12">
        <v>22.9</v>
      </c>
      <c r="B34" s="37" t="s">
        <v>37</v>
      </c>
      <c r="C34" s="40">
        <v>443</v>
      </c>
      <c r="D34" s="39">
        <v>0</v>
      </c>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row>
    <row r="35" spans="1:33" s="5" customFormat="1" ht="47.25" customHeight="1" x14ac:dyDescent="0.35">
      <c r="A35" s="12">
        <v>22.1</v>
      </c>
      <c r="B35" s="37" t="s">
        <v>38</v>
      </c>
      <c r="C35" s="40">
        <v>444</v>
      </c>
      <c r="D35" s="39">
        <v>0</v>
      </c>
      <c r="E35" s="39"/>
      <c r="F35" s="39"/>
      <c r="G35" s="39"/>
      <c r="H35" s="39"/>
      <c r="I35" s="39"/>
      <c r="J35" s="39"/>
      <c r="K35" s="39"/>
      <c r="L35" s="39"/>
      <c r="M35" s="39"/>
      <c r="N35" s="39"/>
      <c r="O35" s="39"/>
      <c r="P35" s="39"/>
      <c r="Q35" s="39"/>
      <c r="R35" s="39"/>
      <c r="S35" s="39"/>
      <c r="T35" s="39"/>
      <c r="U35" s="39"/>
      <c r="V35" s="39"/>
      <c r="W35" s="39"/>
      <c r="X35" s="39"/>
      <c r="Y35" s="39"/>
      <c r="Z35" s="39"/>
      <c r="AA35" s="39"/>
      <c r="AB35" s="39"/>
      <c r="AC35" s="39"/>
      <c r="AD35" s="39"/>
      <c r="AE35" s="39"/>
      <c r="AF35" s="39"/>
      <c r="AG35" s="39"/>
    </row>
    <row r="36" spans="1:33" s="5" customFormat="1" ht="47.25" customHeight="1" x14ac:dyDescent="0.35">
      <c r="A36" s="12">
        <v>22.11</v>
      </c>
      <c r="B36" s="37" t="s">
        <v>39</v>
      </c>
      <c r="C36" s="40">
        <v>445</v>
      </c>
      <c r="D36" s="39">
        <v>2</v>
      </c>
      <c r="E36" s="39"/>
      <c r="F36" s="39">
        <v>1</v>
      </c>
      <c r="G36" s="39"/>
      <c r="H36" s="39"/>
      <c r="I36" s="39"/>
      <c r="J36" s="39"/>
      <c r="K36" s="39"/>
      <c r="L36" s="39">
        <v>1</v>
      </c>
      <c r="M36" s="39"/>
      <c r="N36" s="39"/>
      <c r="O36" s="39">
        <v>1</v>
      </c>
      <c r="P36" s="39"/>
      <c r="Q36" s="39"/>
      <c r="R36" s="39">
        <v>1</v>
      </c>
      <c r="S36" s="39">
        <v>1</v>
      </c>
      <c r="T36" s="39"/>
      <c r="U36" s="39"/>
      <c r="V36" s="39">
        <v>2</v>
      </c>
      <c r="W36" s="39"/>
      <c r="X36" s="39">
        <v>1</v>
      </c>
      <c r="Y36" s="39">
        <v>1</v>
      </c>
      <c r="Z36" s="39"/>
      <c r="AA36" s="39"/>
      <c r="AB36" s="39">
        <v>2</v>
      </c>
      <c r="AC36" s="39">
        <v>1</v>
      </c>
      <c r="AD36" s="39">
        <v>1</v>
      </c>
      <c r="AE36" s="39"/>
      <c r="AF36" s="39"/>
      <c r="AG36" s="39">
        <v>2</v>
      </c>
    </row>
    <row r="37" spans="1:33" s="5" customFormat="1" ht="47.25" customHeight="1" x14ac:dyDescent="0.35">
      <c r="A37" s="12">
        <v>24.5</v>
      </c>
      <c r="B37" s="37" t="s">
        <v>40</v>
      </c>
      <c r="C37" s="40">
        <v>477</v>
      </c>
      <c r="D37" s="39">
        <v>0</v>
      </c>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row>
    <row r="38" spans="1:33" s="5" customFormat="1" ht="47.25" customHeight="1" x14ac:dyDescent="0.35">
      <c r="A38" s="12">
        <v>24.8</v>
      </c>
      <c r="B38" s="37" t="s">
        <v>41</v>
      </c>
      <c r="C38" s="40">
        <v>480</v>
      </c>
      <c r="D38" s="39">
        <v>0</v>
      </c>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row>
    <row r="39" spans="1:33" s="5" customFormat="1" ht="47.25" customHeight="1" x14ac:dyDescent="0.35">
      <c r="A39" s="12">
        <v>24.9</v>
      </c>
      <c r="B39" s="37" t="s">
        <v>42</v>
      </c>
      <c r="C39" s="40">
        <v>481</v>
      </c>
      <c r="D39" s="39">
        <v>0</v>
      </c>
      <c r="E39" s="39"/>
      <c r="F39" s="39"/>
      <c r="G39" s="39"/>
      <c r="H39" s="39"/>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row>
    <row r="40" spans="1:33" s="5" customFormat="1" ht="47.25" customHeight="1" x14ac:dyDescent="0.35">
      <c r="A40" s="12">
        <v>24.1</v>
      </c>
      <c r="B40" s="37" t="s">
        <v>43</v>
      </c>
      <c r="C40" s="40">
        <v>482</v>
      </c>
      <c r="D40" s="39">
        <v>0</v>
      </c>
      <c r="E40" s="39"/>
      <c r="F40" s="39"/>
      <c r="G40" s="39"/>
      <c r="H40" s="39"/>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row>
    <row r="41" spans="1:33" s="5" customFormat="1" ht="108.75" customHeight="1" x14ac:dyDescent="0.35">
      <c r="A41" s="12" t="s">
        <v>92</v>
      </c>
      <c r="B41" s="37" t="s">
        <v>139</v>
      </c>
      <c r="C41" s="38" t="s">
        <v>94</v>
      </c>
      <c r="D41" s="39">
        <v>0</v>
      </c>
      <c r="E41" s="39"/>
      <c r="F41" s="39"/>
      <c r="G41" s="39"/>
      <c r="H41" s="39"/>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row>
    <row r="42" spans="1:33" s="5" customFormat="1" ht="122.25" customHeight="1" x14ac:dyDescent="0.35">
      <c r="A42" s="12" t="s">
        <v>95</v>
      </c>
      <c r="B42" s="37" t="s">
        <v>140</v>
      </c>
      <c r="C42" s="38" t="s">
        <v>97</v>
      </c>
      <c r="D42" s="39">
        <v>0</v>
      </c>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row>
    <row r="43" spans="1:33" s="5" customFormat="1" ht="47.25" customHeight="1" x14ac:dyDescent="0.35">
      <c r="A43" s="12">
        <v>24.24</v>
      </c>
      <c r="B43" s="37" t="s">
        <v>44</v>
      </c>
      <c r="C43" s="40">
        <v>496</v>
      </c>
      <c r="D43" s="39">
        <v>0</v>
      </c>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row>
    <row r="44" spans="1:33" s="5" customFormat="1" ht="47.25" customHeight="1" x14ac:dyDescent="0.35">
      <c r="A44" s="12">
        <v>24.25</v>
      </c>
      <c r="B44" s="37" t="s">
        <v>45</v>
      </c>
      <c r="C44" s="40">
        <v>497</v>
      </c>
      <c r="D44" s="39">
        <v>0</v>
      </c>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row>
    <row r="45" spans="1:33" s="5" customFormat="1" ht="47.25" customHeight="1" x14ac:dyDescent="0.35">
      <c r="A45" s="12">
        <v>29.1</v>
      </c>
      <c r="B45" s="37" t="s">
        <v>46</v>
      </c>
      <c r="C45" s="40">
        <v>549</v>
      </c>
      <c r="D45" s="39">
        <v>1</v>
      </c>
      <c r="E45" s="39"/>
      <c r="F45" s="39">
        <v>1</v>
      </c>
      <c r="G45" s="39"/>
      <c r="H45" s="39"/>
      <c r="I45" s="39"/>
      <c r="J45" s="39"/>
      <c r="K45" s="39"/>
      <c r="L45" s="39">
        <v>1</v>
      </c>
      <c r="M45" s="39"/>
      <c r="N45" s="39"/>
      <c r="O45" s="39">
        <v>1</v>
      </c>
      <c r="P45" s="39"/>
      <c r="Q45" s="39"/>
      <c r="R45" s="39"/>
      <c r="S45" s="39"/>
      <c r="T45" s="39"/>
      <c r="U45" s="39"/>
      <c r="V45" s="39">
        <v>1</v>
      </c>
      <c r="W45" s="39"/>
      <c r="X45" s="39"/>
      <c r="Y45" s="39"/>
      <c r="Z45" s="39"/>
      <c r="AA45" s="39"/>
      <c r="AB45" s="39"/>
      <c r="AC45" s="39"/>
      <c r="AD45" s="39"/>
      <c r="AE45" s="39"/>
      <c r="AF45" s="39"/>
      <c r="AG45" s="39"/>
    </row>
    <row r="46" spans="1:33" s="5" customFormat="1" ht="81" customHeight="1" x14ac:dyDescent="0.35">
      <c r="A46" s="6">
        <v>30</v>
      </c>
      <c r="B46" s="34" t="s">
        <v>98</v>
      </c>
      <c r="C46" s="34" t="s">
        <v>112</v>
      </c>
      <c r="D46" s="39">
        <v>2</v>
      </c>
      <c r="E46" s="39"/>
      <c r="F46" s="39"/>
      <c r="G46" s="39"/>
      <c r="H46" s="39"/>
      <c r="I46" s="39"/>
      <c r="J46" s="39"/>
      <c r="K46" s="39"/>
      <c r="L46" s="39"/>
      <c r="M46" s="39"/>
      <c r="N46" s="39"/>
      <c r="O46" s="39"/>
      <c r="P46" s="39"/>
      <c r="Q46" s="39"/>
      <c r="R46" s="39"/>
      <c r="S46" s="39"/>
      <c r="T46" s="39"/>
      <c r="U46" s="39"/>
      <c r="V46" s="39">
        <v>2</v>
      </c>
      <c r="W46" s="39"/>
      <c r="X46" s="39"/>
      <c r="Y46" s="39"/>
      <c r="Z46" s="39"/>
      <c r="AA46" s="39"/>
      <c r="AB46" s="39"/>
      <c r="AC46" s="39"/>
      <c r="AD46" s="39"/>
      <c r="AE46" s="39"/>
      <c r="AF46" s="39"/>
      <c r="AG46" s="39"/>
    </row>
    <row r="47" spans="1:33" s="22" customFormat="1" ht="47.25" customHeight="1" x14ac:dyDescent="0.35">
      <c r="A47" s="4"/>
      <c r="B47" s="45" t="s">
        <v>99</v>
      </c>
      <c r="C47" s="39"/>
      <c r="D47" s="39">
        <f>SUM(D7+D8+D9+D10+D11+D12+D13+D14+D15+D16+D17+D18+D19+D20+D21+D22+D23+D24+D25+D26+D27+D28+D29+D30+D31+D32+D33+D34+D35+D36+D37+D38+D39+D40+D41+D42+D43+D44+D45+D46)</f>
        <v>44</v>
      </c>
      <c r="E47" s="39">
        <f>SUM(E7+E8+E9+E10+E11+E12+E13+E14+E15+E16+E17+E18+E19+E20+E21+E22+E23+E24+E25+E26+E27+E28+E29+E30+E31+E32+E33+E34+E35+E36+E37+E38+E39+E40+E41+E42+E43+E44+E45+E46)</f>
        <v>0</v>
      </c>
      <c r="F47" s="39">
        <f t="shared" ref="F47:AG47" si="0">SUM(F7+F8+F9+F10+F11+F12+F13+F14+F15+F16+F17+F18+F19+F20+F21+F22+F23+F24+F25+F26+F27+F28+F29+F30+F31+F32+F33+F34+F35+F36+F37+F38+F39+F40+F41+F42+F43+F44+F45+F46)</f>
        <v>28</v>
      </c>
      <c r="G47" s="39">
        <f t="shared" si="0"/>
        <v>1</v>
      </c>
      <c r="H47" s="39">
        <f t="shared" si="0"/>
        <v>0</v>
      </c>
      <c r="I47" s="39">
        <f t="shared" si="0"/>
        <v>2</v>
      </c>
      <c r="J47" s="39">
        <f t="shared" si="0"/>
        <v>0</v>
      </c>
      <c r="K47" s="39">
        <f t="shared" si="0"/>
        <v>0</v>
      </c>
      <c r="L47" s="39">
        <f t="shared" si="0"/>
        <v>15</v>
      </c>
      <c r="M47" s="39">
        <f t="shared" si="0"/>
        <v>0</v>
      </c>
      <c r="N47" s="39">
        <f t="shared" si="0"/>
        <v>0</v>
      </c>
      <c r="O47" s="39">
        <f t="shared" si="0"/>
        <v>15</v>
      </c>
      <c r="P47" s="39">
        <f t="shared" si="0"/>
        <v>0</v>
      </c>
      <c r="Q47" s="39">
        <f t="shared" si="0"/>
        <v>0</v>
      </c>
      <c r="R47" s="39">
        <f t="shared" si="0"/>
        <v>4</v>
      </c>
      <c r="S47" s="39">
        <f t="shared" si="0"/>
        <v>4</v>
      </c>
      <c r="T47" s="39">
        <f t="shared" si="0"/>
        <v>1</v>
      </c>
      <c r="U47" s="39">
        <f t="shared" si="0"/>
        <v>0</v>
      </c>
      <c r="V47" s="39">
        <f t="shared" si="0"/>
        <v>54</v>
      </c>
      <c r="W47" s="39">
        <f t="shared" si="0"/>
        <v>0</v>
      </c>
      <c r="X47" s="39">
        <f t="shared" si="0"/>
        <v>2</v>
      </c>
      <c r="Y47" s="39">
        <f t="shared" si="0"/>
        <v>2</v>
      </c>
      <c r="Z47" s="39">
        <f t="shared" si="0"/>
        <v>6</v>
      </c>
      <c r="AA47" s="39">
        <f t="shared" si="0"/>
        <v>16</v>
      </c>
      <c r="AB47" s="39">
        <f t="shared" si="0"/>
        <v>26</v>
      </c>
      <c r="AC47" s="39">
        <f t="shared" si="0"/>
        <v>2</v>
      </c>
      <c r="AD47" s="39">
        <f t="shared" si="0"/>
        <v>1</v>
      </c>
      <c r="AE47" s="39">
        <f t="shared" si="0"/>
        <v>2</v>
      </c>
      <c r="AF47" s="39">
        <f t="shared" si="0"/>
        <v>0</v>
      </c>
      <c r="AG47" s="39">
        <f t="shared" si="0"/>
        <v>5</v>
      </c>
    </row>
    <row r="48" spans="1:33" ht="47.25" customHeight="1" x14ac:dyDescent="0.3">
      <c r="B48" s="46" t="s">
        <v>142</v>
      </c>
    </row>
    <row r="49" spans="1:2" ht="20.25" x14ac:dyDescent="0.35">
      <c r="A49" s="32"/>
    </row>
    <row r="50" spans="1:2" ht="172.5" customHeight="1" x14ac:dyDescent="0.3">
      <c r="B50" s="44" t="s">
        <v>143</v>
      </c>
    </row>
    <row r="51" spans="1:2" ht="20.25" x14ac:dyDescent="0.35">
      <c r="A51" s="32"/>
    </row>
    <row r="57" spans="1:2" ht="25.5" x14ac:dyDescent="0.45">
      <c r="B57" s="33"/>
    </row>
    <row r="59" spans="1:2" ht="22.5" x14ac:dyDescent="0.4">
      <c r="B59" s="31"/>
    </row>
    <row r="62" spans="1:2" ht="22.5" x14ac:dyDescent="0.4">
      <c r="B62" s="31"/>
    </row>
    <row r="64" spans="1:2" ht="22.5" x14ac:dyDescent="0.4">
      <c r="B64" s="31"/>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56"/>
  <sheetViews>
    <sheetView topLeftCell="A43" zoomScale="55" zoomScaleNormal="55" workbookViewId="0">
      <selection activeCell="B7" sqref="B7"/>
    </sheetView>
  </sheetViews>
  <sheetFormatPr defaultRowHeight="16.5" x14ac:dyDescent="0.3"/>
  <cols>
    <col min="1" max="1" width="11.42578125" style="1" customWidth="1"/>
    <col min="2" max="2" width="86.42578125" style="1" customWidth="1"/>
    <col min="3" max="3" width="21"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81" t="s">
        <v>101</v>
      </c>
      <c r="AF1" s="82"/>
      <c r="AG1" s="82"/>
    </row>
    <row r="2" spans="1:33" s="2" customFormat="1" ht="81.75" customHeight="1" x14ac:dyDescent="0.45">
      <c r="A2" s="62" t="s">
        <v>160</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4">
      <c r="A7" s="12" t="s">
        <v>56</v>
      </c>
      <c r="B7" s="47" t="s">
        <v>145</v>
      </c>
      <c r="C7" s="48" t="s">
        <v>58</v>
      </c>
      <c r="D7" s="49">
        <v>0</v>
      </c>
      <c r="E7" s="49"/>
      <c r="F7" s="49">
        <v>3</v>
      </c>
      <c r="G7" s="49"/>
      <c r="H7" s="49"/>
      <c r="I7" s="49">
        <v>1</v>
      </c>
      <c r="J7" s="49"/>
      <c r="K7" s="49"/>
      <c r="L7" s="49">
        <v>1</v>
      </c>
      <c r="M7" s="49"/>
      <c r="N7" s="49"/>
      <c r="O7" s="49">
        <v>1</v>
      </c>
      <c r="P7" s="49"/>
      <c r="Q7" s="49"/>
      <c r="R7" s="49"/>
      <c r="S7" s="49"/>
      <c r="T7" s="49"/>
      <c r="U7" s="49"/>
      <c r="V7" s="49">
        <v>2</v>
      </c>
      <c r="W7" s="49"/>
      <c r="X7" s="49"/>
      <c r="Y7" s="49"/>
      <c r="Z7" s="49"/>
      <c r="AA7" s="49"/>
      <c r="AB7" s="49"/>
      <c r="AC7" s="49"/>
      <c r="AD7" s="49"/>
      <c r="AE7" s="49"/>
      <c r="AF7" s="49"/>
      <c r="AG7" s="4"/>
    </row>
    <row r="8" spans="1:33" s="5" customFormat="1" ht="137.25" customHeight="1" x14ac:dyDescent="0.4">
      <c r="A8" s="12" t="s">
        <v>59</v>
      </c>
      <c r="B8" s="47" t="s">
        <v>146</v>
      </c>
      <c r="C8" s="48" t="s">
        <v>61</v>
      </c>
      <c r="D8" s="49">
        <v>4</v>
      </c>
      <c r="E8" s="49"/>
      <c r="F8" s="49"/>
      <c r="G8" s="49"/>
      <c r="H8" s="49"/>
      <c r="I8" s="49"/>
      <c r="J8" s="49"/>
      <c r="K8" s="49"/>
      <c r="L8" s="49">
        <v>2</v>
      </c>
      <c r="M8" s="49"/>
      <c r="N8" s="49"/>
      <c r="O8" s="49">
        <v>2</v>
      </c>
      <c r="P8" s="49"/>
      <c r="Q8" s="49"/>
      <c r="R8" s="49"/>
      <c r="S8" s="49"/>
      <c r="T8" s="49"/>
      <c r="U8" s="49"/>
      <c r="V8" s="49">
        <v>2</v>
      </c>
      <c r="W8" s="49"/>
      <c r="X8" s="49"/>
      <c r="Y8" s="49">
        <v>1</v>
      </c>
      <c r="Z8" s="49"/>
      <c r="AA8" s="49"/>
      <c r="AB8" s="49">
        <v>1</v>
      </c>
      <c r="AC8" s="49"/>
      <c r="AD8" s="49"/>
      <c r="AE8" s="49"/>
      <c r="AF8" s="49"/>
      <c r="AG8" s="4"/>
    </row>
    <row r="9" spans="1:33" s="5" customFormat="1" ht="120.75" customHeight="1" x14ac:dyDescent="0.4">
      <c r="A9" s="12" t="s">
        <v>62</v>
      </c>
      <c r="B9" s="47" t="s">
        <v>147</v>
      </c>
      <c r="C9" s="48" t="s">
        <v>64</v>
      </c>
      <c r="D9" s="49">
        <v>3</v>
      </c>
      <c r="E9" s="49"/>
      <c r="F9" s="49">
        <v>3</v>
      </c>
      <c r="G9" s="49"/>
      <c r="H9" s="49"/>
      <c r="I9" s="49"/>
      <c r="J9" s="49"/>
      <c r="K9" s="49"/>
      <c r="L9" s="49">
        <v>2</v>
      </c>
      <c r="M9" s="49"/>
      <c r="N9" s="49"/>
      <c r="O9" s="49">
        <v>2</v>
      </c>
      <c r="P9" s="49"/>
      <c r="Q9" s="49"/>
      <c r="R9" s="49"/>
      <c r="S9" s="49"/>
      <c r="T9" s="49"/>
      <c r="U9" s="49"/>
      <c r="V9" s="49">
        <v>4</v>
      </c>
      <c r="W9" s="49"/>
      <c r="X9" s="49"/>
      <c r="Y9" s="49"/>
      <c r="Z9" s="49"/>
      <c r="AA9" s="49"/>
      <c r="AB9" s="49"/>
      <c r="AC9" s="49"/>
      <c r="AD9" s="49"/>
      <c r="AE9" s="49"/>
      <c r="AF9" s="49"/>
      <c r="AG9" s="4"/>
    </row>
    <row r="10" spans="1:33" s="5" customFormat="1" ht="168.75" customHeight="1" x14ac:dyDescent="0.4">
      <c r="A10" s="12" t="s">
        <v>65</v>
      </c>
      <c r="B10" s="47" t="s">
        <v>148</v>
      </c>
      <c r="C10" s="48" t="s">
        <v>67</v>
      </c>
      <c r="D10" s="49">
        <v>4</v>
      </c>
      <c r="E10" s="49"/>
      <c r="F10" s="49">
        <v>2</v>
      </c>
      <c r="G10" s="49"/>
      <c r="H10" s="49"/>
      <c r="I10" s="49"/>
      <c r="J10" s="49"/>
      <c r="K10" s="49"/>
      <c r="L10" s="49">
        <v>1</v>
      </c>
      <c r="M10" s="49">
        <v>1</v>
      </c>
      <c r="N10" s="49"/>
      <c r="O10" s="49">
        <v>2</v>
      </c>
      <c r="P10" s="49"/>
      <c r="Q10" s="49"/>
      <c r="R10" s="49"/>
      <c r="S10" s="49"/>
      <c r="T10" s="49">
        <v>1</v>
      </c>
      <c r="U10" s="49"/>
      <c r="V10" s="49">
        <v>2</v>
      </c>
      <c r="W10" s="49"/>
      <c r="X10" s="49"/>
      <c r="Y10" s="49"/>
      <c r="Z10" s="49"/>
      <c r="AA10" s="49"/>
      <c r="AB10" s="49"/>
      <c r="AC10" s="49"/>
      <c r="AD10" s="49"/>
      <c r="AE10" s="49"/>
      <c r="AF10" s="49"/>
      <c r="AG10" s="4"/>
    </row>
    <row r="11" spans="1:33" s="5" customFormat="1" ht="96" customHeight="1" x14ac:dyDescent="0.4">
      <c r="A11" s="12" t="s">
        <v>68</v>
      </c>
      <c r="B11" s="47" t="s">
        <v>149</v>
      </c>
      <c r="C11" s="48" t="s">
        <v>70</v>
      </c>
      <c r="D11" s="49">
        <v>0</v>
      </c>
      <c r="E11" s="49"/>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49"/>
      <c r="AG11" s="4"/>
    </row>
    <row r="12" spans="1:33" s="5" customFormat="1" ht="110.25" customHeight="1" x14ac:dyDescent="0.4">
      <c r="A12" s="12" t="s">
        <v>71</v>
      </c>
      <c r="B12" s="47" t="s">
        <v>150</v>
      </c>
      <c r="C12" s="48" t="s">
        <v>73</v>
      </c>
      <c r="D12" s="49">
        <v>0</v>
      </c>
      <c r="E12" s="49"/>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49"/>
      <c r="AG12" s="4"/>
    </row>
    <row r="13" spans="1:33" s="5" customFormat="1" ht="180.75" customHeight="1" x14ac:dyDescent="0.4">
      <c r="A13" s="12" t="s">
        <v>74</v>
      </c>
      <c r="B13" s="47" t="s">
        <v>151</v>
      </c>
      <c r="C13" s="48" t="s">
        <v>76</v>
      </c>
      <c r="D13" s="49">
        <v>0</v>
      </c>
      <c r="E13" s="49"/>
      <c r="F13" s="49"/>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
    </row>
    <row r="14" spans="1:33" s="5" customFormat="1" ht="122.25" customHeight="1" x14ac:dyDescent="0.4">
      <c r="A14" s="12" t="s">
        <v>77</v>
      </c>
      <c r="B14" s="47" t="s">
        <v>152</v>
      </c>
      <c r="C14" s="48" t="s">
        <v>79</v>
      </c>
      <c r="D14" s="49">
        <v>0</v>
      </c>
      <c r="E14" s="49"/>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
    </row>
    <row r="15" spans="1:33" s="5" customFormat="1" ht="47.25" customHeight="1" x14ac:dyDescent="0.4">
      <c r="A15" s="12">
        <v>11.6</v>
      </c>
      <c r="B15" s="47" t="s">
        <v>22</v>
      </c>
      <c r="C15" s="50">
        <v>272</v>
      </c>
      <c r="D15" s="49">
        <v>0</v>
      </c>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F15" s="49"/>
      <c r="AG15" s="4"/>
    </row>
    <row r="16" spans="1:33" s="5" customFormat="1" ht="47.25" customHeight="1" x14ac:dyDescent="0.4">
      <c r="A16" s="12">
        <v>11.7</v>
      </c>
      <c r="B16" s="47" t="s">
        <v>23</v>
      </c>
      <c r="C16" s="50">
        <v>273</v>
      </c>
      <c r="D16" s="49">
        <v>0</v>
      </c>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c r="AE16" s="49"/>
      <c r="AF16" s="49"/>
      <c r="AG16" s="4"/>
    </row>
    <row r="17" spans="1:33" s="5" customFormat="1" ht="181.5" customHeight="1" x14ac:dyDescent="0.4">
      <c r="A17" s="12">
        <v>11.8</v>
      </c>
      <c r="B17" s="47" t="s">
        <v>24</v>
      </c>
      <c r="C17" s="50">
        <v>274</v>
      </c>
      <c r="D17" s="49">
        <v>0</v>
      </c>
      <c r="E17" s="49"/>
      <c r="F17" s="49"/>
      <c r="G17" s="49"/>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
    </row>
    <row r="18" spans="1:33" s="5" customFormat="1" ht="266.25" customHeight="1" x14ac:dyDescent="0.4">
      <c r="A18" s="12">
        <v>11.9</v>
      </c>
      <c r="B18" s="47" t="s">
        <v>25</v>
      </c>
      <c r="C18" s="50">
        <v>275</v>
      </c>
      <c r="D18" s="49">
        <v>0</v>
      </c>
      <c r="E18" s="49"/>
      <c r="F18" s="49"/>
      <c r="G18" s="49"/>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
    </row>
    <row r="19" spans="1:33" s="5" customFormat="1" ht="167.25" customHeight="1" x14ac:dyDescent="0.4">
      <c r="A19" s="12">
        <v>11.1</v>
      </c>
      <c r="B19" s="47" t="s">
        <v>26</v>
      </c>
      <c r="C19" s="50">
        <v>276</v>
      </c>
      <c r="D19" s="49">
        <v>0</v>
      </c>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
    </row>
    <row r="20" spans="1:33" s="5" customFormat="1" ht="122.25" customHeight="1" x14ac:dyDescent="0.4">
      <c r="A20" s="12">
        <v>11.11</v>
      </c>
      <c r="B20" s="47" t="s">
        <v>27</v>
      </c>
      <c r="C20" s="50">
        <v>277</v>
      </c>
      <c r="D20" s="49">
        <v>0</v>
      </c>
      <c r="E20" s="49"/>
      <c r="F20" s="49"/>
      <c r="G20" s="49"/>
      <c r="H20" s="49"/>
      <c r="I20" s="49"/>
      <c r="J20" s="49"/>
      <c r="K20" s="49"/>
      <c r="L20" s="49"/>
      <c r="M20" s="49"/>
      <c r="N20" s="49"/>
      <c r="O20" s="49"/>
      <c r="P20" s="49"/>
      <c r="Q20" s="49"/>
      <c r="R20" s="49"/>
      <c r="S20" s="49"/>
      <c r="T20" s="49"/>
      <c r="U20" s="49"/>
      <c r="V20" s="49"/>
      <c r="W20" s="49"/>
      <c r="X20" s="49"/>
      <c r="Y20" s="49"/>
      <c r="Z20" s="49"/>
      <c r="AA20" s="49"/>
      <c r="AB20" s="49"/>
      <c r="AC20" s="49"/>
      <c r="AD20" s="49"/>
      <c r="AE20" s="49"/>
      <c r="AF20" s="49"/>
      <c r="AG20" s="4"/>
    </row>
    <row r="21" spans="1:33" s="5" customFormat="1" ht="95.25" customHeight="1" x14ac:dyDescent="0.4">
      <c r="A21" s="12" t="s">
        <v>80</v>
      </c>
      <c r="B21" s="47" t="s">
        <v>153</v>
      </c>
      <c r="C21" s="48" t="s">
        <v>82</v>
      </c>
      <c r="D21" s="49">
        <v>0</v>
      </c>
      <c r="E21" s="49"/>
      <c r="F21" s="49"/>
      <c r="G21" s="49"/>
      <c r="H21" s="49"/>
      <c r="I21" s="49"/>
      <c r="J21" s="49"/>
      <c r="K21" s="49"/>
      <c r="L21" s="49"/>
      <c r="M21" s="49"/>
      <c r="N21" s="49"/>
      <c r="O21" s="49"/>
      <c r="P21" s="49"/>
      <c r="Q21" s="49"/>
      <c r="R21" s="49"/>
      <c r="S21" s="49"/>
      <c r="T21" s="49"/>
      <c r="U21" s="49"/>
      <c r="V21" s="49"/>
      <c r="W21" s="49"/>
      <c r="X21" s="49"/>
      <c r="Y21" s="49"/>
      <c r="Z21" s="49"/>
      <c r="AA21" s="49"/>
      <c r="AB21" s="49"/>
      <c r="AC21" s="49"/>
      <c r="AD21" s="49"/>
      <c r="AE21" s="49"/>
      <c r="AF21" s="49"/>
      <c r="AG21" s="4"/>
    </row>
    <row r="22" spans="1:33" s="5" customFormat="1" ht="103.5" customHeight="1" x14ac:dyDescent="0.4">
      <c r="A22" s="12" t="s">
        <v>83</v>
      </c>
      <c r="B22" s="47" t="s">
        <v>154</v>
      </c>
      <c r="C22" s="48" t="s">
        <v>85</v>
      </c>
      <c r="D22" s="49">
        <v>0</v>
      </c>
      <c r="E22" s="49"/>
      <c r="F22" s="49"/>
      <c r="G22" s="49"/>
      <c r="H22" s="49"/>
      <c r="I22" s="49"/>
      <c r="J22" s="49"/>
      <c r="K22" s="49"/>
      <c r="L22" s="49"/>
      <c r="M22" s="49"/>
      <c r="N22" s="49"/>
      <c r="O22" s="49"/>
      <c r="P22" s="49"/>
      <c r="Q22" s="49"/>
      <c r="R22" s="49"/>
      <c r="S22" s="49"/>
      <c r="T22" s="49"/>
      <c r="U22" s="49"/>
      <c r="V22" s="49"/>
      <c r="W22" s="49"/>
      <c r="X22" s="49"/>
      <c r="Y22" s="49"/>
      <c r="Z22" s="49"/>
      <c r="AA22" s="49"/>
      <c r="AB22" s="49"/>
      <c r="AC22" s="49"/>
      <c r="AD22" s="49"/>
      <c r="AE22" s="49"/>
      <c r="AF22" s="49"/>
      <c r="AG22" s="4"/>
    </row>
    <row r="23" spans="1:33" s="5" customFormat="1" ht="145.5" customHeight="1" x14ac:dyDescent="0.4">
      <c r="A23" s="12" t="s">
        <v>86</v>
      </c>
      <c r="B23" s="47" t="s">
        <v>155</v>
      </c>
      <c r="C23" s="48" t="s">
        <v>88</v>
      </c>
      <c r="D23" s="49">
        <v>0</v>
      </c>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
    </row>
    <row r="24" spans="1:33" s="5" customFormat="1" ht="142.5" customHeight="1" x14ac:dyDescent="0.4">
      <c r="A24" s="12" t="s">
        <v>89</v>
      </c>
      <c r="B24" s="47" t="s">
        <v>156</v>
      </c>
      <c r="C24" s="48" t="s">
        <v>91</v>
      </c>
      <c r="D24" s="49">
        <v>0</v>
      </c>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4"/>
    </row>
    <row r="25" spans="1:33" s="5" customFormat="1" ht="47.25" customHeight="1" x14ac:dyDescent="0.4">
      <c r="A25" s="12">
        <v>11.3</v>
      </c>
      <c r="B25" s="47" t="s">
        <v>28</v>
      </c>
      <c r="C25" s="50">
        <v>296</v>
      </c>
      <c r="D25" s="49">
        <v>3</v>
      </c>
      <c r="E25" s="49"/>
      <c r="F25" s="49">
        <v>2</v>
      </c>
      <c r="G25" s="49"/>
      <c r="H25" s="49"/>
      <c r="I25" s="49"/>
      <c r="J25" s="49"/>
      <c r="K25" s="49"/>
      <c r="L25" s="49"/>
      <c r="M25" s="49"/>
      <c r="N25" s="49"/>
      <c r="O25" s="49"/>
      <c r="P25" s="49"/>
      <c r="Q25" s="49"/>
      <c r="R25" s="49"/>
      <c r="S25" s="49"/>
      <c r="T25" s="49">
        <v>1</v>
      </c>
      <c r="U25" s="49"/>
      <c r="V25" s="49">
        <v>4</v>
      </c>
      <c r="W25" s="49"/>
      <c r="X25" s="49"/>
      <c r="Y25" s="49"/>
      <c r="Z25" s="49"/>
      <c r="AA25" s="49"/>
      <c r="AB25" s="49"/>
      <c r="AC25" s="49"/>
      <c r="AD25" s="49"/>
      <c r="AE25" s="49"/>
      <c r="AF25" s="49"/>
      <c r="AG25" s="4"/>
    </row>
    <row r="26" spans="1:33" s="5" customFormat="1" ht="47.25" customHeight="1" x14ac:dyDescent="0.4">
      <c r="A26" s="12">
        <v>22.1</v>
      </c>
      <c r="B26" s="47" t="s">
        <v>29</v>
      </c>
      <c r="C26" s="50">
        <v>435</v>
      </c>
      <c r="D26" s="49">
        <v>20</v>
      </c>
      <c r="E26" s="49"/>
      <c r="F26" s="49">
        <v>13</v>
      </c>
      <c r="G26" s="49"/>
      <c r="H26" s="49"/>
      <c r="I26" s="49">
        <v>1</v>
      </c>
      <c r="J26" s="49"/>
      <c r="K26" s="49"/>
      <c r="L26" s="49">
        <v>5</v>
      </c>
      <c r="M26" s="49"/>
      <c r="N26" s="49"/>
      <c r="O26" s="49">
        <v>5</v>
      </c>
      <c r="P26" s="49"/>
      <c r="Q26" s="49"/>
      <c r="R26" s="49">
        <v>2</v>
      </c>
      <c r="S26" s="49">
        <v>2</v>
      </c>
      <c r="T26" s="49"/>
      <c r="U26" s="49"/>
      <c r="V26" s="49">
        <v>28</v>
      </c>
      <c r="W26" s="49"/>
      <c r="X26" s="49">
        <v>2</v>
      </c>
      <c r="Y26" s="49">
        <v>2</v>
      </c>
      <c r="Z26" s="49">
        <v>9</v>
      </c>
      <c r="AA26" s="49">
        <v>29</v>
      </c>
      <c r="AB26" s="49">
        <v>42</v>
      </c>
      <c r="AC26" s="49"/>
      <c r="AD26" s="49"/>
      <c r="AE26" s="49">
        <v>1</v>
      </c>
      <c r="AF26" s="49">
        <v>3</v>
      </c>
      <c r="AG26" s="4">
        <v>4</v>
      </c>
    </row>
    <row r="27" spans="1:33" s="5" customFormat="1" ht="47.25" customHeight="1" x14ac:dyDescent="0.4">
      <c r="A27" s="12">
        <v>22.2</v>
      </c>
      <c r="B27" s="47" t="s">
        <v>30</v>
      </c>
      <c r="C27" s="50">
        <v>436</v>
      </c>
      <c r="D27" s="49">
        <v>1</v>
      </c>
      <c r="E27" s="49"/>
      <c r="F27" s="49">
        <v>3</v>
      </c>
      <c r="G27" s="49"/>
      <c r="H27" s="49"/>
      <c r="I27" s="49"/>
      <c r="J27" s="49"/>
      <c r="K27" s="49"/>
      <c r="L27" s="49">
        <v>1</v>
      </c>
      <c r="M27" s="49"/>
      <c r="N27" s="49"/>
      <c r="O27" s="49">
        <v>1</v>
      </c>
      <c r="P27" s="49"/>
      <c r="Q27" s="49"/>
      <c r="R27" s="49"/>
      <c r="S27" s="49"/>
      <c r="T27" s="49"/>
      <c r="U27" s="49"/>
      <c r="V27" s="49">
        <v>3</v>
      </c>
      <c r="W27" s="49"/>
      <c r="X27" s="49">
        <v>3</v>
      </c>
      <c r="Y27" s="49"/>
      <c r="Z27" s="49"/>
      <c r="AA27" s="49"/>
      <c r="AB27" s="49">
        <v>3</v>
      </c>
      <c r="AC27" s="49"/>
      <c r="AD27" s="49"/>
      <c r="AE27" s="49"/>
      <c r="AF27" s="49"/>
      <c r="AG27" s="4"/>
    </row>
    <row r="28" spans="1:33" s="5" customFormat="1" ht="47.25" customHeight="1" x14ac:dyDescent="0.4">
      <c r="A28" s="12">
        <v>22.3</v>
      </c>
      <c r="B28" s="47" t="s">
        <v>31</v>
      </c>
      <c r="C28" s="50">
        <v>437</v>
      </c>
      <c r="D28" s="49">
        <v>0</v>
      </c>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
    </row>
    <row r="29" spans="1:33" s="5" customFormat="1" ht="47.25" customHeight="1" x14ac:dyDescent="0.4">
      <c r="A29" s="12">
        <v>22.4</v>
      </c>
      <c r="B29" s="47" t="s">
        <v>32</v>
      </c>
      <c r="C29" s="50">
        <v>438</v>
      </c>
      <c r="D29" s="49">
        <v>0</v>
      </c>
      <c r="E29" s="49"/>
      <c r="F29" s="49">
        <v>1</v>
      </c>
      <c r="G29" s="49"/>
      <c r="H29" s="49"/>
      <c r="I29" s="49">
        <v>1</v>
      </c>
      <c r="J29" s="49"/>
      <c r="K29" s="49"/>
      <c r="L29" s="49">
        <v>1</v>
      </c>
      <c r="M29" s="49"/>
      <c r="N29" s="49"/>
      <c r="O29" s="49">
        <v>1</v>
      </c>
      <c r="P29" s="49"/>
      <c r="Q29" s="49"/>
      <c r="R29" s="49"/>
      <c r="S29" s="49"/>
      <c r="T29" s="49"/>
      <c r="U29" s="49"/>
      <c r="V29" s="49"/>
      <c r="W29" s="49"/>
      <c r="X29" s="49"/>
      <c r="Y29" s="49"/>
      <c r="Z29" s="49"/>
      <c r="AA29" s="49"/>
      <c r="AB29" s="49"/>
      <c r="AC29" s="49"/>
      <c r="AD29" s="49"/>
      <c r="AE29" s="49"/>
      <c r="AF29" s="49"/>
      <c r="AG29" s="4"/>
    </row>
    <row r="30" spans="1:33" s="5" customFormat="1" ht="47.25" customHeight="1" x14ac:dyDescent="0.4">
      <c r="A30" s="12">
        <v>22.5</v>
      </c>
      <c r="B30" s="47" t="s">
        <v>33</v>
      </c>
      <c r="C30" s="50">
        <v>439</v>
      </c>
      <c r="D30" s="49">
        <v>0</v>
      </c>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
    </row>
    <row r="31" spans="1:33" s="5" customFormat="1" ht="84" customHeight="1" x14ac:dyDescent="0.4">
      <c r="A31" s="12">
        <v>22.6</v>
      </c>
      <c r="B31" s="47" t="s">
        <v>34</v>
      </c>
      <c r="C31" s="50">
        <v>440</v>
      </c>
      <c r="D31" s="49">
        <v>0</v>
      </c>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
    </row>
    <row r="32" spans="1:33" s="5" customFormat="1" ht="47.25" customHeight="1" x14ac:dyDescent="0.4">
      <c r="A32" s="12">
        <v>22.7</v>
      </c>
      <c r="B32" s="47" t="s">
        <v>35</v>
      </c>
      <c r="C32" s="50">
        <v>441</v>
      </c>
      <c r="D32" s="49">
        <v>4</v>
      </c>
      <c r="E32" s="49"/>
      <c r="F32" s="49">
        <v>5</v>
      </c>
      <c r="G32" s="49">
        <v>1</v>
      </c>
      <c r="H32" s="49"/>
      <c r="I32" s="49"/>
      <c r="J32" s="49"/>
      <c r="K32" s="49"/>
      <c r="L32" s="49">
        <v>1</v>
      </c>
      <c r="M32" s="49">
        <v>1</v>
      </c>
      <c r="N32" s="49"/>
      <c r="O32" s="49">
        <v>2</v>
      </c>
      <c r="P32" s="49"/>
      <c r="Q32" s="49"/>
      <c r="R32" s="49"/>
      <c r="S32" s="49"/>
      <c r="T32" s="49"/>
      <c r="U32" s="49"/>
      <c r="V32" s="49">
        <v>6</v>
      </c>
      <c r="W32" s="49"/>
      <c r="X32" s="49"/>
      <c r="Y32" s="49">
        <v>1</v>
      </c>
      <c r="Z32" s="49">
        <v>2</v>
      </c>
      <c r="AA32" s="49">
        <v>2</v>
      </c>
      <c r="AB32" s="49">
        <v>5</v>
      </c>
      <c r="AC32" s="49"/>
      <c r="AD32" s="49"/>
      <c r="AE32" s="49">
        <v>1</v>
      </c>
      <c r="AF32" s="49">
        <v>2</v>
      </c>
      <c r="AG32" s="4">
        <v>3</v>
      </c>
    </row>
    <row r="33" spans="1:33" s="5" customFormat="1" ht="47.25" customHeight="1" x14ac:dyDescent="0.4">
      <c r="A33" s="12">
        <v>22.8</v>
      </c>
      <c r="B33" s="47" t="s">
        <v>36</v>
      </c>
      <c r="C33" s="50">
        <v>442</v>
      </c>
      <c r="D33" s="49">
        <v>0</v>
      </c>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
    </row>
    <row r="34" spans="1:33" s="5" customFormat="1" ht="47.25" customHeight="1" x14ac:dyDescent="0.4">
      <c r="A34" s="12">
        <v>22.9</v>
      </c>
      <c r="B34" s="47" t="s">
        <v>37</v>
      </c>
      <c r="C34" s="50">
        <v>443</v>
      </c>
      <c r="D34" s="49">
        <v>0</v>
      </c>
      <c r="E34" s="49"/>
      <c r="F34" s="49">
        <v>1</v>
      </c>
      <c r="G34" s="49"/>
      <c r="H34" s="49"/>
      <c r="I34" s="49"/>
      <c r="J34" s="49"/>
      <c r="K34" s="49"/>
      <c r="L34" s="49"/>
      <c r="M34" s="49"/>
      <c r="N34" s="49"/>
      <c r="O34" s="49"/>
      <c r="P34" s="49"/>
      <c r="Q34" s="49"/>
      <c r="R34" s="49"/>
      <c r="S34" s="49"/>
      <c r="T34" s="49"/>
      <c r="U34" s="49"/>
      <c r="V34" s="49">
        <v>1</v>
      </c>
      <c r="W34" s="49"/>
      <c r="X34" s="49"/>
      <c r="Y34" s="49"/>
      <c r="Z34" s="49"/>
      <c r="AA34" s="49"/>
      <c r="AB34" s="49"/>
      <c r="AC34" s="49"/>
      <c r="AD34" s="49"/>
      <c r="AE34" s="49"/>
      <c r="AF34" s="49"/>
      <c r="AG34" s="4"/>
    </row>
    <row r="35" spans="1:33" s="5" customFormat="1" ht="47.25" customHeight="1" x14ac:dyDescent="0.4">
      <c r="A35" s="12">
        <v>22.1</v>
      </c>
      <c r="B35" s="47" t="s">
        <v>38</v>
      </c>
      <c r="C35" s="50">
        <v>444</v>
      </c>
      <c r="D35" s="49">
        <v>0</v>
      </c>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
    </row>
    <row r="36" spans="1:33" s="5" customFormat="1" ht="47.25" customHeight="1" x14ac:dyDescent="0.4">
      <c r="A36" s="12">
        <v>22.11</v>
      </c>
      <c r="B36" s="47" t="s">
        <v>39</v>
      </c>
      <c r="C36" s="50">
        <v>445</v>
      </c>
      <c r="D36" s="49">
        <v>0</v>
      </c>
      <c r="E36" s="49"/>
      <c r="F36" s="49">
        <v>1</v>
      </c>
      <c r="G36" s="49"/>
      <c r="H36" s="49"/>
      <c r="I36" s="49"/>
      <c r="J36" s="49"/>
      <c r="K36" s="49"/>
      <c r="L36" s="49"/>
      <c r="M36" s="49"/>
      <c r="N36" s="49"/>
      <c r="O36" s="49"/>
      <c r="P36" s="49"/>
      <c r="Q36" s="49"/>
      <c r="R36" s="49"/>
      <c r="S36" s="49"/>
      <c r="T36" s="49"/>
      <c r="U36" s="49"/>
      <c r="V36" s="49">
        <v>1</v>
      </c>
      <c r="W36" s="49"/>
      <c r="X36" s="49">
        <v>1</v>
      </c>
      <c r="Y36" s="49"/>
      <c r="Z36" s="49"/>
      <c r="AA36" s="49"/>
      <c r="AB36" s="49">
        <v>1</v>
      </c>
      <c r="AC36" s="49"/>
      <c r="AD36" s="49"/>
      <c r="AE36" s="49"/>
      <c r="AF36" s="49"/>
      <c r="AG36" s="4"/>
    </row>
    <row r="37" spans="1:33" s="5" customFormat="1" ht="47.25" customHeight="1" x14ac:dyDescent="0.4">
      <c r="A37" s="12">
        <v>24.5</v>
      </c>
      <c r="B37" s="47" t="s">
        <v>40</v>
      </c>
      <c r="C37" s="50">
        <v>477</v>
      </c>
      <c r="D37" s="49">
        <v>0</v>
      </c>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
    </row>
    <row r="38" spans="1:33" s="5" customFormat="1" ht="47.25" customHeight="1" x14ac:dyDescent="0.4">
      <c r="A38" s="12">
        <v>24.8</v>
      </c>
      <c r="B38" s="47" t="s">
        <v>41</v>
      </c>
      <c r="C38" s="50">
        <v>480</v>
      </c>
      <c r="D38" s="49">
        <v>0</v>
      </c>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
    </row>
    <row r="39" spans="1:33" s="5" customFormat="1" ht="47.25" customHeight="1" x14ac:dyDescent="0.4">
      <c r="A39" s="12">
        <v>24.9</v>
      </c>
      <c r="B39" s="47" t="s">
        <v>42</v>
      </c>
      <c r="C39" s="50">
        <v>481</v>
      </c>
      <c r="D39" s="49">
        <v>0</v>
      </c>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
    </row>
    <row r="40" spans="1:33" s="5" customFormat="1" ht="47.25" customHeight="1" x14ac:dyDescent="0.4">
      <c r="A40" s="12">
        <v>24.1</v>
      </c>
      <c r="B40" s="47" t="s">
        <v>43</v>
      </c>
      <c r="C40" s="50">
        <v>482</v>
      </c>
      <c r="D40" s="49">
        <v>0</v>
      </c>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
    </row>
    <row r="41" spans="1:33" s="5" customFormat="1" ht="164.25" customHeight="1" x14ac:dyDescent="0.4">
      <c r="A41" s="12" t="s">
        <v>92</v>
      </c>
      <c r="B41" s="47" t="s">
        <v>157</v>
      </c>
      <c r="C41" s="48" t="s">
        <v>94</v>
      </c>
      <c r="D41" s="49">
        <v>0</v>
      </c>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
    </row>
    <row r="42" spans="1:33" s="5" customFormat="1" ht="69.75" customHeight="1" x14ac:dyDescent="0.4">
      <c r="A42" s="12" t="s">
        <v>95</v>
      </c>
      <c r="B42" s="47" t="s">
        <v>158</v>
      </c>
      <c r="C42" s="48" t="s">
        <v>97</v>
      </c>
      <c r="D42" s="49">
        <v>0</v>
      </c>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
    </row>
    <row r="43" spans="1:33" s="5" customFormat="1" ht="47.25" customHeight="1" x14ac:dyDescent="0.4">
      <c r="A43" s="12">
        <v>24.24</v>
      </c>
      <c r="B43" s="47" t="s">
        <v>44</v>
      </c>
      <c r="C43" s="50">
        <v>496</v>
      </c>
      <c r="D43" s="49">
        <v>0</v>
      </c>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
    </row>
    <row r="44" spans="1:33" s="5" customFormat="1" ht="47.25" customHeight="1" x14ac:dyDescent="0.4">
      <c r="A44" s="12">
        <v>24.25</v>
      </c>
      <c r="B44" s="47" t="s">
        <v>45</v>
      </c>
      <c r="C44" s="50">
        <v>497</v>
      </c>
      <c r="D44" s="49">
        <v>0</v>
      </c>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
    </row>
    <row r="45" spans="1:33" s="5" customFormat="1" ht="47.25" customHeight="1" x14ac:dyDescent="0.4">
      <c r="A45" s="12">
        <v>29.1</v>
      </c>
      <c r="B45" s="47" t="s">
        <v>46</v>
      </c>
      <c r="C45" s="50">
        <v>549</v>
      </c>
      <c r="D45" s="49">
        <v>0</v>
      </c>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
    </row>
    <row r="46" spans="1:33" s="5" customFormat="1" ht="47.25" customHeight="1" x14ac:dyDescent="0.4">
      <c r="A46" s="6">
        <v>30</v>
      </c>
      <c r="B46" s="51" t="s">
        <v>98</v>
      </c>
      <c r="C46" s="53" t="s">
        <v>111</v>
      </c>
      <c r="D46" s="49">
        <v>0</v>
      </c>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
    </row>
    <row r="47" spans="1:33" s="5" customFormat="1" ht="47.25" customHeight="1" x14ac:dyDescent="0.4">
      <c r="A47" s="8"/>
      <c r="B47" s="52" t="s">
        <v>99</v>
      </c>
      <c r="C47" s="49"/>
      <c r="D47" s="49">
        <f>SUM(D7+D8+D9+D10+D11+D12+D13+D14+D15+D16+D17+D18+D19+D20+D21+D22+D23+D24+D25+D26+D27+D28+D29+D30+D31+D32+D33+D34+D35+D36+D37+D38+D39+D40+D41+D42+D43+D44+D45+D46)</f>
        <v>39</v>
      </c>
      <c r="E47" s="49">
        <f t="shared" ref="E47:AG47" si="0">SUM(E7+E8+E9+E10+E11+E12+E13+E14+E15+E16+E17+E18+E19+E20+E21+E22+E23+E24+E25+E26+E27+E28+E29+E30+E31+E32+E33+E34+E35+E36+E37+E38+E39+E40+E41+E42+E43+E44+E45+E46)</f>
        <v>0</v>
      </c>
      <c r="F47" s="49">
        <f t="shared" si="0"/>
        <v>34</v>
      </c>
      <c r="G47" s="49">
        <f t="shared" si="0"/>
        <v>1</v>
      </c>
      <c r="H47" s="49">
        <f t="shared" si="0"/>
        <v>0</v>
      </c>
      <c r="I47" s="49">
        <f t="shared" si="0"/>
        <v>3</v>
      </c>
      <c r="J47" s="49">
        <f t="shared" si="0"/>
        <v>0</v>
      </c>
      <c r="K47" s="49">
        <f t="shared" si="0"/>
        <v>0</v>
      </c>
      <c r="L47" s="49">
        <f t="shared" si="0"/>
        <v>14</v>
      </c>
      <c r="M47" s="49">
        <f t="shared" si="0"/>
        <v>2</v>
      </c>
      <c r="N47" s="49">
        <f t="shared" si="0"/>
        <v>0</v>
      </c>
      <c r="O47" s="49">
        <f t="shared" si="0"/>
        <v>16</v>
      </c>
      <c r="P47" s="49">
        <f t="shared" si="0"/>
        <v>0</v>
      </c>
      <c r="Q47" s="49">
        <f t="shared" si="0"/>
        <v>0</v>
      </c>
      <c r="R47" s="49">
        <f t="shared" si="0"/>
        <v>2</v>
      </c>
      <c r="S47" s="49">
        <f t="shared" si="0"/>
        <v>2</v>
      </c>
      <c r="T47" s="49">
        <f t="shared" si="0"/>
        <v>2</v>
      </c>
      <c r="U47" s="49">
        <f t="shared" si="0"/>
        <v>0</v>
      </c>
      <c r="V47" s="49">
        <f t="shared" si="0"/>
        <v>53</v>
      </c>
      <c r="W47" s="49">
        <f t="shared" si="0"/>
        <v>0</v>
      </c>
      <c r="X47" s="49">
        <f t="shared" si="0"/>
        <v>6</v>
      </c>
      <c r="Y47" s="49">
        <f t="shared" si="0"/>
        <v>4</v>
      </c>
      <c r="Z47" s="49">
        <f t="shared" si="0"/>
        <v>11</v>
      </c>
      <c r="AA47" s="49">
        <f t="shared" si="0"/>
        <v>31</v>
      </c>
      <c r="AB47" s="49">
        <f t="shared" si="0"/>
        <v>52</v>
      </c>
      <c r="AC47" s="49">
        <f t="shared" si="0"/>
        <v>0</v>
      </c>
      <c r="AD47" s="49">
        <f t="shared" si="0"/>
        <v>0</v>
      </c>
      <c r="AE47" s="49">
        <f t="shared" si="0"/>
        <v>2</v>
      </c>
      <c r="AF47" s="49">
        <f t="shared" si="0"/>
        <v>5</v>
      </c>
      <c r="AG47" s="4">
        <f t="shared" si="0"/>
        <v>7</v>
      </c>
    </row>
    <row r="48" spans="1:33" ht="47.25" customHeight="1" x14ac:dyDescent="0.3">
      <c r="B48" s="46" t="s">
        <v>142</v>
      </c>
    </row>
    <row r="49" spans="2:10" ht="181.5" customHeight="1" x14ac:dyDescent="0.3">
      <c r="B49" s="44" t="s">
        <v>159</v>
      </c>
    </row>
    <row r="51" spans="2:10" ht="22.5" x14ac:dyDescent="0.4">
      <c r="F51" s="31"/>
    </row>
    <row r="54" spans="2:10" ht="22.5" x14ac:dyDescent="0.4">
      <c r="J54" s="31"/>
    </row>
    <row r="56" spans="2:10" ht="22.5" x14ac:dyDescent="0.4">
      <c r="B56" s="31"/>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56"/>
  <sheetViews>
    <sheetView topLeftCell="A43" zoomScale="55" zoomScaleNormal="55" workbookViewId="0">
      <selection activeCell="B48" sqref="B48"/>
    </sheetView>
  </sheetViews>
  <sheetFormatPr defaultRowHeight="17.25" x14ac:dyDescent="0.3"/>
  <cols>
    <col min="1" max="1" width="11.42578125" style="23" customWidth="1"/>
    <col min="2" max="2" width="75.85546875" style="23" customWidth="1"/>
    <col min="3" max="3" width="21.5703125" style="23" customWidth="1"/>
    <col min="4" max="19" width="8.140625" style="23" customWidth="1"/>
    <col min="20" max="23" width="8.85546875" style="23" customWidth="1"/>
    <col min="24" max="24" width="13.140625" style="23" customWidth="1"/>
    <col min="25" max="25" width="17.140625" style="23" customWidth="1"/>
    <col min="26" max="26" width="14.140625" style="23" customWidth="1"/>
    <col min="27" max="27" width="17.140625" style="23" customWidth="1"/>
    <col min="28" max="28" width="11.85546875" style="23" customWidth="1"/>
    <col min="29" max="29" width="14.5703125" style="23" customWidth="1"/>
    <col min="30" max="30" width="18.5703125" style="23" customWidth="1"/>
    <col min="31" max="31" width="15.85546875" style="23" customWidth="1"/>
    <col min="32" max="32" width="19.42578125" style="23" customWidth="1"/>
    <col min="33" max="33" width="16.7109375" style="23" customWidth="1"/>
    <col min="34" max="16384" width="9.140625" style="23"/>
  </cols>
  <sheetData>
    <row r="1" spans="1:33" ht="128.25" customHeight="1" x14ac:dyDescent="0.3">
      <c r="AE1" s="89" t="s">
        <v>101</v>
      </c>
      <c r="AF1" s="90"/>
      <c r="AG1" s="90"/>
    </row>
    <row r="2" spans="1:33" s="25" customFormat="1" ht="81.75" customHeight="1" x14ac:dyDescent="0.3">
      <c r="A2" s="91" t="s">
        <v>162</v>
      </c>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3"/>
      <c r="AD2" s="93"/>
      <c r="AE2" s="93"/>
      <c r="AF2" s="93"/>
      <c r="AG2" s="93"/>
    </row>
    <row r="3" spans="1:33" s="25" customFormat="1" ht="139.5" customHeight="1" x14ac:dyDescent="0.3">
      <c r="A3" s="94" t="s">
        <v>54</v>
      </c>
      <c r="B3" s="94"/>
      <c r="C3" s="83" t="s">
        <v>0</v>
      </c>
      <c r="D3" s="83" t="s">
        <v>1</v>
      </c>
      <c r="E3" s="83" t="s">
        <v>2</v>
      </c>
      <c r="F3" s="83" t="s">
        <v>3</v>
      </c>
      <c r="G3" s="84" t="s">
        <v>53</v>
      </c>
      <c r="H3" s="83" t="s">
        <v>7</v>
      </c>
      <c r="I3" s="84" t="s">
        <v>47</v>
      </c>
      <c r="J3" s="84" t="s">
        <v>48</v>
      </c>
      <c r="K3" s="83" t="s">
        <v>8</v>
      </c>
      <c r="L3" s="83" t="s">
        <v>9</v>
      </c>
      <c r="M3" s="84" t="s">
        <v>50</v>
      </c>
      <c r="N3" s="83" t="s">
        <v>10</v>
      </c>
      <c r="O3" s="84" t="s">
        <v>51</v>
      </c>
      <c r="P3" s="94" t="s">
        <v>11</v>
      </c>
      <c r="Q3" s="94"/>
      <c r="R3" s="94"/>
      <c r="S3" s="94"/>
      <c r="T3" s="83" t="s">
        <v>12</v>
      </c>
      <c r="U3" s="84" t="s">
        <v>4</v>
      </c>
      <c r="V3" s="84" t="s">
        <v>5</v>
      </c>
      <c r="W3" s="84" t="s">
        <v>6</v>
      </c>
      <c r="X3" s="94" t="s">
        <v>13</v>
      </c>
      <c r="Y3" s="94"/>
      <c r="Z3" s="94"/>
      <c r="AA3" s="94"/>
      <c r="AB3" s="84" t="s">
        <v>20</v>
      </c>
      <c r="AC3" s="94" t="s">
        <v>109</v>
      </c>
      <c r="AD3" s="94"/>
      <c r="AE3" s="94"/>
      <c r="AF3" s="94"/>
      <c r="AG3" s="84" t="s">
        <v>21</v>
      </c>
    </row>
    <row r="4" spans="1:33" s="25" customFormat="1" ht="81.75" customHeight="1" x14ac:dyDescent="0.3">
      <c r="A4" s="94"/>
      <c r="B4" s="94"/>
      <c r="C4" s="83"/>
      <c r="D4" s="83"/>
      <c r="E4" s="83"/>
      <c r="F4" s="83"/>
      <c r="G4" s="85"/>
      <c r="H4" s="83"/>
      <c r="I4" s="88"/>
      <c r="J4" s="88"/>
      <c r="K4" s="83"/>
      <c r="L4" s="83"/>
      <c r="M4" s="88"/>
      <c r="N4" s="83"/>
      <c r="O4" s="96"/>
      <c r="P4" s="84" t="s">
        <v>49</v>
      </c>
      <c r="Q4" s="84" t="s">
        <v>14</v>
      </c>
      <c r="R4" s="84" t="s">
        <v>15</v>
      </c>
      <c r="S4" s="84" t="s">
        <v>52</v>
      </c>
      <c r="T4" s="83"/>
      <c r="U4" s="85"/>
      <c r="V4" s="85"/>
      <c r="W4" s="85"/>
      <c r="X4" s="91" t="s">
        <v>16</v>
      </c>
      <c r="Y4" s="99"/>
      <c r="Z4" s="91" t="s">
        <v>17</v>
      </c>
      <c r="AA4" s="98"/>
      <c r="AB4" s="88"/>
      <c r="AC4" s="91" t="s">
        <v>16</v>
      </c>
      <c r="AD4" s="99"/>
      <c r="AE4" s="91" t="s">
        <v>17</v>
      </c>
      <c r="AF4" s="98"/>
      <c r="AG4" s="88"/>
    </row>
    <row r="5" spans="1:33" s="25" customFormat="1" ht="208.5" customHeight="1" x14ac:dyDescent="0.3">
      <c r="A5" s="94"/>
      <c r="B5" s="94"/>
      <c r="C5" s="83"/>
      <c r="D5" s="83"/>
      <c r="E5" s="83"/>
      <c r="F5" s="83"/>
      <c r="G5" s="86"/>
      <c r="H5" s="95"/>
      <c r="I5" s="86"/>
      <c r="J5" s="86"/>
      <c r="K5" s="83"/>
      <c r="L5" s="83"/>
      <c r="M5" s="86"/>
      <c r="N5" s="83"/>
      <c r="O5" s="97"/>
      <c r="P5" s="87"/>
      <c r="Q5" s="87"/>
      <c r="R5" s="87"/>
      <c r="S5" s="87"/>
      <c r="T5" s="95"/>
      <c r="U5" s="86"/>
      <c r="V5" s="86"/>
      <c r="W5" s="86"/>
      <c r="X5" s="26" t="s">
        <v>18</v>
      </c>
      <c r="Y5" s="26" t="s">
        <v>19</v>
      </c>
      <c r="Z5" s="26" t="s">
        <v>18</v>
      </c>
      <c r="AA5" s="26" t="s">
        <v>19</v>
      </c>
      <c r="AB5" s="86"/>
      <c r="AC5" s="26" t="s">
        <v>18</v>
      </c>
      <c r="AD5" s="26" t="s">
        <v>19</v>
      </c>
      <c r="AE5" s="26" t="s">
        <v>18</v>
      </c>
      <c r="AF5" s="26" t="s">
        <v>19</v>
      </c>
      <c r="AG5" s="86"/>
    </row>
    <row r="6" spans="1:33" s="25" customFormat="1" ht="50.25" customHeight="1" x14ac:dyDescent="0.3">
      <c r="A6" s="27"/>
      <c r="B6" s="51" t="s">
        <v>125</v>
      </c>
      <c r="C6" s="54"/>
      <c r="D6" s="54">
        <v>1</v>
      </c>
      <c r="E6" s="54">
        <v>2</v>
      </c>
      <c r="F6" s="54">
        <v>3</v>
      </c>
      <c r="G6" s="54">
        <v>4</v>
      </c>
      <c r="H6" s="54">
        <v>5</v>
      </c>
      <c r="I6" s="54">
        <v>6</v>
      </c>
      <c r="J6" s="54">
        <v>7</v>
      </c>
      <c r="K6" s="54">
        <v>8</v>
      </c>
      <c r="L6" s="54">
        <v>9</v>
      </c>
      <c r="M6" s="54">
        <v>10</v>
      </c>
      <c r="N6" s="54">
        <v>11</v>
      </c>
      <c r="O6" s="54">
        <v>12</v>
      </c>
      <c r="P6" s="54">
        <v>13</v>
      </c>
      <c r="Q6" s="54">
        <v>14</v>
      </c>
      <c r="R6" s="54">
        <v>15</v>
      </c>
      <c r="S6" s="54">
        <v>16</v>
      </c>
      <c r="T6" s="54">
        <v>17</v>
      </c>
      <c r="U6" s="54">
        <v>18</v>
      </c>
      <c r="V6" s="54">
        <v>19</v>
      </c>
      <c r="W6" s="54">
        <v>20</v>
      </c>
      <c r="X6" s="54">
        <v>21</v>
      </c>
      <c r="Y6" s="54">
        <v>22</v>
      </c>
      <c r="Z6" s="54">
        <v>23</v>
      </c>
      <c r="AA6" s="54">
        <v>24</v>
      </c>
      <c r="AB6" s="54">
        <v>25</v>
      </c>
      <c r="AC6" s="54">
        <v>26</v>
      </c>
      <c r="AD6" s="54">
        <v>27</v>
      </c>
      <c r="AE6" s="54">
        <v>28</v>
      </c>
      <c r="AF6" s="54">
        <v>29</v>
      </c>
      <c r="AG6" s="54">
        <v>30</v>
      </c>
    </row>
    <row r="7" spans="1:33" s="25" customFormat="1" ht="89.25" customHeight="1" x14ac:dyDescent="0.4">
      <c r="A7" s="28" t="s">
        <v>56</v>
      </c>
      <c r="B7" s="47" t="s">
        <v>145</v>
      </c>
      <c r="C7" s="48" t="s">
        <v>58</v>
      </c>
      <c r="D7" s="49">
        <v>2</v>
      </c>
      <c r="E7" s="49"/>
      <c r="F7" s="49"/>
      <c r="G7" s="49"/>
      <c r="H7" s="49"/>
      <c r="I7" s="49"/>
      <c r="J7" s="49"/>
      <c r="K7" s="49"/>
      <c r="L7" s="49">
        <v>1</v>
      </c>
      <c r="M7" s="49"/>
      <c r="N7" s="49"/>
      <c r="O7" s="49">
        <v>1</v>
      </c>
      <c r="P7" s="49"/>
      <c r="Q7" s="49"/>
      <c r="R7" s="49">
        <v>1</v>
      </c>
      <c r="S7" s="49">
        <v>1</v>
      </c>
      <c r="T7" s="49"/>
      <c r="U7" s="49"/>
      <c r="V7" s="49">
        <v>1</v>
      </c>
      <c r="W7" s="49"/>
      <c r="X7" s="49"/>
      <c r="Y7" s="49">
        <v>1</v>
      </c>
      <c r="Z7" s="49">
        <v>1</v>
      </c>
      <c r="AA7" s="49"/>
      <c r="AB7" s="49">
        <v>2</v>
      </c>
      <c r="AC7" s="49"/>
      <c r="AD7" s="49">
        <v>1</v>
      </c>
      <c r="AE7" s="49"/>
      <c r="AF7" s="49"/>
      <c r="AG7" s="49">
        <v>1</v>
      </c>
    </row>
    <row r="8" spans="1:33" s="25" customFormat="1" ht="91.5" customHeight="1" x14ac:dyDescent="0.4">
      <c r="A8" s="28" t="s">
        <v>59</v>
      </c>
      <c r="B8" s="47" t="s">
        <v>146</v>
      </c>
      <c r="C8" s="48" t="s">
        <v>61</v>
      </c>
      <c r="D8" s="49">
        <v>2</v>
      </c>
      <c r="E8" s="49"/>
      <c r="F8" s="49"/>
      <c r="G8" s="49"/>
      <c r="H8" s="49"/>
      <c r="I8" s="49"/>
      <c r="J8" s="49"/>
      <c r="K8" s="49"/>
      <c r="L8" s="49"/>
      <c r="M8" s="49"/>
      <c r="N8" s="49"/>
      <c r="O8" s="49"/>
      <c r="P8" s="49"/>
      <c r="Q8" s="49"/>
      <c r="R8" s="49"/>
      <c r="S8" s="49"/>
      <c r="T8" s="49"/>
      <c r="U8" s="49"/>
      <c r="V8" s="49">
        <v>2</v>
      </c>
      <c r="W8" s="49"/>
      <c r="X8" s="49"/>
      <c r="Y8" s="49"/>
      <c r="Z8" s="49"/>
      <c r="AA8" s="49"/>
      <c r="AB8" s="49"/>
      <c r="AC8" s="49"/>
      <c r="AD8" s="49"/>
      <c r="AE8" s="49"/>
      <c r="AF8" s="49"/>
      <c r="AG8" s="49"/>
    </row>
    <row r="9" spans="1:33" s="25" customFormat="1" ht="124.5" customHeight="1" x14ac:dyDescent="0.4">
      <c r="A9" s="28" t="s">
        <v>62</v>
      </c>
      <c r="B9" s="47" t="s">
        <v>147</v>
      </c>
      <c r="C9" s="48" t="s">
        <v>64</v>
      </c>
      <c r="D9" s="49">
        <v>2</v>
      </c>
      <c r="E9" s="49"/>
      <c r="F9" s="49">
        <v>3</v>
      </c>
      <c r="G9" s="49">
        <v>1</v>
      </c>
      <c r="H9" s="49"/>
      <c r="I9" s="49"/>
      <c r="J9" s="49"/>
      <c r="K9" s="49"/>
      <c r="L9" s="49">
        <v>2</v>
      </c>
      <c r="M9" s="49"/>
      <c r="N9" s="49"/>
      <c r="O9" s="49">
        <v>2</v>
      </c>
      <c r="P9" s="49"/>
      <c r="Q9" s="49"/>
      <c r="R9" s="49">
        <v>1</v>
      </c>
      <c r="S9" s="49">
        <v>1</v>
      </c>
      <c r="T9" s="49"/>
      <c r="U9" s="49"/>
      <c r="V9" s="49">
        <v>2</v>
      </c>
      <c r="W9" s="49"/>
      <c r="X9" s="49"/>
      <c r="Y9" s="49">
        <v>2</v>
      </c>
      <c r="Z9" s="49"/>
      <c r="AA9" s="49"/>
      <c r="AB9" s="49">
        <v>2</v>
      </c>
      <c r="AC9" s="49"/>
      <c r="AD9" s="49"/>
      <c r="AE9" s="49"/>
      <c r="AF9" s="49"/>
      <c r="AG9" s="49"/>
    </row>
    <row r="10" spans="1:33" s="25" customFormat="1" ht="146.25" customHeight="1" x14ac:dyDescent="0.4">
      <c r="A10" s="28" t="s">
        <v>65</v>
      </c>
      <c r="B10" s="47" t="s">
        <v>148</v>
      </c>
      <c r="C10" s="48" t="s">
        <v>67</v>
      </c>
      <c r="D10" s="49">
        <v>6</v>
      </c>
      <c r="E10" s="49"/>
      <c r="F10" s="49">
        <v>2</v>
      </c>
      <c r="G10" s="49"/>
      <c r="H10" s="49"/>
      <c r="I10" s="49"/>
      <c r="J10" s="49"/>
      <c r="K10" s="49"/>
      <c r="L10" s="49">
        <v>1</v>
      </c>
      <c r="M10" s="49"/>
      <c r="N10" s="49"/>
      <c r="O10" s="49">
        <v>1</v>
      </c>
      <c r="P10" s="49"/>
      <c r="Q10" s="49"/>
      <c r="R10" s="49"/>
      <c r="S10" s="49"/>
      <c r="T10" s="49"/>
      <c r="U10" s="49"/>
      <c r="V10" s="49">
        <v>7</v>
      </c>
      <c r="W10" s="49"/>
      <c r="X10" s="49">
        <v>1</v>
      </c>
      <c r="Y10" s="49"/>
      <c r="Z10" s="49">
        <v>1</v>
      </c>
      <c r="AA10" s="49"/>
      <c r="AB10" s="49">
        <v>2</v>
      </c>
      <c r="AC10" s="49">
        <v>1</v>
      </c>
      <c r="AD10" s="49"/>
      <c r="AE10" s="49">
        <v>1</v>
      </c>
      <c r="AF10" s="49"/>
      <c r="AG10" s="49">
        <v>2</v>
      </c>
    </row>
    <row r="11" spans="1:33" s="25" customFormat="1" ht="123" customHeight="1" x14ac:dyDescent="0.4">
      <c r="A11" s="28" t="s">
        <v>68</v>
      </c>
      <c r="B11" s="47" t="s">
        <v>149</v>
      </c>
      <c r="C11" s="48" t="s">
        <v>70</v>
      </c>
      <c r="D11" s="49">
        <v>0</v>
      </c>
      <c r="E11" s="49"/>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49"/>
      <c r="AG11" s="49"/>
    </row>
    <row r="12" spans="1:33" s="25" customFormat="1" ht="104.25" customHeight="1" x14ac:dyDescent="0.4">
      <c r="A12" s="28" t="s">
        <v>71</v>
      </c>
      <c r="B12" s="47" t="s">
        <v>150</v>
      </c>
      <c r="C12" s="48" t="s">
        <v>73</v>
      </c>
      <c r="D12" s="49">
        <v>0</v>
      </c>
      <c r="E12" s="49"/>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49"/>
      <c r="AG12" s="49"/>
    </row>
    <row r="13" spans="1:33" s="25" customFormat="1" ht="134.25" customHeight="1" x14ac:dyDescent="0.4">
      <c r="A13" s="28" t="s">
        <v>74</v>
      </c>
      <c r="B13" s="47" t="s">
        <v>151</v>
      </c>
      <c r="C13" s="48" t="s">
        <v>76</v>
      </c>
      <c r="D13" s="49">
        <v>0</v>
      </c>
      <c r="E13" s="49"/>
      <c r="F13" s="49"/>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row>
    <row r="14" spans="1:33" s="25" customFormat="1" ht="98.25" customHeight="1" x14ac:dyDescent="0.4">
      <c r="A14" s="28" t="s">
        <v>77</v>
      </c>
      <c r="B14" s="47" t="s">
        <v>152</v>
      </c>
      <c r="C14" s="48" t="s">
        <v>79</v>
      </c>
      <c r="D14" s="49">
        <v>0</v>
      </c>
      <c r="E14" s="49"/>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row>
    <row r="15" spans="1:33" s="25" customFormat="1" ht="57" customHeight="1" x14ac:dyDescent="0.4">
      <c r="A15" s="28">
        <v>11.6</v>
      </c>
      <c r="B15" s="47" t="s">
        <v>22</v>
      </c>
      <c r="C15" s="50">
        <v>272</v>
      </c>
      <c r="D15" s="49">
        <v>0</v>
      </c>
      <c r="E15" s="49"/>
      <c r="F15" s="49"/>
      <c r="G15" s="49"/>
      <c r="H15" s="49"/>
      <c r="I15" s="49"/>
      <c r="J15" s="49"/>
      <c r="K15" s="49"/>
      <c r="L15" s="49"/>
      <c r="M15" s="49"/>
      <c r="N15" s="49"/>
      <c r="O15" s="49"/>
      <c r="P15" s="49"/>
      <c r="Q15" s="49"/>
      <c r="R15" s="49"/>
      <c r="S15" s="49"/>
      <c r="T15" s="49"/>
      <c r="U15" s="49"/>
      <c r="V15" s="49"/>
      <c r="W15" s="49"/>
      <c r="X15" s="49">
        <v>1</v>
      </c>
      <c r="Y15" s="49"/>
      <c r="Z15" s="49"/>
      <c r="AA15" s="49"/>
      <c r="AB15" s="49">
        <v>1</v>
      </c>
      <c r="AC15" s="49"/>
      <c r="AD15" s="49"/>
      <c r="AE15" s="49"/>
      <c r="AF15" s="49"/>
      <c r="AG15" s="49"/>
    </row>
    <row r="16" spans="1:33" s="25" customFormat="1" ht="47.25" customHeight="1" x14ac:dyDescent="0.4">
      <c r="A16" s="28">
        <v>11.7</v>
      </c>
      <c r="B16" s="47" t="s">
        <v>23</v>
      </c>
      <c r="C16" s="50">
        <v>273</v>
      </c>
      <c r="D16" s="49">
        <v>0</v>
      </c>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c r="AE16" s="49"/>
      <c r="AF16" s="49"/>
      <c r="AG16" s="49"/>
    </row>
    <row r="17" spans="1:33" s="25" customFormat="1" ht="84.75" customHeight="1" x14ac:dyDescent="0.4">
      <c r="A17" s="28">
        <v>11.8</v>
      </c>
      <c r="B17" s="47" t="s">
        <v>24</v>
      </c>
      <c r="C17" s="50">
        <v>274</v>
      </c>
      <c r="D17" s="49">
        <v>0</v>
      </c>
      <c r="E17" s="49"/>
      <c r="F17" s="49"/>
      <c r="G17" s="49"/>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9"/>
    </row>
    <row r="18" spans="1:33" s="25" customFormat="1" ht="178.5" customHeight="1" x14ac:dyDescent="0.4">
      <c r="A18" s="28">
        <v>11.9</v>
      </c>
      <c r="B18" s="47" t="s">
        <v>25</v>
      </c>
      <c r="C18" s="50">
        <v>275</v>
      </c>
      <c r="D18" s="49">
        <v>0</v>
      </c>
      <c r="E18" s="49"/>
      <c r="F18" s="49"/>
      <c r="G18" s="49"/>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row>
    <row r="19" spans="1:33" s="25" customFormat="1" ht="123" customHeight="1" x14ac:dyDescent="0.4">
      <c r="A19" s="28">
        <v>11.1</v>
      </c>
      <c r="B19" s="47" t="s">
        <v>26</v>
      </c>
      <c r="C19" s="50">
        <v>276</v>
      </c>
      <c r="D19" s="49">
        <v>0</v>
      </c>
      <c r="E19" s="49"/>
      <c r="F19" s="49">
        <v>1</v>
      </c>
      <c r="G19" s="49"/>
      <c r="H19" s="49"/>
      <c r="I19" s="49"/>
      <c r="J19" s="49"/>
      <c r="K19" s="49"/>
      <c r="L19" s="49"/>
      <c r="M19" s="49"/>
      <c r="N19" s="49"/>
      <c r="O19" s="49"/>
      <c r="P19" s="49"/>
      <c r="Q19" s="49"/>
      <c r="R19" s="49"/>
      <c r="S19" s="49"/>
      <c r="T19" s="49"/>
      <c r="U19" s="49"/>
      <c r="V19" s="49">
        <v>1</v>
      </c>
      <c r="W19" s="49"/>
      <c r="X19" s="49"/>
      <c r="Y19" s="49"/>
      <c r="Z19" s="49"/>
      <c r="AA19" s="49">
        <v>1</v>
      </c>
      <c r="AB19" s="49">
        <v>1</v>
      </c>
      <c r="AC19" s="49"/>
      <c r="AD19" s="49"/>
      <c r="AE19" s="49"/>
      <c r="AF19" s="49"/>
      <c r="AG19" s="49"/>
    </row>
    <row r="20" spans="1:33" s="25" customFormat="1" ht="111" customHeight="1" x14ac:dyDescent="0.4">
      <c r="A20" s="28">
        <v>11.11</v>
      </c>
      <c r="B20" s="47" t="s">
        <v>27</v>
      </c>
      <c r="C20" s="50">
        <v>277</v>
      </c>
      <c r="D20" s="49">
        <v>0</v>
      </c>
      <c r="E20" s="49"/>
      <c r="F20" s="49"/>
      <c r="G20" s="49"/>
      <c r="H20" s="49"/>
      <c r="I20" s="49"/>
      <c r="J20" s="49"/>
      <c r="K20" s="49"/>
      <c r="L20" s="49"/>
      <c r="M20" s="49"/>
      <c r="N20" s="49"/>
      <c r="O20" s="49"/>
      <c r="P20" s="49"/>
      <c r="Q20" s="49"/>
      <c r="R20" s="49"/>
      <c r="S20" s="49"/>
      <c r="T20" s="49"/>
      <c r="U20" s="49"/>
      <c r="V20" s="49"/>
      <c r="W20" s="49"/>
      <c r="X20" s="49"/>
      <c r="Y20" s="49"/>
      <c r="Z20" s="49"/>
      <c r="AA20" s="49"/>
      <c r="AB20" s="49"/>
      <c r="AC20" s="49"/>
      <c r="AD20" s="49"/>
      <c r="AE20" s="49"/>
      <c r="AF20" s="49"/>
      <c r="AG20" s="49"/>
    </row>
    <row r="21" spans="1:33" s="25" customFormat="1" ht="108" customHeight="1" x14ac:dyDescent="0.4">
      <c r="A21" s="28" t="s">
        <v>80</v>
      </c>
      <c r="B21" s="47" t="s">
        <v>153</v>
      </c>
      <c r="C21" s="48" t="s">
        <v>82</v>
      </c>
      <c r="D21" s="49">
        <v>0</v>
      </c>
      <c r="E21" s="49"/>
      <c r="F21" s="49"/>
      <c r="G21" s="49"/>
      <c r="H21" s="49"/>
      <c r="I21" s="49"/>
      <c r="J21" s="49"/>
      <c r="K21" s="49"/>
      <c r="L21" s="49"/>
      <c r="M21" s="49"/>
      <c r="N21" s="49"/>
      <c r="O21" s="49"/>
      <c r="P21" s="49"/>
      <c r="Q21" s="49"/>
      <c r="R21" s="49"/>
      <c r="S21" s="49"/>
      <c r="T21" s="49"/>
      <c r="U21" s="49"/>
      <c r="V21" s="49"/>
      <c r="W21" s="49"/>
      <c r="X21" s="49"/>
      <c r="Y21" s="49"/>
      <c r="Z21" s="49"/>
      <c r="AA21" s="49"/>
      <c r="AB21" s="49"/>
      <c r="AC21" s="49"/>
      <c r="AD21" s="49"/>
      <c r="AE21" s="49"/>
      <c r="AF21" s="49"/>
      <c r="AG21" s="49"/>
    </row>
    <row r="22" spans="1:33" s="25" customFormat="1" ht="129" customHeight="1" x14ac:dyDescent="0.4">
      <c r="A22" s="28" t="s">
        <v>83</v>
      </c>
      <c r="B22" s="47" t="s">
        <v>154</v>
      </c>
      <c r="C22" s="48" t="s">
        <v>85</v>
      </c>
      <c r="D22" s="49">
        <v>0</v>
      </c>
      <c r="E22" s="49"/>
      <c r="F22" s="49"/>
      <c r="G22" s="49"/>
      <c r="H22" s="49"/>
      <c r="I22" s="49"/>
      <c r="J22" s="49"/>
      <c r="K22" s="49"/>
      <c r="L22" s="49"/>
      <c r="M22" s="49"/>
      <c r="N22" s="49"/>
      <c r="O22" s="49"/>
      <c r="P22" s="49"/>
      <c r="Q22" s="49"/>
      <c r="R22" s="49"/>
      <c r="S22" s="49"/>
      <c r="T22" s="49"/>
      <c r="U22" s="49"/>
      <c r="V22" s="49"/>
      <c r="W22" s="49"/>
      <c r="X22" s="49"/>
      <c r="Y22" s="49"/>
      <c r="Z22" s="49"/>
      <c r="AA22" s="49"/>
      <c r="AB22" s="49"/>
      <c r="AC22" s="49"/>
      <c r="AD22" s="49"/>
      <c r="AE22" s="49"/>
      <c r="AF22" s="49"/>
      <c r="AG22" s="49"/>
    </row>
    <row r="23" spans="1:33" s="25" customFormat="1" ht="108" customHeight="1" x14ac:dyDescent="0.4">
      <c r="A23" s="28" t="s">
        <v>86</v>
      </c>
      <c r="B23" s="47" t="s">
        <v>155</v>
      </c>
      <c r="C23" s="48" t="s">
        <v>88</v>
      </c>
      <c r="D23" s="49">
        <v>0</v>
      </c>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9"/>
    </row>
    <row r="24" spans="1:33" s="25" customFormat="1" ht="122.25" customHeight="1" x14ac:dyDescent="0.4">
      <c r="A24" s="28" t="s">
        <v>89</v>
      </c>
      <c r="B24" s="47" t="s">
        <v>156</v>
      </c>
      <c r="C24" s="48" t="s">
        <v>91</v>
      </c>
      <c r="D24" s="49">
        <v>0</v>
      </c>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49"/>
    </row>
    <row r="25" spans="1:33" s="25" customFormat="1" ht="47.25" customHeight="1" x14ac:dyDescent="0.4">
      <c r="A25" s="28">
        <v>11.3</v>
      </c>
      <c r="B25" s="47" t="s">
        <v>28</v>
      </c>
      <c r="C25" s="50">
        <v>296</v>
      </c>
      <c r="D25" s="49">
        <v>5</v>
      </c>
      <c r="E25" s="49"/>
      <c r="F25" s="49">
        <v>3</v>
      </c>
      <c r="G25" s="49">
        <v>1</v>
      </c>
      <c r="H25" s="49"/>
      <c r="I25" s="49"/>
      <c r="J25" s="49"/>
      <c r="K25" s="49">
        <v>1</v>
      </c>
      <c r="L25" s="49">
        <v>1</v>
      </c>
      <c r="M25" s="49"/>
      <c r="N25" s="49"/>
      <c r="O25" s="49">
        <v>1</v>
      </c>
      <c r="P25" s="49"/>
      <c r="Q25" s="49"/>
      <c r="R25" s="49"/>
      <c r="S25" s="49"/>
      <c r="T25" s="49"/>
      <c r="U25" s="49"/>
      <c r="V25" s="49">
        <v>6</v>
      </c>
      <c r="W25" s="49"/>
      <c r="X25" s="49"/>
      <c r="Y25" s="49">
        <v>1</v>
      </c>
      <c r="Z25" s="49">
        <v>3</v>
      </c>
      <c r="AA25" s="49">
        <v>1</v>
      </c>
      <c r="AB25" s="49">
        <v>5</v>
      </c>
      <c r="AC25" s="49"/>
      <c r="AD25" s="49"/>
      <c r="AE25" s="49"/>
      <c r="AF25" s="49"/>
      <c r="AG25" s="49"/>
    </row>
    <row r="26" spans="1:33" s="25" customFormat="1" ht="47.25" customHeight="1" x14ac:dyDescent="0.4">
      <c r="A26" s="28">
        <v>22.1</v>
      </c>
      <c r="B26" s="47" t="s">
        <v>29</v>
      </c>
      <c r="C26" s="50">
        <v>435</v>
      </c>
      <c r="D26" s="49">
        <v>9</v>
      </c>
      <c r="E26" s="49"/>
      <c r="F26" s="49">
        <v>9</v>
      </c>
      <c r="G26" s="49"/>
      <c r="H26" s="49"/>
      <c r="I26" s="49">
        <v>1</v>
      </c>
      <c r="J26" s="49"/>
      <c r="K26" s="49"/>
      <c r="L26" s="49">
        <v>3</v>
      </c>
      <c r="M26" s="49"/>
      <c r="N26" s="49"/>
      <c r="O26" s="49">
        <v>3</v>
      </c>
      <c r="P26" s="49"/>
      <c r="Q26" s="49"/>
      <c r="R26" s="49">
        <v>2</v>
      </c>
      <c r="S26" s="49">
        <v>2</v>
      </c>
      <c r="T26" s="49"/>
      <c r="U26" s="49"/>
      <c r="V26" s="49">
        <v>15</v>
      </c>
      <c r="W26" s="49"/>
      <c r="X26" s="49">
        <v>2</v>
      </c>
      <c r="Y26" s="49">
        <v>1</v>
      </c>
      <c r="Z26" s="49">
        <v>10</v>
      </c>
      <c r="AA26" s="49">
        <v>22</v>
      </c>
      <c r="AB26" s="49">
        <v>35</v>
      </c>
      <c r="AC26" s="49"/>
      <c r="AD26" s="49"/>
      <c r="AE26" s="49"/>
      <c r="AF26" s="49"/>
      <c r="AG26" s="49"/>
    </row>
    <row r="27" spans="1:33" s="25" customFormat="1" ht="47.25" customHeight="1" x14ac:dyDescent="0.4">
      <c r="A27" s="28">
        <v>22.2</v>
      </c>
      <c r="B27" s="47" t="s">
        <v>30</v>
      </c>
      <c r="C27" s="50">
        <v>436</v>
      </c>
      <c r="D27" s="49">
        <v>1</v>
      </c>
      <c r="E27" s="49"/>
      <c r="F27" s="49">
        <v>1</v>
      </c>
      <c r="G27" s="49"/>
      <c r="H27" s="49"/>
      <c r="I27" s="49"/>
      <c r="J27" s="49"/>
      <c r="K27" s="49"/>
      <c r="L27" s="49"/>
      <c r="M27" s="49"/>
      <c r="N27" s="49"/>
      <c r="O27" s="49"/>
      <c r="P27" s="49"/>
      <c r="Q27" s="49"/>
      <c r="R27" s="49"/>
      <c r="S27" s="49"/>
      <c r="T27" s="49"/>
      <c r="U27" s="49"/>
      <c r="V27" s="49">
        <v>2</v>
      </c>
      <c r="W27" s="49"/>
      <c r="X27" s="49">
        <v>2</v>
      </c>
      <c r="Y27" s="49"/>
      <c r="Z27" s="49"/>
      <c r="AA27" s="49"/>
      <c r="AB27" s="49">
        <v>2</v>
      </c>
      <c r="AC27" s="49">
        <v>1</v>
      </c>
      <c r="AD27" s="49"/>
      <c r="AE27" s="49"/>
      <c r="AF27" s="49"/>
      <c r="AG27" s="49">
        <v>1</v>
      </c>
    </row>
    <row r="28" spans="1:33" s="25" customFormat="1" ht="47.25" customHeight="1" x14ac:dyDescent="0.4">
      <c r="A28" s="28">
        <v>22.3</v>
      </c>
      <c r="B28" s="47" t="s">
        <v>31</v>
      </c>
      <c r="C28" s="50">
        <v>437</v>
      </c>
      <c r="D28" s="49">
        <v>0</v>
      </c>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row>
    <row r="29" spans="1:33" s="25" customFormat="1" ht="47.25" customHeight="1" x14ac:dyDescent="0.4">
      <c r="A29" s="28">
        <v>22.4</v>
      </c>
      <c r="B29" s="47" t="s">
        <v>32</v>
      </c>
      <c r="C29" s="50">
        <v>438</v>
      </c>
      <c r="D29" s="49">
        <v>0</v>
      </c>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row>
    <row r="30" spans="1:33" s="25" customFormat="1" ht="47.25" customHeight="1" x14ac:dyDescent="0.4">
      <c r="A30" s="28">
        <v>22.5</v>
      </c>
      <c r="B30" s="47" t="s">
        <v>33</v>
      </c>
      <c r="C30" s="50">
        <v>439</v>
      </c>
      <c r="D30" s="49">
        <v>1</v>
      </c>
      <c r="E30" s="49"/>
      <c r="F30" s="49"/>
      <c r="G30" s="49">
        <v>1</v>
      </c>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row>
    <row r="31" spans="1:33" s="25" customFormat="1" ht="47.25" customHeight="1" x14ac:dyDescent="0.4">
      <c r="A31" s="28">
        <v>22.6</v>
      </c>
      <c r="B31" s="47" t="s">
        <v>34</v>
      </c>
      <c r="C31" s="50">
        <v>440</v>
      </c>
      <c r="D31" s="49">
        <v>0</v>
      </c>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row>
    <row r="32" spans="1:33" s="25" customFormat="1" ht="47.25" customHeight="1" x14ac:dyDescent="0.4">
      <c r="A32" s="28">
        <v>22.7</v>
      </c>
      <c r="B32" s="47" t="s">
        <v>35</v>
      </c>
      <c r="C32" s="50">
        <v>441</v>
      </c>
      <c r="D32" s="49">
        <v>5</v>
      </c>
      <c r="E32" s="49"/>
      <c r="F32" s="49">
        <v>5</v>
      </c>
      <c r="G32" s="49"/>
      <c r="H32" s="49"/>
      <c r="I32" s="49"/>
      <c r="J32" s="49"/>
      <c r="K32" s="49">
        <v>1</v>
      </c>
      <c r="L32" s="49">
        <v>4</v>
      </c>
      <c r="M32" s="49">
        <v>3</v>
      </c>
      <c r="N32" s="49"/>
      <c r="O32" s="49">
        <v>7</v>
      </c>
      <c r="P32" s="49">
        <v>1</v>
      </c>
      <c r="Q32" s="49"/>
      <c r="R32" s="49"/>
      <c r="S32" s="49">
        <v>1</v>
      </c>
      <c r="T32" s="49"/>
      <c r="U32" s="49"/>
      <c r="V32" s="49">
        <v>3</v>
      </c>
      <c r="W32" s="49"/>
      <c r="X32" s="49"/>
      <c r="Y32" s="49">
        <v>4</v>
      </c>
      <c r="Z32" s="49"/>
      <c r="AA32" s="49">
        <v>1</v>
      </c>
      <c r="AB32" s="49">
        <v>5</v>
      </c>
      <c r="AC32" s="49"/>
      <c r="AD32" s="49"/>
      <c r="AE32" s="49"/>
      <c r="AF32" s="49"/>
      <c r="AG32" s="49"/>
    </row>
    <row r="33" spans="1:33" s="25" customFormat="1" ht="47.25" customHeight="1" x14ac:dyDescent="0.4">
      <c r="A33" s="28">
        <v>22.8</v>
      </c>
      <c r="B33" s="47" t="s">
        <v>36</v>
      </c>
      <c r="C33" s="50">
        <v>442</v>
      </c>
      <c r="D33" s="49">
        <v>0</v>
      </c>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row>
    <row r="34" spans="1:33" s="25" customFormat="1" ht="47.25" customHeight="1" x14ac:dyDescent="0.4">
      <c r="A34" s="28">
        <v>22.9</v>
      </c>
      <c r="B34" s="47" t="s">
        <v>37</v>
      </c>
      <c r="C34" s="50">
        <v>443</v>
      </c>
      <c r="D34" s="49">
        <v>0</v>
      </c>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row>
    <row r="35" spans="1:33" s="25" customFormat="1" ht="47.25" customHeight="1" x14ac:dyDescent="0.4">
      <c r="A35" s="28">
        <v>22.1</v>
      </c>
      <c r="B35" s="47" t="s">
        <v>38</v>
      </c>
      <c r="C35" s="50">
        <v>444</v>
      </c>
      <c r="D35" s="49">
        <v>0</v>
      </c>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row>
    <row r="36" spans="1:33" s="25" customFormat="1" ht="47.25" customHeight="1" x14ac:dyDescent="0.4">
      <c r="A36" s="28">
        <v>22.11</v>
      </c>
      <c r="B36" s="47" t="s">
        <v>39</v>
      </c>
      <c r="C36" s="50">
        <v>445</v>
      </c>
      <c r="D36" s="49">
        <v>1</v>
      </c>
      <c r="E36" s="49"/>
      <c r="F36" s="49">
        <v>1</v>
      </c>
      <c r="G36" s="49"/>
      <c r="H36" s="49"/>
      <c r="I36" s="49"/>
      <c r="J36" s="49"/>
      <c r="K36" s="49"/>
      <c r="L36" s="49">
        <v>1</v>
      </c>
      <c r="M36" s="49"/>
      <c r="N36" s="49"/>
      <c r="O36" s="49">
        <v>1</v>
      </c>
      <c r="P36" s="49"/>
      <c r="Q36" s="49"/>
      <c r="R36" s="49"/>
      <c r="S36" s="49"/>
      <c r="T36" s="49"/>
      <c r="U36" s="49"/>
      <c r="V36" s="49">
        <v>1</v>
      </c>
      <c r="W36" s="49"/>
      <c r="X36" s="49">
        <v>1</v>
      </c>
      <c r="Y36" s="49"/>
      <c r="Z36" s="49"/>
      <c r="AA36" s="49"/>
      <c r="AB36" s="49">
        <v>1</v>
      </c>
      <c r="AC36" s="49"/>
      <c r="AD36" s="49"/>
      <c r="AE36" s="49"/>
      <c r="AF36" s="49"/>
      <c r="AG36" s="49"/>
    </row>
    <row r="37" spans="1:33" s="25" customFormat="1" ht="47.25" customHeight="1" x14ac:dyDescent="0.4">
      <c r="A37" s="28">
        <v>24.5</v>
      </c>
      <c r="B37" s="47" t="s">
        <v>40</v>
      </c>
      <c r="C37" s="50">
        <v>477</v>
      </c>
      <c r="D37" s="49">
        <v>0</v>
      </c>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row>
    <row r="38" spans="1:33" s="25" customFormat="1" ht="47.25" customHeight="1" x14ac:dyDescent="0.4">
      <c r="A38" s="28">
        <v>24.8</v>
      </c>
      <c r="B38" s="47" t="s">
        <v>41</v>
      </c>
      <c r="C38" s="50">
        <v>480</v>
      </c>
      <c r="D38" s="49">
        <v>0</v>
      </c>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row>
    <row r="39" spans="1:33" s="25" customFormat="1" ht="47.25" customHeight="1" x14ac:dyDescent="0.4">
      <c r="A39" s="28">
        <v>24.9</v>
      </c>
      <c r="B39" s="47" t="s">
        <v>42</v>
      </c>
      <c r="C39" s="50">
        <v>481</v>
      </c>
      <c r="D39" s="49">
        <v>0</v>
      </c>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row>
    <row r="40" spans="1:33" s="25" customFormat="1" ht="47.25" customHeight="1" x14ac:dyDescent="0.4">
      <c r="A40" s="28">
        <v>24.1</v>
      </c>
      <c r="B40" s="47" t="s">
        <v>43</v>
      </c>
      <c r="C40" s="50">
        <v>482</v>
      </c>
      <c r="D40" s="49">
        <v>0</v>
      </c>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row>
    <row r="41" spans="1:33" s="25" customFormat="1" ht="138" customHeight="1" x14ac:dyDescent="0.4">
      <c r="A41" s="28" t="s">
        <v>92</v>
      </c>
      <c r="B41" s="47" t="s">
        <v>157</v>
      </c>
      <c r="C41" s="48" t="s">
        <v>94</v>
      </c>
      <c r="D41" s="49">
        <v>0</v>
      </c>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row>
    <row r="42" spans="1:33" s="25" customFormat="1" ht="114.75" customHeight="1" x14ac:dyDescent="0.4">
      <c r="A42" s="28" t="s">
        <v>95</v>
      </c>
      <c r="B42" s="47" t="s">
        <v>158</v>
      </c>
      <c r="C42" s="48" t="s">
        <v>97</v>
      </c>
      <c r="D42" s="49">
        <v>0</v>
      </c>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row>
    <row r="43" spans="1:33" s="25" customFormat="1" ht="47.25" customHeight="1" x14ac:dyDescent="0.4">
      <c r="A43" s="28">
        <v>24.24</v>
      </c>
      <c r="B43" s="47" t="s">
        <v>44</v>
      </c>
      <c r="C43" s="50">
        <v>496</v>
      </c>
      <c r="D43" s="49">
        <v>0</v>
      </c>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row>
    <row r="44" spans="1:33" s="25" customFormat="1" ht="47.25" customHeight="1" x14ac:dyDescent="0.4">
      <c r="A44" s="28">
        <v>24.25</v>
      </c>
      <c r="B44" s="47" t="s">
        <v>45</v>
      </c>
      <c r="C44" s="50">
        <v>497</v>
      </c>
      <c r="D44" s="49">
        <v>0</v>
      </c>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row>
    <row r="45" spans="1:33" s="25" customFormat="1" ht="47.25" customHeight="1" x14ac:dyDescent="0.4">
      <c r="A45" s="28">
        <v>29.1</v>
      </c>
      <c r="B45" s="47" t="s">
        <v>46</v>
      </c>
      <c r="C45" s="50">
        <v>549</v>
      </c>
      <c r="D45" s="49">
        <v>0</v>
      </c>
      <c r="E45" s="49"/>
      <c r="F45" s="49">
        <v>2</v>
      </c>
      <c r="G45" s="49"/>
      <c r="H45" s="49"/>
      <c r="I45" s="49"/>
      <c r="J45" s="49"/>
      <c r="K45" s="49"/>
      <c r="L45" s="49"/>
      <c r="M45" s="49"/>
      <c r="N45" s="49"/>
      <c r="O45" s="49"/>
      <c r="P45" s="49"/>
      <c r="Q45" s="49"/>
      <c r="R45" s="49"/>
      <c r="S45" s="49"/>
      <c r="T45" s="49"/>
      <c r="U45" s="49"/>
      <c r="V45" s="49">
        <v>2</v>
      </c>
      <c r="W45" s="49"/>
      <c r="X45" s="49"/>
      <c r="Y45" s="49"/>
      <c r="Z45" s="49"/>
      <c r="AA45" s="49">
        <v>3</v>
      </c>
      <c r="AB45" s="49">
        <v>3</v>
      </c>
      <c r="AC45" s="49"/>
      <c r="AD45" s="49"/>
      <c r="AE45" s="49"/>
      <c r="AF45" s="49"/>
      <c r="AG45" s="49"/>
    </row>
    <row r="46" spans="1:33" s="25" customFormat="1" ht="47.25" customHeight="1" x14ac:dyDescent="0.4">
      <c r="A46" s="29">
        <v>30</v>
      </c>
      <c r="B46" s="51" t="s">
        <v>98</v>
      </c>
      <c r="C46" s="56" t="s">
        <v>115</v>
      </c>
      <c r="D46" s="49">
        <v>1</v>
      </c>
      <c r="E46" s="49"/>
      <c r="F46" s="49">
        <v>1</v>
      </c>
      <c r="G46" s="49"/>
      <c r="H46" s="49"/>
      <c r="I46" s="49"/>
      <c r="J46" s="49"/>
      <c r="K46" s="49"/>
      <c r="L46" s="49"/>
      <c r="M46" s="49">
        <v>1</v>
      </c>
      <c r="N46" s="49"/>
      <c r="O46" s="49">
        <v>1</v>
      </c>
      <c r="P46" s="49">
        <v>1</v>
      </c>
      <c r="Q46" s="49"/>
      <c r="R46" s="49"/>
      <c r="S46" s="49">
        <v>1</v>
      </c>
      <c r="T46" s="49"/>
      <c r="U46" s="49"/>
      <c r="V46" s="49">
        <v>1</v>
      </c>
      <c r="W46" s="49"/>
      <c r="X46" s="49"/>
      <c r="Y46" s="49"/>
      <c r="Z46" s="49"/>
      <c r="AA46" s="49"/>
      <c r="AB46" s="49"/>
      <c r="AC46" s="49"/>
      <c r="AD46" s="49"/>
      <c r="AE46" s="49"/>
      <c r="AF46" s="49"/>
      <c r="AG46" s="49"/>
    </row>
    <row r="47" spans="1:33" s="25" customFormat="1" ht="47.25" customHeight="1" x14ac:dyDescent="0.4">
      <c r="A47" s="30"/>
      <c r="B47" s="52" t="s">
        <v>99</v>
      </c>
      <c r="C47" s="49"/>
      <c r="D47" s="49">
        <f>SUM(D7+D8+D9+D10+D11+D12+D13+D14+D15+D16+D17+D18+D19+D20+D21+D22+D23+D24+D25+D26+D27+D28+D29+D30+D31+D32+D33+D34+D35+D36+D37+D38+D39+D40+D41+D42+D43+D44+D45+D46)</f>
        <v>35</v>
      </c>
      <c r="E47" s="49">
        <f t="shared" ref="E47:AG47" si="0">SUM(E7+E8+E9+E10+E11+E12+E13+E14+E15+E16+E17+E18+E19+E20+E21+E22+E23+E24+E25+E26+E27+E28+E29+E30+E31+E32+E33+E34+E35+E36+E37+E38+E39+E40+E41+E42+E43+E44+E45+E46)</f>
        <v>0</v>
      </c>
      <c r="F47" s="49">
        <f t="shared" si="0"/>
        <v>28</v>
      </c>
      <c r="G47" s="49">
        <f t="shared" si="0"/>
        <v>3</v>
      </c>
      <c r="H47" s="49">
        <f t="shared" si="0"/>
        <v>0</v>
      </c>
      <c r="I47" s="49">
        <f t="shared" si="0"/>
        <v>1</v>
      </c>
      <c r="J47" s="49">
        <f t="shared" si="0"/>
        <v>0</v>
      </c>
      <c r="K47" s="49">
        <f t="shared" si="0"/>
        <v>2</v>
      </c>
      <c r="L47" s="49">
        <f t="shared" si="0"/>
        <v>13</v>
      </c>
      <c r="M47" s="49">
        <f t="shared" si="0"/>
        <v>4</v>
      </c>
      <c r="N47" s="49">
        <f t="shared" si="0"/>
        <v>0</v>
      </c>
      <c r="O47" s="49">
        <f t="shared" si="0"/>
        <v>17</v>
      </c>
      <c r="P47" s="49">
        <f t="shared" si="0"/>
        <v>2</v>
      </c>
      <c r="Q47" s="49">
        <f t="shared" si="0"/>
        <v>0</v>
      </c>
      <c r="R47" s="49">
        <f t="shared" si="0"/>
        <v>4</v>
      </c>
      <c r="S47" s="49">
        <f t="shared" si="0"/>
        <v>6</v>
      </c>
      <c r="T47" s="49">
        <f t="shared" si="0"/>
        <v>0</v>
      </c>
      <c r="U47" s="49">
        <f t="shared" si="0"/>
        <v>0</v>
      </c>
      <c r="V47" s="49">
        <f t="shared" si="0"/>
        <v>43</v>
      </c>
      <c r="W47" s="49">
        <f t="shared" si="0"/>
        <v>0</v>
      </c>
      <c r="X47" s="49">
        <f t="shared" si="0"/>
        <v>7</v>
      </c>
      <c r="Y47" s="49">
        <f t="shared" si="0"/>
        <v>9</v>
      </c>
      <c r="Z47" s="49">
        <f t="shared" si="0"/>
        <v>15</v>
      </c>
      <c r="AA47" s="49">
        <f t="shared" si="0"/>
        <v>28</v>
      </c>
      <c r="AB47" s="49">
        <f t="shared" si="0"/>
        <v>59</v>
      </c>
      <c r="AC47" s="49">
        <f t="shared" si="0"/>
        <v>2</v>
      </c>
      <c r="AD47" s="49">
        <f t="shared" si="0"/>
        <v>1</v>
      </c>
      <c r="AE47" s="49">
        <f t="shared" si="0"/>
        <v>1</v>
      </c>
      <c r="AF47" s="49">
        <f t="shared" si="0"/>
        <v>0</v>
      </c>
      <c r="AG47" s="49">
        <f t="shared" si="0"/>
        <v>4</v>
      </c>
    </row>
    <row r="48" spans="1:33" ht="176.25" customHeight="1" x14ac:dyDescent="0.3">
      <c r="B48" s="44" t="s">
        <v>161</v>
      </c>
    </row>
    <row r="54" spans="2:2" ht="22.5" x14ac:dyDescent="0.4">
      <c r="B54" s="31"/>
    </row>
    <row r="56" spans="2:2" ht="22.5" x14ac:dyDescent="0.4">
      <c r="B56" s="31"/>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54"/>
  <sheetViews>
    <sheetView topLeftCell="A39" zoomScale="55" zoomScaleNormal="55" workbookViewId="0">
      <selection activeCell="B49" sqref="B49"/>
    </sheetView>
  </sheetViews>
  <sheetFormatPr defaultRowHeight="16.5" x14ac:dyDescent="0.3"/>
  <cols>
    <col min="1" max="1" width="11.42578125" style="1" customWidth="1"/>
    <col min="2" max="2" width="71.140625" style="1" customWidth="1"/>
    <col min="3" max="3" width="20.57031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107.25" customHeight="1" x14ac:dyDescent="0.3">
      <c r="AE1" s="81" t="s">
        <v>101</v>
      </c>
      <c r="AF1" s="82"/>
      <c r="AG1" s="82"/>
    </row>
    <row r="2" spans="1:33" s="2" customFormat="1" ht="81.75" customHeight="1" x14ac:dyDescent="0.45">
      <c r="A2" s="62" t="s">
        <v>164</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4">
      <c r="A7" s="12" t="s">
        <v>56</v>
      </c>
      <c r="B7" s="47" t="s">
        <v>145</v>
      </c>
      <c r="C7" s="48" t="s">
        <v>58</v>
      </c>
      <c r="D7" s="49">
        <v>1</v>
      </c>
      <c r="E7" s="49"/>
      <c r="F7" s="49">
        <v>1</v>
      </c>
      <c r="G7" s="49"/>
      <c r="H7" s="49"/>
      <c r="I7" s="49"/>
      <c r="J7" s="49"/>
      <c r="K7" s="49"/>
      <c r="L7" s="49"/>
      <c r="M7" s="49"/>
      <c r="N7" s="49"/>
      <c r="O7" s="49"/>
      <c r="P7" s="49"/>
      <c r="Q7" s="49"/>
      <c r="R7" s="49"/>
      <c r="S7" s="49"/>
      <c r="T7" s="49"/>
      <c r="U7" s="49"/>
      <c r="V7" s="49">
        <v>2</v>
      </c>
      <c r="W7" s="49"/>
      <c r="X7" s="49">
        <v>1</v>
      </c>
      <c r="Y7" s="49"/>
      <c r="Z7" s="49"/>
      <c r="AA7" s="49"/>
      <c r="AB7" s="49">
        <v>1</v>
      </c>
      <c r="AC7" s="49">
        <v>1</v>
      </c>
      <c r="AD7" s="49"/>
      <c r="AE7" s="49"/>
      <c r="AF7" s="49"/>
      <c r="AG7" s="49">
        <v>1</v>
      </c>
    </row>
    <row r="8" spans="1:33" s="5" customFormat="1" ht="143.25" customHeight="1" x14ac:dyDescent="0.4">
      <c r="A8" s="12" t="s">
        <v>59</v>
      </c>
      <c r="B8" s="47" t="s">
        <v>146</v>
      </c>
      <c r="C8" s="48" t="s">
        <v>61</v>
      </c>
      <c r="D8" s="49">
        <v>1</v>
      </c>
      <c r="E8" s="49"/>
      <c r="F8" s="49">
        <v>4</v>
      </c>
      <c r="G8" s="49"/>
      <c r="H8" s="49"/>
      <c r="I8" s="49"/>
      <c r="J8" s="49"/>
      <c r="K8" s="49"/>
      <c r="L8" s="49"/>
      <c r="M8" s="49"/>
      <c r="N8" s="49"/>
      <c r="O8" s="49"/>
      <c r="P8" s="49"/>
      <c r="Q8" s="49"/>
      <c r="R8" s="49"/>
      <c r="S8" s="49"/>
      <c r="T8" s="49"/>
      <c r="U8" s="49"/>
      <c r="V8" s="49">
        <v>5</v>
      </c>
      <c r="W8" s="49"/>
      <c r="X8" s="49"/>
      <c r="Y8" s="49"/>
      <c r="Z8" s="49"/>
      <c r="AA8" s="49"/>
      <c r="AB8" s="49"/>
      <c r="AC8" s="49"/>
      <c r="AD8" s="49"/>
      <c r="AE8" s="49"/>
      <c r="AF8" s="49"/>
      <c r="AG8" s="49"/>
    </row>
    <row r="9" spans="1:33" s="5" customFormat="1" ht="138.75" customHeight="1" x14ac:dyDescent="0.4">
      <c r="A9" s="12" t="s">
        <v>62</v>
      </c>
      <c r="B9" s="47" t="s">
        <v>147</v>
      </c>
      <c r="C9" s="48" t="s">
        <v>64</v>
      </c>
      <c r="D9" s="49">
        <v>0</v>
      </c>
      <c r="E9" s="49"/>
      <c r="F9" s="49">
        <v>3</v>
      </c>
      <c r="G9" s="49"/>
      <c r="H9" s="49"/>
      <c r="I9" s="49"/>
      <c r="J9" s="49"/>
      <c r="K9" s="49"/>
      <c r="L9" s="49"/>
      <c r="M9" s="49">
        <v>1</v>
      </c>
      <c r="N9" s="49"/>
      <c r="O9" s="49">
        <v>1</v>
      </c>
      <c r="P9" s="49"/>
      <c r="Q9" s="49"/>
      <c r="R9" s="49"/>
      <c r="S9" s="49"/>
      <c r="T9" s="49"/>
      <c r="U9" s="49"/>
      <c r="V9" s="49">
        <v>2</v>
      </c>
      <c r="W9" s="49"/>
      <c r="X9" s="49"/>
      <c r="Y9" s="49"/>
      <c r="Z9" s="49"/>
      <c r="AA9" s="49"/>
      <c r="AB9" s="49"/>
      <c r="AC9" s="49"/>
      <c r="AD9" s="49"/>
      <c r="AE9" s="49"/>
      <c r="AF9" s="49"/>
      <c r="AG9" s="49"/>
    </row>
    <row r="10" spans="1:33" s="5" customFormat="1" ht="144" customHeight="1" x14ac:dyDescent="0.4">
      <c r="A10" s="12" t="s">
        <v>65</v>
      </c>
      <c r="B10" s="47" t="s">
        <v>148</v>
      </c>
      <c r="C10" s="48" t="s">
        <v>67</v>
      </c>
      <c r="D10" s="49">
        <v>4</v>
      </c>
      <c r="E10" s="49"/>
      <c r="F10" s="49">
        <v>1</v>
      </c>
      <c r="G10" s="49"/>
      <c r="H10" s="49"/>
      <c r="I10" s="49"/>
      <c r="J10" s="49"/>
      <c r="K10" s="49"/>
      <c r="L10" s="49"/>
      <c r="M10" s="49"/>
      <c r="N10" s="49"/>
      <c r="O10" s="49"/>
      <c r="P10" s="49"/>
      <c r="Q10" s="49"/>
      <c r="R10" s="49"/>
      <c r="S10" s="49"/>
      <c r="T10" s="49"/>
      <c r="U10" s="49"/>
      <c r="V10" s="49">
        <v>5</v>
      </c>
      <c r="W10" s="49"/>
      <c r="X10" s="49"/>
      <c r="Y10" s="49"/>
      <c r="Z10" s="49"/>
      <c r="AA10" s="49"/>
      <c r="AB10" s="49"/>
      <c r="AC10" s="49"/>
      <c r="AD10" s="49"/>
      <c r="AE10" s="49"/>
      <c r="AF10" s="49"/>
      <c r="AG10" s="49"/>
    </row>
    <row r="11" spans="1:33" s="5" customFormat="1" ht="146.25" customHeight="1" x14ac:dyDescent="0.4">
      <c r="A11" s="12" t="s">
        <v>68</v>
      </c>
      <c r="B11" s="47" t="s">
        <v>149</v>
      </c>
      <c r="C11" s="48" t="s">
        <v>70</v>
      </c>
      <c r="D11" s="49">
        <v>0</v>
      </c>
      <c r="E11" s="49"/>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49"/>
      <c r="AG11" s="49"/>
    </row>
    <row r="12" spans="1:33" s="5" customFormat="1" ht="47.25" customHeight="1" x14ac:dyDescent="0.4">
      <c r="A12" s="12" t="s">
        <v>71</v>
      </c>
      <c r="B12" s="47" t="s">
        <v>150</v>
      </c>
      <c r="C12" s="48" t="s">
        <v>73</v>
      </c>
      <c r="D12" s="49">
        <v>0</v>
      </c>
      <c r="E12" s="49"/>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49"/>
      <c r="AG12" s="49"/>
    </row>
    <row r="13" spans="1:33" s="5" customFormat="1" ht="47.25" customHeight="1" x14ac:dyDescent="0.4">
      <c r="A13" s="12" t="s">
        <v>74</v>
      </c>
      <c r="B13" s="47" t="s">
        <v>151</v>
      </c>
      <c r="C13" s="48" t="s">
        <v>76</v>
      </c>
      <c r="D13" s="49">
        <v>0</v>
      </c>
      <c r="E13" s="49"/>
      <c r="F13" s="49"/>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row>
    <row r="14" spans="1:33" s="5" customFormat="1" ht="125.25" customHeight="1" x14ac:dyDescent="0.4">
      <c r="A14" s="12" t="s">
        <v>77</v>
      </c>
      <c r="B14" s="47" t="s">
        <v>152</v>
      </c>
      <c r="C14" s="48" t="s">
        <v>79</v>
      </c>
      <c r="D14" s="49">
        <v>0</v>
      </c>
      <c r="E14" s="49"/>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row>
    <row r="15" spans="1:33" s="5" customFormat="1" ht="69" customHeight="1" x14ac:dyDescent="0.4">
      <c r="A15" s="12">
        <v>11.6</v>
      </c>
      <c r="B15" s="47" t="s">
        <v>22</v>
      </c>
      <c r="C15" s="50">
        <v>272</v>
      </c>
      <c r="D15" s="49">
        <v>0</v>
      </c>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F15" s="49"/>
      <c r="AG15" s="49"/>
    </row>
    <row r="16" spans="1:33" s="5" customFormat="1" ht="47.25" customHeight="1" x14ac:dyDescent="0.4">
      <c r="A16" s="12">
        <v>11.7</v>
      </c>
      <c r="B16" s="47" t="s">
        <v>23</v>
      </c>
      <c r="C16" s="50">
        <v>273</v>
      </c>
      <c r="D16" s="49">
        <v>0</v>
      </c>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c r="AE16" s="49"/>
      <c r="AF16" s="49"/>
      <c r="AG16" s="49"/>
    </row>
    <row r="17" spans="1:33" s="5" customFormat="1" ht="214.5" customHeight="1" x14ac:dyDescent="0.4">
      <c r="A17" s="12">
        <v>11.8</v>
      </c>
      <c r="B17" s="47" t="s">
        <v>24</v>
      </c>
      <c r="C17" s="50">
        <v>274</v>
      </c>
      <c r="D17" s="49">
        <v>0</v>
      </c>
      <c r="E17" s="49"/>
      <c r="F17" s="49"/>
      <c r="G17" s="49"/>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9"/>
    </row>
    <row r="18" spans="1:33" s="5" customFormat="1" ht="113.25" customHeight="1" x14ac:dyDescent="0.4">
      <c r="A18" s="12">
        <v>11.9</v>
      </c>
      <c r="B18" s="47" t="s">
        <v>25</v>
      </c>
      <c r="C18" s="50">
        <v>275</v>
      </c>
      <c r="D18" s="49">
        <v>0</v>
      </c>
      <c r="E18" s="49"/>
      <c r="F18" s="49"/>
      <c r="G18" s="49"/>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row>
    <row r="19" spans="1:33" s="5" customFormat="1" ht="114.75" customHeight="1" x14ac:dyDescent="0.4">
      <c r="A19" s="12">
        <v>11.1</v>
      </c>
      <c r="B19" s="47" t="s">
        <v>26</v>
      </c>
      <c r="C19" s="50">
        <v>276</v>
      </c>
      <c r="D19" s="49">
        <v>0</v>
      </c>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row>
    <row r="20" spans="1:33" s="5" customFormat="1" ht="111.75" customHeight="1" x14ac:dyDescent="0.4">
      <c r="A20" s="12">
        <v>11.11</v>
      </c>
      <c r="B20" s="47" t="s">
        <v>27</v>
      </c>
      <c r="C20" s="50">
        <v>277</v>
      </c>
      <c r="D20" s="49">
        <v>0</v>
      </c>
      <c r="E20" s="49"/>
      <c r="F20" s="49"/>
      <c r="G20" s="49"/>
      <c r="H20" s="49"/>
      <c r="I20" s="49"/>
      <c r="J20" s="49"/>
      <c r="K20" s="49"/>
      <c r="L20" s="49"/>
      <c r="M20" s="49"/>
      <c r="N20" s="49"/>
      <c r="O20" s="49"/>
      <c r="P20" s="49"/>
      <c r="Q20" s="49"/>
      <c r="R20" s="49"/>
      <c r="S20" s="49"/>
      <c r="T20" s="49"/>
      <c r="U20" s="49"/>
      <c r="V20" s="49"/>
      <c r="W20" s="49"/>
      <c r="X20" s="49"/>
      <c r="Y20" s="49"/>
      <c r="Z20" s="49"/>
      <c r="AA20" s="49"/>
      <c r="AB20" s="49"/>
      <c r="AC20" s="49"/>
      <c r="AD20" s="49"/>
      <c r="AE20" s="49"/>
      <c r="AF20" s="49"/>
      <c r="AG20" s="49"/>
    </row>
    <row r="21" spans="1:33" s="5" customFormat="1" ht="134.25" customHeight="1" x14ac:dyDescent="0.4">
      <c r="A21" s="12" t="s">
        <v>80</v>
      </c>
      <c r="B21" s="47" t="s">
        <v>153</v>
      </c>
      <c r="C21" s="48" t="s">
        <v>82</v>
      </c>
      <c r="D21" s="49">
        <v>0</v>
      </c>
      <c r="E21" s="49"/>
      <c r="F21" s="49"/>
      <c r="G21" s="49"/>
      <c r="H21" s="49"/>
      <c r="I21" s="49"/>
      <c r="J21" s="49"/>
      <c r="K21" s="49"/>
      <c r="L21" s="49"/>
      <c r="M21" s="49"/>
      <c r="N21" s="49"/>
      <c r="O21" s="49"/>
      <c r="P21" s="49"/>
      <c r="Q21" s="49"/>
      <c r="R21" s="49"/>
      <c r="S21" s="49"/>
      <c r="T21" s="49"/>
      <c r="U21" s="49"/>
      <c r="V21" s="49"/>
      <c r="W21" s="49"/>
      <c r="X21" s="49"/>
      <c r="Y21" s="49"/>
      <c r="Z21" s="49"/>
      <c r="AA21" s="49"/>
      <c r="AB21" s="49"/>
      <c r="AC21" s="49"/>
      <c r="AD21" s="49"/>
      <c r="AE21" s="49"/>
      <c r="AF21" s="49"/>
      <c r="AG21" s="49"/>
    </row>
    <row r="22" spans="1:33" s="5" customFormat="1" ht="136.5" customHeight="1" x14ac:dyDescent="0.4">
      <c r="A22" s="12" t="s">
        <v>83</v>
      </c>
      <c r="B22" s="47" t="s">
        <v>154</v>
      </c>
      <c r="C22" s="48" t="s">
        <v>85</v>
      </c>
      <c r="D22" s="49">
        <v>0</v>
      </c>
      <c r="E22" s="49"/>
      <c r="F22" s="49"/>
      <c r="G22" s="49"/>
      <c r="H22" s="49"/>
      <c r="I22" s="49"/>
      <c r="J22" s="49"/>
      <c r="K22" s="49"/>
      <c r="L22" s="49"/>
      <c r="M22" s="49"/>
      <c r="N22" s="49"/>
      <c r="O22" s="49"/>
      <c r="P22" s="49"/>
      <c r="Q22" s="49"/>
      <c r="R22" s="49"/>
      <c r="S22" s="49"/>
      <c r="T22" s="49"/>
      <c r="U22" s="49"/>
      <c r="V22" s="49"/>
      <c r="W22" s="49"/>
      <c r="X22" s="49"/>
      <c r="Y22" s="49"/>
      <c r="Z22" s="49"/>
      <c r="AA22" s="49"/>
      <c r="AB22" s="49"/>
      <c r="AC22" s="49"/>
      <c r="AD22" s="49"/>
      <c r="AE22" s="49"/>
      <c r="AF22" s="49"/>
      <c r="AG22" s="49"/>
    </row>
    <row r="23" spans="1:33" s="5" customFormat="1" ht="126.75" customHeight="1" x14ac:dyDescent="0.4">
      <c r="A23" s="12" t="s">
        <v>86</v>
      </c>
      <c r="B23" s="47" t="s">
        <v>155</v>
      </c>
      <c r="C23" s="48" t="s">
        <v>88</v>
      </c>
      <c r="D23" s="49">
        <v>0</v>
      </c>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9"/>
    </row>
    <row r="24" spans="1:33" s="5" customFormat="1" ht="47.25" customHeight="1" x14ac:dyDescent="0.4">
      <c r="A24" s="12" t="s">
        <v>89</v>
      </c>
      <c r="B24" s="47" t="s">
        <v>156</v>
      </c>
      <c r="C24" s="48" t="s">
        <v>91</v>
      </c>
      <c r="D24" s="49">
        <v>0</v>
      </c>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49"/>
    </row>
    <row r="25" spans="1:33" s="5" customFormat="1" ht="47.25" customHeight="1" x14ac:dyDescent="0.4">
      <c r="A25" s="12">
        <v>11.3</v>
      </c>
      <c r="B25" s="47" t="s">
        <v>28</v>
      </c>
      <c r="C25" s="50">
        <v>296</v>
      </c>
      <c r="D25" s="49">
        <v>3</v>
      </c>
      <c r="E25" s="49"/>
      <c r="F25" s="49">
        <v>2</v>
      </c>
      <c r="G25" s="49"/>
      <c r="H25" s="49"/>
      <c r="I25" s="49"/>
      <c r="J25" s="49"/>
      <c r="K25" s="49"/>
      <c r="L25" s="49"/>
      <c r="M25" s="49"/>
      <c r="N25" s="49"/>
      <c r="O25" s="49"/>
      <c r="P25" s="49"/>
      <c r="Q25" s="49"/>
      <c r="R25" s="49"/>
      <c r="S25" s="49"/>
      <c r="T25" s="49"/>
      <c r="U25" s="49"/>
      <c r="V25" s="49">
        <v>5</v>
      </c>
      <c r="W25" s="49"/>
      <c r="X25" s="49"/>
      <c r="Y25" s="49"/>
      <c r="Z25" s="49"/>
      <c r="AA25" s="49">
        <v>3</v>
      </c>
      <c r="AB25" s="49">
        <v>3</v>
      </c>
      <c r="AC25" s="49"/>
      <c r="AD25" s="49"/>
      <c r="AE25" s="49"/>
      <c r="AF25" s="49">
        <v>1</v>
      </c>
      <c r="AG25" s="49">
        <v>1</v>
      </c>
    </row>
    <row r="26" spans="1:33" s="5" customFormat="1" ht="47.25" customHeight="1" x14ac:dyDescent="0.4">
      <c r="A26" s="12">
        <v>22.1</v>
      </c>
      <c r="B26" s="47" t="s">
        <v>29</v>
      </c>
      <c r="C26" s="50">
        <v>435</v>
      </c>
      <c r="D26" s="49">
        <v>9</v>
      </c>
      <c r="E26" s="49"/>
      <c r="F26" s="49">
        <v>4</v>
      </c>
      <c r="G26" s="49"/>
      <c r="H26" s="49"/>
      <c r="I26" s="49"/>
      <c r="J26" s="49"/>
      <c r="K26" s="49"/>
      <c r="L26" s="49">
        <v>2</v>
      </c>
      <c r="M26" s="49"/>
      <c r="N26" s="49"/>
      <c r="O26" s="49">
        <v>2</v>
      </c>
      <c r="P26" s="49"/>
      <c r="Q26" s="49"/>
      <c r="R26" s="49">
        <v>1</v>
      </c>
      <c r="S26" s="49">
        <v>1</v>
      </c>
      <c r="T26" s="49"/>
      <c r="U26" s="49"/>
      <c r="V26" s="49">
        <v>10</v>
      </c>
      <c r="W26" s="49"/>
      <c r="X26" s="49"/>
      <c r="Y26" s="49"/>
      <c r="Z26" s="49">
        <v>4</v>
      </c>
      <c r="AA26" s="49">
        <v>3</v>
      </c>
      <c r="AB26" s="49">
        <v>7</v>
      </c>
      <c r="AC26" s="49"/>
      <c r="AD26" s="49"/>
      <c r="AE26" s="49"/>
      <c r="AF26" s="49"/>
      <c r="AG26" s="49"/>
    </row>
    <row r="27" spans="1:33" s="5" customFormat="1" ht="47.25" customHeight="1" x14ac:dyDescent="0.4">
      <c r="A27" s="12">
        <v>22.2</v>
      </c>
      <c r="B27" s="47" t="s">
        <v>30</v>
      </c>
      <c r="C27" s="50">
        <v>436</v>
      </c>
      <c r="D27" s="49">
        <v>2</v>
      </c>
      <c r="E27" s="49"/>
      <c r="F27" s="49">
        <v>7</v>
      </c>
      <c r="G27" s="49"/>
      <c r="H27" s="49"/>
      <c r="I27" s="49">
        <v>1</v>
      </c>
      <c r="J27" s="49"/>
      <c r="K27" s="49"/>
      <c r="L27" s="49">
        <v>3</v>
      </c>
      <c r="M27" s="49"/>
      <c r="N27" s="49"/>
      <c r="O27" s="49">
        <v>3</v>
      </c>
      <c r="P27" s="49"/>
      <c r="Q27" s="49"/>
      <c r="R27" s="49"/>
      <c r="S27" s="49"/>
      <c r="T27" s="49"/>
      <c r="U27" s="49"/>
      <c r="V27" s="49">
        <v>6</v>
      </c>
      <c r="W27" s="49"/>
      <c r="X27" s="49">
        <v>1</v>
      </c>
      <c r="Y27" s="49">
        <v>1</v>
      </c>
      <c r="Z27" s="49"/>
      <c r="AA27" s="49">
        <v>1</v>
      </c>
      <c r="AB27" s="49">
        <v>3</v>
      </c>
      <c r="AC27" s="49">
        <v>1</v>
      </c>
      <c r="AD27" s="49"/>
      <c r="AE27" s="49"/>
      <c r="AF27" s="49"/>
      <c r="AG27" s="49">
        <v>1</v>
      </c>
    </row>
    <row r="28" spans="1:33" s="5" customFormat="1" ht="47.25" customHeight="1" x14ac:dyDescent="0.4">
      <c r="A28" s="12">
        <v>22.3</v>
      </c>
      <c r="B28" s="47" t="s">
        <v>31</v>
      </c>
      <c r="C28" s="50">
        <v>437</v>
      </c>
      <c r="D28" s="49">
        <v>0</v>
      </c>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row>
    <row r="29" spans="1:33" s="5" customFormat="1" ht="84" customHeight="1" x14ac:dyDescent="0.4">
      <c r="A29" s="12">
        <v>22.4</v>
      </c>
      <c r="B29" s="47" t="s">
        <v>32</v>
      </c>
      <c r="C29" s="50">
        <v>438</v>
      </c>
      <c r="D29" s="49">
        <v>0</v>
      </c>
      <c r="E29" s="49"/>
      <c r="F29" s="49">
        <v>1</v>
      </c>
      <c r="G29" s="49"/>
      <c r="H29" s="49"/>
      <c r="I29" s="49"/>
      <c r="J29" s="49"/>
      <c r="K29" s="49"/>
      <c r="L29" s="49"/>
      <c r="M29" s="49"/>
      <c r="N29" s="49"/>
      <c r="O29" s="49"/>
      <c r="P29" s="49"/>
      <c r="Q29" s="49"/>
      <c r="R29" s="49"/>
      <c r="S29" s="49"/>
      <c r="T29" s="49"/>
      <c r="U29" s="49"/>
      <c r="V29" s="49">
        <v>1</v>
      </c>
      <c r="W29" s="49"/>
      <c r="X29" s="49"/>
      <c r="Y29" s="49"/>
      <c r="Z29" s="49"/>
      <c r="AA29" s="49"/>
      <c r="AB29" s="49"/>
      <c r="AC29" s="49"/>
      <c r="AD29" s="49"/>
      <c r="AE29" s="49"/>
      <c r="AF29" s="49"/>
      <c r="AG29" s="49"/>
    </row>
    <row r="30" spans="1:33" s="5" customFormat="1" ht="87.75" customHeight="1" x14ac:dyDescent="0.4">
      <c r="A30" s="12">
        <v>22.5</v>
      </c>
      <c r="B30" s="47" t="s">
        <v>33</v>
      </c>
      <c r="C30" s="50">
        <v>439</v>
      </c>
      <c r="D30" s="49">
        <v>0</v>
      </c>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row>
    <row r="31" spans="1:33" s="5" customFormat="1" ht="91.5" customHeight="1" x14ac:dyDescent="0.4">
      <c r="A31" s="12">
        <v>22.6</v>
      </c>
      <c r="B31" s="47" t="s">
        <v>34</v>
      </c>
      <c r="C31" s="50">
        <v>440</v>
      </c>
      <c r="D31" s="49">
        <v>0</v>
      </c>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row>
    <row r="32" spans="1:33" s="5" customFormat="1" ht="126.75" customHeight="1" x14ac:dyDescent="0.4">
      <c r="A32" s="12">
        <v>22.7</v>
      </c>
      <c r="B32" s="47" t="s">
        <v>35</v>
      </c>
      <c r="C32" s="50">
        <v>441</v>
      </c>
      <c r="D32" s="49">
        <v>6</v>
      </c>
      <c r="E32" s="49"/>
      <c r="F32" s="49">
        <v>3</v>
      </c>
      <c r="G32" s="49"/>
      <c r="H32" s="49"/>
      <c r="I32" s="49"/>
      <c r="J32" s="49"/>
      <c r="K32" s="49"/>
      <c r="L32" s="49"/>
      <c r="M32" s="49"/>
      <c r="N32" s="49"/>
      <c r="O32" s="49"/>
      <c r="P32" s="49"/>
      <c r="Q32" s="49"/>
      <c r="R32" s="49"/>
      <c r="S32" s="49"/>
      <c r="T32" s="49"/>
      <c r="U32" s="49"/>
      <c r="V32" s="49">
        <v>9</v>
      </c>
      <c r="W32" s="49"/>
      <c r="X32" s="49"/>
      <c r="Y32" s="49"/>
      <c r="Z32" s="49">
        <v>3</v>
      </c>
      <c r="AA32" s="49">
        <v>1</v>
      </c>
      <c r="AB32" s="49">
        <v>4</v>
      </c>
      <c r="AC32" s="49"/>
      <c r="AD32" s="49"/>
      <c r="AE32" s="49"/>
      <c r="AF32" s="49"/>
      <c r="AG32" s="49"/>
    </row>
    <row r="33" spans="1:33" s="5" customFormat="1" ht="112.5" customHeight="1" x14ac:dyDescent="0.4">
      <c r="A33" s="12">
        <v>22.8</v>
      </c>
      <c r="B33" s="47" t="s">
        <v>36</v>
      </c>
      <c r="C33" s="50">
        <v>442</v>
      </c>
      <c r="D33" s="49">
        <v>0</v>
      </c>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row>
    <row r="34" spans="1:33" s="5" customFormat="1" ht="86.25" customHeight="1" x14ac:dyDescent="0.4">
      <c r="A34" s="12">
        <v>22.9</v>
      </c>
      <c r="B34" s="47" t="s">
        <v>37</v>
      </c>
      <c r="C34" s="50">
        <v>443</v>
      </c>
      <c r="D34" s="49">
        <v>0</v>
      </c>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row>
    <row r="35" spans="1:33" s="5" customFormat="1" ht="174" customHeight="1" x14ac:dyDescent="0.4">
      <c r="A35" s="12">
        <v>22.1</v>
      </c>
      <c r="B35" s="47" t="s">
        <v>38</v>
      </c>
      <c r="C35" s="50">
        <v>444</v>
      </c>
      <c r="D35" s="49">
        <v>0</v>
      </c>
      <c r="E35" s="49"/>
      <c r="F35" s="49">
        <v>1</v>
      </c>
      <c r="G35" s="49"/>
      <c r="H35" s="49"/>
      <c r="I35" s="49"/>
      <c r="J35" s="49"/>
      <c r="K35" s="49"/>
      <c r="L35" s="49">
        <v>1</v>
      </c>
      <c r="M35" s="49"/>
      <c r="N35" s="49"/>
      <c r="O35" s="49">
        <v>1</v>
      </c>
      <c r="P35" s="49"/>
      <c r="Q35" s="49"/>
      <c r="R35" s="49"/>
      <c r="S35" s="49"/>
      <c r="T35" s="49"/>
      <c r="U35" s="49"/>
      <c r="V35" s="49"/>
      <c r="W35" s="49"/>
      <c r="X35" s="49"/>
      <c r="Y35" s="49"/>
      <c r="Z35" s="49"/>
      <c r="AA35" s="49"/>
      <c r="AB35" s="49"/>
      <c r="AC35" s="49"/>
      <c r="AD35" s="49"/>
      <c r="AE35" s="49"/>
      <c r="AF35" s="49"/>
      <c r="AG35" s="49"/>
    </row>
    <row r="36" spans="1:33" s="5" customFormat="1" ht="47.25" customHeight="1" x14ac:dyDescent="0.4">
      <c r="A36" s="12">
        <v>22.11</v>
      </c>
      <c r="B36" s="47" t="s">
        <v>39</v>
      </c>
      <c r="C36" s="50">
        <v>445</v>
      </c>
      <c r="D36" s="49">
        <v>4</v>
      </c>
      <c r="E36" s="49"/>
      <c r="F36" s="49">
        <v>5</v>
      </c>
      <c r="G36" s="49"/>
      <c r="H36" s="49"/>
      <c r="I36" s="49">
        <v>1</v>
      </c>
      <c r="J36" s="49"/>
      <c r="K36" s="49"/>
      <c r="L36" s="49">
        <v>2</v>
      </c>
      <c r="M36" s="49"/>
      <c r="N36" s="49"/>
      <c r="O36" s="49">
        <v>2</v>
      </c>
      <c r="P36" s="49"/>
      <c r="Q36" s="49"/>
      <c r="R36" s="49">
        <v>1</v>
      </c>
      <c r="S36" s="49">
        <v>1</v>
      </c>
      <c r="T36" s="49"/>
      <c r="U36" s="49"/>
      <c r="V36" s="49">
        <v>7</v>
      </c>
      <c r="W36" s="49"/>
      <c r="X36" s="49"/>
      <c r="Y36" s="49"/>
      <c r="Z36" s="49"/>
      <c r="AA36" s="49"/>
      <c r="AB36" s="49"/>
      <c r="AC36" s="49"/>
      <c r="AD36" s="49"/>
      <c r="AE36" s="49"/>
      <c r="AF36" s="49"/>
      <c r="AG36" s="49"/>
    </row>
    <row r="37" spans="1:33" s="5" customFormat="1" ht="47.25" customHeight="1" x14ac:dyDescent="0.4">
      <c r="A37" s="12">
        <v>24.5</v>
      </c>
      <c r="B37" s="47" t="s">
        <v>40</v>
      </c>
      <c r="C37" s="50">
        <v>477</v>
      </c>
      <c r="D37" s="49">
        <v>0</v>
      </c>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row>
    <row r="38" spans="1:33" s="5" customFormat="1" ht="47.25" customHeight="1" x14ac:dyDescent="0.4">
      <c r="A38" s="12">
        <v>24.8</v>
      </c>
      <c r="B38" s="47" t="s">
        <v>41</v>
      </c>
      <c r="C38" s="50">
        <v>480</v>
      </c>
      <c r="D38" s="49">
        <v>0</v>
      </c>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row>
    <row r="39" spans="1:33" s="5" customFormat="1" ht="47.25" customHeight="1" x14ac:dyDescent="0.4">
      <c r="A39" s="12">
        <v>24.9</v>
      </c>
      <c r="B39" s="47" t="s">
        <v>42</v>
      </c>
      <c r="C39" s="50">
        <v>481</v>
      </c>
      <c r="D39" s="49">
        <v>0</v>
      </c>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row>
    <row r="40" spans="1:33" s="5" customFormat="1" ht="47.25" customHeight="1" x14ac:dyDescent="0.4">
      <c r="A40" s="12">
        <v>24.1</v>
      </c>
      <c r="B40" s="47" t="s">
        <v>43</v>
      </c>
      <c r="C40" s="50">
        <v>482</v>
      </c>
      <c r="D40" s="49">
        <v>0</v>
      </c>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row>
    <row r="41" spans="1:33" s="5" customFormat="1" ht="186.75" customHeight="1" x14ac:dyDescent="0.4">
      <c r="A41" s="12" t="s">
        <v>92</v>
      </c>
      <c r="B41" s="47" t="s">
        <v>157</v>
      </c>
      <c r="C41" s="48" t="s">
        <v>94</v>
      </c>
      <c r="D41" s="49">
        <v>0</v>
      </c>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row>
    <row r="42" spans="1:33" s="5" customFormat="1" ht="161.25" customHeight="1" x14ac:dyDescent="0.4">
      <c r="A42" s="12" t="s">
        <v>95</v>
      </c>
      <c r="B42" s="47" t="s">
        <v>158</v>
      </c>
      <c r="C42" s="48" t="s">
        <v>97</v>
      </c>
      <c r="D42" s="49">
        <v>0</v>
      </c>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row>
    <row r="43" spans="1:33" s="5" customFormat="1" ht="72" customHeight="1" x14ac:dyDescent="0.4">
      <c r="A43" s="12">
        <v>24.24</v>
      </c>
      <c r="B43" s="47" t="s">
        <v>44</v>
      </c>
      <c r="C43" s="50">
        <v>496</v>
      </c>
      <c r="D43" s="49">
        <v>0</v>
      </c>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row>
    <row r="44" spans="1:33" s="5" customFormat="1" ht="47.25" customHeight="1" x14ac:dyDescent="0.4">
      <c r="A44" s="12">
        <v>24.25</v>
      </c>
      <c r="B44" s="47" t="s">
        <v>45</v>
      </c>
      <c r="C44" s="50">
        <v>497</v>
      </c>
      <c r="D44" s="49">
        <v>0</v>
      </c>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row>
    <row r="45" spans="1:33" s="5" customFormat="1" ht="47.25" customHeight="1" x14ac:dyDescent="0.4">
      <c r="A45" s="12">
        <v>29.1</v>
      </c>
      <c r="B45" s="47" t="s">
        <v>46</v>
      </c>
      <c r="C45" s="50">
        <v>549</v>
      </c>
      <c r="D45" s="49">
        <v>0</v>
      </c>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row>
    <row r="46" spans="1:33" s="5" customFormat="1" ht="47.25" customHeight="1" x14ac:dyDescent="0.4">
      <c r="A46" s="6">
        <v>30</v>
      </c>
      <c r="B46" s="51" t="s">
        <v>98</v>
      </c>
      <c r="C46" s="49"/>
      <c r="D46" s="49">
        <v>0</v>
      </c>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row>
    <row r="47" spans="1:33" s="5" customFormat="1" ht="47.25" customHeight="1" x14ac:dyDescent="0.4">
      <c r="A47" s="8"/>
      <c r="B47" s="52" t="s">
        <v>99</v>
      </c>
      <c r="C47" s="49"/>
      <c r="D47" s="49">
        <f>SUM(D7+D8+D9+D10+D11+D12+D13+D14+D15+D16+D17+D18+D19+D20+D21+D22+D23+D24+D25+D26+D27+D28+D29+D30+D31+D32+D33+D34+D35+D36+D37+D38+D39+D40+D41+D42+D43+D44+D45+D46)</f>
        <v>30</v>
      </c>
      <c r="E47" s="49">
        <f t="shared" ref="E47:AG47" si="0">SUM(E7+E8+E9+E10+E11+E12+E13+E14+E15+E16+E17+E18+E19+E20+E21+E22+E23+E24+E25+E26+E27+E28+E29+E30+E31+E32+E33+E34+E35+E36+E37+E38+E39+E40+E41+E42+E43+E44+E45+E46)</f>
        <v>0</v>
      </c>
      <c r="F47" s="49">
        <f t="shared" si="0"/>
        <v>32</v>
      </c>
      <c r="G47" s="49">
        <f t="shared" si="0"/>
        <v>0</v>
      </c>
      <c r="H47" s="49">
        <f t="shared" si="0"/>
        <v>0</v>
      </c>
      <c r="I47" s="49">
        <f t="shared" si="0"/>
        <v>2</v>
      </c>
      <c r="J47" s="49">
        <f t="shared" si="0"/>
        <v>0</v>
      </c>
      <c r="K47" s="49">
        <f t="shared" si="0"/>
        <v>0</v>
      </c>
      <c r="L47" s="49">
        <f t="shared" si="0"/>
        <v>8</v>
      </c>
      <c r="M47" s="49">
        <f t="shared" si="0"/>
        <v>1</v>
      </c>
      <c r="N47" s="49">
        <f t="shared" si="0"/>
        <v>0</v>
      </c>
      <c r="O47" s="49">
        <v>9</v>
      </c>
      <c r="P47" s="49">
        <f t="shared" si="0"/>
        <v>0</v>
      </c>
      <c r="Q47" s="49">
        <f t="shared" si="0"/>
        <v>0</v>
      </c>
      <c r="R47" s="49">
        <f t="shared" si="0"/>
        <v>2</v>
      </c>
      <c r="S47" s="49">
        <f t="shared" si="0"/>
        <v>2</v>
      </c>
      <c r="T47" s="49">
        <f t="shared" si="0"/>
        <v>0</v>
      </c>
      <c r="U47" s="49">
        <f t="shared" si="0"/>
        <v>0</v>
      </c>
      <c r="V47" s="49">
        <f t="shared" si="0"/>
        <v>52</v>
      </c>
      <c r="W47" s="49">
        <f t="shared" si="0"/>
        <v>0</v>
      </c>
      <c r="X47" s="49">
        <f t="shared" si="0"/>
        <v>2</v>
      </c>
      <c r="Y47" s="49">
        <f t="shared" si="0"/>
        <v>1</v>
      </c>
      <c r="Z47" s="49">
        <f t="shared" si="0"/>
        <v>7</v>
      </c>
      <c r="AA47" s="49">
        <f t="shared" si="0"/>
        <v>8</v>
      </c>
      <c r="AB47" s="49">
        <f t="shared" si="0"/>
        <v>18</v>
      </c>
      <c r="AC47" s="49">
        <f t="shared" si="0"/>
        <v>2</v>
      </c>
      <c r="AD47" s="49">
        <f t="shared" si="0"/>
        <v>0</v>
      </c>
      <c r="AE47" s="49">
        <f t="shared" si="0"/>
        <v>0</v>
      </c>
      <c r="AF47" s="49">
        <f t="shared" si="0"/>
        <v>1</v>
      </c>
      <c r="AG47" s="49">
        <f t="shared" si="0"/>
        <v>3</v>
      </c>
    </row>
    <row r="48" spans="1:33" ht="47.25" customHeight="1" x14ac:dyDescent="0.3">
      <c r="B48" s="57" t="s">
        <v>163</v>
      </c>
    </row>
    <row r="49" spans="2:2" ht="161.25" customHeight="1" x14ac:dyDescent="0.3">
      <c r="B49" s="44" t="s">
        <v>165</v>
      </c>
    </row>
    <row r="54" spans="2:2" ht="20.25" x14ac:dyDescent="0.35">
      <c r="B54" s="32"/>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51"/>
  <sheetViews>
    <sheetView topLeftCell="A43" zoomScale="55" zoomScaleNormal="55" workbookViewId="0">
      <selection activeCell="B48" sqref="B48"/>
    </sheetView>
  </sheetViews>
  <sheetFormatPr defaultRowHeight="16.5" x14ac:dyDescent="0.3"/>
  <cols>
    <col min="1" max="1" width="11.42578125" style="1" customWidth="1"/>
    <col min="2" max="2" width="65" style="1" customWidth="1"/>
    <col min="3" max="3" width="17.85546875" style="1" customWidth="1"/>
    <col min="4" max="4" width="14.5703125" style="1" customWidth="1"/>
    <col min="5"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1" s="1" t="s">
        <v>107</v>
      </c>
      <c r="AE1" s="81" t="s">
        <v>101</v>
      </c>
      <c r="AF1" s="82"/>
      <c r="AG1" s="82"/>
    </row>
    <row r="2" spans="1:33" s="2" customFormat="1" ht="81.75" customHeight="1" x14ac:dyDescent="0.45">
      <c r="A2" s="62" t="s">
        <v>166</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35">
      <c r="A7" s="12" t="s">
        <v>56</v>
      </c>
      <c r="B7" s="37" t="s">
        <v>127</v>
      </c>
      <c r="C7" s="38" t="s">
        <v>58</v>
      </c>
      <c r="D7" s="39">
        <v>0</v>
      </c>
      <c r="E7" s="39"/>
      <c r="F7" s="39"/>
      <c r="G7" s="39"/>
      <c r="H7" s="39"/>
      <c r="I7" s="39"/>
      <c r="J7" s="39"/>
      <c r="K7" s="39"/>
      <c r="L7" s="39"/>
      <c r="M7" s="39"/>
      <c r="N7" s="39"/>
      <c r="O7" s="39"/>
      <c r="P7" s="39"/>
      <c r="Q7" s="39"/>
      <c r="R7" s="39"/>
      <c r="S7" s="39"/>
      <c r="T7" s="39"/>
      <c r="U7" s="39"/>
      <c r="V7" s="39"/>
      <c r="W7" s="39"/>
      <c r="X7" s="39"/>
      <c r="Y7" s="39"/>
      <c r="Z7" s="39"/>
      <c r="AA7" s="39"/>
      <c r="AB7" s="39"/>
      <c r="AC7" s="39"/>
      <c r="AD7" s="39"/>
      <c r="AE7" s="39"/>
      <c r="AF7" s="39"/>
      <c r="AG7" s="39"/>
    </row>
    <row r="8" spans="1:33" s="5" customFormat="1" ht="102" customHeight="1" x14ac:dyDescent="0.35">
      <c r="A8" s="12" t="s">
        <v>59</v>
      </c>
      <c r="B8" s="37" t="s">
        <v>128</v>
      </c>
      <c r="C8" s="38" t="s">
        <v>61</v>
      </c>
      <c r="D8" s="39">
        <v>5</v>
      </c>
      <c r="E8" s="39"/>
      <c r="F8" s="39">
        <v>2</v>
      </c>
      <c r="G8" s="39">
        <v>7</v>
      </c>
      <c r="H8" s="39"/>
      <c r="I8" s="39"/>
      <c r="J8" s="39"/>
      <c r="K8" s="39"/>
      <c r="L8" s="39"/>
      <c r="M8" s="39"/>
      <c r="N8" s="39"/>
      <c r="O8" s="39"/>
      <c r="P8" s="39"/>
      <c r="Q8" s="39"/>
      <c r="R8" s="39"/>
      <c r="S8" s="39"/>
      <c r="T8" s="39"/>
      <c r="U8" s="39"/>
      <c r="V8" s="39"/>
      <c r="W8" s="39"/>
      <c r="X8" s="39"/>
      <c r="Y8" s="39"/>
      <c r="Z8" s="39">
        <v>3</v>
      </c>
      <c r="AA8" s="39">
        <v>9</v>
      </c>
      <c r="AB8" s="39">
        <v>12</v>
      </c>
      <c r="AC8" s="39"/>
      <c r="AD8" s="39"/>
      <c r="AE8" s="39"/>
      <c r="AF8" s="39"/>
      <c r="AG8" s="39"/>
    </row>
    <row r="9" spans="1:33" s="5" customFormat="1" ht="127.5" customHeight="1" x14ac:dyDescent="0.35">
      <c r="A9" s="12" t="s">
        <v>62</v>
      </c>
      <c r="B9" s="37" t="s">
        <v>129</v>
      </c>
      <c r="C9" s="38" t="s">
        <v>64</v>
      </c>
      <c r="D9" s="39">
        <v>0</v>
      </c>
      <c r="E9" s="39"/>
      <c r="F9" s="39">
        <v>3</v>
      </c>
      <c r="G9" s="39">
        <v>2</v>
      </c>
      <c r="H9" s="39"/>
      <c r="I9" s="39"/>
      <c r="J9" s="39"/>
      <c r="K9" s="39"/>
      <c r="L9" s="39">
        <v>1</v>
      </c>
      <c r="M9" s="39"/>
      <c r="N9" s="39"/>
      <c r="O9" s="39">
        <v>1</v>
      </c>
      <c r="P9" s="39"/>
      <c r="Q9" s="39"/>
      <c r="R9" s="39">
        <v>1</v>
      </c>
      <c r="S9" s="39">
        <v>1</v>
      </c>
      <c r="T9" s="39"/>
      <c r="U9" s="39"/>
      <c r="V9" s="39"/>
      <c r="W9" s="39"/>
      <c r="X9" s="39">
        <v>1</v>
      </c>
      <c r="Y9" s="39">
        <v>1</v>
      </c>
      <c r="Z9" s="39"/>
      <c r="AA9" s="39"/>
      <c r="AB9" s="39">
        <v>2</v>
      </c>
      <c r="AC9" s="39"/>
      <c r="AD9" s="39"/>
      <c r="AE9" s="39"/>
      <c r="AF9" s="39"/>
      <c r="AG9" s="39"/>
    </row>
    <row r="10" spans="1:33" s="5" customFormat="1" ht="111" customHeight="1" x14ac:dyDescent="0.35">
      <c r="A10" s="12" t="s">
        <v>65</v>
      </c>
      <c r="B10" s="37" t="s">
        <v>130</v>
      </c>
      <c r="C10" s="38" t="s">
        <v>67</v>
      </c>
      <c r="D10" s="39">
        <v>0</v>
      </c>
      <c r="E10" s="39"/>
      <c r="F10" s="39">
        <v>1</v>
      </c>
      <c r="G10" s="39">
        <v>1</v>
      </c>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row>
    <row r="11" spans="1:33" s="5" customFormat="1" ht="93.75" customHeight="1" x14ac:dyDescent="0.35">
      <c r="A11" s="12" t="s">
        <v>68</v>
      </c>
      <c r="B11" s="37" t="s">
        <v>131</v>
      </c>
      <c r="C11" s="38" t="s">
        <v>70</v>
      </c>
      <c r="D11" s="39">
        <v>0</v>
      </c>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row>
    <row r="12" spans="1:33" s="5" customFormat="1" ht="97.5" customHeight="1" x14ac:dyDescent="0.35">
      <c r="A12" s="12" t="s">
        <v>71</v>
      </c>
      <c r="B12" s="37" t="s">
        <v>132</v>
      </c>
      <c r="C12" s="38" t="s">
        <v>73</v>
      </c>
      <c r="D12" s="39">
        <v>0</v>
      </c>
      <c r="E12" s="39"/>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row>
    <row r="13" spans="1:33" s="5" customFormat="1" ht="95.25" customHeight="1" x14ac:dyDescent="0.35">
      <c r="A13" s="12" t="s">
        <v>74</v>
      </c>
      <c r="B13" s="37" t="s">
        <v>133</v>
      </c>
      <c r="C13" s="38" t="s">
        <v>76</v>
      </c>
      <c r="D13" s="39">
        <v>0</v>
      </c>
      <c r="E13" s="39"/>
      <c r="F13" s="39"/>
      <c r="G13" s="39"/>
      <c r="H13" s="39"/>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row>
    <row r="14" spans="1:33" s="5" customFormat="1" ht="88.5" customHeight="1" x14ac:dyDescent="0.35">
      <c r="A14" s="12" t="s">
        <v>77</v>
      </c>
      <c r="B14" s="37" t="s">
        <v>134</v>
      </c>
      <c r="C14" s="38" t="s">
        <v>79</v>
      </c>
      <c r="D14" s="39">
        <v>0</v>
      </c>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row>
    <row r="15" spans="1:33" s="5" customFormat="1" ht="47.25" customHeight="1" x14ac:dyDescent="0.35">
      <c r="A15" s="12">
        <v>11.6</v>
      </c>
      <c r="B15" s="37" t="s">
        <v>22</v>
      </c>
      <c r="C15" s="40">
        <v>272</v>
      </c>
      <c r="D15" s="39">
        <v>0</v>
      </c>
      <c r="E15" s="39"/>
      <c r="F15" s="39">
        <v>2</v>
      </c>
      <c r="G15" s="39">
        <v>1</v>
      </c>
      <c r="H15" s="39"/>
      <c r="I15" s="39"/>
      <c r="J15" s="39"/>
      <c r="K15" s="39"/>
      <c r="L15" s="39">
        <v>1</v>
      </c>
      <c r="M15" s="39"/>
      <c r="N15" s="39"/>
      <c r="O15" s="39">
        <v>1</v>
      </c>
      <c r="P15" s="39"/>
      <c r="Q15" s="39"/>
      <c r="R15" s="39">
        <v>1</v>
      </c>
      <c r="S15" s="39">
        <v>1</v>
      </c>
      <c r="T15" s="39"/>
      <c r="U15" s="39"/>
      <c r="V15" s="39"/>
      <c r="W15" s="39"/>
      <c r="X15" s="39"/>
      <c r="Y15" s="39"/>
      <c r="Z15" s="39"/>
      <c r="AA15" s="39"/>
      <c r="AB15" s="39"/>
      <c r="AC15" s="39"/>
      <c r="AD15" s="39"/>
      <c r="AE15" s="39"/>
      <c r="AF15" s="39"/>
      <c r="AG15" s="39"/>
    </row>
    <row r="16" spans="1:33" s="5" customFormat="1" ht="47.25" customHeight="1" x14ac:dyDescent="0.35">
      <c r="A16" s="12">
        <v>11.7</v>
      </c>
      <c r="B16" s="37" t="s">
        <v>23</v>
      </c>
      <c r="C16" s="40">
        <v>273</v>
      </c>
      <c r="D16" s="39">
        <v>0</v>
      </c>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row>
    <row r="17" spans="1:33" s="5" customFormat="1" ht="163.5" customHeight="1" x14ac:dyDescent="0.35">
      <c r="A17" s="12">
        <v>11.8</v>
      </c>
      <c r="B17" s="37" t="s">
        <v>24</v>
      </c>
      <c r="C17" s="40">
        <v>274</v>
      </c>
      <c r="D17" s="39">
        <v>0</v>
      </c>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row>
    <row r="18" spans="1:33" s="5" customFormat="1" ht="191.25" customHeight="1" x14ac:dyDescent="0.35">
      <c r="A18" s="12">
        <v>11.9</v>
      </c>
      <c r="B18" s="37" t="s">
        <v>25</v>
      </c>
      <c r="C18" s="40">
        <v>275</v>
      </c>
      <c r="D18" s="39">
        <v>0</v>
      </c>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row>
    <row r="19" spans="1:33" s="5" customFormat="1" ht="125.25" customHeight="1" x14ac:dyDescent="0.35">
      <c r="A19" s="12">
        <v>11.1</v>
      </c>
      <c r="B19" s="37" t="s">
        <v>26</v>
      </c>
      <c r="C19" s="40">
        <v>276</v>
      </c>
      <c r="D19" s="39">
        <v>0</v>
      </c>
      <c r="E19" s="39"/>
      <c r="F19" s="39"/>
      <c r="G19" s="39"/>
      <c r="H19" s="39"/>
      <c r="I19" s="39"/>
      <c r="J19" s="39"/>
      <c r="K19" s="39"/>
      <c r="L19" s="39"/>
      <c r="M19" s="39"/>
      <c r="N19" s="39"/>
      <c r="O19" s="39"/>
      <c r="P19" s="39"/>
      <c r="Q19" s="39"/>
      <c r="R19" s="39"/>
      <c r="S19" s="39"/>
      <c r="T19" s="39"/>
      <c r="U19" s="39"/>
      <c r="V19" s="39"/>
      <c r="W19" s="39"/>
      <c r="X19" s="39"/>
      <c r="Y19" s="39"/>
      <c r="Z19" s="39"/>
      <c r="AA19" s="39"/>
      <c r="AB19" s="39"/>
      <c r="AC19" s="39"/>
      <c r="AD19" s="39"/>
      <c r="AE19" s="39"/>
      <c r="AF19" s="39"/>
      <c r="AG19" s="39"/>
    </row>
    <row r="20" spans="1:33" s="5" customFormat="1" ht="125.25" customHeight="1" x14ac:dyDescent="0.35">
      <c r="A20" s="12">
        <v>11.11</v>
      </c>
      <c r="B20" s="37" t="s">
        <v>27</v>
      </c>
      <c r="C20" s="40">
        <v>277</v>
      </c>
      <c r="D20" s="39">
        <v>1</v>
      </c>
      <c r="E20" s="39"/>
      <c r="F20" s="39"/>
      <c r="G20" s="39"/>
      <c r="H20" s="39"/>
      <c r="I20" s="39"/>
      <c r="J20" s="39"/>
      <c r="K20" s="39"/>
      <c r="L20" s="39">
        <v>1</v>
      </c>
      <c r="M20" s="39"/>
      <c r="N20" s="39"/>
      <c r="O20" s="39">
        <v>1</v>
      </c>
      <c r="P20" s="39"/>
      <c r="Q20" s="39"/>
      <c r="R20" s="39"/>
      <c r="S20" s="39"/>
      <c r="T20" s="39"/>
      <c r="U20" s="39"/>
      <c r="V20" s="39"/>
      <c r="W20" s="39"/>
      <c r="X20" s="39"/>
      <c r="Y20" s="39"/>
      <c r="Z20" s="39"/>
      <c r="AA20" s="39"/>
      <c r="AB20" s="39"/>
      <c r="AC20" s="39"/>
      <c r="AD20" s="39"/>
      <c r="AE20" s="39"/>
      <c r="AF20" s="39"/>
      <c r="AG20" s="39"/>
    </row>
    <row r="21" spans="1:33" s="5" customFormat="1" ht="130.5" customHeight="1" x14ac:dyDescent="0.35">
      <c r="A21" s="12" t="s">
        <v>80</v>
      </c>
      <c r="B21" s="37" t="s">
        <v>135</v>
      </c>
      <c r="C21" s="38" t="s">
        <v>82</v>
      </c>
      <c r="D21" s="39">
        <v>0</v>
      </c>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39"/>
    </row>
    <row r="22" spans="1:33" s="5" customFormat="1" ht="150.75" customHeight="1" x14ac:dyDescent="0.35">
      <c r="A22" s="12" t="s">
        <v>83</v>
      </c>
      <c r="B22" s="37" t="s">
        <v>136</v>
      </c>
      <c r="C22" s="38" t="s">
        <v>85</v>
      </c>
      <c r="D22" s="39">
        <v>0</v>
      </c>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row>
    <row r="23" spans="1:33" s="5" customFormat="1" ht="125.25" customHeight="1" x14ac:dyDescent="0.35">
      <c r="A23" s="12" t="s">
        <v>86</v>
      </c>
      <c r="B23" s="37" t="s">
        <v>137</v>
      </c>
      <c r="C23" s="38" t="s">
        <v>88</v>
      </c>
      <c r="D23" s="39">
        <v>0</v>
      </c>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row>
    <row r="24" spans="1:33" s="5" customFormat="1" ht="126" customHeight="1" x14ac:dyDescent="0.35">
      <c r="A24" s="12" t="s">
        <v>89</v>
      </c>
      <c r="B24" s="37" t="s">
        <v>138</v>
      </c>
      <c r="C24" s="38" t="s">
        <v>91</v>
      </c>
      <c r="D24" s="39">
        <v>0</v>
      </c>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row>
    <row r="25" spans="1:33" s="5" customFormat="1" ht="102" customHeight="1" x14ac:dyDescent="0.35">
      <c r="A25" s="12">
        <v>11.3</v>
      </c>
      <c r="B25" s="37" t="s">
        <v>28</v>
      </c>
      <c r="C25" s="40">
        <v>296</v>
      </c>
      <c r="D25" s="39">
        <v>1</v>
      </c>
      <c r="E25" s="39"/>
      <c r="F25" s="39"/>
      <c r="G25" s="39">
        <v>1</v>
      </c>
      <c r="H25" s="39"/>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row>
    <row r="26" spans="1:33" s="5" customFormat="1" ht="47.25" customHeight="1" x14ac:dyDescent="0.35">
      <c r="A26" s="12">
        <v>22.1</v>
      </c>
      <c r="B26" s="37" t="s">
        <v>29</v>
      </c>
      <c r="C26" s="40">
        <v>435</v>
      </c>
      <c r="D26" s="39">
        <v>10</v>
      </c>
      <c r="E26" s="39"/>
      <c r="F26" s="39">
        <v>2</v>
      </c>
      <c r="G26" s="39">
        <v>10</v>
      </c>
      <c r="H26" s="39"/>
      <c r="I26" s="39"/>
      <c r="J26" s="39"/>
      <c r="K26" s="39"/>
      <c r="L26" s="39">
        <v>2</v>
      </c>
      <c r="M26" s="39"/>
      <c r="N26" s="39"/>
      <c r="O26" s="39">
        <v>2</v>
      </c>
      <c r="P26" s="39"/>
      <c r="Q26" s="39"/>
      <c r="R26" s="39">
        <v>2</v>
      </c>
      <c r="S26" s="39">
        <v>2</v>
      </c>
      <c r="T26" s="39"/>
      <c r="U26" s="39"/>
      <c r="V26" s="39"/>
      <c r="W26" s="39"/>
      <c r="X26" s="39"/>
      <c r="Y26" s="39">
        <v>2</v>
      </c>
      <c r="Z26" s="39">
        <v>1</v>
      </c>
      <c r="AA26" s="39"/>
      <c r="AB26" s="39">
        <v>3</v>
      </c>
      <c r="AC26" s="39"/>
      <c r="AD26" s="39"/>
      <c r="AE26" s="39"/>
      <c r="AF26" s="39"/>
      <c r="AG26" s="39"/>
    </row>
    <row r="27" spans="1:33" s="5" customFormat="1" ht="47.25" customHeight="1" x14ac:dyDescent="0.35">
      <c r="A27" s="12">
        <v>22.2</v>
      </c>
      <c r="B27" s="37" t="s">
        <v>30</v>
      </c>
      <c r="C27" s="40">
        <v>436</v>
      </c>
      <c r="D27" s="39">
        <v>2</v>
      </c>
      <c r="E27" s="39"/>
      <c r="F27" s="39">
        <v>2</v>
      </c>
      <c r="G27" s="39">
        <v>1</v>
      </c>
      <c r="H27" s="39"/>
      <c r="I27" s="39">
        <v>1</v>
      </c>
      <c r="J27" s="39"/>
      <c r="K27" s="39"/>
      <c r="L27" s="39">
        <v>3</v>
      </c>
      <c r="M27" s="39"/>
      <c r="N27" s="39"/>
      <c r="O27" s="39">
        <v>3</v>
      </c>
      <c r="P27" s="39"/>
      <c r="Q27" s="39"/>
      <c r="R27" s="39">
        <v>1</v>
      </c>
      <c r="S27" s="39">
        <v>1</v>
      </c>
      <c r="T27" s="39"/>
      <c r="U27" s="39"/>
      <c r="V27" s="39"/>
      <c r="W27" s="39"/>
      <c r="X27" s="39"/>
      <c r="Y27" s="39"/>
      <c r="Z27" s="39"/>
      <c r="AA27" s="39">
        <v>1</v>
      </c>
      <c r="AB27" s="39">
        <v>1</v>
      </c>
      <c r="AC27" s="39"/>
      <c r="AD27" s="39"/>
      <c r="AE27" s="39"/>
      <c r="AF27" s="39"/>
      <c r="AG27" s="39"/>
    </row>
    <row r="28" spans="1:33" s="5" customFormat="1" ht="47.25" customHeight="1" x14ac:dyDescent="0.35">
      <c r="A28" s="12">
        <v>22.3</v>
      </c>
      <c r="B28" s="37" t="s">
        <v>31</v>
      </c>
      <c r="C28" s="40">
        <v>437</v>
      </c>
      <c r="D28" s="39">
        <v>0</v>
      </c>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row>
    <row r="29" spans="1:33" s="5" customFormat="1" ht="47.25" customHeight="1" x14ac:dyDescent="0.35">
      <c r="A29" s="12">
        <v>22.4</v>
      </c>
      <c r="B29" s="37" t="s">
        <v>32</v>
      </c>
      <c r="C29" s="40">
        <v>438</v>
      </c>
      <c r="D29" s="39">
        <v>0</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row>
    <row r="30" spans="1:33" s="5" customFormat="1" ht="103.5" customHeight="1" x14ac:dyDescent="0.35">
      <c r="A30" s="12">
        <v>22.5</v>
      </c>
      <c r="B30" s="37" t="s">
        <v>33</v>
      </c>
      <c r="C30" s="40">
        <v>439</v>
      </c>
      <c r="D30" s="39">
        <v>0</v>
      </c>
      <c r="E30" s="39"/>
      <c r="F30" s="39">
        <v>1</v>
      </c>
      <c r="G30" s="39"/>
      <c r="H30" s="39"/>
      <c r="I30" s="39">
        <v>1</v>
      </c>
      <c r="J30" s="39"/>
      <c r="K30" s="39"/>
      <c r="L30" s="39">
        <v>1</v>
      </c>
      <c r="M30" s="39"/>
      <c r="N30" s="39"/>
      <c r="O30" s="39">
        <v>1</v>
      </c>
      <c r="P30" s="39"/>
      <c r="Q30" s="39"/>
      <c r="R30" s="39"/>
      <c r="S30" s="39"/>
      <c r="T30" s="39"/>
      <c r="U30" s="39"/>
      <c r="V30" s="39"/>
      <c r="W30" s="39"/>
      <c r="X30" s="39">
        <v>1</v>
      </c>
      <c r="Y30" s="39">
        <v>1</v>
      </c>
      <c r="Z30" s="39"/>
      <c r="AA30" s="39"/>
      <c r="AB30" s="39">
        <v>2</v>
      </c>
      <c r="AC30" s="39">
        <v>1</v>
      </c>
      <c r="AD30" s="39"/>
      <c r="AE30" s="39"/>
      <c r="AF30" s="39"/>
      <c r="AG30" s="39">
        <v>1</v>
      </c>
    </row>
    <row r="31" spans="1:33" s="5" customFormat="1" ht="213.75" customHeight="1" x14ac:dyDescent="0.35">
      <c r="A31" s="12">
        <v>22.6</v>
      </c>
      <c r="B31" s="37" t="s">
        <v>34</v>
      </c>
      <c r="C31" s="40">
        <v>440</v>
      </c>
      <c r="D31" s="39">
        <v>1</v>
      </c>
      <c r="E31" s="39"/>
      <c r="F31" s="39"/>
      <c r="G31" s="39"/>
      <c r="H31" s="39"/>
      <c r="I31" s="39"/>
      <c r="J31" s="39"/>
      <c r="K31" s="39"/>
      <c r="L31" s="39">
        <v>1</v>
      </c>
      <c r="M31" s="39"/>
      <c r="N31" s="39"/>
      <c r="O31" s="39">
        <v>1</v>
      </c>
      <c r="P31" s="39"/>
      <c r="Q31" s="39"/>
      <c r="R31" s="39"/>
      <c r="S31" s="39"/>
      <c r="T31" s="39"/>
      <c r="U31" s="39"/>
      <c r="V31" s="39"/>
      <c r="W31" s="39"/>
      <c r="X31" s="39">
        <v>1</v>
      </c>
      <c r="Y31" s="39">
        <v>1</v>
      </c>
      <c r="Z31" s="39">
        <v>1</v>
      </c>
      <c r="AA31" s="39"/>
      <c r="AB31" s="39">
        <v>3</v>
      </c>
      <c r="AC31" s="39"/>
      <c r="AD31" s="39"/>
      <c r="AE31" s="39"/>
      <c r="AF31" s="39"/>
      <c r="AG31" s="39"/>
    </row>
    <row r="32" spans="1:33" s="5" customFormat="1" ht="122.25" customHeight="1" x14ac:dyDescent="0.35">
      <c r="A32" s="12">
        <v>22.7</v>
      </c>
      <c r="B32" s="37" t="s">
        <v>35</v>
      </c>
      <c r="C32" s="40">
        <v>441</v>
      </c>
      <c r="D32" s="39">
        <v>5</v>
      </c>
      <c r="E32" s="39"/>
      <c r="F32" s="39">
        <v>1</v>
      </c>
      <c r="G32" s="39">
        <v>5</v>
      </c>
      <c r="H32" s="39"/>
      <c r="I32" s="39"/>
      <c r="J32" s="39"/>
      <c r="K32" s="39"/>
      <c r="L32" s="39">
        <v>1</v>
      </c>
      <c r="M32" s="39"/>
      <c r="N32" s="39"/>
      <c r="O32" s="39">
        <v>1</v>
      </c>
      <c r="P32" s="39"/>
      <c r="Q32" s="39"/>
      <c r="R32" s="39"/>
      <c r="S32" s="39"/>
      <c r="T32" s="39"/>
      <c r="U32" s="39"/>
      <c r="V32" s="39"/>
      <c r="W32" s="39"/>
      <c r="X32" s="39">
        <v>1</v>
      </c>
      <c r="Y32" s="39">
        <v>2</v>
      </c>
      <c r="Z32" s="39"/>
      <c r="AA32" s="39"/>
      <c r="AB32" s="39">
        <v>3</v>
      </c>
      <c r="AC32" s="39"/>
      <c r="AD32" s="39"/>
      <c r="AE32" s="39"/>
      <c r="AF32" s="39"/>
      <c r="AG32" s="39"/>
    </row>
    <row r="33" spans="1:33" s="5" customFormat="1" ht="47.25" customHeight="1" x14ac:dyDescent="0.35">
      <c r="A33" s="12">
        <v>22.8</v>
      </c>
      <c r="B33" s="37" t="s">
        <v>36</v>
      </c>
      <c r="C33" s="40">
        <v>442</v>
      </c>
      <c r="D33" s="39">
        <v>0</v>
      </c>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row>
    <row r="34" spans="1:33" s="5" customFormat="1" ht="47.25" customHeight="1" x14ac:dyDescent="0.35">
      <c r="A34" s="12">
        <v>22.9</v>
      </c>
      <c r="B34" s="37" t="s">
        <v>37</v>
      </c>
      <c r="C34" s="40">
        <v>443</v>
      </c>
      <c r="D34" s="39">
        <v>0</v>
      </c>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row>
    <row r="35" spans="1:33" s="5" customFormat="1" ht="122.25" customHeight="1" x14ac:dyDescent="0.35">
      <c r="A35" s="12">
        <v>22.1</v>
      </c>
      <c r="B35" s="37" t="s">
        <v>38</v>
      </c>
      <c r="C35" s="40">
        <v>444</v>
      </c>
      <c r="D35" s="39">
        <v>0</v>
      </c>
      <c r="E35" s="39"/>
      <c r="F35" s="39"/>
      <c r="G35" s="39"/>
      <c r="H35" s="39"/>
      <c r="I35" s="39"/>
      <c r="J35" s="39"/>
      <c r="K35" s="39"/>
      <c r="L35" s="39"/>
      <c r="M35" s="39"/>
      <c r="N35" s="39"/>
      <c r="O35" s="39"/>
      <c r="P35" s="39"/>
      <c r="Q35" s="39"/>
      <c r="R35" s="39"/>
      <c r="S35" s="39"/>
      <c r="T35" s="39"/>
      <c r="U35" s="39"/>
      <c r="V35" s="39"/>
      <c r="W35" s="39"/>
      <c r="X35" s="39"/>
      <c r="Y35" s="39"/>
      <c r="Z35" s="39"/>
      <c r="AA35" s="39"/>
      <c r="AB35" s="39"/>
      <c r="AC35" s="39"/>
      <c r="AD35" s="39"/>
      <c r="AE35" s="39"/>
      <c r="AF35" s="39"/>
      <c r="AG35" s="39"/>
    </row>
    <row r="36" spans="1:33" s="5" customFormat="1" ht="47.25" customHeight="1" x14ac:dyDescent="0.35">
      <c r="A36" s="12">
        <v>22.11</v>
      </c>
      <c r="B36" s="37" t="s">
        <v>39</v>
      </c>
      <c r="C36" s="40">
        <v>445</v>
      </c>
      <c r="D36" s="39">
        <v>2</v>
      </c>
      <c r="E36" s="39"/>
      <c r="F36" s="39"/>
      <c r="G36" s="39">
        <v>2</v>
      </c>
      <c r="H36" s="39"/>
      <c r="I36" s="39"/>
      <c r="J36" s="39"/>
      <c r="K36" s="39"/>
      <c r="L36" s="39"/>
      <c r="M36" s="39"/>
      <c r="N36" s="39"/>
      <c r="O36" s="39"/>
      <c r="P36" s="39"/>
      <c r="Q36" s="39"/>
      <c r="R36" s="39"/>
      <c r="S36" s="39"/>
      <c r="T36" s="39"/>
      <c r="U36" s="39"/>
      <c r="V36" s="39"/>
      <c r="W36" s="39"/>
      <c r="X36" s="39">
        <v>1</v>
      </c>
      <c r="Y36" s="39"/>
      <c r="Z36" s="39"/>
      <c r="AA36" s="39"/>
      <c r="AB36" s="39">
        <v>1</v>
      </c>
      <c r="AC36" s="39">
        <v>1</v>
      </c>
      <c r="AD36" s="39"/>
      <c r="AE36" s="39"/>
      <c r="AF36" s="39"/>
      <c r="AG36" s="39">
        <v>1</v>
      </c>
    </row>
    <row r="37" spans="1:33" s="5" customFormat="1" ht="47.25" customHeight="1" x14ac:dyDescent="0.35">
      <c r="A37" s="12">
        <v>24.5</v>
      </c>
      <c r="B37" s="37" t="s">
        <v>40</v>
      </c>
      <c r="C37" s="40">
        <v>477</v>
      </c>
      <c r="D37" s="39">
        <v>0</v>
      </c>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row>
    <row r="38" spans="1:33" s="5" customFormat="1" ht="47.25" customHeight="1" x14ac:dyDescent="0.35">
      <c r="A38" s="12">
        <v>24.8</v>
      </c>
      <c r="B38" s="37" t="s">
        <v>41</v>
      </c>
      <c r="C38" s="40">
        <v>480</v>
      </c>
      <c r="D38" s="39">
        <v>0</v>
      </c>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row>
    <row r="39" spans="1:33" s="5" customFormat="1" ht="47.25" customHeight="1" x14ac:dyDescent="0.35">
      <c r="A39" s="12">
        <v>24.9</v>
      </c>
      <c r="B39" s="37" t="s">
        <v>42</v>
      </c>
      <c r="C39" s="40">
        <v>481</v>
      </c>
      <c r="D39" s="39">
        <v>0</v>
      </c>
      <c r="E39" s="39"/>
      <c r="F39" s="39"/>
      <c r="G39" s="39"/>
      <c r="H39" s="39"/>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row>
    <row r="40" spans="1:33" s="5" customFormat="1" ht="47.25" customHeight="1" x14ac:dyDescent="0.35">
      <c r="A40" s="12">
        <v>24.1</v>
      </c>
      <c r="B40" s="37" t="s">
        <v>43</v>
      </c>
      <c r="C40" s="40">
        <v>482</v>
      </c>
      <c r="D40" s="39">
        <v>0</v>
      </c>
      <c r="E40" s="39"/>
      <c r="F40" s="39"/>
      <c r="G40" s="39"/>
      <c r="H40" s="39"/>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row>
    <row r="41" spans="1:33" s="5" customFormat="1" ht="126" customHeight="1" x14ac:dyDescent="0.35">
      <c r="A41" s="12" t="s">
        <v>92</v>
      </c>
      <c r="B41" s="37" t="s">
        <v>139</v>
      </c>
      <c r="C41" s="38" t="s">
        <v>94</v>
      </c>
      <c r="D41" s="39">
        <v>0</v>
      </c>
      <c r="E41" s="39"/>
      <c r="F41" s="39"/>
      <c r="G41" s="39"/>
      <c r="H41" s="39"/>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row>
    <row r="42" spans="1:33" s="5" customFormat="1" ht="122.25" customHeight="1" x14ac:dyDescent="0.35">
      <c r="A42" s="12" t="s">
        <v>95</v>
      </c>
      <c r="B42" s="37" t="s">
        <v>140</v>
      </c>
      <c r="C42" s="38" t="s">
        <v>97</v>
      </c>
      <c r="D42" s="39">
        <v>0</v>
      </c>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row>
    <row r="43" spans="1:33" s="5" customFormat="1" ht="47.25" customHeight="1" x14ac:dyDescent="0.35">
      <c r="A43" s="12">
        <v>24.24</v>
      </c>
      <c r="B43" s="37" t="s">
        <v>44</v>
      </c>
      <c r="C43" s="40">
        <v>496</v>
      </c>
      <c r="D43" s="39">
        <v>0</v>
      </c>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row>
    <row r="44" spans="1:33" s="5" customFormat="1" ht="47.25" customHeight="1" x14ac:dyDescent="0.35">
      <c r="A44" s="12">
        <v>24.25</v>
      </c>
      <c r="B44" s="37" t="s">
        <v>45</v>
      </c>
      <c r="C44" s="40">
        <v>497</v>
      </c>
      <c r="D44" s="39">
        <v>0</v>
      </c>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row>
    <row r="45" spans="1:33" s="5" customFormat="1" ht="47.25" customHeight="1" x14ac:dyDescent="0.35">
      <c r="A45" s="12">
        <v>29.1</v>
      </c>
      <c r="B45" s="37" t="s">
        <v>46</v>
      </c>
      <c r="C45" s="40">
        <v>549</v>
      </c>
      <c r="D45" s="39">
        <v>0</v>
      </c>
      <c r="E45" s="39"/>
      <c r="F45" s="39">
        <v>2</v>
      </c>
      <c r="G45" s="39">
        <v>2</v>
      </c>
      <c r="H45" s="39"/>
      <c r="I45" s="39"/>
      <c r="J45" s="39"/>
      <c r="K45" s="39"/>
      <c r="L45" s="39"/>
      <c r="M45" s="39"/>
      <c r="N45" s="39"/>
      <c r="O45" s="39"/>
      <c r="P45" s="39"/>
      <c r="Q45" s="39"/>
      <c r="R45" s="39"/>
      <c r="S45" s="39"/>
      <c r="T45" s="39"/>
      <c r="U45" s="39"/>
      <c r="V45" s="39"/>
      <c r="W45" s="39"/>
      <c r="X45" s="39">
        <v>1</v>
      </c>
      <c r="Y45" s="39"/>
      <c r="Z45" s="39"/>
      <c r="AA45" s="39"/>
      <c r="AB45" s="39">
        <v>1</v>
      </c>
      <c r="AC45" s="39">
        <v>1</v>
      </c>
      <c r="AD45" s="39"/>
      <c r="AE45" s="39"/>
      <c r="AF45" s="39"/>
      <c r="AG45" s="39">
        <v>1</v>
      </c>
    </row>
    <row r="46" spans="1:33" s="5" customFormat="1" ht="47.25" customHeight="1" x14ac:dyDescent="0.35">
      <c r="A46" s="6">
        <v>30</v>
      </c>
      <c r="B46" s="34" t="s">
        <v>98</v>
      </c>
      <c r="C46" s="36" t="s">
        <v>108</v>
      </c>
      <c r="D46" s="39">
        <v>1</v>
      </c>
      <c r="E46" s="39"/>
      <c r="F46" s="39"/>
      <c r="G46" s="39">
        <v>1</v>
      </c>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row>
    <row r="47" spans="1:33" s="5" customFormat="1" ht="47.25" customHeight="1" x14ac:dyDescent="0.35">
      <c r="A47" s="8"/>
      <c r="B47" s="43" t="s">
        <v>99</v>
      </c>
      <c r="C47" s="39"/>
      <c r="D47" s="39">
        <f>SUM(D7+D8+D9+D10+D11+D12+D13+D14+D15+D16+D17+D18+D19+D20+D21+D22+D23+D24+D25+D26+D27+D28+D29+D30+D31+D32+D33+D34+D35+D36+D37+D38+D39+D40+D41+D42+D43+D44+D45+D46)</f>
        <v>28</v>
      </c>
      <c r="E47" s="39">
        <f t="shared" ref="E47:AG47" si="0">SUM(E7+E8+E9+E10+E11+E12+E13+E14+E15+E16+E17+E18+E19+E20+E21+E22+E23+E24+E25+E26+E27+E28+E29+E30+E31+E32+E33+E34+E35+E36+E37+E38+E39+E40+E41+E42+E43+E44+E45+E46)</f>
        <v>0</v>
      </c>
      <c r="F47" s="39">
        <f t="shared" si="0"/>
        <v>16</v>
      </c>
      <c r="G47" s="39">
        <f t="shared" si="0"/>
        <v>33</v>
      </c>
      <c r="H47" s="39">
        <f t="shared" si="0"/>
        <v>0</v>
      </c>
      <c r="I47" s="39">
        <f t="shared" si="0"/>
        <v>2</v>
      </c>
      <c r="J47" s="39">
        <f t="shared" si="0"/>
        <v>0</v>
      </c>
      <c r="K47" s="39">
        <f t="shared" si="0"/>
        <v>0</v>
      </c>
      <c r="L47" s="39">
        <f t="shared" si="0"/>
        <v>11</v>
      </c>
      <c r="M47" s="39">
        <f t="shared" si="0"/>
        <v>0</v>
      </c>
      <c r="N47" s="39">
        <f t="shared" si="0"/>
        <v>0</v>
      </c>
      <c r="O47" s="39">
        <f t="shared" si="0"/>
        <v>11</v>
      </c>
      <c r="P47" s="39">
        <f t="shared" si="0"/>
        <v>0</v>
      </c>
      <c r="Q47" s="39">
        <f t="shared" si="0"/>
        <v>0</v>
      </c>
      <c r="R47" s="39">
        <f t="shared" si="0"/>
        <v>5</v>
      </c>
      <c r="S47" s="39">
        <f t="shared" si="0"/>
        <v>5</v>
      </c>
      <c r="T47" s="39">
        <f t="shared" si="0"/>
        <v>0</v>
      </c>
      <c r="U47" s="39">
        <f t="shared" si="0"/>
        <v>0</v>
      </c>
      <c r="V47" s="39">
        <f t="shared" si="0"/>
        <v>0</v>
      </c>
      <c r="W47" s="39">
        <f t="shared" si="0"/>
        <v>0</v>
      </c>
      <c r="X47" s="39">
        <f t="shared" si="0"/>
        <v>6</v>
      </c>
      <c r="Y47" s="39">
        <f t="shared" si="0"/>
        <v>7</v>
      </c>
      <c r="Z47" s="39">
        <f t="shared" si="0"/>
        <v>5</v>
      </c>
      <c r="AA47" s="39">
        <f t="shared" si="0"/>
        <v>10</v>
      </c>
      <c r="AB47" s="39">
        <f t="shared" si="0"/>
        <v>28</v>
      </c>
      <c r="AC47" s="39">
        <f t="shared" si="0"/>
        <v>3</v>
      </c>
      <c r="AD47" s="39">
        <f t="shared" si="0"/>
        <v>0</v>
      </c>
      <c r="AE47" s="39">
        <f t="shared" si="0"/>
        <v>0</v>
      </c>
      <c r="AF47" s="39">
        <f t="shared" si="0"/>
        <v>0</v>
      </c>
      <c r="AG47" s="39">
        <f t="shared" si="0"/>
        <v>3</v>
      </c>
    </row>
    <row r="48" spans="1:33" ht="198.75" customHeight="1" x14ac:dyDescent="0.3">
      <c r="B48" s="44" t="s">
        <v>167</v>
      </c>
    </row>
    <row r="51" spans="2:2" ht="20.25" x14ac:dyDescent="0.35">
      <c r="B51" s="32"/>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51"/>
  <sheetViews>
    <sheetView topLeftCell="A40" zoomScale="55" zoomScaleNormal="55" workbookViewId="0">
      <selection activeCell="B48" sqref="B48"/>
    </sheetView>
  </sheetViews>
  <sheetFormatPr defaultRowHeight="16.5" x14ac:dyDescent="0.3"/>
  <cols>
    <col min="1" max="1" width="11.42578125" style="1" customWidth="1"/>
    <col min="2" max="2" width="80" style="1" customWidth="1"/>
    <col min="3" max="3" width="17.5703125" style="1" customWidth="1"/>
    <col min="4" max="4" width="11.7109375" style="1" customWidth="1"/>
    <col min="5"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81" t="s">
        <v>101</v>
      </c>
      <c r="AF1" s="82"/>
      <c r="AG1" s="82"/>
    </row>
    <row r="2" spans="1:33" s="2" customFormat="1" ht="81.75" customHeight="1" x14ac:dyDescent="0.45">
      <c r="A2" s="62" t="s">
        <v>169</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4">
      <c r="A7" s="12" t="s">
        <v>56</v>
      </c>
      <c r="B7" s="47" t="s">
        <v>145</v>
      </c>
      <c r="C7" s="48" t="s">
        <v>58</v>
      </c>
      <c r="D7" s="49">
        <v>0</v>
      </c>
      <c r="E7" s="49"/>
      <c r="F7" s="49">
        <v>2</v>
      </c>
      <c r="G7" s="49"/>
      <c r="H7" s="49"/>
      <c r="I7" s="49"/>
      <c r="J7" s="49"/>
      <c r="K7" s="49"/>
      <c r="L7" s="49">
        <v>1</v>
      </c>
      <c r="M7" s="49"/>
      <c r="N7" s="49"/>
      <c r="O7" s="49">
        <v>1</v>
      </c>
      <c r="P7" s="49"/>
      <c r="Q7" s="49"/>
      <c r="R7" s="49"/>
      <c r="S7" s="49"/>
      <c r="T7" s="49"/>
      <c r="U7" s="49"/>
      <c r="V7" s="49">
        <v>1</v>
      </c>
      <c r="W7" s="49"/>
      <c r="X7" s="49"/>
      <c r="Y7" s="49">
        <v>1</v>
      </c>
      <c r="Z7" s="49"/>
      <c r="AA7" s="49"/>
      <c r="AB7" s="49">
        <v>1</v>
      </c>
      <c r="AC7" s="49"/>
      <c r="AD7" s="49"/>
      <c r="AE7" s="49"/>
      <c r="AF7" s="49"/>
      <c r="AG7" s="49"/>
    </row>
    <row r="8" spans="1:33" s="5" customFormat="1" ht="165.75" customHeight="1" x14ac:dyDescent="0.4">
      <c r="A8" s="12" t="s">
        <v>59</v>
      </c>
      <c r="B8" s="47" t="s">
        <v>146</v>
      </c>
      <c r="C8" s="48" t="s">
        <v>61</v>
      </c>
      <c r="D8" s="49">
        <v>1</v>
      </c>
      <c r="E8" s="49"/>
      <c r="F8" s="49">
        <v>2</v>
      </c>
      <c r="G8" s="49">
        <v>1</v>
      </c>
      <c r="H8" s="49"/>
      <c r="I8" s="49"/>
      <c r="J8" s="49"/>
      <c r="K8" s="49"/>
      <c r="L8" s="49"/>
      <c r="M8" s="49"/>
      <c r="N8" s="49"/>
      <c r="O8" s="49"/>
      <c r="P8" s="49"/>
      <c r="Q8" s="49"/>
      <c r="R8" s="49"/>
      <c r="S8" s="49"/>
      <c r="T8" s="49">
        <v>1</v>
      </c>
      <c r="U8" s="49"/>
      <c r="V8" s="49">
        <v>1</v>
      </c>
      <c r="W8" s="49"/>
      <c r="X8" s="49"/>
      <c r="Y8" s="49"/>
      <c r="Z8" s="49"/>
      <c r="AA8" s="49"/>
      <c r="AB8" s="49"/>
      <c r="AC8" s="49"/>
      <c r="AD8" s="49"/>
      <c r="AE8" s="49"/>
      <c r="AF8" s="49"/>
      <c r="AG8" s="49"/>
    </row>
    <row r="9" spans="1:33" s="5" customFormat="1" ht="141" customHeight="1" x14ac:dyDescent="0.4">
      <c r="A9" s="12" t="s">
        <v>62</v>
      </c>
      <c r="B9" s="47" t="s">
        <v>147</v>
      </c>
      <c r="C9" s="48" t="s">
        <v>64</v>
      </c>
      <c r="D9" s="49">
        <v>7</v>
      </c>
      <c r="E9" s="49"/>
      <c r="F9" s="49">
        <v>2</v>
      </c>
      <c r="G9" s="49"/>
      <c r="H9" s="49"/>
      <c r="I9" s="49"/>
      <c r="J9" s="49"/>
      <c r="K9" s="49"/>
      <c r="L9" s="49">
        <v>4</v>
      </c>
      <c r="M9" s="49"/>
      <c r="N9" s="49"/>
      <c r="O9" s="49">
        <v>4</v>
      </c>
      <c r="P9" s="49"/>
      <c r="Q9" s="49"/>
      <c r="R9" s="49">
        <v>3</v>
      </c>
      <c r="S9" s="49">
        <v>3</v>
      </c>
      <c r="T9" s="49"/>
      <c r="U9" s="49"/>
      <c r="V9" s="49">
        <v>5</v>
      </c>
      <c r="W9" s="49"/>
      <c r="X9" s="49"/>
      <c r="Y9" s="49"/>
      <c r="Z9" s="49"/>
      <c r="AA9" s="49"/>
      <c r="AB9" s="49"/>
      <c r="AC9" s="49"/>
      <c r="AD9" s="49"/>
      <c r="AE9" s="49"/>
      <c r="AF9" s="49"/>
      <c r="AG9" s="49"/>
    </row>
    <row r="10" spans="1:33" s="5" customFormat="1" ht="192.75" customHeight="1" x14ac:dyDescent="0.4">
      <c r="A10" s="12" t="s">
        <v>65</v>
      </c>
      <c r="B10" s="47" t="s">
        <v>148</v>
      </c>
      <c r="C10" s="48" t="s">
        <v>67</v>
      </c>
      <c r="D10" s="49">
        <v>6</v>
      </c>
      <c r="E10" s="49"/>
      <c r="F10" s="49">
        <v>4</v>
      </c>
      <c r="G10" s="49"/>
      <c r="H10" s="49"/>
      <c r="I10" s="49"/>
      <c r="J10" s="49"/>
      <c r="K10" s="49"/>
      <c r="L10" s="49">
        <v>1</v>
      </c>
      <c r="M10" s="49"/>
      <c r="N10" s="49"/>
      <c r="O10" s="49">
        <v>1</v>
      </c>
      <c r="P10" s="49"/>
      <c r="Q10" s="49"/>
      <c r="R10" s="49">
        <v>1</v>
      </c>
      <c r="S10" s="49">
        <v>1</v>
      </c>
      <c r="T10" s="49"/>
      <c r="U10" s="49"/>
      <c r="V10" s="49">
        <v>9</v>
      </c>
      <c r="W10" s="49"/>
      <c r="X10" s="49"/>
      <c r="Y10" s="49"/>
      <c r="Z10" s="49"/>
      <c r="AA10" s="49">
        <v>4</v>
      </c>
      <c r="AB10" s="49">
        <v>4</v>
      </c>
      <c r="AC10" s="49"/>
      <c r="AD10" s="49"/>
      <c r="AE10" s="49"/>
      <c r="AF10" s="49"/>
      <c r="AG10" s="49"/>
    </row>
    <row r="11" spans="1:33" s="5" customFormat="1" ht="132" customHeight="1" x14ac:dyDescent="0.4">
      <c r="A11" s="12" t="s">
        <v>68</v>
      </c>
      <c r="B11" s="47" t="s">
        <v>149</v>
      </c>
      <c r="C11" s="48" t="s">
        <v>70</v>
      </c>
      <c r="D11" s="49">
        <v>0</v>
      </c>
      <c r="E11" s="49"/>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49"/>
      <c r="AG11" s="49"/>
    </row>
    <row r="12" spans="1:33" s="5" customFormat="1" ht="152.25" customHeight="1" x14ac:dyDescent="0.4">
      <c r="A12" s="12" t="s">
        <v>71</v>
      </c>
      <c r="B12" s="47" t="s">
        <v>150</v>
      </c>
      <c r="C12" s="48" t="s">
        <v>73</v>
      </c>
      <c r="D12" s="49">
        <v>0</v>
      </c>
      <c r="E12" s="49"/>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49"/>
      <c r="AG12" s="49"/>
    </row>
    <row r="13" spans="1:33" s="5" customFormat="1" ht="122.25" customHeight="1" x14ac:dyDescent="0.4">
      <c r="A13" s="12" t="s">
        <v>74</v>
      </c>
      <c r="B13" s="47" t="s">
        <v>151</v>
      </c>
      <c r="C13" s="48" t="s">
        <v>76</v>
      </c>
      <c r="D13" s="49">
        <v>0</v>
      </c>
      <c r="E13" s="49"/>
      <c r="F13" s="49"/>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row>
    <row r="14" spans="1:33" s="5" customFormat="1" ht="150.75" customHeight="1" x14ac:dyDescent="0.4">
      <c r="A14" s="12" t="s">
        <v>77</v>
      </c>
      <c r="B14" s="47" t="s">
        <v>152</v>
      </c>
      <c r="C14" s="48" t="s">
        <v>79</v>
      </c>
      <c r="D14" s="49">
        <v>0</v>
      </c>
      <c r="E14" s="49"/>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row>
    <row r="15" spans="1:33" s="5" customFormat="1" ht="47.25" customHeight="1" x14ac:dyDescent="0.4">
      <c r="A15" s="12">
        <v>11.6</v>
      </c>
      <c r="B15" s="47" t="s">
        <v>22</v>
      </c>
      <c r="C15" s="50">
        <v>272</v>
      </c>
      <c r="D15" s="49">
        <v>1</v>
      </c>
      <c r="E15" s="49"/>
      <c r="F15" s="49"/>
      <c r="G15" s="49"/>
      <c r="H15" s="49"/>
      <c r="I15" s="49"/>
      <c r="J15" s="49"/>
      <c r="K15" s="49"/>
      <c r="L15" s="49"/>
      <c r="M15" s="49"/>
      <c r="N15" s="49"/>
      <c r="O15" s="49"/>
      <c r="P15" s="49"/>
      <c r="Q15" s="49"/>
      <c r="R15" s="49"/>
      <c r="S15" s="49"/>
      <c r="T15" s="49"/>
      <c r="U15" s="49"/>
      <c r="V15" s="49">
        <v>1</v>
      </c>
      <c r="W15" s="49"/>
      <c r="X15" s="49"/>
      <c r="Y15" s="49"/>
      <c r="Z15" s="49"/>
      <c r="AA15" s="49"/>
      <c r="AB15" s="49"/>
      <c r="AC15" s="49"/>
      <c r="AD15" s="49"/>
      <c r="AE15" s="49"/>
      <c r="AF15" s="49"/>
      <c r="AG15" s="49"/>
    </row>
    <row r="16" spans="1:33" s="5" customFormat="1" ht="47.25" customHeight="1" x14ac:dyDescent="0.4">
      <c r="A16" s="12">
        <v>11.7</v>
      </c>
      <c r="B16" s="47" t="s">
        <v>23</v>
      </c>
      <c r="C16" s="50">
        <v>273</v>
      </c>
      <c r="D16" s="49">
        <v>0</v>
      </c>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c r="AE16" s="49"/>
      <c r="AF16" s="49"/>
      <c r="AG16" s="49"/>
    </row>
    <row r="17" spans="1:33" s="5" customFormat="1" ht="234.75" customHeight="1" x14ac:dyDescent="0.4">
      <c r="A17" s="12">
        <v>11.8</v>
      </c>
      <c r="B17" s="47" t="s">
        <v>24</v>
      </c>
      <c r="C17" s="50">
        <v>274</v>
      </c>
      <c r="D17" s="49">
        <v>0</v>
      </c>
      <c r="E17" s="49"/>
      <c r="F17" s="49"/>
      <c r="G17" s="49"/>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9"/>
    </row>
    <row r="18" spans="1:33" s="5" customFormat="1" ht="159" customHeight="1" x14ac:dyDescent="0.4">
      <c r="A18" s="12">
        <v>11.9</v>
      </c>
      <c r="B18" s="47" t="s">
        <v>25</v>
      </c>
      <c r="C18" s="50">
        <v>275</v>
      </c>
      <c r="D18" s="49">
        <v>0</v>
      </c>
      <c r="E18" s="49"/>
      <c r="F18" s="49"/>
      <c r="G18" s="49"/>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row>
    <row r="19" spans="1:33" s="5" customFormat="1" ht="195.75" customHeight="1" x14ac:dyDescent="0.4">
      <c r="A19" s="12">
        <v>11.1</v>
      </c>
      <c r="B19" s="47" t="s">
        <v>26</v>
      </c>
      <c r="C19" s="50">
        <v>276</v>
      </c>
      <c r="D19" s="49">
        <v>0</v>
      </c>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row>
    <row r="20" spans="1:33" s="5" customFormat="1" ht="125.25" customHeight="1" x14ac:dyDescent="0.4">
      <c r="A20" s="12">
        <v>11.11</v>
      </c>
      <c r="B20" s="47" t="s">
        <v>27</v>
      </c>
      <c r="C20" s="50">
        <v>277</v>
      </c>
      <c r="D20" s="49">
        <v>0</v>
      </c>
      <c r="E20" s="49"/>
      <c r="F20" s="49"/>
      <c r="G20" s="49"/>
      <c r="H20" s="49"/>
      <c r="I20" s="49"/>
      <c r="J20" s="49"/>
      <c r="K20" s="49"/>
      <c r="L20" s="49"/>
      <c r="M20" s="49"/>
      <c r="N20" s="49"/>
      <c r="O20" s="49"/>
      <c r="P20" s="49"/>
      <c r="Q20" s="49"/>
      <c r="R20" s="49"/>
      <c r="S20" s="49"/>
      <c r="T20" s="49"/>
      <c r="U20" s="49"/>
      <c r="V20" s="49"/>
      <c r="W20" s="49"/>
      <c r="X20" s="49"/>
      <c r="Y20" s="49"/>
      <c r="Z20" s="49"/>
      <c r="AA20" s="49"/>
      <c r="AB20" s="49"/>
      <c r="AC20" s="49"/>
      <c r="AD20" s="49"/>
      <c r="AE20" s="49"/>
      <c r="AF20" s="49"/>
      <c r="AG20" s="49"/>
    </row>
    <row r="21" spans="1:33" s="5" customFormat="1" ht="134.25" customHeight="1" x14ac:dyDescent="0.4">
      <c r="A21" s="12" t="s">
        <v>80</v>
      </c>
      <c r="B21" s="47" t="s">
        <v>153</v>
      </c>
      <c r="C21" s="48" t="s">
        <v>82</v>
      </c>
      <c r="D21" s="49">
        <v>0</v>
      </c>
      <c r="E21" s="49"/>
      <c r="F21" s="49"/>
      <c r="G21" s="49"/>
      <c r="H21" s="49"/>
      <c r="I21" s="49"/>
      <c r="J21" s="49"/>
      <c r="K21" s="49"/>
      <c r="L21" s="49"/>
      <c r="M21" s="49"/>
      <c r="N21" s="49"/>
      <c r="O21" s="49"/>
      <c r="P21" s="49"/>
      <c r="Q21" s="49"/>
      <c r="R21" s="49"/>
      <c r="S21" s="49"/>
      <c r="T21" s="49"/>
      <c r="U21" s="49"/>
      <c r="V21" s="49"/>
      <c r="W21" s="49"/>
      <c r="X21" s="49"/>
      <c r="Y21" s="49"/>
      <c r="Z21" s="49"/>
      <c r="AA21" s="49"/>
      <c r="AB21" s="49"/>
      <c r="AC21" s="49"/>
      <c r="AD21" s="49"/>
      <c r="AE21" s="49"/>
      <c r="AF21" s="49"/>
      <c r="AG21" s="49"/>
    </row>
    <row r="22" spans="1:33" s="5" customFormat="1" ht="120.75" customHeight="1" x14ac:dyDescent="0.4">
      <c r="A22" s="12" t="s">
        <v>83</v>
      </c>
      <c r="B22" s="47" t="s">
        <v>154</v>
      </c>
      <c r="C22" s="48" t="s">
        <v>85</v>
      </c>
      <c r="D22" s="49">
        <v>0</v>
      </c>
      <c r="E22" s="49"/>
      <c r="F22" s="49"/>
      <c r="G22" s="49"/>
      <c r="H22" s="49"/>
      <c r="I22" s="49"/>
      <c r="J22" s="49"/>
      <c r="K22" s="49"/>
      <c r="L22" s="49"/>
      <c r="M22" s="49"/>
      <c r="N22" s="49"/>
      <c r="O22" s="49"/>
      <c r="P22" s="49"/>
      <c r="Q22" s="49"/>
      <c r="R22" s="49"/>
      <c r="S22" s="49"/>
      <c r="T22" s="49"/>
      <c r="U22" s="49"/>
      <c r="V22" s="49"/>
      <c r="W22" s="49"/>
      <c r="X22" s="49"/>
      <c r="Y22" s="49"/>
      <c r="Z22" s="49"/>
      <c r="AA22" s="49"/>
      <c r="AB22" s="49"/>
      <c r="AC22" s="49"/>
      <c r="AD22" s="49"/>
      <c r="AE22" s="49"/>
      <c r="AF22" s="49"/>
      <c r="AG22" s="49"/>
    </row>
    <row r="23" spans="1:33" s="5" customFormat="1" ht="127.5" customHeight="1" x14ac:dyDescent="0.4">
      <c r="A23" s="12" t="s">
        <v>86</v>
      </c>
      <c r="B23" s="47" t="s">
        <v>155</v>
      </c>
      <c r="C23" s="48" t="s">
        <v>88</v>
      </c>
      <c r="D23" s="49">
        <v>0</v>
      </c>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9"/>
    </row>
    <row r="24" spans="1:33" s="5" customFormat="1" ht="134.25" customHeight="1" x14ac:dyDescent="0.4">
      <c r="A24" s="12" t="s">
        <v>89</v>
      </c>
      <c r="B24" s="47" t="s">
        <v>156</v>
      </c>
      <c r="C24" s="48" t="s">
        <v>91</v>
      </c>
      <c r="D24" s="49">
        <v>0</v>
      </c>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49"/>
    </row>
    <row r="25" spans="1:33" s="5" customFormat="1" ht="47.25" customHeight="1" x14ac:dyDescent="0.4">
      <c r="A25" s="12">
        <v>11.3</v>
      </c>
      <c r="B25" s="47" t="s">
        <v>28</v>
      </c>
      <c r="C25" s="50">
        <v>296</v>
      </c>
      <c r="D25" s="49">
        <v>3</v>
      </c>
      <c r="E25" s="49"/>
      <c r="F25" s="49">
        <v>3</v>
      </c>
      <c r="G25" s="49">
        <v>1</v>
      </c>
      <c r="H25" s="49"/>
      <c r="I25" s="49"/>
      <c r="J25" s="49"/>
      <c r="K25" s="49"/>
      <c r="L25" s="49"/>
      <c r="M25" s="49"/>
      <c r="N25" s="49"/>
      <c r="O25" s="49"/>
      <c r="P25" s="49"/>
      <c r="Q25" s="49"/>
      <c r="R25" s="49"/>
      <c r="S25" s="49"/>
      <c r="T25" s="49"/>
      <c r="U25" s="49"/>
      <c r="V25" s="49">
        <v>5</v>
      </c>
      <c r="W25" s="49"/>
      <c r="X25" s="49"/>
      <c r="Y25" s="49"/>
      <c r="Z25" s="49"/>
      <c r="AA25" s="49"/>
      <c r="AB25" s="49"/>
      <c r="AC25" s="49"/>
      <c r="AD25" s="49"/>
      <c r="AE25" s="49"/>
      <c r="AF25" s="49"/>
      <c r="AG25" s="49"/>
    </row>
    <row r="26" spans="1:33" s="5" customFormat="1" ht="47.25" customHeight="1" x14ac:dyDescent="0.4">
      <c r="A26" s="12">
        <v>22.1</v>
      </c>
      <c r="B26" s="47" t="s">
        <v>29</v>
      </c>
      <c r="C26" s="50">
        <v>435</v>
      </c>
      <c r="D26" s="49">
        <v>9</v>
      </c>
      <c r="E26" s="49"/>
      <c r="F26" s="49">
        <v>3</v>
      </c>
      <c r="G26" s="49"/>
      <c r="H26" s="49"/>
      <c r="I26" s="49"/>
      <c r="J26" s="49"/>
      <c r="K26" s="49"/>
      <c r="L26" s="49">
        <v>3</v>
      </c>
      <c r="M26" s="49"/>
      <c r="N26" s="49"/>
      <c r="O26" s="49">
        <v>3</v>
      </c>
      <c r="P26" s="49"/>
      <c r="Q26" s="49"/>
      <c r="R26" s="49">
        <v>1</v>
      </c>
      <c r="S26" s="49">
        <v>1</v>
      </c>
      <c r="T26" s="49"/>
      <c r="U26" s="49"/>
      <c r="V26" s="49">
        <v>9</v>
      </c>
      <c r="W26" s="49"/>
      <c r="X26" s="49">
        <v>2</v>
      </c>
      <c r="Y26" s="49">
        <v>2</v>
      </c>
      <c r="Z26" s="49"/>
      <c r="AA26" s="49"/>
      <c r="AB26" s="49">
        <v>4</v>
      </c>
      <c r="AC26" s="49"/>
      <c r="AD26" s="49"/>
      <c r="AE26" s="49"/>
      <c r="AF26" s="49"/>
      <c r="AG26" s="49"/>
    </row>
    <row r="27" spans="1:33" s="5" customFormat="1" ht="47.25" customHeight="1" x14ac:dyDescent="0.4">
      <c r="A27" s="12">
        <v>22.2</v>
      </c>
      <c r="B27" s="47" t="s">
        <v>30</v>
      </c>
      <c r="C27" s="50">
        <v>436</v>
      </c>
      <c r="D27" s="49">
        <v>1</v>
      </c>
      <c r="E27" s="49"/>
      <c r="F27" s="49">
        <v>4</v>
      </c>
      <c r="G27" s="49"/>
      <c r="H27" s="49"/>
      <c r="I27" s="49"/>
      <c r="J27" s="49"/>
      <c r="K27" s="49"/>
      <c r="L27" s="49">
        <v>2</v>
      </c>
      <c r="M27" s="49"/>
      <c r="N27" s="49"/>
      <c r="O27" s="49">
        <v>2</v>
      </c>
      <c r="P27" s="49"/>
      <c r="Q27" s="49"/>
      <c r="R27" s="49"/>
      <c r="S27" s="49"/>
      <c r="T27" s="49"/>
      <c r="U27" s="49"/>
      <c r="V27" s="49">
        <v>3</v>
      </c>
      <c r="W27" s="49"/>
      <c r="X27" s="49"/>
      <c r="Y27" s="49">
        <v>2</v>
      </c>
      <c r="Z27" s="49"/>
      <c r="AA27" s="49"/>
      <c r="AB27" s="49">
        <v>2</v>
      </c>
      <c r="AC27" s="49"/>
      <c r="AD27" s="49"/>
      <c r="AE27" s="49"/>
      <c r="AF27" s="49"/>
      <c r="AG27" s="49"/>
    </row>
    <row r="28" spans="1:33" s="5" customFormat="1" ht="47.25" customHeight="1" x14ac:dyDescent="0.4">
      <c r="A28" s="12">
        <v>22.3</v>
      </c>
      <c r="B28" s="47" t="s">
        <v>31</v>
      </c>
      <c r="C28" s="50">
        <v>437</v>
      </c>
      <c r="D28" s="49">
        <v>0</v>
      </c>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row>
    <row r="29" spans="1:33" s="5" customFormat="1" ht="112.5" customHeight="1" x14ac:dyDescent="0.4">
      <c r="A29" s="12">
        <v>22.4</v>
      </c>
      <c r="B29" s="47" t="s">
        <v>32</v>
      </c>
      <c r="C29" s="50">
        <v>438</v>
      </c>
      <c r="D29" s="49">
        <v>0</v>
      </c>
      <c r="E29" s="49"/>
      <c r="F29" s="49">
        <v>1</v>
      </c>
      <c r="G29" s="49"/>
      <c r="H29" s="49"/>
      <c r="I29" s="49"/>
      <c r="J29" s="49"/>
      <c r="K29" s="49"/>
      <c r="L29" s="49"/>
      <c r="M29" s="49"/>
      <c r="N29" s="49"/>
      <c r="O29" s="49"/>
      <c r="P29" s="49"/>
      <c r="Q29" s="49"/>
      <c r="R29" s="49"/>
      <c r="S29" s="49"/>
      <c r="T29" s="49"/>
      <c r="U29" s="49"/>
      <c r="V29" s="49">
        <v>1</v>
      </c>
      <c r="W29" s="49"/>
      <c r="X29" s="49"/>
      <c r="Y29" s="49"/>
      <c r="Z29" s="49"/>
      <c r="AA29" s="49"/>
      <c r="AB29" s="49"/>
      <c r="AC29" s="49"/>
      <c r="AD29" s="49"/>
      <c r="AE29" s="49"/>
      <c r="AF29" s="49"/>
      <c r="AG29" s="49"/>
    </row>
    <row r="30" spans="1:33" s="5" customFormat="1" ht="111" customHeight="1" x14ac:dyDescent="0.4">
      <c r="A30" s="12">
        <v>22.5</v>
      </c>
      <c r="B30" s="47" t="s">
        <v>33</v>
      </c>
      <c r="C30" s="50">
        <v>439</v>
      </c>
      <c r="D30" s="49">
        <v>0</v>
      </c>
      <c r="E30" s="49"/>
      <c r="F30" s="49">
        <v>2</v>
      </c>
      <c r="G30" s="49"/>
      <c r="H30" s="49"/>
      <c r="I30" s="49"/>
      <c r="J30" s="49"/>
      <c r="K30" s="49"/>
      <c r="L30" s="49">
        <v>1</v>
      </c>
      <c r="M30" s="49"/>
      <c r="N30" s="49"/>
      <c r="O30" s="49">
        <v>1</v>
      </c>
      <c r="P30" s="49"/>
      <c r="Q30" s="49"/>
      <c r="R30" s="49">
        <v>1</v>
      </c>
      <c r="S30" s="49">
        <v>1</v>
      </c>
      <c r="T30" s="49"/>
      <c r="U30" s="49"/>
      <c r="V30" s="49">
        <v>1</v>
      </c>
      <c r="W30" s="49"/>
      <c r="X30" s="49"/>
      <c r="Y30" s="49">
        <v>1</v>
      </c>
      <c r="Z30" s="49"/>
      <c r="AA30" s="49"/>
      <c r="AB30" s="49">
        <v>1</v>
      </c>
      <c r="AC30" s="49"/>
      <c r="AD30" s="49"/>
      <c r="AE30" s="49"/>
      <c r="AF30" s="49"/>
      <c r="AG30" s="49"/>
    </row>
    <row r="31" spans="1:33" s="5" customFormat="1" ht="251.25" customHeight="1" x14ac:dyDescent="0.4">
      <c r="A31" s="12">
        <v>22.6</v>
      </c>
      <c r="B31" s="47" t="s">
        <v>34</v>
      </c>
      <c r="C31" s="50">
        <v>440</v>
      </c>
      <c r="D31" s="49">
        <v>0</v>
      </c>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row>
    <row r="32" spans="1:33" s="5" customFormat="1" ht="47.25" customHeight="1" x14ac:dyDescent="0.4">
      <c r="A32" s="12">
        <v>22.7</v>
      </c>
      <c r="B32" s="47" t="s">
        <v>35</v>
      </c>
      <c r="C32" s="50">
        <v>441</v>
      </c>
      <c r="D32" s="49">
        <v>3</v>
      </c>
      <c r="E32" s="49"/>
      <c r="F32" s="49">
        <v>2</v>
      </c>
      <c r="G32" s="49"/>
      <c r="H32" s="49"/>
      <c r="I32" s="49"/>
      <c r="J32" s="49"/>
      <c r="K32" s="49"/>
      <c r="L32" s="49"/>
      <c r="M32" s="49"/>
      <c r="N32" s="49"/>
      <c r="O32" s="49"/>
      <c r="P32" s="49"/>
      <c r="Q32" s="49"/>
      <c r="R32" s="49"/>
      <c r="S32" s="49"/>
      <c r="T32" s="49"/>
      <c r="U32" s="49"/>
      <c r="V32" s="49">
        <v>5</v>
      </c>
      <c r="W32" s="49"/>
      <c r="X32" s="49"/>
      <c r="Y32" s="49"/>
      <c r="Z32" s="49"/>
      <c r="AA32" s="49"/>
      <c r="AB32" s="49"/>
      <c r="AC32" s="49"/>
      <c r="AD32" s="49"/>
      <c r="AE32" s="49"/>
      <c r="AF32" s="49"/>
      <c r="AG32" s="49"/>
    </row>
    <row r="33" spans="1:33" s="5" customFormat="1" ht="47.25" customHeight="1" x14ac:dyDescent="0.4">
      <c r="A33" s="12">
        <v>22.8</v>
      </c>
      <c r="B33" s="47" t="s">
        <v>36</v>
      </c>
      <c r="C33" s="50">
        <v>442</v>
      </c>
      <c r="D33" s="49">
        <v>0</v>
      </c>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row>
    <row r="34" spans="1:33" s="5" customFormat="1" ht="47.25" customHeight="1" x14ac:dyDescent="0.4">
      <c r="A34" s="12">
        <v>22.9</v>
      </c>
      <c r="B34" s="47" t="s">
        <v>37</v>
      </c>
      <c r="C34" s="50">
        <v>443</v>
      </c>
      <c r="D34" s="49">
        <v>0</v>
      </c>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row>
    <row r="35" spans="1:33" s="5" customFormat="1" ht="47.25" customHeight="1" x14ac:dyDescent="0.4">
      <c r="A35" s="12">
        <v>22.1</v>
      </c>
      <c r="B35" s="47" t="s">
        <v>38</v>
      </c>
      <c r="C35" s="50">
        <v>444</v>
      </c>
      <c r="D35" s="49">
        <v>0</v>
      </c>
      <c r="E35" s="49"/>
      <c r="F35" s="49">
        <v>1</v>
      </c>
      <c r="G35" s="49"/>
      <c r="H35" s="49"/>
      <c r="I35" s="49"/>
      <c r="J35" s="49"/>
      <c r="K35" s="49"/>
      <c r="L35" s="49">
        <v>1</v>
      </c>
      <c r="M35" s="49"/>
      <c r="N35" s="49"/>
      <c r="O35" s="49">
        <v>1</v>
      </c>
      <c r="P35" s="49"/>
      <c r="Q35" s="49"/>
      <c r="R35" s="49">
        <v>1</v>
      </c>
      <c r="S35" s="49">
        <v>1</v>
      </c>
      <c r="T35" s="49"/>
      <c r="U35" s="49"/>
      <c r="V35" s="49"/>
      <c r="W35" s="49"/>
      <c r="X35" s="49"/>
      <c r="Y35" s="49"/>
      <c r="Z35" s="49"/>
      <c r="AA35" s="49"/>
      <c r="AB35" s="49"/>
      <c r="AC35" s="49"/>
      <c r="AD35" s="49"/>
      <c r="AE35" s="49"/>
      <c r="AF35" s="49"/>
      <c r="AG35" s="49"/>
    </row>
    <row r="36" spans="1:33" s="5" customFormat="1" ht="47.25" customHeight="1" x14ac:dyDescent="0.4">
      <c r="A36" s="12">
        <v>22.11</v>
      </c>
      <c r="B36" s="47" t="s">
        <v>39</v>
      </c>
      <c r="C36" s="50">
        <v>445</v>
      </c>
      <c r="D36" s="49">
        <v>1</v>
      </c>
      <c r="E36" s="49"/>
      <c r="F36" s="49">
        <v>1</v>
      </c>
      <c r="G36" s="49"/>
      <c r="H36" s="49"/>
      <c r="I36" s="49"/>
      <c r="J36" s="49"/>
      <c r="K36" s="49"/>
      <c r="L36" s="49">
        <v>1</v>
      </c>
      <c r="M36" s="49"/>
      <c r="N36" s="49"/>
      <c r="O36" s="49">
        <v>1</v>
      </c>
      <c r="P36" s="49"/>
      <c r="Q36" s="49"/>
      <c r="R36" s="49"/>
      <c r="S36" s="49"/>
      <c r="T36" s="49"/>
      <c r="U36" s="49"/>
      <c r="V36" s="49">
        <v>1</v>
      </c>
      <c r="W36" s="49"/>
      <c r="X36" s="49"/>
      <c r="Y36" s="49">
        <v>1</v>
      </c>
      <c r="Z36" s="49"/>
      <c r="AA36" s="49"/>
      <c r="AB36" s="49">
        <v>1</v>
      </c>
      <c r="AC36" s="49"/>
      <c r="AD36" s="49"/>
      <c r="AE36" s="49"/>
      <c r="AF36" s="49"/>
      <c r="AG36" s="49"/>
    </row>
    <row r="37" spans="1:33" s="5" customFormat="1" ht="47.25" customHeight="1" x14ac:dyDescent="0.4">
      <c r="A37" s="12">
        <v>24.5</v>
      </c>
      <c r="B37" s="47" t="s">
        <v>40</v>
      </c>
      <c r="C37" s="50">
        <v>477</v>
      </c>
      <c r="D37" s="49">
        <v>0</v>
      </c>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row>
    <row r="38" spans="1:33" s="5" customFormat="1" ht="47.25" customHeight="1" x14ac:dyDescent="0.4">
      <c r="A38" s="12">
        <v>24.8</v>
      </c>
      <c r="B38" s="47" t="s">
        <v>41</v>
      </c>
      <c r="C38" s="50">
        <v>480</v>
      </c>
      <c r="D38" s="49">
        <v>0</v>
      </c>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row>
    <row r="39" spans="1:33" s="5" customFormat="1" ht="47.25" customHeight="1" x14ac:dyDescent="0.4">
      <c r="A39" s="12">
        <v>24.9</v>
      </c>
      <c r="B39" s="47" t="s">
        <v>42</v>
      </c>
      <c r="C39" s="50">
        <v>481</v>
      </c>
      <c r="D39" s="49">
        <v>0</v>
      </c>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row>
    <row r="40" spans="1:33" s="5" customFormat="1" ht="47.25" customHeight="1" x14ac:dyDescent="0.4">
      <c r="A40" s="12">
        <v>24.1</v>
      </c>
      <c r="B40" s="47" t="s">
        <v>43</v>
      </c>
      <c r="C40" s="50">
        <v>482</v>
      </c>
      <c r="D40" s="49">
        <v>0</v>
      </c>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row>
    <row r="41" spans="1:33" s="5" customFormat="1" ht="140.25" customHeight="1" x14ac:dyDescent="0.4">
      <c r="A41" s="12" t="s">
        <v>92</v>
      </c>
      <c r="B41" s="47" t="s">
        <v>157</v>
      </c>
      <c r="C41" s="48" t="s">
        <v>94</v>
      </c>
      <c r="D41" s="49">
        <v>0</v>
      </c>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row>
    <row r="42" spans="1:33" s="5" customFormat="1" ht="149.25" customHeight="1" x14ac:dyDescent="0.4">
      <c r="A42" s="12" t="s">
        <v>95</v>
      </c>
      <c r="B42" s="47" t="s">
        <v>158</v>
      </c>
      <c r="C42" s="48" t="s">
        <v>97</v>
      </c>
      <c r="D42" s="49">
        <v>0</v>
      </c>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row>
    <row r="43" spans="1:33" s="5" customFormat="1" ht="47.25" customHeight="1" x14ac:dyDescent="0.4">
      <c r="A43" s="12">
        <v>24.24</v>
      </c>
      <c r="B43" s="47" t="s">
        <v>44</v>
      </c>
      <c r="C43" s="50">
        <v>496</v>
      </c>
      <c r="D43" s="49">
        <v>0</v>
      </c>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row>
    <row r="44" spans="1:33" s="5" customFormat="1" ht="47.25" customHeight="1" x14ac:dyDescent="0.4">
      <c r="A44" s="12">
        <v>24.25</v>
      </c>
      <c r="B44" s="47" t="s">
        <v>45</v>
      </c>
      <c r="C44" s="50">
        <v>497</v>
      </c>
      <c r="D44" s="49">
        <v>0</v>
      </c>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row>
    <row r="45" spans="1:33" s="5" customFormat="1" ht="47.25" customHeight="1" x14ac:dyDescent="0.4">
      <c r="A45" s="12">
        <v>29.1</v>
      </c>
      <c r="B45" s="47" t="s">
        <v>46</v>
      </c>
      <c r="C45" s="50">
        <v>549</v>
      </c>
      <c r="D45" s="49">
        <v>4</v>
      </c>
      <c r="E45" s="49"/>
      <c r="F45" s="49"/>
      <c r="G45" s="49"/>
      <c r="H45" s="49"/>
      <c r="I45" s="49"/>
      <c r="J45" s="49"/>
      <c r="K45" s="49"/>
      <c r="L45" s="49">
        <v>1</v>
      </c>
      <c r="M45" s="49"/>
      <c r="N45" s="49"/>
      <c r="O45" s="49">
        <v>1</v>
      </c>
      <c r="P45" s="49"/>
      <c r="Q45" s="49"/>
      <c r="R45" s="49">
        <v>1</v>
      </c>
      <c r="S45" s="49">
        <v>1</v>
      </c>
      <c r="T45" s="49"/>
      <c r="U45" s="49"/>
      <c r="V45" s="49">
        <v>3</v>
      </c>
      <c r="W45" s="49"/>
      <c r="X45" s="49"/>
      <c r="Y45" s="49"/>
      <c r="Z45" s="49">
        <v>1</v>
      </c>
      <c r="AA45" s="49">
        <v>3</v>
      </c>
      <c r="AB45" s="49">
        <v>4</v>
      </c>
      <c r="AC45" s="49"/>
      <c r="AD45" s="49"/>
      <c r="AE45" s="49"/>
      <c r="AF45" s="49"/>
      <c r="AG45" s="49"/>
    </row>
    <row r="46" spans="1:33" s="5" customFormat="1" ht="47.25" customHeight="1" x14ac:dyDescent="0.4">
      <c r="A46" s="6">
        <v>30</v>
      </c>
      <c r="B46" s="51" t="s">
        <v>98</v>
      </c>
      <c r="C46" s="55"/>
      <c r="D46" s="49">
        <v>0</v>
      </c>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row>
    <row r="47" spans="1:33" s="5" customFormat="1" ht="47.25" customHeight="1" x14ac:dyDescent="0.4">
      <c r="A47" s="8"/>
      <c r="B47" s="52" t="s">
        <v>99</v>
      </c>
      <c r="C47" s="49"/>
      <c r="D47" s="49">
        <f>SUM(D7+D8+D9+D10+D11+D12+D13+D14+D15+D16+D17+D18+D19+D20+D21+D22+D23+D24+D25+D26+D27+D28+D29+D30+D31+D32+D33+D34+D35+D36+D37+D38+D39+D40+D41+D42+D43+D44+D45+D46)</f>
        <v>36</v>
      </c>
      <c r="E47" s="49">
        <f t="shared" ref="E47:AG47" si="0">SUM(E7+E8+E9+E10+E11+E12+E13+E14+E15+E16+E17+E18+E19+E20+E21+E22+E23+E24+E25+E26+E27+E28+E29+E30+E31+E32+E33+E34+E35+E36+E37+E38+E39+E40+E41+E42+E43+E44+E45+E46)</f>
        <v>0</v>
      </c>
      <c r="F47" s="49">
        <f t="shared" si="0"/>
        <v>27</v>
      </c>
      <c r="G47" s="49">
        <f t="shared" si="0"/>
        <v>2</v>
      </c>
      <c r="H47" s="49">
        <f t="shared" si="0"/>
        <v>0</v>
      </c>
      <c r="I47" s="49">
        <f t="shared" si="0"/>
        <v>0</v>
      </c>
      <c r="J47" s="49">
        <f t="shared" si="0"/>
        <v>0</v>
      </c>
      <c r="K47" s="49">
        <f t="shared" si="0"/>
        <v>0</v>
      </c>
      <c r="L47" s="49">
        <f t="shared" si="0"/>
        <v>15</v>
      </c>
      <c r="M47" s="49">
        <f t="shared" si="0"/>
        <v>0</v>
      </c>
      <c r="N47" s="49">
        <f t="shared" si="0"/>
        <v>0</v>
      </c>
      <c r="O47" s="49">
        <f t="shared" si="0"/>
        <v>15</v>
      </c>
      <c r="P47" s="49">
        <f t="shared" si="0"/>
        <v>0</v>
      </c>
      <c r="Q47" s="49">
        <f t="shared" si="0"/>
        <v>0</v>
      </c>
      <c r="R47" s="49">
        <f t="shared" si="0"/>
        <v>8</v>
      </c>
      <c r="S47" s="49">
        <f t="shared" si="0"/>
        <v>8</v>
      </c>
      <c r="T47" s="49">
        <f t="shared" si="0"/>
        <v>1</v>
      </c>
      <c r="U47" s="49">
        <f t="shared" si="0"/>
        <v>0</v>
      </c>
      <c r="V47" s="49">
        <f t="shared" si="0"/>
        <v>45</v>
      </c>
      <c r="W47" s="49">
        <f t="shared" si="0"/>
        <v>0</v>
      </c>
      <c r="X47" s="49">
        <f t="shared" si="0"/>
        <v>2</v>
      </c>
      <c r="Y47" s="49">
        <f t="shared" si="0"/>
        <v>7</v>
      </c>
      <c r="Z47" s="49">
        <f t="shared" si="0"/>
        <v>1</v>
      </c>
      <c r="AA47" s="49">
        <f t="shared" si="0"/>
        <v>7</v>
      </c>
      <c r="AB47" s="49">
        <f t="shared" si="0"/>
        <v>17</v>
      </c>
      <c r="AC47" s="49">
        <f t="shared" si="0"/>
        <v>0</v>
      </c>
      <c r="AD47" s="49">
        <f t="shared" si="0"/>
        <v>0</v>
      </c>
      <c r="AE47" s="49">
        <f t="shared" si="0"/>
        <v>0</v>
      </c>
      <c r="AF47" s="49">
        <f t="shared" si="0"/>
        <v>0</v>
      </c>
      <c r="AG47" s="49">
        <f t="shared" si="0"/>
        <v>0</v>
      </c>
    </row>
    <row r="48" spans="1:33" ht="177.75" customHeight="1" x14ac:dyDescent="0.3">
      <c r="B48" s="44" t="s">
        <v>168</v>
      </c>
    </row>
    <row r="49" spans="2:2" ht="20.25" x14ac:dyDescent="0.35">
      <c r="B49" s="32"/>
    </row>
    <row r="51" spans="2:2" ht="20.25" x14ac:dyDescent="0.35">
      <c r="B51" s="32"/>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54"/>
  <sheetViews>
    <sheetView topLeftCell="A37" zoomScale="64" zoomScaleNormal="64" workbookViewId="0">
      <selection activeCell="B48" sqref="B48"/>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81" t="s">
        <v>101</v>
      </c>
      <c r="AF1" s="82"/>
      <c r="AG1" s="82"/>
    </row>
    <row r="2" spans="1:33" s="2" customFormat="1" ht="81.75" customHeight="1" x14ac:dyDescent="0.45">
      <c r="A2" s="62" t="s">
        <v>171</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v>1</v>
      </c>
      <c r="G7" s="4"/>
      <c r="H7" s="4"/>
      <c r="I7" s="4">
        <v>1</v>
      </c>
      <c r="J7" s="4"/>
      <c r="K7" s="4"/>
      <c r="L7" s="4">
        <v>1</v>
      </c>
      <c r="M7" s="4"/>
      <c r="N7" s="4"/>
      <c r="O7" s="4">
        <v>1</v>
      </c>
      <c r="P7" s="4"/>
      <c r="Q7" s="4"/>
      <c r="R7" s="4">
        <v>1</v>
      </c>
      <c r="S7" s="4">
        <v>1</v>
      </c>
      <c r="T7" s="4"/>
      <c r="U7" s="4"/>
      <c r="V7" s="4"/>
      <c r="W7" s="4"/>
      <c r="X7" s="4"/>
      <c r="Y7" s="4"/>
      <c r="Z7" s="4"/>
      <c r="AA7" s="4"/>
      <c r="AB7" s="4"/>
      <c r="AC7" s="4"/>
      <c r="AD7" s="4"/>
      <c r="AE7" s="4"/>
      <c r="AF7" s="4"/>
      <c r="AG7" s="4"/>
    </row>
    <row r="8" spans="1:33" s="5" customFormat="1" ht="47.25" customHeight="1" x14ac:dyDescent="0.25">
      <c r="A8" s="12" t="s">
        <v>59</v>
      </c>
      <c r="B8" s="13" t="s">
        <v>60</v>
      </c>
      <c r="C8" s="14" t="s">
        <v>61</v>
      </c>
      <c r="D8" s="4">
        <v>2</v>
      </c>
      <c r="E8" s="4"/>
      <c r="F8" s="4"/>
      <c r="G8" s="4"/>
      <c r="H8" s="4"/>
      <c r="I8" s="4"/>
      <c r="J8" s="4"/>
      <c r="K8" s="4"/>
      <c r="L8" s="4"/>
      <c r="M8" s="4"/>
      <c r="N8" s="4"/>
      <c r="O8" s="4"/>
      <c r="P8" s="4"/>
      <c r="Q8" s="4"/>
      <c r="R8" s="4"/>
      <c r="S8" s="4"/>
      <c r="T8" s="4"/>
      <c r="U8" s="4"/>
      <c r="V8" s="4">
        <v>2</v>
      </c>
      <c r="W8" s="4"/>
      <c r="X8" s="4"/>
      <c r="Y8" s="4"/>
      <c r="Z8" s="4"/>
      <c r="AA8" s="4">
        <v>1</v>
      </c>
      <c r="AB8" s="4">
        <v>1</v>
      </c>
      <c r="AC8" s="4"/>
      <c r="AD8" s="4"/>
      <c r="AE8" s="4"/>
      <c r="AF8" s="4"/>
      <c r="AG8" s="4"/>
    </row>
    <row r="9" spans="1:33" s="5" customFormat="1" ht="47.25" customHeight="1" x14ac:dyDescent="0.25">
      <c r="A9" s="12" t="s">
        <v>62</v>
      </c>
      <c r="B9" s="13" t="s">
        <v>63</v>
      </c>
      <c r="C9" s="14" t="s">
        <v>64</v>
      </c>
      <c r="D9" s="4">
        <v>4</v>
      </c>
      <c r="E9" s="4"/>
      <c r="F9" s="4">
        <v>7</v>
      </c>
      <c r="G9" s="4"/>
      <c r="H9" s="4"/>
      <c r="I9" s="4">
        <v>1</v>
      </c>
      <c r="J9" s="4"/>
      <c r="K9" s="4"/>
      <c r="L9" s="4">
        <v>2</v>
      </c>
      <c r="M9" s="4">
        <v>2</v>
      </c>
      <c r="N9" s="4"/>
      <c r="O9" s="4">
        <v>4</v>
      </c>
      <c r="P9" s="4">
        <v>1</v>
      </c>
      <c r="Q9" s="4"/>
      <c r="R9" s="4"/>
      <c r="S9" s="4">
        <v>1</v>
      </c>
      <c r="T9" s="4"/>
      <c r="U9" s="4"/>
      <c r="V9" s="4">
        <v>7</v>
      </c>
      <c r="W9" s="4"/>
      <c r="X9" s="4">
        <v>1</v>
      </c>
      <c r="Y9" s="4">
        <v>1</v>
      </c>
      <c r="Z9" s="4"/>
      <c r="AA9" s="4">
        <v>3</v>
      </c>
      <c r="AB9" s="4">
        <v>5</v>
      </c>
      <c r="AC9" s="4">
        <v>1</v>
      </c>
      <c r="AD9" s="4"/>
      <c r="AE9" s="4"/>
      <c r="AF9" s="4"/>
      <c r="AG9" s="4">
        <v>1</v>
      </c>
    </row>
    <row r="10" spans="1:33" s="5" customFormat="1" ht="47.25" customHeight="1" x14ac:dyDescent="0.25">
      <c r="A10" s="12" t="s">
        <v>65</v>
      </c>
      <c r="B10" s="13" t="s">
        <v>66</v>
      </c>
      <c r="C10" s="14" t="s">
        <v>67</v>
      </c>
      <c r="D10" s="4">
        <v>3</v>
      </c>
      <c r="E10" s="4"/>
      <c r="F10" s="4">
        <v>2</v>
      </c>
      <c r="G10" s="4"/>
      <c r="H10" s="4"/>
      <c r="I10" s="4"/>
      <c r="J10" s="4"/>
      <c r="K10" s="4"/>
      <c r="L10" s="4">
        <v>1</v>
      </c>
      <c r="M10" s="4"/>
      <c r="N10" s="4"/>
      <c r="O10" s="4">
        <v>1</v>
      </c>
      <c r="P10" s="4"/>
      <c r="Q10" s="4"/>
      <c r="R10" s="4"/>
      <c r="S10" s="4"/>
      <c r="T10" s="4"/>
      <c r="U10" s="4"/>
      <c r="V10" s="4">
        <v>4</v>
      </c>
      <c r="W10" s="4"/>
      <c r="X10" s="4"/>
      <c r="Y10" s="4"/>
      <c r="Z10" s="4">
        <v>1</v>
      </c>
      <c r="AA10" s="4">
        <v>1</v>
      </c>
      <c r="AB10" s="4">
        <v>2</v>
      </c>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v>1</v>
      </c>
      <c r="G20" s="4"/>
      <c r="H20" s="4"/>
      <c r="I20" s="4"/>
      <c r="J20" s="4"/>
      <c r="K20" s="4"/>
      <c r="L20" s="4"/>
      <c r="M20" s="4"/>
      <c r="N20" s="4"/>
      <c r="O20" s="4"/>
      <c r="P20" s="4"/>
      <c r="Q20" s="4"/>
      <c r="R20" s="4"/>
      <c r="S20" s="4"/>
      <c r="T20" s="4"/>
      <c r="U20" s="4"/>
      <c r="V20" s="4">
        <v>1</v>
      </c>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4</v>
      </c>
      <c r="E25" s="4"/>
      <c r="F25" s="4">
        <v>1</v>
      </c>
      <c r="G25" s="4"/>
      <c r="H25" s="4"/>
      <c r="I25" s="4"/>
      <c r="J25" s="4"/>
      <c r="K25" s="4"/>
      <c r="L25" s="4"/>
      <c r="M25" s="4"/>
      <c r="N25" s="4"/>
      <c r="O25" s="4"/>
      <c r="P25" s="4"/>
      <c r="Q25" s="4"/>
      <c r="R25" s="4"/>
      <c r="S25" s="4"/>
      <c r="T25" s="4"/>
      <c r="U25" s="4"/>
      <c r="V25" s="4">
        <v>5</v>
      </c>
      <c r="W25" s="4"/>
      <c r="X25" s="4"/>
      <c r="Y25" s="4"/>
      <c r="Z25" s="4">
        <v>1</v>
      </c>
      <c r="AA25" s="4"/>
      <c r="AB25" s="4">
        <v>1</v>
      </c>
      <c r="AC25" s="4"/>
      <c r="AD25" s="4"/>
      <c r="AE25" s="4"/>
      <c r="AF25" s="4"/>
      <c r="AG25" s="4"/>
    </row>
    <row r="26" spans="1:33" s="5" customFormat="1" ht="47.25" customHeight="1" x14ac:dyDescent="0.25">
      <c r="A26" s="12">
        <v>22.1</v>
      </c>
      <c r="B26" s="13" t="s">
        <v>29</v>
      </c>
      <c r="C26" s="15">
        <v>435</v>
      </c>
      <c r="D26" s="4">
        <v>8</v>
      </c>
      <c r="E26" s="4"/>
      <c r="F26" s="4">
        <v>5</v>
      </c>
      <c r="G26" s="4"/>
      <c r="H26" s="4"/>
      <c r="I26" s="4"/>
      <c r="J26" s="4"/>
      <c r="K26" s="4"/>
      <c r="L26" s="4">
        <v>1</v>
      </c>
      <c r="M26" s="4"/>
      <c r="N26" s="4"/>
      <c r="O26" s="4">
        <v>1</v>
      </c>
      <c r="P26" s="4"/>
      <c r="Q26" s="4"/>
      <c r="R26" s="4"/>
      <c r="S26" s="4"/>
      <c r="T26" s="4"/>
      <c r="U26" s="4"/>
      <c r="V26" s="4">
        <v>12</v>
      </c>
      <c r="W26" s="4"/>
      <c r="X26" s="4">
        <v>1</v>
      </c>
      <c r="Y26" s="4"/>
      <c r="Z26" s="4">
        <v>1</v>
      </c>
      <c r="AA26" s="4">
        <v>16</v>
      </c>
      <c r="AB26" s="4">
        <v>18</v>
      </c>
      <c r="AC26" s="4"/>
      <c r="AD26" s="4"/>
      <c r="AE26" s="4"/>
      <c r="AF26" s="4"/>
      <c r="AG26" s="4"/>
    </row>
    <row r="27" spans="1:33" s="5" customFormat="1" ht="47.25" customHeight="1" x14ac:dyDescent="0.25">
      <c r="A27" s="12">
        <v>22.2</v>
      </c>
      <c r="B27" s="13" t="s">
        <v>30</v>
      </c>
      <c r="C27" s="15">
        <v>436</v>
      </c>
      <c r="D27" s="4">
        <v>1</v>
      </c>
      <c r="E27" s="4"/>
      <c r="F27" s="4">
        <v>6</v>
      </c>
      <c r="G27" s="4"/>
      <c r="H27" s="4"/>
      <c r="I27" s="4"/>
      <c r="J27" s="4"/>
      <c r="K27" s="4"/>
      <c r="L27" s="4">
        <v>2</v>
      </c>
      <c r="M27" s="4"/>
      <c r="N27" s="4"/>
      <c r="O27" s="4">
        <v>2</v>
      </c>
      <c r="P27" s="4"/>
      <c r="Q27" s="4"/>
      <c r="R27" s="4">
        <v>1</v>
      </c>
      <c r="S27" s="4">
        <v>1</v>
      </c>
      <c r="T27" s="4"/>
      <c r="U27" s="4"/>
      <c r="V27" s="4">
        <v>5</v>
      </c>
      <c r="W27" s="4"/>
      <c r="X27" s="4"/>
      <c r="Y27" s="4"/>
      <c r="Z27" s="4"/>
      <c r="AA27" s="4">
        <v>1</v>
      </c>
      <c r="AB27" s="4">
        <v>1</v>
      </c>
      <c r="AC27" s="4"/>
      <c r="AD27" s="4"/>
      <c r="AE27" s="4"/>
      <c r="AF27" s="4">
        <v>1</v>
      </c>
      <c r="AG27" s="4">
        <v>1</v>
      </c>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5</v>
      </c>
      <c r="E32" s="4"/>
      <c r="F32" s="4">
        <v>6</v>
      </c>
      <c r="G32" s="4"/>
      <c r="H32" s="4"/>
      <c r="I32" s="4"/>
      <c r="J32" s="4"/>
      <c r="K32" s="4"/>
      <c r="L32" s="4">
        <v>3</v>
      </c>
      <c r="M32" s="4"/>
      <c r="N32" s="4"/>
      <c r="O32" s="4">
        <v>3</v>
      </c>
      <c r="P32" s="4"/>
      <c r="Q32" s="4"/>
      <c r="R32" s="4">
        <v>1</v>
      </c>
      <c r="S32" s="4">
        <v>1</v>
      </c>
      <c r="T32" s="4"/>
      <c r="U32" s="4"/>
      <c r="V32" s="4">
        <v>8</v>
      </c>
      <c r="W32" s="4"/>
      <c r="X32" s="4">
        <v>2</v>
      </c>
      <c r="Y32" s="4">
        <v>1</v>
      </c>
      <c r="Z32" s="4">
        <v>2</v>
      </c>
      <c r="AA32" s="4">
        <v>1</v>
      </c>
      <c r="AB32" s="4">
        <v>6</v>
      </c>
      <c r="AC32" s="4"/>
      <c r="AD32" s="4"/>
      <c r="AE32" s="4"/>
      <c r="AF32" s="4">
        <v>1</v>
      </c>
      <c r="AG32" s="4">
        <v>1</v>
      </c>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2</v>
      </c>
      <c r="E36" s="4"/>
      <c r="F36" s="4">
        <v>3</v>
      </c>
      <c r="G36" s="4"/>
      <c r="H36" s="4"/>
      <c r="I36" s="4"/>
      <c r="J36" s="4"/>
      <c r="K36" s="4"/>
      <c r="L36" s="4">
        <v>3</v>
      </c>
      <c r="M36" s="4"/>
      <c r="N36" s="4"/>
      <c r="O36" s="4">
        <v>3</v>
      </c>
      <c r="P36" s="4"/>
      <c r="Q36" s="4"/>
      <c r="R36" s="4">
        <v>1</v>
      </c>
      <c r="S36" s="4">
        <v>1</v>
      </c>
      <c r="T36" s="4"/>
      <c r="U36" s="4"/>
      <c r="V36" s="4">
        <v>2</v>
      </c>
      <c r="W36" s="4"/>
      <c r="X36" s="4">
        <v>1</v>
      </c>
      <c r="Y36" s="4"/>
      <c r="Z36" s="4"/>
      <c r="AA36" s="4">
        <v>1</v>
      </c>
      <c r="AB36" s="4">
        <v>2</v>
      </c>
      <c r="AC36" s="4">
        <v>1</v>
      </c>
      <c r="AD36" s="4"/>
      <c r="AE36" s="4"/>
      <c r="AF36" s="4"/>
      <c r="AG36" s="4">
        <v>1</v>
      </c>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1</v>
      </c>
      <c r="E45" s="4"/>
      <c r="F45" s="4">
        <v>1</v>
      </c>
      <c r="G45" s="4"/>
      <c r="H45" s="4"/>
      <c r="I45" s="4"/>
      <c r="J45" s="4"/>
      <c r="K45" s="4"/>
      <c r="L45" s="4"/>
      <c r="M45" s="4"/>
      <c r="N45" s="4"/>
      <c r="O45" s="4"/>
      <c r="P45" s="4"/>
      <c r="Q45" s="4"/>
      <c r="R45" s="4"/>
      <c r="S45" s="4"/>
      <c r="T45" s="4"/>
      <c r="U45" s="4"/>
      <c r="V45" s="4">
        <v>2</v>
      </c>
      <c r="W45" s="4"/>
      <c r="X45" s="4"/>
      <c r="Y45" s="4"/>
      <c r="Z45" s="4"/>
      <c r="AA45" s="4"/>
      <c r="AB45" s="4"/>
      <c r="AC45" s="4"/>
      <c r="AD45" s="4"/>
      <c r="AE45" s="4"/>
      <c r="AF45" s="4"/>
      <c r="AG45" s="4"/>
    </row>
    <row r="46" spans="1:33" s="5" customFormat="1" ht="47.25" customHeight="1" x14ac:dyDescent="0.25">
      <c r="A46" s="6">
        <v>30</v>
      </c>
      <c r="B46" s="7" t="s">
        <v>98</v>
      </c>
      <c r="C46" s="4">
        <v>23.7</v>
      </c>
      <c r="D46" s="4">
        <v>0</v>
      </c>
      <c r="E46" s="4"/>
      <c r="F46" s="4">
        <v>1</v>
      </c>
      <c r="G46" s="4"/>
      <c r="H46" s="4"/>
      <c r="I46" s="4"/>
      <c r="J46" s="4"/>
      <c r="K46" s="4"/>
      <c r="L46" s="4"/>
      <c r="M46" s="4"/>
      <c r="N46" s="4"/>
      <c r="O46" s="4"/>
      <c r="P46" s="4"/>
      <c r="Q46" s="4"/>
      <c r="R46" s="4"/>
      <c r="S46" s="4"/>
      <c r="T46" s="4">
        <v>1</v>
      </c>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30</v>
      </c>
      <c r="E47" s="4">
        <f t="shared" ref="E47:AG47" si="0">SUM(E7+E8+E9+E10+E11+E12+E13+E14+E15+E16+E17+E18+E19+E20+E21+E22+E23+E24+E25+E26+E27+E28+E29+E30+E31+E32+E33+E34+E35+E36+E37+E38+E39+E40+E41+E42+E43+E44+E45+E46)</f>
        <v>0</v>
      </c>
      <c r="F47" s="4">
        <f t="shared" si="0"/>
        <v>34</v>
      </c>
      <c r="G47" s="4">
        <f t="shared" si="0"/>
        <v>0</v>
      </c>
      <c r="H47" s="4">
        <f t="shared" si="0"/>
        <v>0</v>
      </c>
      <c r="I47" s="4">
        <f t="shared" si="0"/>
        <v>2</v>
      </c>
      <c r="J47" s="4">
        <f t="shared" si="0"/>
        <v>0</v>
      </c>
      <c r="K47" s="4">
        <f t="shared" si="0"/>
        <v>0</v>
      </c>
      <c r="L47" s="4">
        <f t="shared" si="0"/>
        <v>13</v>
      </c>
      <c r="M47" s="4">
        <f t="shared" si="0"/>
        <v>2</v>
      </c>
      <c r="N47" s="4">
        <f t="shared" si="0"/>
        <v>0</v>
      </c>
      <c r="O47" s="4">
        <f t="shared" si="0"/>
        <v>15</v>
      </c>
      <c r="P47" s="4">
        <f t="shared" si="0"/>
        <v>1</v>
      </c>
      <c r="Q47" s="4">
        <f t="shared" si="0"/>
        <v>0</v>
      </c>
      <c r="R47" s="4">
        <f t="shared" si="0"/>
        <v>4</v>
      </c>
      <c r="S47" s="4">
        <f t="shared" si="0"/>
        <v>5</v>
      </c>
      <c r="T47" s="4">
        <f t="shared" si="0"/>
        <v>1</v>
      </c>
      <c r="U47" s="4">
        <f t="shared" si="0"/>
        <v>0</v>
      </c>
      <c r="V47" s="4">
        <f t="shared" si="0"/>
        <v>48</v>
      </c>
      <c r="W47" s="4">
        <f t="shared" si="0"/>
        <v>0</v>
      </c>
      <c r="X47" s="4">
        <f t="shared" si="0"/>
        <v>5</v>
      </c>
      <c r="Y47" s="4">
        <f t="shared" si="0"/>
        <v>2</v>
      </c>
      <c r="Z47" s="4">
        <f t="shared" si="0"/>
        <v>5</v>
      </c>
      <c r="AA47" s="4">
        <f t="shared" si="0"/>
        <v>24</v>
      </c>
      <c r="AB47" s="4">
        <f t="shared" si="0"/>
        <v>36</v>
      </c>
      <c r="AC47" s="4">
        <f t="shared" si="0"/>
        <v>2</v>
      </c>
      <c r="AD47" s="4">
        <f t="shared" si="0"/>
        <v>0</v>
      </c>
      <c r="AE47" s="4">
        <f t="shared" si="0"/>
        <v>0</v>
      </c>
      <c r="AF47" s="4">
        <f t="shared" si="0"/>
        <v>2</v>
      </c>
      <c r="AG47" s="4">
        <f t="shared" si="0"/>
        <v>4</v>
      </c>
    </row>
    <row r="48" spans="1:33" ht="210" customHeight="1" x14ac:dyDescent="0.3">
      <c r="B48" s="44" t="s">
        <v>170</v>
      </c>
    </row>
    <row r="51" spans="2:2" ht="20.25" x14ac:dyDescent="0.35">
      <c r="B51" s="32"/>
    </row>
    <row r="54" spans="2:2" ht="22.5" x14ac:dyDescent="0.4">
      <c r="B54" s="31"/>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228"/>
  <sheetViews>
    <sheetView topLeftCell="A43" zoomScale="55" zoomScaleNormal="55" workbookViewId="0">
      <selection activeCell="B48" sqref="B48"/>
    </sheetView>
  </sheetViews>
  <sheetFormatPr defaultRowHeight="16.5" x14ac:dyDescent="0.3"/>
  <cols>
    <col min="1" max="1" width="11.42578125" style="1" customWidth="1"/>
    <col min="2" max="2" width="65" style="1" customWidth="1"/>
    <col min="3" max="3" width="12.57031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81" t="s">
        <v>101</v>
      </c>
      <c r="AF1" s="82"/>
      <c r="AG1" s="82"/>
    </row>
    <row r="2" spans="1:33" s="2" customFormat="1" ht="81.75" customHeight="1" x14ac:dyDescent="0.45">
      <c r="A2" s="62" t="s">
        <v>174</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v>1</v>
      </c>
      <c r="G7" s="4"/>
      <c r="H7" s="4"/>
      <c r="I7" s="4"/>
      <c r="J7" s="4"/>
      <c r="K7" s="4"/>
      <c r="L7" s="4"/>
      <c r="M7" s="4"/>
      <c r="N7" s="4"/>
      <c r="O7" s="4"/>
      <c r="P7" s="4"/>
      <c r="Q7" s="4"/>
      <c r="R7" s="4"/>
      <c r="S7" s="4"/>
      <c r="T7" s="4"/>
      <c r="U7" s="4"/>
      <c r="V7" s="4">
        <v>1</v>
      </c>
      <c r="W7" s="4"/>
      <c r="X7" s="4"/>
      <c r="Y7" s="4"/>
      <c r="Z7" s="4"/>
      <c r="AA7" s="4"/>
      <c r="AB7" s="4"/>
      <c r="AC7" s="4"/>
      <c r="AD7" s="4"/>
      <c r="AE7" s="4"/>
      <c r="AF7" s="4"/>
      <c r="AG7" s="4"/>
    </row>
    <row r="8" spans="1:33" s="5" customFormat="1" ht="47.25" customHeight="1" x14ac:dyDescent="0.25">
      <c r="A8" s="12" t="s">
        <v>59</v>
      </c>
      <c r="B8" s="13" t="s">
        <v>60</v>
      </c>
      <c r="C8" s="14" t="s">
        <v>61</v>
      </c>
      <c r="D8" s="4">
        <v>1</v>
      </c>
      <c r="E8" s="4"/>
      <c r="F8" s="4">
        <v>2</v>
      </c>
      <c r="G8" s="4"/>
      <c r="H8" s="4"/>
      <c r="I8" s="4"/>
      <c r="J8" s="4"/>
      <c r="K8" s="4"/>
      <c r="L8" s="4"/>
      <c r="M8" s="4"/>
      <c r="N8" s="4"/>
      <c r="O8" s="4"/>
      <c r="P8" s="4"/>
      <c r="Q8" s="4"/>
      <c r="R8" s="4"/>
      <c r="S8" s="4"/>
      <c r="T8" s="4"/>
      <c r="U8" s="4"/>
      <c r="V8" s="4">
        <v>2</v>
      </c>
      <c r="W8" s="4"/>
      <c r="X8" s="4"/>
      <c r="Y8" s="4"/>
      <c r="Z8" s="4"/>
      <c r="AA8" s="4"/>
      <c r="AB8" s="4"/>
      <c r="AC8" s="4"/>
      <c r="AD8" s="4"/>
      <c r="AE8" s="4"/>
      <c r="AF8" s="4"/>
      <c r="AG8" s="4"/>
    </row>
    <row r="9" spans="1:33" s="5" customFormat="1" ht="47.25" customHeight="1" x14ac:dyDescent="0.25">
      <c r="A9" s="12" t="s">
        <v>62</v>
      </c>
      <c r="B9" s="13" t="s">
        <v>63</v>
      </c>
      <c r="C9" s="14" t="s">
        <v>64</v>
      </c>
      <c r="D9" s="4">
        <v>2</v>
      </c>
      <c r="E9" s="4"/>
      <c r="F9" s="4">
        <v>2</v>
      </c>
      <c r="G9" s="4"/>
      <c r="H9" s="4"/>
      <c r="I9" s="4"/>
      <c r="J9" s="4"/>
      <c r="K9" s="4"/>
      <c r="L9" s="4">
        <v>1</v>
      </c>
      <c r="M9" s="4"/>
      <c r="N9" s="4"/>
      <c r="O9" s="4">
        <v>1</v>
      </c>
      <c r="P9" s="4"/>
      <c r="Q9" s="4"/>
      <c r="R9" s="4"/>
      <c r="S9" s="4"/>
      <c r="T9" s="4"/>
      <c r="U9" s="4"/>
      <c r="V9" s="4">
        <v>3</v>
      </c>
      <c r="W9" s="4"/>
      <c r="X9" s="4"/>
      <c r="Y9" s="4">
        <v>1</v>
      </c>
      <c r="Z9" s="4"/>
      <c r="AA9" s="4"/>
      <c r="AB9" s="4">
        <v>1</v>
      </c>
      <c r="AC9" s="4"/>
      <c r="AD9" s="4">
        <v>1</v>
      </c>
      <c r="AE9" s="4"/>
      <c r="AF9" s="4"/>
      <c r="AG9" s="4">
        <v>1</v>
      </c>
    </row>
    <row r="10" spans="1:33" s="5" customFormat="1" ht="47.25" customHeight="1" x14ac:dyDescent="0.25">
      <c r="A10" s="12" t="s">
        <v>65</v>
      </c>
      <c r="B10" s="13" t="s">
        <v>66</v>
      </c>
      <c r="C10" s="14" t="s">
        <v>67</v>
      </c>
      <c r="D10" s="4">
        <v>4</v>
      </c>
      <c r="E10" s="4"/>
      <c r="F10" s="4">
        <v>3</v>
      </c>
      <c r="G10" s="4"/>
      <c r="H10" s="4"/>
      <c r="I10" s="4"/>
      <c r="J10" s="4"/>
      <c r="K10" s="4"/>
      <c r="L10" s="4">
        <v>3</v>
      </c>
      <c r="M10" s="4">
        <v>1</v>
      </c>
      <c r="N10" s="4"/>
      <c r="O10" s="4">
        <v>4</v>
      </c>
      <c r="P10" s="4">
        <v>1</v>
      </c>
      <c r="Q10" s="4"/>
      <c r="R10" s="4">
        <v>1</v>
      </c>
      <c r="S10" s="4">
        <v>2</v>
      </c>
      <c r="T10" s="4"/>
      <c r="U10" s="4"/>
      <c r="V10" s="4">
        <v>2</v>
      </c>
      <c r="W10" s="4"/>
      <c r="X10" s="4"/>
      <c r="Y10" s="4">
        <v>2</v>
      </c>
      <c r="Z10" s="4"/>
      <c r="AA10" s="4"/>
      <c r="AB10" s="4">
        <v>2</v>
      </c>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v>1</v>
      </c>
      <c r="G15" s="4"/>
      <c r="H15" s="4"/>
      <c r="I15" s="4"/>
      <c r="J15" s="4"/>
      <c r="K15" s="4"/>
      <c r="L15" s="4">
        <v>1</v>
      </c>
      <c r="M15" s="4"/>
      <c r="N15" s="4"/>
      <c r="O15" s="4">
        <v>1</v>
      </c>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v>1</v>
      </c>
      <c r="G16" s="4"/>
      <c r="H16" s="4"/>
      <c r="I16" s="4"/>
      <c r="J16" s="4"/>
      <c r="K16" s="4"/>
      <c r="L16" s="4">
        <v>1</v>
      </c>
      <c r="M16" s="4"/>
      <c r="N16" s="4"/>
      <c r="O16" s="4">
        <v>1</v>
      </c>
      <c r="P16" s="4"/>
      <c r="Q16" s="4"/>
      <c r="R16" s="4">
        <v>1</v>
      </c>
      <c r="S16" s="4">
        <v>1</v>
      </c>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2</v>
      </c>
      <c r="E25" s="4"/>
      <c r="F25" s="4">
        <v>4</v>
      </c>
      <c r="G25" s="4">
        <v>2</v>
      </c>
      <c r="H25" s="4"/>
      <c r="I25" s="4"/>
      <c r="J25" s="4"/>
      <c r="K25" s="4"/>
      <c r="L25" s="4"/>
      <c r="M25" s="4"/>
      <c r="N25" s="4"/>
      <c r="O25" s="4"/>
      <c r="P25" s="4"/>
      <c r="Q25" s="4"/>
      <c r="R25" s="4"/>
      <c r="S25" s="4"/>
      <c r="T25" s="4"/>
      <c r="U25" s="4"/>
      <c r="V25" s="4">
        <v>4</v>
      </c>
      <c r="W25" s="4"/>
      <c r="X25" s="4"/>
      <c r="Y25" s="4"/>
      <c r="Z25" s="4"/>
      <c r="AA25" s="4"/>
      <c r="AB25" s="4"/>
      <c r="AC25" s="4"/>
      <c r="AD25" s="4"/>
      <c r="AE25" s="4"/>
      <c r="AF25" s="4"/>
      <c r="AG25" s="4"/>
    </row>
    <row r="26" spans="1:33" s="5" customFormat="1" ht="47.25" customHeight="1" x14ac:dyDescent="0.25">
      <c r="A26" s="12">
        <v>22.1</v>
      </c>
      <c r="B26" s="13" t="s">
        <v>29</v>
      </c>
      <c r="C26" s="15">
        <v>435</v>
      </c>
      <c r="D26" s="4">
        <v>6</v>
      </c>
      <c r="E26" s="4"/>
      <c r="F26" s="4">
        <v>8</v>
      </c>
      <c r="G26" s="4"/>
      <c r="H26" s="4"/>
      <c r="I26" s="4">
        <v>1</v>
      </c>
      <c r="J26" s="4"/>
      <c r="K26" s="4"/>
      <c r="L26" s="4">
        <v>2</v>
      </c>
      <c r="M26" s="4"/>
      <c r="N26" s="4"/>
      <c r="O26" s="4">
        <v>2</v>
      </c>
      <c r="P26" s="4"/>
      <c r="Q26" s="4"/>
      <c r="R26" s="4">
        <v>1</v>
      </c>
      <c r="S26" s="4">
        <v>1</v>
      </c>
      <c r="T26" s="4"/>
      <c r="U26" s="4"/>
      <c r="V26" s="4">
        <v>11</v>
      </c>
      <c r="W26" s="4"/>
      <c r="X26" s="4"/>
      <c r="Y26" s="4">
        <v>1</v>
      </c>
      <c r="Z26" s="4">
        <v>2</v>
      </c>
      <c r="AA26" s="4">
        <v>7</v>
      </c>
      <c r="AB26" s="4">
        <v>10</v>
      </c>
      <c r="AC26" s="4"/>
      <c r="AD26" s="4"/>
      <c r="AE26" s="4"/>
      <c r="AF26" s="4">
        <v>2</v>
      </c>
      <c r="AG26" s="4">
        <v>2</v>
      </c>
    </row>
    <row r="27" spans="1:33" s="5" customFormat="1" ht="47.25" customHeight="1" x14ac:dyDescent="0.25">
      <c r="A27" s="12">
        <v>22.2</v>
      </c>
      <c r="B27" s="13" t="s">
        <v>30</v>
      </c>
      <c r="C27" s="15">
        <v>436</v>
      </c>
      <c r="D27" s="4">
        <v>1</v>
      </c>
      <c r="E27" s="4"/>
      <c r="F27" s="4">
        <v>6</v>
      </c>
      <c r="G27" s="4"/>
      <c r="H27" s="4"/>
      <c r="I27" s="4">
        <v>1</v>
      </c>
      <c r="J27" s="4"/>
      <c r="K27" s="4"/>
      <c r="L27" s="4">
        <v>2</v>
      </c>
      <c r="M27" s="4"/>
      <c r="N27" s="4"/>
      <c r="O27" s="4">
        <v>2</v>
      </c>
      <c r="P27" s="4"/>
      <c r="Q27" s="4"/>
      <c r="R27" s="4">
        <v>2</v>
      </c>
      <c r="S27" s="4">
        <v>2</v>
      </c>
      <c r="T27" s="4"/>
      <c r="U27" s="4"/>
      <c r="V27" s="4">
        <v>4</v>
      </c>
      <c r="W27" s="4"/>
      <c r="X27" s="4">
        <v>1</v>
      </c>
      <c r="Y27" s="4"/>
      <c r="Z27" s="4"/>
      <c r="AA27" s="4">
        <v>1</v>
      </c>
      <c r="AB27" s="4">
        <v>2</v>
      </c>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6</v>
      </c>
      <c r="E32" s="4"/>
      <c r="F32" s="4">
        <v>2</v>
      </c>
      <c r="G32" s="4"/>
      <c r="H32" s="4"/>
      <c r="I32" s="4"/>
      <c r="J32" s="4"/>
      <c r="K32" s="4"/>
      <c r="L32" s="4">
        <v>2</v>
      </c>
      <c r="M32" s="4"/>
      <c r="N32" s="4"/>
      <c r="O32" s="4">
        <v>2</v>
      </c>
      <c r="P32" s="4"/>
      <c r="Q32" s="4"/>
      <c r="R32" s="4"/>
      <c r="S32" s="4"/>
      <c r="T32" s="4"/>
      <c r="U32" s="4"/>
      <c r="V32" s="4">
        <v>6</v>
      </c>
      <c r="W32" s="4"/>
      <c r="X32" s="4">
        <v>1</v>
      </c>
      <c r="Y32" s="4">
        <v>2</v>
      </c>
      <c r="Z32" s="4"/>
      <c r="AA32" s="4"/>
      <c r="AB32" s="4">
        <v>3</v>
      </c>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v>1</v>
      </c>
      <c r="G35" s="4"/>
      <c r="H35" s="4"/>
      <c r="I35" s="4"/>
      <c r="J35" s="4"/>
      <c r="K35" s="4"/>
      <c r="L35" s="4"/>
      <c r="M35" s="4"/>
      <c r="N35" s="4"/>
      <c r="O35" s="4"/>
      <c r="P35" s="4"/>
      <c r="Q35" s="4"/>
      <c r="R35" s="4"/>
      <c r="S35" s="4"/>
      <c r="T35" s="4"/>
      <c r="U35" s="4"/>
      <c r="V35" s="4">
        <v>1</v>
      </c>
      <c r="W35" s="4"/>
      <c r="X35" s="4"/>
      <c r="Y35" s="4"/>
      <c r="Z35" s="4"/>
      <c r="AA35" s="4"/>
      <c r="AB35" s="4"/>
      <c r="AC35" s="4"/>
      <c r="AD35" s="4"/>
      <c r="AE35" s="4"/>
      <c r="AF35" s="4"/>
      <c r="AG35" s="4"/>
    </row>
    <row r="36" spans="1:33" s="5" customFormat="1" ht="47.25" customHeight="1" x14ac:dyDescent="0.25">
      <c r="A36" s="12">
        <v>22.11</v>
      </c>
      <c r="B36" s="13" t="s">
        <v>39</v>
      </c>
      <c r="C36" s="15">
        <v>445</v>
      </c>
      <c r="D36" s="4">
        <v>2</v>
      </c>
      <c r="E36" s="4"/>
      <c r="F36" s="4">
        <v>3</v>
      </c>
      <c r="G36" s="4"/>
      <c r="H36" s="4"/>
      <c r="I36" s="4"/>
      <c r="J36" s="4"/>
      <c r="K36" s="4"/>
      <c r="L36" s="4">
        <v>2</v>
      </c>
      <c r="M36" s="4"/>
      <c r="N36" s="4"/>
      <c r="O36" s="4">
        <v>2</v>
      </c>
      <c r="P36" s="4"/>
      <c r="Q36" s="4"/>
      <c r="R36" s="4">
        <v>1</v>
      </c>
      <c r="S36" s="4">
        <v>1</v>
      </c>
      <c r="T36" s="4"/>
      <c r="U36" s="4"/>
      <c r="V36" s="4">
        <v>3</v>
      </c>
      <c r="W36" s="4"/>
      <c r="X36" s="4">
        <v>1</v>
      </c>
      <c r="Y36" s="4"/>
      <c r="Z36" s="4"/>
      <c r="AA36" s="4"/>
      <c r="AB36" s="4">
        <v>1</v>
      </c>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1</v>
      </c>
      <c r="E45" s="4"/>
      <c r="F45" s="4">
        <v>2</v>
      </c>
      <c r="G45" s="4"/>
      <c r="H45" s="4"/>
      <c r="I45" s="4"/>
      <c r="J45" s="4"/>
      <c r="K45" s="4"/>
      <c r="L45" s="4">
        <v>1</v>
      </c>
      <c r="M45" s="4"/>
      <c r="N45" s="4"/>
      <c r="O45" s="4">
        <v>1</v>
      </c>
      <c r="P45" s="4"/>
      <c r="Q45" s="4"/>
      <c r="R45" s="4"/>
      <c r="S45" s="4"/>
      <c r="T45" s="4"/>
      <c r="U45" s="4"/>
      <c r="V45" s="4">
        <v>2</v>
      </c>
      <c r="W45" s="4"/>
      <c r="X45" s="4"/>
      <c r="Y45" s="4">
        <v>1</v>
      </c>
      <c r="Z45" s="4"/>
      <c r="AA45" s="4">
        <v>4</v>
      </c>
      <c r="AB45" s="4">
        <v>5</v>
      </c>
      <c r="AC45" s="4"/>
      <c r="AD45" s="4"/>
      <c r="AE45" s="4"/>
      <c r="AF45" s="4"/>
      <c r="AG45" s="4"/>
    </row>
    <row r="46" spans="1:33" s="5" customFormat="1" ht="47.25" customHeight="1" x14ac:dyDescent="0.25">
      <c r="A46" s="6">
        <v>30</v>
      </c>
      <c r="B46" s="7" t="s">
        <v>98</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25</v>
      </c>
      <c r="E47" s="4">
        <f t="shared" ref="E47:AG47" si="0">SUM(E7+E8+E9+E10+E11+E12+E13+E14+E15+E16+E17+E18+E19+E20+E21+E22+E23+E24+E25+E26+E27+E28+E29+E30+E31+E32+E33+E34+E35+E36+E37+E38+E39+E40+E41+E42+E43+E44+E45+E46)</f>
        <v>0</v>
      </c>
      <c r="F47" s="4">
        <f t="shared" si="0"/>
        <v>36</v>
      </c>
      <c r="G47" s="4">
        <f t="shared" si="0"/>
        <v>2</v>
      </c>
      <c r="H47" s="4">
        <f t="shared" si="0"/>
        <v>0</v>
      </c>
      <c r="I47" s="4">
        <f t="shared" si="0"/>
        <v>2</v>
      </c>
      <c r="J47" s="4">
        <f t="shared" si="0"/>
        <v>0</v>
      </c>
      <c r="K47" s="4">
        <f t="shared" si="0"/>
        <v>0</v>
      </c>
      <c r="L47" s="4">
        <f t="shared" si="0"/>
        <v>15</v>
      </c>
      <c r="M47" s="4">
        <f t="shared" si="0"/>
        <v>1</v>
      </c>
      <c r="N47" s="4">
        <f t="shared" si="0"/>
        <v>0</v>
      </c>
      <c r="O47" s="4">
        <f t="shared" si="0"/>
        <v>16</v>
      </c>
      <c r="P47" s="4">
        <f t="shared" si="0"/>
        <v>1</v>
      </c>
      <c r="Q47" s="4">
        <f t="shared" si="0"/>
        <v>0</v>
      </c>
      <c r="R47" s="4">
        <f t="shared" si="0"/>
        <v>6</v>
      </c>
      <c r="S47" s="4">
        <f t="shared" si="0"/>
        <v>7</v>
      </c>
      <c r="T47" s="4">
        <f t="shared" si="0"/>
        <v>0</v>
      </c>
      <c r="U47" s="4">
        <f t="shared" si="0"/>
        <v>0</v>
      </c>
      <c r="V47" s="4">
        <f t="shared" si="0"/>
        <v>39</v>
      </c>
      <c r="W47" s="4">
        <f t="shared" si="0"/>
        <v>0</v>
      </c>
      <c r="X47" s="4">
        <f t="shared" si="0"/>
        <v>3</v>
      </c>
      <c r="Y47" s="4">
        <f t="shared" si="0"/>
        <v>7</v>
      </c>
      <c r="Z47" s="4">
        <f t="shared" si="0"/>
        <v>2</v>
      </c>
      <c r="AA47" s="4">
        <f t="shared" si="0"/>
        <v>12</v>
      </c>
      <c r="AB47" s="4">
        <f t="shared" si="0"/>
        <v>24</v>
      </c>
      <c r="AC47" s="4">
        <f t="shared" si="0"/>
        <v>0</v>
      </c>
      <c r="AD47" s="4">
        <f t="shared" si="0"/>
        <v>1</v>
      </c>
      <c r="AE47" s="4">
        <f t="shared" si="0"/>
        <v>0</v>
      </c>
      <c r="AF47" s="4">
        <f t="shared" si="0"/>
        <v>2</v>
      </c>
      <c r="AG47" s="4">
        <f t="shared" si="0"/>
        <v>3</v>
      </c>
    </row>
    <row r="48" spans="1:33" ht="47.25" customHeight="1" x14ac:dyDescent="0.3">
      <c r="B48" s="57" t="s">
        <v>172</v>
      </c>
    </row>
    <row r="49" spans="2:3" ht="180" customHeight="1" x14ac:dyDescent="0.3">
      <c r="B49" s="44" t="s">
        <v>173</v>
      </c>
    </row>
    <row r="50" spans="2:3" ht="22.5" x14ac:dyDescent="0.4">
      <c r="B50" s="31"/>
    </row>
    <row r="51" spans="2:3" ht="20.25" x14ac:dyDescent="0.35">
      <c r="C51" s="32"/>
    </row>
    <row r="52" spans="2:3" ht="22.5" x14ac:dyDescent="0.4">
      <c r="B52" s="31"/>
    </row>
    <row r="54" spans="2:3" ht="22.5" x14ac:dyDescent="0.4">
      <c r="B54" s="31"/>
    </row>
    <row r="56" spans="2:3" ht="22.5" x14ac:dyDescent="0.4">
      <c r="B56" s="31"/>
    </row>
    <row r="100" spans="16:16" x14ac:dyDescent="0.3">
      <c r="P100" s="1">
        <v>5</v>
      </c>
    </row>
    <row r="228" spans="16:16" x14ac:dyDescent="0.3">
      <c r="P228" s="1">
        <v>3</v>
      </c>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55"/>
  <sheetViews>
    <sheetView topLeftCell="A38" zoomScale="64" zoomScaleNormal="64" workbookViewId="0">
      <selection activeCell="B49" sqref="B49"/>
    </sheetView>
  </sheetViews>
  <sheetFormatPr defaultRowHeight="16.5" x14ac:dyDescent="0.3"/>
  <cols>
    <col min="1" max="1" width="11.42578125" style="1" customWidth="1"/>
    <col min="2" max="2" width="65" style="1" customWidth="1"/>
    <col min="3" max="3" width="11"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81" t="s">
        <v>101</v>
      </c>
      <c r="AF1" s="82"/>
      <c r="AG1" s="82"/>
    </row>
    <row r="2" spans="1:33" s="2" customFormat="1" ht="81.75" customHeight="1" x14ac:dyDescent="0.45">
      <c r="A2" s="62" t="s">
        <v>177</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c r="G7" s="4"/>
      <c r="H7" s="4"/>
      <c r="I7" s="4"/>
      <c r="J7" s="4"/>
      <c r="K7" s="4"/>
      <c r="L7" s="4"/>
      <c r="M7" s="4"/>
      <c r="N7" s="4"/>
      <c r="O7" s="4"/>
      <c r="P7" s="4"/>
      <c r="Q7" s="4"/>
      <c r="R7" s="4"/>
      <c r="S7" s="4"/>
      <c r="T7" s="4"/>
      <c r="U7" s="4"/>
      <c r="V7" s="4"/>
      <c r="W7" s="4"/>
      <c r="X7" s="4"/>
      <c r="Y7" s="4"/>
      <c r="Z7" s="4"/>
      <c r="AA7" s="4"/>
      <c r="AB7" s="4"/>
      <c r="AC7" s="4"/>
      <c r="AD7" s="4"/>
      <c r="AE7" s="4"/>
      <c r="AF7" s="4"/>
      <c r="AG7" s="4"/>
    </row>
    <row r="8" spans="1:33" s="5" customFormat="1" ht="47.25" customHeight="1" x14ac:dyDescent="0.25">
      <c r="A8" s="12" t="s">
        <v>59</v>
      </c>
      <c r="B8" s="13" t="s">
        <v>60</v>
      </c>
      <c r="C8" s="14" t="s">
        <v>61</v>
      </c>
      <c r="D8" s="4">
        <v>1</v>
      </c>
      <c r="E8" s="4"/>
      <c r="F8" s="4">
        <v>2</v>
      </c>
      <c r="G8" s="4"/>
      <c r="H8" s="4"/>
      <c r="I8" s="4"/>
      <c r="J8" s="4"/>
      <c r="K8" s="4"/>
      <c r="L8" s="4"/>
      <c r="M8" s="4"/>
      <c r="N8" s="4"/>
      <c r="O8" s="4"/>
      <c r="P8" s="4"/>
      <c r="Q8" s="4"/>
      <c r="R8" s="4"/>
      <c r="S8" s="4"/>
      <c r="T8" s="4"/>
      <c r="U8" s="4"/>
      <c r="V8" s="4">
        <v>3</v>
      </c>
      <c r="W8" s="4"/>
      <c r="X8" s="4"/>
      <c r="Y8" s="4"/>
      <c r="Z8" s="4"/>
      <c r="AA8" s="4">
        <v>1</v>
      </c>
      <c r="AB8" s="4">
        <v>1</v>
      </c>
      <c r="AC8" s="4"/>
      <c r="AD8" s="4"/>
      <c r="AE8" s="4"/>
      <c r="AF8" s="4"/>
      <c r="AG8" s="4"/>
    </row>
    <row r="9" spans="1:33" s="5" customFormat="1" ht="47.25" customHeight="1" x14ac:dyDescent="0.25">
      <c r="A9" s="12" t="s">
        <v>62</v>
      </c>
      <c r="B9" s="13" t="s">
        <v>63</v>
      </c>
      <c r="C9" s="14" t="s">
        <v>64</v>
      </c>
      <c r="D9" s="4">
        <v>0</v>
      </c>
      <c r="E9" s="4"/>
      <c r="F9" s="4">
        <v>2</v>
      </c>
      <c r="G9" s="4"/>
      <c r="H9" s="4"/>
      <c r="I9" s="4"/>
      <c r="J9" s="4"/>
      <c r="K9" s="4"/>
      <c r="L9" s="4">
        <v>1</v>
      </c>
      <c r="M9" s="4"/>
      <c r="N9" s="4"/>
      <c r="O9" s="4">
        <v>1</v>
      </c>
      <c r="P9" s="4"/>
      <c r="Q9" s="4"/>
      <c r="R9" s="4"/>
      <c r="S9" s="4"/>
      <c r="T9" s="4"/>
      <c r="U9" s="4"/>
      <c r="V9" s="4">
        <v>1</v>
      </c>
      <c r="W9" s="4"/>
      <c r="X9" s="4"/>
      <c r="Y9" s="4"/>
      <c r="Z9" s="4"/>
      <c r="AA9" s="4"/>
      <c r="AB9" s="4"/>
      <c r="AC9" s="4"/>
      <c r="AD9" s="4"/>
      <c r="AE9" s="4"/>
      <c r="AF9" s="4"/>
      <c r="AG9" s="4"/>
    </row>
    <row r="10" spans="1:33" s="5" customFormat="1" ht="47.25" customHeight="1" x14ac:dyDescent="0.25">
      <c r="A10" s="12" t="s">
        <v>65</v>
      </c>
      <c r="B10" s="13" t="s">
        <v>66</v>
      </c>
      <c r="C10" s="14" t="s">
        <v>67</v>
      </c>
      <c r="D10" s="4">
        <v>3</v>
      </c>
      <c r="E10" s="4"/>
      <c r="F10" s="4">
        <v>2</v>
      </c>
      <c r="G10" s="4"/>
      <c r="H10" s="4"/>
      <c r="I10" s="4">
        <v>1</v>
      </c>
      <c r="J10" s="4"/>
      <c r="K10" s="4"/>
      <c r="L10" s="4">
        <v>1</v>
      </c>
      <c r="M10" s="4"/>
      <c r="N10" s="4"/>
      <c r="O10" s="4">
        <v>1</v>
      </c>
      <c r="P10" s="4"/>
      <c r="Q10" s="4"/>
      <c r="R10" s="4">
        <v>1</v>
      </c>
      <c r="S10" s="4">
        <v>1</v>
      </c>
      <c r="T10" s="4"/>
      <c r="U10" s="4"/>
      <c r="V10" s="4">
        <v>4</v>
      </c>
      <c r="W10" s="4"/>
      <c r="X10" s="4"/>
      <c r="Y10" s="4"/>
      <c r="Z10" s="4">
        <v>1</v>
      </c>
      <c r="AA10" s="4"/>
      <c r="AB10" s="4">
        <v>1</v>
      </c>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v>3</v>
      </c>
      <c r="G15" s="4"/>
      <c r="H15" s="4"/>
      <c r="I15" s="4"/>
      <c r="J15" s="4"/>
      <c r="K15" s="4"/>
      <c r="L15" s="4"/>
      <c r="M15" s="4"/>
      <c r="N15" s="4"/>
      <c r="O15" s="4"/>
      <c r="P15" s="4"/>
      <c r="Q15" s="4"/>
      <c r="R15" s="4"/>
      <c r="S15" s="4"/>
      <c r="T15" s="4"/>
      <c r="U15" s="4"/>
      <c r="V15" s="4">
        <v>3</v>
      </c>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1</v>
      </c>
      <c r="E25" s="4"/>
      <c r="F25" s="4">
        <v>6</v>
      </c>
      <c r="G25" s="4">
        <v>1</v>
      </c>
      <c r="H25" s="4"/>
      <c r="I25" s="4"/>
      <c r="J25" s="4"/>
      <c r="K25" s="4"/>
      <c r="L25" s="4"/>
      <c r="M25" s="4"/>
      <c r="N25" s="4"/>
      <c r="O25" s="4"/>
      <c r="P25" s="4"/>
      <c r="Q25" s="4"/>
      <c r="R25" s="4"/>
      <c r="S25" s="4"/>
      <c r="T25" s="4"/>
      <c r="U25" s="4"/>
      <c r="V25" s="4">
        <v>5</v>
      </c>
      <c r="W25" s="4"/>
      <c r="X25" s="4"/>
      <c r="Y25" s="4"/>
      <c r="Z25" s="4"/>
      <c r="AA25" s="4">
        <v>2</v>
      </c>
      <c r="AB25" s="4">
        <v>2</v>
      </c>
      <c r="AC25" s="4"/>
      <c r="AD25" s="4"/>
      <c r="AE25" s="4"/>
      <c r="AF25" s="4">
        <v>1</v>
      </c>
      <c r="AG25" s="4">
        <v>1</v>
      </c>
    </row>
    <row r="26" spans="1:33" s="5" customFormat="1" ht="47.25" customHeight="1" x14ac:dyDescent="0.25">
      <c r="A26" s="12">
        <v>22.1</v>
      </c>
      <c r="B26" s="13" t="s">
        <v>29</v>
      </c>
      <c r="C26" s="15">
        <v>435</v>
      </c>
      <c r="D26" s="4">
        <v>7</v>
      </c>
      <c r="E26" s="4"/>
      <c r="F26" s="4">
        <v>11</v>
      </c>
      <c r="G26" s="4">
        <v>1</v>
      </c>
      <c r="H26" s="4"/>
      <c r="I26" s="4"/>
      <c r="J26" s="4"/>
      <c r="K26" s="4"/>
      <c r="L26" s="4">
        <v>1</v>
      </c>
      <c r="M26" s="4"/>
      <c r="N26" s="4"/>
      <c r="O26" s="4">
        <v>1</v>
      </c>
      <c r="P26" s="4"/>
      <c r="Q26" s="4"/>
      <c r="R26" s="4"/>
      <c r="S26" s="4"/>
      <c r="T26" s="4"/>
      <c r="U26" s="4"/>
      <c r="V26" s="4">
        <v>15</v>
      </c>
      <c r="W26" s="4"/>
      <c r="X26" s="4"/>
      <c r="Y26" s="4"/>
      <c r="Z26" s="4">
        <v>5</v>
      </c>
      <c r="AA26" s="4">
        <v>13</v>
      </c>
      <c r="AB26" s="4">
        <v>18</v>
      </c>
      <c r="AC26" s="4"/>
      <c r="AD26" s="4"/>
      <c r="AE26" s="4">
        <v>2</v>
      </c>
      <c r="AF26" s="4">
        <v>1</v>
      </c>
      <c r="AG26" s="4">
        <v>3</v>
      </c>
    </row>
    <row r="27" spans="1:33" s="5" customFormat="1" ht="47.25" customHeight="1" x14ac:dyDescent="0.25">
      <c r="A27" s="12">
        <v>22.2</v>
      </c>
      <c r="B27" s="13" t="s">
        <v>30</v>
      </c>
      <c r="C27" s="15">
        <v>436</v>
      </c>
      <c r="D27" s="4">
        <v>1</v>
      </c>
      <c r="E27" s="4"/>
      <c r="F27" s="4">
        <v>3</v>
      </c>
      <c r="G27" s="4"/>
      <c r="H27" s="4"/>
      <c r="I27" s="4"/>
      <c r="J27" s="4"/>
      <c r="K27" s="4"/>
      <c r="L27" s="4">
        <v>2</v>
      </c>
      <c r="M27" s="4"/>
      <c r="N27" s="4"/>
      <c r="O27" s="4">
        <v>2</v>
      </c>
      <c r="P27" s="4"/>
      <c r="Q27" s="4"/>
      <c r="R27" s="4"/>
      <c r="S27" s="4"/>
      <c r="T27" s="4"/>
      <c r="U27" s="4"/>
      <c r="V27" s="4">
        <v>2</v>
      </c>
      <c r="W27" s="4"/>
      <c r="X27" s="4"/>
      <c r="Y27" s="4"/>
      <c r="Z27" s="4"/>
      <c r="AA27" s="4">
        <v>2</v>
      </c>
      <c r="AB27" s="4">
        <v>2</v>
      </c>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0</v>
      </c>
      <c r="E32" s="4"/>
      <c r="F32" s="4">
        <v>5</v>
      </c>
      <c r="G32" s="4"/>
      <c r="H32" s="4"/>
      <c r="I32" s="4"/>
      <c r="J32" s="4"/>
      <c r="K32" s="4"/>
      <c r="L32" s="4"/>
      <c r="M32" s="4"/>
      <c r="N32" s="4"/>
      <c r="O32" s="4"/>
      <c r="P32" s="4"/>
      <c r="Q32" s="4"/>
      <c r="R32" s="4"/>
      <c r="S32" s="4"/>
      <c r="T32" s="4"/>
      <c r="U32" s="4"/>
      <c r="V32" s="4">
        <v>5</v>
      </c>
      <c r="W32" s="4"/>
      <c r="X32" s="4">
        <v>2</v>
      </c>
      <c r="Y32" s="4">
        <v>1</v>
      </c>
      <c r="Z32" s="4"/>
      <c r="AA32" s="4"/>
      <c r="AB32" s="4">
        <v>3</v>
      </c>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v>1</v>
      </c>
      <c r="G35" s="4"/>
      <c r="H35" s="4"/>
      <c r="I35" s="4"/>
      <c r="J35" s="4"/>
      <c r="K35" s="4"/>
      <c r="L35" s="4"/>
      <c r="M35" s="4"/>
      <c r="N35" s="4"/>
      <c r="O35" s="4"/>
      <c r="P35" s="4"/>
      <c r="Q35" s="4"/>
      <c r="R35" s="4"/>
      <c r="S35" s="4"/>
      <c r="T35" s="4"/>
      <c r="U35" s="4"/>
      <c r="V35" s="4">
        <v>1</v>
      </c>
      <c r="W35" s="4"/>
      <c r="X35" s="4"/>
      <c r="Y35" s="4"/>
      <c r="Z35" s="4"/>
      <c r="AA35" s="4">
        <v>5</v>
      </c>
      <c r="AB35" s="4">
        <v>5</v>
      </c>
      <c r="AC35" s="4"/>
      <c r="AD35" s="4"/>
      <c r="AE35" s="4"/>
      <c r="AF35" s="4"/>
      <c r="AG35" s="4"/>
    </row>
    <row r="36" spans="1:33" s="5" customFormat="1" ht="47.25" customHeight="1" x14ac:dyDescent="0.25">
      <c r="A36" s="12">
        <v>22.11</v>
      </c>
      <c r="B36" s="13" t="s">
        <v>39</v>
      </c>
      <c r="C36" s="15">
        <v>445</v>
      </c>
      <c r="D36" s="4">
        <v>3</v>
      </c>
      <c r="E36" s="4"/>
      <c r="F36" s="4">
        <v>3</v>
      </c>
      <c r="G36" s="4"/>
      <c r="H36" s="4"/>
      <c r="I36" s="4"/>
      <c r="J36" s="4"/>
      <c r="K36" s="4"/>
      <c r="L36" s="4">
        <v>1</v>
      </c>
      <c r="M36" s="4"/>
      <c r="N36" s="4"/>
      <c r="O36" s="4">
        <v>1</v>
      </c>
      <c r="P36" s="4"/>
      <c r="Q36" s="4"/>
      <c r="R36" s="4"/>
      <c r="S36" s="4"/>
      <c r="T36" s="4"/>
      <c r="U36" s="4"/>
      <c r="V36" s="4">
        <v>5</v>
      </c>
      <c r="W36" s="4"/>
      <c r="X36" s="4">
        <v>1</v>
      </c>
      <c r="Y36" s="4">
        <v>2</v>
      </c>
      <c r="Z36" s="4"/>
      <c r="AA36" s="4">
        <v>1</v>
      </c>
      <c r="AB36" s="4">
        <v>4</v>
      </c>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1</v>
      </c>
      <c r="E45" s="4"/>
      <c r="F45" s="4">
        <v>2</v>
      </c>
      <c r="G45" s="4"/>
      <c r="H45" s="4"/>
      <c r="I45" s="4"/>
      <c r="J45" s="4"/>
      <c r="K45" s="4"/>
      <c r="L45" s="4">
        <v>1</v>
      </c>
      <c r="M45" s="4"/>
      <c r="N45" s="4"/>
      <c r="O45" s="4">
        <v>1</v>
      </c>
      <c r="P45" s="4"/>
      <c r="Q45" s="4"/>
      <c r="R45" s="4"/>
      <c r="S45" s="4"/>
      <c r="T45" s="4"/>
      <c r="U45" s="4"/>
      <c r="V45" s="4">
        <v>2</v>
      </c>
      <c r="W45" s="4"/>
      <c r="X45" s="4"/>
      <c r="Y45" s="4"/>
      <c r="Z45" s="4"/>
      <c r="AA45" s="4">
        <v>1</v>
      </c>
      <c r="AB45" s="4">
        <v>1</v>
      </c>
      <c r="AC45" s="4"/>
      <c r="AD45" s="4"/>
      <c r="AE45" s="4"/>
      <c r="AF45" s="4"/>
      <c r="AG45" s="4"/>
    </row>
    <row r="46" spans="1:33" s="5" customFormat="1" ht="47.25" customHeight="1" x14ac:dyDescent="0.25">
      <c r="A46" s="6">
        <v>30</v>
      </c>
      <c r="B46" s="7" t="s">
        <v>98</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17</v>
      </c>
      <c r="E47" s="4">
        <f t="shared" ref="E47:AG47" si="0">SUM(E7+E8+E9+E10+E11+E12+E13+E14+E15+E16+E17+E18+E19+E20+E21+E22+E23+E24+E25+E26+E27+E28+E29+E30+E31+E32+E33+E34+E35+E36+E37+E38+E39+E40+E41+E42+E43+E44+E45+E46)</f>
        <v>0</v>
      </c>
      <c r="F47" s="4">
        <f t="shared" si="0"/>
        <v>40</v>
      </c>
      <c r="G47" s="4">
        <f>SUM(G7+G8+G9+G10+G11+G12+G13+G14+G15+G16+G17+G18+G19+G20+G21+G22+G23+G24+G25+G26+G27+G28+G29+G30+G31+G32+G33+G34+G35+G36+G37+G38+G39+G40+G41+G42+G43+G44+G45+G46)</f>
        <v>2</v>
      </c>
      <c r="H47" s="4">
        <f t="shared" si="0"/>
        <v>0</v>
      </c>
      <c r="I47" s="4">
        <f t="shared" si="0"/>
        <v>1</v>
      </c>
      <c r="J47" s="4">
        <f t="shared" si="0"/>
        <v>0</v>
      </c>
      <c r="K47" s="4">
        <f t="shared" si="0"/>
        <v>0</v>
      </c>
      <c r="L47" s="4">
        <f t="shared" si="0"/>
        <v>7</v>
      </c>
      <c r="M47" s="4">
        <f t="shared" si="0"/>
        <v>0</v>
      </c>
      <c r="N47" s="4">
        <f t="shared" si="0"/>
        <v>0</v>
      </c>
      <c r="O47" s="4">
        <f t="shared" si="0"/>
        <v>7</v>
      </c>
      <c r="P47" s="4">
        <f t="shared" si="0"/>
        <v>0</v>
      </c>
      <c r="Q47" s="4">
        <f t="shared" si="0"/>
        <v>0</v>
      </c>
      <c r="R47" s="4">
        <f t="shared" si="0"/>
        <v>1</v>
      </c>
      <c r="S47" s="4">
        <f t="shared" si="0"/>
        <v>1</v>
      </c>
      <c r="T47" s="4">
        <f t="shared" si="0"/>
        <v>0</v>
      </c>
      <c r="U47" s="4">
        <f t="shared" si="0"/>
        <v>0</v>
      </c>
      <c r="V47" s="4">
        <f t="shared" si="0"/>
        <v>46</v>
      </c>
      <c r="W47" s="4">
        <f t="shared" si="0"/>
        <v>0</v>
      </c>
      <c r="X47" s="4">
        <f t="shared" si="0"/>
        <v>3</v>
      </c>
      <c r="Y47" s="4">
        <f t="shared" si="0"/>
        <v>3</v>
      </c>
      <c r="Z47" s="4">
        <f t="shared" si="0"/>
        <v>6</v>
      </c>
      <c r="AA47" s="4">
        <f t="shared" si="0"/>
        <v>25</v>
      </c>
      <c r="AB47" s="4">
        <f t="shared" si="0"/>
        <v>37</v>
      </c>
      <c r="AC47" s="4">
        <f t="shared" si="0"/>
        <v>0</v>
      </c>
      <c r="AD47" s="4">
        <f t="shared" si="0"/>
        <v>0</v>
      </c>
      <c r="AE47" s="4">
        <f t="shared" si="0"/>
        <v>2</v>
      </c>
      <c r="AF47" s="4">
        <f t="shared" si="0"/>
        <v>2</v>
      </c>
      <c r="AG47" s="4">
        <f t="shared" si="0"/>
        <v>4</v>
      </c>
    </row>
    <row r="48" spans="1:33" s="5" customFormat="1" ht="47.25" customHeight="1" x14ac:dyDescent="0.25">
      <c r="A48" s="58"/>
      <c r="B48" s="59" t="s">
        <v>175</v>
      </c>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row>
    <row r="49" spans="2:2" ht="204" customHeight="1" x14ac:dyDescent="0.3">
      <c r="B49" s="44" t="s">
        <v>176</v>
      </c>
    </row>
    <row r="53" spans="2:2" ht="20.25" x14ac:dyDescent="0.35">
      <c r="B53" s="32"/>
    </row>
    <row r="55" spans="2:2" ht="20.25" x14ac:dyDescent="0.35">
      <c r="B55" s="32"/>
    </row>
  </sheetData>
  <sheetProtection sheet="1" objects="1" scenarios="1"/>
  <mergeCells count="33">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G48"/>
  <sheetViews>
    <sheetView topLeftCell="A43" zoomScale="64" zoomScaleNormal="64" workbookViewId="0">
      <selection activeCell="B48" sqref="B48"/>
    </sheetView>
  </sheetViews>
  <sheetFormatPr defaultRowHeight="16.5" x14ac:dyDescent="0.3"/>
  <cols>
    <col min="1" max="1" width="11.42578125" style="1" customWidth="1"/>
    <col min="2" max="2" width="65" style="1" customWidth="1"/>
    <col min="3" max="3" width="17.710937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81" t="s">
        <v>101</v>
      </c>
      <c r="AF1" s="82"/>
      <c r="AG1" s="82"/>
    </row>
    <row r="2" spans="1:33" s="2" customFormat="1" ht="81.75" customHeight="1" x14ac:dyDescent="0.45">
      <c r="A2" s="62" t="s">
        <v>179</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c r="G7" s="4"/>
      <c r="H7" s="4"/>
      <c r="I7" s="4"/>
      <c r="J7" s="4"/>
      <c r="K7" s="4"/>
      <c r="L7" s="4"/>
      <c r="M7" s="4"/>
      <c r="N7" s="4"/>
      <c r="O7" s="4"/>
      <c r="P7" s="4"/>
      <c r="Q7" s="4"/>
      <c r="R7" s="4"/>
      <c r="S7" s="4"/>
      <c r="T7" s="4"/>
      <c r="U7" s="4"/>
      <c r="V7" s="4"/>
      <c r="W7" s="4"/>
      <c r="X7" s="4"/>
      <c r="Y7" s="4"/>
      <c r="Z7" s="4"/>
      <c r="AA7" s="4"/>
      <c r="AB7" s="4"/>
      <c r="AC7" s="4"/>
      <c r="AD7" s="4"/>
      <c r="AE7" s="4"/>
      <c r="AF7" s="4"/>
      <c r="AG7" s="4"/>
    </row>
    <row r="8" spans="1:33" s="5" customFormat="1" ht="47.25" customHeight="1" x14ac:dyDescent="0.25">
      <c r="A8" s="12" t="s">
        <v>59</v>
      </c>
      <c r="B8" s="13" t="s">
        <v>60</v>
      </c>
      <c r="C8" s="14" t="s">
        <v>61</v>
      </c>
      <c r="D8" s="4">
        <v>0</v>
      </c>
      <c r="E8" s="4"/>
      <c r="F8" s="4">
        <v>7</v>
      </c>
      <c r="G8" s="4"/>
      <c r="H8" s="4"/>
      <c r="I8" s="4">
        <v>1</v>
      </c>
      <c r="J8" s="4"/>
      <c r="K8" s="4"/>
      <c r="L8" s="4">
        <v>1</v>
      </c>
      <c r="M8" s="4"/>
      <c r="N8" s="4"/>
      <c r="O8" s="4">
        <v>1</v>
      </c>
      <c r="P8" s="4"/>
      <c r="Q8" s="4"/>
      <c r="R8" s="4">
        <v>1</v>
      </c>
      <c r="S8" s="4">
        <v>1</v>
      </c>
      <c r="T8" s="4"/>
      <c r="U8" s="4"/>
      <c r="V8" s="4">
        <v>6</v>
      </c>
      <c r="W8" s="4"/>
      <c r="X8" s="4"/>
      <c r="Y8" s="4"/>
      <c r="Z8" s="4"/>
      <c r="AA8" s="4"/>
      <c r="AB8" s="4"/>
      <c r="AC8" s="4"/>
      <c r="AD8" s="4"/>
      <c r="AE8" s="4"/>
      <c r="AF8" s="4"/>
      <c r="AG8" s="4"/>
    </row>
    <row r="9" spans="1:33" s="5" customFormat="1" ht="47.25" customHeight="1" x14ac:dyDescent="0.25">
      <c r="A9" s="12" t="s">
        <v>62</v>
      </c>
      <c r="B9" s="13" t="s">
        <v>63</v>
      </c>
      <c r="C9" s="14" t="s">
        <v>64</v>
      </c>
      <c r="D9" s="4">
        <v>0</v>
      </c>
      <c r="E9" s="4"/>
      <c r="F9" s="4">
        <v>1</v>
      </c>
      <c r="G9" s="4"/>
      <c r="H9" s="4"/>
      <c r="I9" s="4"/>
      <c r="J9" s="4"/>
      <c r="K9" s="4"/>
      <c r="L9" s="4"/>
      <c r="M9" s="4"/>
      <c r="N9" s="4"/>
      <c r="O9" s="4"/>
      <c r="P9" s="4"/>
      <c r="Q9" s="4"/>
      <c r="R9" s="4"/>
      <c r="S9" s="4"/>
      <c r="T9" s="4"/>
      <c r="U9" s="4"/>
      <c r="V9" s="4">
        <v>1</v>
      </c>
      <c r="W9" s="4"/>
      <c r="X9" s="4"/>
      <c r="Y9" s="4"/>
      <c r="Z9" s="4"/>
      <c r="AA9" s="4"/>
      <c r="AB9" s="4"/>
      <c r="AC9" s="4"/>
      <c r="AD9" s="4"/>
      <c r="AE9" s="4"/>
      <c r="AF9" s="4"/>
      <c r="AG9" s="4"/>
    </row>
    <row r="10" spans="1:33" s="5" customFormat="1" ht="47.25" customHeight="1" x14ac:dyDescent="0.25">
      <c r="A10" s="12" t="s">
        <v>65</v>
      </c>
      <c r="B10" s="13" t="s">
        <v>66</v>
      </c>
      <c r="C10" s="14" t="s">
        <v>67</v>
      </c>
      <c r="D10" s="4">
        <v>0</v>
      </c>
      <c r="E10" s="4"/>
      <c r="F10" s="4">
        <v>1</v>
      </c>
      <c r="G10" s="4"/>
      <c r="H10" s="4"/>
      <c r="I10" s="4"/>
      <c r="J10" s="4"/>
      <c r="K10" s="4"/>
      <c r="L10" s="4"/>
      <c r="M10" s="4"/>
      <c r="N10" s="4"/>
      <c r="O10" s="4"/>
      <c r="P10" s="4"/>
      <c r="Q10" s="4"/>
      <c r="R10" s="4"/>
      <c r="S10" s="4"/>
      <c r="T10" s="4"/>
      <c r="U10" s="4"/>
      <c r="V10" s="4">
        <v>1</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v>1</v>
      </c>
      <c r="G15" s="4"/>
      <c r="H15" s="4"/>
      <c r="I15" s="4"/>
      <c r="J15" s="4"/>
      <c r="K15" s="4"/>
      <c r="L15" s="4"/>
      <c r="M15" s="4"/>
      <c r="N15" s="4"/>
      <c r="O15" s="4"/>
      <c r="P15" s="4"/>
      <c r="Q15" s="4"/>
      <c r="R15" s="4"/>
      <c r="S15" s="4"/>
      <c r="T15" s="4"/>
      <c r="U15" s="4"/>
      <c r="V15" s="4">
        <v>1</v>
      </c>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v>1</v>
      </c>
      <c r="G20" s="4"/>
      <c r="H20" s="4"/>
      <c r="I20" s="4"/>
      <c r="J20" s="4"/>
      <c r="K20" s="4"/>
      <c r="L20" s="4"/>
      <c r="M20" s="4"/>
      <c r="N20" s="4"/>
      <c r="O20" s="4"/>
      <c r="P20" s="4"/>
      <c r="Q20" s="4"/>
      <c r="R20" s="4"/>
      <c r="S20" s="4"/>
      <c r="T20" s="4"/>
      <c r="U20" s="4"/>
      <c r="V20" s="4">
        <v>1</v>
      </c>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0</v>
      </c>
      <c r="E25" s="4"/>
      <c r="F25" s="4">
        <v>1</v>
      </c>
      <c r="G25" s="4"/>
      <c r="H25" s="4"/>
      <c r="I25" s="4"/>
      <c r="J25" s="4"/>
      <c r="K25" s="4"/>
      <c r="L25" s="4"/>
      <c r="M25" s="4"/>
      <c r="N25" s="4"/>
      <c r="O25" s="4"/>
      <c r="P25" s="4"/>
      <c r="Q25" s="4"/>
      <c r="R25" s="4"/>
      <c r="S25" s="4"/>
      <c r="T25" s="4"/>
      <c r="U25" s="4"/>
      <c r="V25" s="4">
        <v>1</v>
      </c>
      <c r="W25" s="4"/>
      <c r="X25" s="4"/>
      <c r="Y25" s="4"/>
      <c r="Z25" s="4"/>
      <c r="AA25" s="4"/>
      <c r="AB25" s="4"/>
      <c r="AC25" s="4"/>
      <c r="AD25" s="4"/>
      <c r="AE25" s="4"/>
      <c r="AF25" s="4"/>
      <c r="AG25" s="4"/>
    </row>
    <row r="26" spans="1:33" s="5" customFormat="1" ht="47.25" customHeight="1" x14ac:dyDescent="0.25">
      <c r="A26" s="12">
        <v>22.1</v>
      </c>
      <c r="B26" s="13" t="s">
        <v>29</v>
      </c>
      <c r="C26" s="15">
        <v>435</v>
      </c>
      <c r="D26" s="4">
        <v>0</v>
      </c>
      <c r="E26" s="4"/>
      <c r="F26" s="4">
        <v>5</v>
      </c>
      <c r="G26" s="4"/>
      <c r="H26" s="4"/>
      <c r="I26" s="4"/>
      <c r="J26" s="4"/>
      <c r="K26" s="4"/>
      <c r="L26" s="4"/>
      <c r="M26" s="4"/>
      <c r="N26" s="4"/>
      <c r="O26" s="4"/>
      <c r="P26" s="4"/>
      <c r="Q26" s="4"/>
      <c r="R26" s="4"/>
      <c r="S26" s="4"/>
      <c r="T26" s="4"/>
      <c r="U26" s="4"/>
      <c r="V26" s="4">
        <v>5</v>
      </c>
      <c r="W26" s="4"/>
      <c r="X26" s="4"/>
      <c r="Y26" s="4"/>
      <c r="Z26" s="4"/>
      <c r="AA26" s="4"/>
      <c r="AB26" s="4"/>
      <c r="AC26" s="4"/>
      <c r="AD26" s="4"/>
      <c r="AE26" s="4"/>
      <c r="AF26" s="4"/>
      <c r="AG26" s="4"/>
    </row>
    <row r="27" spans="1:33" s="5" customFormat="1" ht="47.25" customHeight="1" x14ac:dyDescent="0.25">
      <c r="A27" s="12">
        <v>22.2</v>
      </c>
      <c r="B27" s="13" t="s">
        <v>30</v>
      </c>
      <c r="C27" s="15">
        <v>436</v>
      </c>
      <c r="D27" s="4">
        <v>0</v>
      </c>
      <c r="E27" s="4"/>
      <c r="F27" s="4">
        <v>2</v>
      </c>
      <c r="G27" s="4"/>
      <c r="H27" s="4"/>
      <c r="I27" s="4"/>
      <c r="J27" s="4"/>
      <c r="K27" s="4"/>
      <c r="L27" s="4">
        <v>1</v>
      </c>
      <c r="M27" s="4"/>
      <c r="N27" s="4"/>
      <c r="O27" s="4">
        <v>1</v>
      </c>
      <c r="P27" s="4"/>
      <c r="Q27" s="4"/>
      <c r="R27" s="4"/>
      <c r="S27" s="4"/>
      <c r="T27" s="4"/>
      <c r="U27" s="4"/>
      <c r="V27" s="4">
        <v>1</v>
      </c>
      <c r="W27" s="4"/>
      <c r="X27" s="4"/>
      <c r="Y27" s="4"/>
      <c r="Z27" s="4"/>
      <c r="AA27" s="4"/>
      <c r="AB27" s="4"/>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0</v>
      </c>
      <c r="E32" s="4"/>
      <c r="F32" s="4">
        <v>3</v>
      </c>
      <c r="G32" s="4"/>
      <c r="H32" s="4"/>
      <c r="I32" s="4"/>
      <c r="J32" s="4"/>
      <c r="K32" s="4"/>
      <c r="L32" s="4"/>
      <c r="M32" s="4">
        <v>1</v>
      </c>
      <c r="N32" s="4"/>
      <c r="O32" s="4">
        <v>1</v>
      </c>
      <c r="P32" s="4"/>
      <c r="Q32" s="4"/>
      <c r="R32" s="4"/>
      <c r="S32" s="4"/>
      <c r="T32" s="4"/>
      <c r="U32" s="4"/>
      <c r="V32" s="4">
        <v>2</v>
      </c>
      <c r="W32" s="4"/>
      <c r="X32" s="4"/>
      <c r="Y32" s="4"/>
      <c r="Z32" s="4"/>
      <c r="AA32" s="4"/>
      <c r="AB32" s="4"/>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v>1</v>
      </c>
      <c r="G35" s="4"/>
      <c r="H35" s="4"/>
      <c r="I35" s="4"/>
      <c r="J35" s="4"/>
      <c r="K35" s="4"/>
      <c r="L35" s="4"/>
      <c r="M35" s="4"/>
      <c r="N35" s="4"/>
      <c r="O35" s="4"/>
      <c r="P35" s="4"/>
      <c r="Q35" s="4"/>
      <c r="R35" s="4"/>
      <c r="S35" s="4"/>
      <c r="T35" s="4"/>
      <c r="U35" s="4"/>
      <c r="V35" s="4">
        <v>1</v>
      </c>
      <c r="W35" s="4"/>
      <c r="X35" s="4"/>
      <c r="Y35" s="4"/>
      <c r="Z35" s="4"/>
      <c r="AA35" s="4"/>
      <c r="AB35" s="4"/>
      <c r="AC35" s="4"/>
      <c r="AD35" s="4"/>
      <c r="AE35" s="4"/>
      <c r="AF35" s="4"/>
      <c r="AG35" s="4"/>
    </row>
    <row r="36" spans="1:33" s="5" customFormat="1" ht="47.25" customHeight="1" x14ac:dyDescent="0.25">
      <c r="A36" s="12">
        <v>22.11</v>
      </c>
      <c r="B36" s="13" t="s">
        <v>39</v>
      </c>
      <c r="C36" s="15">
        <v>445</v>
      </c>
      <c r="D36" s="4">
        <v>0</v>
      </c>
      <c r="E36" s="4"/>
      <c r="F36" s="4">
        <v>1</v>
      </c>
      <c r="G36" s="4"/>
      <c r="H36" s="4"/>
      <c r="I36" s="4"/>
      <c r="J36" s="4"/>
      <c r="K36" s="4"/>
      <c r="L36" s="4">
        <v>1</v>
      </c>
      <c r="M36" s="4"/>
      <c r="N36" s="4"/>
      <c r="O36" s="4">
        <v>1</v>
      </c>
      <c r="P36" s="4"/>
      <c r="Q36" s="4"/>
      <c r="R36" s="4"/>
      <c r="S36" s="4"/>
      <c r="T36" s="4"/>
      <c r="U36" s="4"/>
      <c r="V36" s="4"/>
      <c r="W36" s="4"/>
      <c r="X36" s="4"/>
      <c r="Y36" s="4"/>
      <c r="Z36" s="4"/>
      <c r="AA36" s="4"/>
      <c r="AB36" s="4"/>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0</v>
      </c>
      <c r="E45" s="4"/>
      <c r="F45" s="4">
        <v>1</v>
      </c>
      <c r="G45" s="4"/>
      <c r="H45" s="4"/>
      <c r="I45" s="4"/>
      <c r="J45" s="4"/>
      <c r="K45" s="4"/>
      <c r="L45" s="4"/>
      <c r="M45" s="4"/>
      <c r="N45" s="4"/>
      <c r="O45" s="4"/>
      <c r="P45" s="4"/>
      <c r="Q45" s="4"/>
      <c r="R45" s="4"/>
      <c r="S45" s="4"/>
      <c r="T45" s="4"/>
      <c r="U45" s="4"/>
      <c r="V45" s="4">
        <v>1</v>
      </c>
      <c r="W45" s="4"/>
      <c r="X45" s="4"/>
      <c r="Y45" s="4"/>
      <c r="Z45" s="4"/>
      <c r="AA45" s="4"/>
      <c r="AB45" s="4"/>
      <c r="AC45" s="4"/>
      <c r="AD45" s="4"/>
      <c r="AE45" s="4"/>
      <c r="AF45" s="4"/>
      <c r="AG45" s="4"/>
    </row>
    <row r="46" spans="1:33" s="5" customFormat="1" ht="47.25" customHeight="1" x14ac:dyDescent="0.25">
      <c r="A46" s="6">
        <v>30</v>
      </c>
      <c r="B46" s="7" t="s">
        <v>98</v>
      </c>
      <c r="C46" s="4">
        <v>19.100000000000001</v>
      </c>
      <c r="D46" s="4">
        <v>0</v>
      </c>
      <c r="E46" s="4"/>
      <c r="F46" s="4">
        <v>1</v>
      </c>
      <c r="G46" s="4"/>
      <c r="H46" s="4"/>
      <c r="I46" s="4"/>
      <c r="J46" s="4"/>
      <c r="K46" s="4"/>
      <c r="L46" s="4"/>
      <c r="M46" s="4"/>
      <c r="N46" s="4"/>
      <c r="O46" s="4"/>
      <c r="P46" s="4"/>
      <c r="Q46" s="4"/>
      <c r="R46" s="4"/>
      <c r="S46" s="4"/>
      <c r="T46" s="4"/>
      <c r="U46" s="4"/>
      <c r="V46" s="4">
        <v>1</v>
      </c>
      <c r="W46" s="4"/>
      <c r="X46" s="4"/>
      <c r="Y46" s="4"/>
      <c r="Z46" s="4"/>
      <c r="AA46" s="4"/>
      <c r="AB46" s="4"/>
      <c r="AC46" s="4"/>
      <c r="AD46" s="4"/>
      <c r="AE46" s="4"/>
      <c r="AF46" s="4"/>
      <c r="AG46" s="4"/>
    </row>
    <row r="47" spans="1:33" s="5" customFormat="1" ht="47.25" customHeight="1" x14ac:dyDescent="0.25">
      <c r="A47" s="8"/>
      <c r="B47" s="9" t="s">
        <v>99</v>
      </c>
      <c r="C47" s="4"/>
      <c r="D47" s="4">
        <v>0</v>
      </c>
      <c r="E47" s="4">
        <f t="shared" ref="E47:AG47" si="0">SUM(E7+E8+E9+E10+E11+E12+E13+E14+E15+E16+E17+E18+E19+E20+E21+E22+E23+E24+E25+E26+E27+E28+E29+E30+E31+E32+E33+E34+E35+E36+E37+E38+E39+E40+E41+E42+E43+E44+E45+E46)</f>
        <v>0</v>
      </c>
      <c r="F47" s="4">
        <f t="shared" si="0"/>
        <v>26</v>
      </c>
      <c r="G47" s="4">
        <f t="shared" si="0"/>
        <v>0</v>
      </c>
      <c r="H47" s="4">
        <f t="shared" si="0"/>
        <v>0</v>
      </c>
      <c r="I47" s="4">
        <f t="shared" si="0"/>
        <v>1</v>
      </c>
      <c r="J47" s="4">
        <f t="shared" si="0"/>
        <v>0</v>
      </c>
      <c r="K47" s="4">
        <f t="shared" si="0"/>
        <v>0</v>
      </c>
      <c r="L47" s="4">
        <f t="shared" si="0"/>
        <v>3</v>
      </c>
      <c r="M47" s="4">
        <f t="shared" si="0"/>
        <v>1</v>
      </c>
      <c r="N47" s="4">
        <f t="shared" si="0"/>
        <v>0</v>
      </c>
      <c r="O47" s="4">
        <f t="shared" si="0"/>
        <v>4</v>
      </c>
      <c r="P47" s="4">
        <f t="shared" si="0"/>
        <v>0</v>
      </c>
      <c r="Q47" s="4">
        <f t="shared" si="0"/>
        <v>0</v>
      </c>
      <c r="R47" s="4">
        <f t="shared" si="0"/>
        <v>1</v>
      </c>
      <c r="S47" s="4">
        <f t="shared" si="0"/>
        <v>1</v>
      </c>
      <c r="T47" s="4">
        <f t="shared" si="0"/>
        <v>0</v>
      </c>
      <c r="U47" s="4">
        <f t="shared" si="0"/>
        <v>0</v>
      </c>
      <c r="V47" s="4">
        <f t="shared" si="0"/>
        <v>22</v>
      </c>
      <c r="W47" s="4">
        <f t="shared" si="0"/>
        <v>0</v>
      </c>
      <c r="X47" s="4">
        <f t="shared" si="0"/>
        <v>0</v>
      </c>
      <c r="Y47" s="4">
        <f t="shared" si="0"/>
        <v>0</v>
      </c>
      <c r="Z47" s="4">
        <f t="shared" si="0"/>
        <v>0</v>
      </c>
      <c r="AA47" s="4">
        <f t="shared" si="0"/>
        <v>0</v>
      </c>
      <c r="AB47" s="4">
        <f t="shared" si="0"/>
        <v>0</v>
      </c>
      <c r="AC47" s="4">
        <f t="shared" si="0"/>
        <v>0</v>
      </c>
      <c r="AD47" s="4">
        <f t="shared" si="0"/>
        <v>0</v>
      </c>
      <c r="AE47" s="4">
        <f t="shared" si="0"/>
        <v>0</v>
      </c>
      <c r="AF47" s="4">
        <f t="shared" si="0"/>
        <v>0</v>
      </c>
      <c r="AG47" s="4">
        <f t="shared" si="0"/>
        <v>0</v>
      </c>
    </row>
    <row r="48" spans="1:33" ht="205.5" customHeight="1" x14ac:dyDescent="0.3">
      <c r="B48" s="44" t="s">
        <v>178</v>
      </c>
    </row>
  </sheetData>
  <sheetProtection sheet="1" objects="1" scenarios="1"/>
  <mergeCells count="33">
    <mergeCell ref="M3:M5"/>
    <mergeCell ref="AE4:AF4"/>
    <mergeCell ref="N3:N5"/>
    <mergeCell ref="AC3:AF3"/>
    <mergeCell ref="AE1:AG1"/>
    <mergeCell ref="A2:AG2"/>
    <mergeCell ref="A3:B5"/>
    <mergeCell ref="C3:C5"/>
    <mergeCell ref="D3:D5"/>
    <mergeCell ref="E3:E5"/>
    <mergeCell ref="F3:F5"/>
    <mergeCell ref="G3:G5"/>
    <mergeCell ref="H3:H5"/>
    <mergeCell ref="I3:I5"/>
    <mergeCell ref="X3:AA3"/>
    <mergeCell ref="J3:J5"/>
    <mergeCell ref="AB3:AB5"/>
    <mergeCell ref="W3:W5"/>
    <mergeCell ref="O3:O5"/>
    <mergeCell ref="K3:K5"/>
    <mergeCell ref="L3:L5"/>
    <mergeCell ref="AG3:AG5"/>
    <mergeCell ref="P4:P5"/>
    <mergeCell ref="Q4:Q5"/>
    <mergeCell ref="R4:R5"/>
    <mergeCell ref="S4:S5"/>
    <mergeCell ref="X4:Y4"/>
    <mergeCell ref="Z4:AA4"/>
    <mergeCell ref="AC4:AD4"/>
    <mergeCell ref="P3:S3"/>
    <mergeCell ref="T3:T5"/>
    <mergeCell ref="U3:U5"/>
    <mergeCell ref="V3:V5"/>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G55"/>
  <sheetViews>
    <sheetView tabSelected="1" topLeftCell="A46" zoomScale="55" zoomScaleNormal="55" workbookViewId="0">
      <selection activeCell="F47" activeCellId="1" sqref="D47 F47"/>
    </sheetView>
  </sheetViews>
  <sheetFormatPr defaultRowHeight="16.5" x14ac:dyDescent="0.3"/>
  <cols>
    <col min="1" max="1" width="11.42578125" style="1" customWidth="1"/>
    <col min="2" max="2" width="65" style="1" customWidth="1"/>
    <col min="3" max="3" width="1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81" t="s">
        <v>101</v>
      </c>
      <c r="AF1" s="82"/>
      <c r="AG1" s="82"/>
    </row>
    <row r="2" spans="1:33" s="2" customFormat="1" ht="81.75" customHeight="1" x14ac:dyDescent="0.45">
      <c r="A2" s="62" t="s">
        <v>180</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4"/>
      <c r="AD2" s="64"/>
      <c r="AE2" s="64"/>
      <c r="AF2" s="64"/>
      <c r="AG2" s="64"/>
    </row>
    <row r="3" spans="1:33" s="2" customFormat="1" ht="139.5" customHeight="1" x14ac:dyDescent="0.45">
      <c r="A3" s="77" t="s">
        <v>54</v>
      </c>
      <c r="B3" s="77"/>
      <c r="C3" s="71" t="s">
        <v>0</v>
      </c>
      <c r="D3" s="71" t="s">
        <v>1</v>
      </c>
      <c r="E3" s="71" t="s">
        <v>2</v>
      </c>
      <c r="F3" s="71" t="s">
        <v>3</v>
      </c>
      <c r="G3" s="65" t="s">
        <v>53</v>
      </c>
      <c r="H3" s="71" t="s">
        <v>7</v>
      </c>
      <c r="I3" s="65" t="s">
        <v>47</v>
      </c>
      <c r="J3" s="65" t="s">
        <v>48</v>
      </c>
      <c r="K3" s="71" t="s">
        <v>8</v>
      </c>
      <c r="L3" s="71" t="s">
        <v>9</v>
      </c>
      <c r="M3" s="65" t="s">
        <v>50</v>
      </c>
      <c r="N3" s="71" t="s">
        <v>10</v>
      </c>
      <c r="O3" s="78" t="s">
        <v>51</v>
      </c>
      <c r="P3" s="72" t="s">
        <v>11</v>
      </c>
      <c r="Q3" s="72"/>
      <c r="R3" s="72"/>
      <c r="S3" s="72"/>
      <c r="T3" s="71" t="s">
        <v>12</v>
      </c>
      <c r="U3" s="65" t="s">
        <v>4</v>
      </c>
      <c r="V3" s="65" t="s">
        <v>5</v>
      </c>
      <c r="W3" s="65" t="s">
        <v>6</v>
      </c>
      <c r="X3" s="72" t="s">
        <v>13</v>
      </c>
      <c r="Y3" s="72"/>
      <c r="Z3" s="72"/>
      <c r="AA3" s="72"/>
      <c r="AB3" s="65" t="s">
        <v>20</v>
      </c>
      <c r="AC3" s="72" t="s">
        <v>55</v>
      </c>
      <c r="AD3" s="72"/>
      <c r="AE3" s="72"/>
      <c r="AF3" s="72"/>
      <c r="AG3" s="65" t="s">
        <v>21</v>
      </c>
    </row>
    <row r="4" spans="1:33" s="2" customFormat="1" ht="81.75" customHeight="1" x14ac:dyDescent="0.45">
      <c r="A4" s="77"/>
      <c r="B4" s="77"/>
      <c r="C4" s="71"/>
      <c r="D4" s="71"/>
      <c r="E4" s="71"/>
      <c r="F4" s="71"/>
      <c r="G4" s="67"/>
      <c r="H4" s="71"/>
      <c r="I4" s="69"/>
      <c r="J4" s="69"/>
      <c r="K4" s="71"/>
      <c r="L4" s="71"/>
      <c r="M4" s="69"/>
      <c r="N4" s="71"/>
      <c r="O4" s="79"/>
      <c r="P4" s="65" t="s">
        <v>49</v>
      </c>
      <c r="Q4" s="65" t="s">
        <v>14</v>
      </c>
      <c r="R4" s="65" t="s">
        <v>15</v>
      </c>
      <c r="S4" s="65" t="s">
        <v>52</v>
      </c>
      <c r="T4" s="71"/>
      <c r="U4" s="67"/>
      <c r="V4" s="67"/>
      <c r="W4" s="67"/>
      <c r="X4" s="73" t="s">
        <v>16</v>
      </c>
      <c r="Y4" s="76"/>
      <c r="Z4" s="73" t="s">
        <v>17</v>
      </c>
      <c r="AA4" s="74"/>
      <c r="AB4" s="69"/>
      <c r="AC4" s="73" t="s">
        <v>16</v>
      </c>
      <c r="AD4" s="76"/>
      <c r="AE4" s="73" t="s">
        <v>17</v>
      </c>
      <c r="AF4" s="74"/>
      <c r="AG4" s="69"/>
    </row>
    <row r="5" spans="1:33" s="2" customFormat="1" ht="208.5" customHeight="1" x14ac:dyDescent="0.45">
      <c r="A5" s="77"/>
      <c r="B5" s="77"/>
      <c r="C5" s="71"/>
      <c r="D5" s="71"/>
      <c r="E5" s="71"/>
      <c r="F5" s="71"/>
      <c r="G5" s="70"/>
      <c r="H5" s="75"/>
      <c r="I5" s="70"/>
      <c r="J5" s="70"/>
      <c r="K5" s="71"/>
      <c r="L5" s="71"/>
      <c r="M5" s="70"/>
      <c r="N5" s="71"/>
      <c r="O5" s="80"/>
      <c r="P5" s="66"/>
      <c r="Q5" s="66"/>
      <c r="R5" s="66"/>
      <c r="S5" s="66"/>
      <c r="T5" s="75"/>
      <c r="U5" s="68"/>
      <c r="V5" s="68"/>
      <c r="W5" s="68"/>
      <c r="X5" s="10" t="s">
        <v>18</v>
      </c>
      <c r="Y5" s="10" t="s">
        <v>19</v>
      </c>
      <c r="Z5" s="10" t="s">
        <v>18</v>
      </c>
      <c r="AA5" s="10" t="s">
        <v>19</v>
      </c>
      <c r="AB5" s="70"/>
      <c r="AC5" s="10" t="s">
        <v>18</v>
      </c>
      <c r="AD5" s="10" t="s">
        <v>19</v>
      </c>
      <c r="AE5" s="10" t="s">
        <v>18</v>
      </c>
      <c r="AF5" s="10" t="s">
        <v>19</v>
      </c>
      <c r="AG5" s="70"/>
    </row>
    <row r="6" spans="1:33" s="2" customFormat="1" ht="50.25" customHeight="1" x14ac:dyDescent="0.45">
      <c r="A6" s="11"/>
      <c r="B6" s="11" t="s">
        <v>125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1</v>
      </c>
      <c r="E7" s="4"/>
      <c r="F7" s="4">
        <v>1</v>
      </c>
      <c r="G7" s="4"/>
      <c r="H7" s="4"/>
      <c r="I7" s="4"/>
      <c r="J7" s="4"/>
      <c r="K7" s="4"/>
      <c r="L7" s="4"/>
      <c r="M7" s="4">
        <v>1</v>
      </c>
      <c r="N7" s="4"/>
      <c r="O7" s="4">
        <v>1</v>
      </c>
      <c r="P7" s="4">
        <v>1</v>
      </c>
      <c r="Q7" s="4"/>
      <c r="R7" s="4"/>
      <c r="S7" s="4">
        <v>1</v>
      </c>
      <c r="T7" s="4"/>
      <c r="U7" s="4"/>
      <c r="V7" s="4">
        <v>1</v>
      </c>
      <c r="W7" s="4"/>
      <c r="X7" s="4"/>
      <c r="Y7" s="4"/>
      <c r="Z7" s="4"/>
      <c r="AA7" s="4"/>
      <c r="AB7" s="4"/>
      <c r="AC7" s="4"/>
      <c r="AD7" s="4"/>
      <c r="AE7" s="4"/>
      <c r="AF7" s="4"/>
      <c r="AG7" s="4"/>
    </row>
    <row r="8" spans="1:33" s="5" customFormat="1" ht="47.25" customHeight="1" x14ac:dyDescent="0.25">
      <c r="A8" s="12" t="s">
        <v>59</v>
      </c>
      <c r="B8" s="13" t="s">
        <v>60</v>
      </c>
      <c r="C8" s="14" t="s">
        <v>61</v>
      </c>
      <c r="D8" s="4">
        <v>1</v>
      </c>
      <c r="E8" s="4"/>
      <c r="F8" s="4">
        <v>4</v>
      </c>
      <c r="G8" s="4"/>
      <c r="H8" s="4"/>
      <c r="I8" s="4"/>
      <c r="J8" s="4"/>
      <c r="K8" s="4"/>
      <c r="L8" s="4">
        <v>1</v>
      </c>
      <c r="M8" s="4"/>
      <c r="N8" s="4"/>
      <c r="O8" s="4">
        <v>1</v>
      </c>
      <c r="P8" s="4"/>
      <c r="Q8" s="4"/>
      <c r="R8" s="4"/>
      <c r="S8" s="4"/>
      <c r="T8" s="4"/>
      <c r="U8" s="4"/>
      <c r="V8" s="4">
        <v>4</v>
      </c>
      <c r="W8" s="4"/>
      <c r="X8" s="4"/>
      <c r="Y8" s="4">
        <v>1</v>
      </c>
      <c r="Z8" s="4"/>
      <c r="AA8" s="4"/>
      <c r="AB8" s="4">
        <v>1</v>
      </c>
      <c r="AC8" s="4"/>
      <c r="AD8" s="4"/>
      <c r="AE8" s="4"/>
      <c r="AF8" s="4"/>
      <c r="AG8" s="4"/>
    </row>
    <row r="9" spans="1:33" s="5" customFormat="1" ht="47.25" customHeight="1" x14ac:dyDescent="0.25">
      <c r="A9" s="12" t="s">
        <v>62</v>
      </c>
      <c r="B9" s="13" t="s">
        <v>63</v>
      </c>
      <c r="C9" s="14" t="s">
        <v>64</v>
      </c>
      <c r="D9" s="4">
        <v>0</v>
      </c>
      <c r="E9" s="4"/>
      <c r="F9" s="4">
        <v>3</v>
      </c>
      <c r="G9" s="4"/>
      <c r="H9" s="4"/>
      <c r="I9" s="4">
        <v>1</v>
      </c>
      <c r="J9" s="4"/>
      <c r="K9" s="4"/>
      <c r="L9" s="4">
        <v>1</v>
      </c>
      <c r="M9" s="4"/>
      <c r="N9" s="4"/>
      <c r="O9" s="4">
        <v>1</v>
      </c>
      <c r="P9" s="4"/>
      <c r="Q9" s="4"/>
      <c r="R9" s="4"/>
      <c r="S9" s="4"/>
      <c r="T9" s="4"/>
      <c r="U9" s="4"/>
      <c r="V9" s="4">
        <v>2</v>
      </c>
      <c r="W9" s="4"/>
      <c r="X9" s="4">
        <v>1</v>
      </c>
      <c r="Y9" s="4"/>
      <c r="Z9" s="4"/>
      <c r="AA9" s="4"/>
      <c r="AB9" s="4">
        <v>1</v>
      </c>
      <c r="AC9" s="4"/>
      <c r="AD9" s="4"/>
      <c r="AE9" s="4"/>
      <c r="AF9" s="4"/>
      <c r="AG9" s="4"/>
    </row>
    <row r="10" spans="1:33" s="5" customFormat="1" ht="47.25" customHeight="1" x14ac:dyDescent="0.25">
      <c r="A10" s="12" t="s">
        <v>65</v>
      </c>
      <c r="B10" s="13" t="s">
        <v>66</v>
      </c>
      <c r="C10" s="14" t="s">
        <v>67</v>
      </c>
      <c r="D10" s="4">
        <v>1</v>
      </c>
      <c r="E10" s="4"/>
      <c r="F10" s="4">
        <v>2</v>
      </c>
      <c r="G10" s="4"/>
      <c r="H10" s="4"/>
      <c r="I10" s="4"/>
      <c r="J10" s="4"/>
      <c r="K10" s="4"/>
      <c r="L10" s="4"/>
      <c r="M10" s="4"/>
      <c r="N10" s="4"/>
      <c r="O10" s="4"/>
      <c r="P10" s="4"/>
      <c r="Q10" s="4"/>
      <c r="R10" s="4"/>
      <c r="S10" s="4"/>
      <c r="T10" s="4"/>
      <c r="U10" s="4"/>
      <c r="V10" s="4">
        <v>3</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0</v>
      </c>
      <c r="E25" s="4"/>
      <c r="F25" s="4">
        <v>5</v>
      </c>
      <c r="G25" s="4"/>
      <c r="H25" s="4"/>
      <c r="I25" s="4"/>
      <c r="J25" s="4"/>
      <c r="K25" s="4"/>
      <c r="L25" s="4"/>
      <c r="M25" s="4"/>
      <c r="N25" s="4"/>
      <c r="O25" s="4"/>
      <c r="P25" s="4"/>
      <c r="Q25" s="4"/>
      <c r="R25" s="4"/>
      <c r="S25" s="4"/>
      <c r="T25" s="4"/>
      <c r="U25" s="4"/>
      <c r="V25" s="4">
        <v>4</v>
      </c>
      <c r="W25" s="4"/>
      <c r="X25" s="4"/>
      <c r="Y25" s="4"/>
      <c r="Z25" s="4"/>
      <c r="AA25" s="4"/>
      <c r="AB25" s="4"/>
      <c r="AC25" s="4"/>
      <c r="AD25" s="4"/>
      <c r="AE25" s="4"/>
      <c r="AF25" s="4"/>
      <c r="AG25" s="4"/>
    </row>
    <row r="26" spans="1:33" s="5" customFormat="1" ht="47.25" customHeight="1" x14ac:dyDescent="0.25">
      <c r="A26" s="12">
        <v>22.1</v>
      </c>
      <c r="B26" s="13" t="s">
        <v>29</v>
      </c>
      <c r="C26" s="15">
        <v>435</v>
      </c>
      <c r="D26" s="4">
        <v>4</v>
      </c>
      <c r="E26" s="4"/>
      <c r="F26" s="4">
        <v>14</v>
      </c>
      <c r="G26" s="4"/>
      <c r="H26" s="4"/>
      <c r="I26" s="4"/>
      <c r="J26" s="4"/>
      <c r="K26" s="4"/>
      <c r="L26" s="4">
        <v>2</v>
      </c>
      <c r="M26" s="4"/>
      <c r="N26" s="4"/>
      <c r="O26" s="4">
        <v>2</v>
      </c>
      <c r="P26" s="4"/>
      <c r="Q26" s="4"/>
      <c r="R26" s="4"/>
      <c r="S26" s="4"/>
      <c r="T26" s="4"/>
      <c r="U26" s="4"/>
      <c r="V26" s="4">
        <v>15</v>
      </c>
      <c r="W26" s="4"/>
      <c r="X26" s="4"/>
      <c r="Y26" s="4">
        <v>2</v>
      </c>
      <c r="Z26" s="4">
        <v>6</v>
      </c>
      <c r="AA26" s="4">
        <v>12</v>
      </c>
      <c r="AB26" s="4">
        <v>20</v>
      </c>
      <c r="AC26" s="4"/>
      <c r="AD26" s="4"/>
      <c r="AE26" s="4"/>
      <c r="AF26" s="4"/>
      <c r="AG26" s="4"/>
    </row>
    <row r="27" spans="1:33" s="5" customFormat="1" ht="47.25" customHeight="1" x14ac:dyDescent="0.25">
      <c r="A27" s="12">
        <v>22.2</v>
      </c>
      <c r="B27" s="13" t="s">
        <v>30</v>
      </c>
      <c r="C27" s="15">
        <v>436</v>
      </c>
      <c r="D27" s="4">
        <v>0</v>
      </c>
      <c r="E27" s="4"/>
      <c r="F27" s="4">
        <v>7</v>
      </c>
      <c r="G27" s="4"/>
      <c r="H27" s="4"/>
      <c r="I27" s="4">
        <v>2</v>
      </c>
      <c r="J27" s="4"/>
      <c r="K27" s="4"/>
      <c r="L27" s="4">
        <v>5</v>
      </c>
      <c r="M27" s="4">
        <v>1</v>
      </c>
      <c r="N27" s="4"/>
      <c r="O27" s="4">
        <v>6</v>
      </c>
      <c r="P27" s="4">
        <v>1</v>
      </c>
      <c r="Q27" s="4"/>
      <c r="R27" s="4"/>
      <c r="S27" s="4">
        <v>1</v>
      </c>
      <c r="T27" s="4"/>
      <c r="U27" s="4"/>
      <c r="V27" s="4">
        <v>1</v>
      </c>
      <c r="W27" s="4"/>
      <c r="X27" s="4"/>
      <c r="Y27" s="4">
        <v>1</v>
      </c>
      <c r="Z27" s="4"/>
      <c r="AA27" s="4"/>
      <c r="AB27" s="4">
        <v>1</v>
      </c>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v>1</v>
      </c>
      <c r="G31" s="4"/>
      <c r="H31" s="4"/>
      <c r="I31" s="4"/>
      <c r="J31" s="4"/>
      <c r="K31" s="4"/>
      <c r="L31" s="4">
        <v>1</v>
      </c>
      <c r="M31" s="4"/>
      <c r="N31" s="4"/>
      <c r="O31" s="4">
        <v>1</v>
      </c>
      <c r="P31" s="4"/>
      <c r="Q31" s="4"/>
      <c r="R31" s="4"/>
      <c r="S31" s="4"/>
      <c r="T31" s="4"/>
      <c r="U31" s="4"/>
      <c r="V31" s="4"/>
      <c r="W31" s="4"/>
      <c r="X31" s="4"/>
      <c r="Y31" s="4">
        <v>1</v>
      </c>
      <c r="Z31" s="4"/>
      <c r="AA31" s="4"/>
      <c r="AB31" s="4">
        <v>1</v>
      </c>
      <c r="AC31" s="4"/>
      <c r="AD31" s="4"/>
      <c r="AE31" s="4"/>
      <c r="AF31" s="4"/>
      <c r="AG31" s="4"/>
    </row>
    <row r="32" spans="1:33" s="5" customFormat="1" ht="47.25" customHeight="1" x14ac:dyDescent="0.25">
      <c r="A32" s="12">
        <v>22.7</v>
      </c>
      <c r="B32" s="13" t="s">
        <v>35</v>
      </c>
      <c r="C32" s="15">
        <v>441</v>
      </c>
      <c r="D32" s="4">
        <v>0</v>
      </c>
      <c r="E32" s="4"/>
      <c r="F32" s="4">
        <v>5</v>
      </c>
      <c r="G32" s="4"/>
      <c r="H32" s="4"/>
      <c r="I32" s="4"/>
      <c r="J32" s="4"/>
      <c r="K32" s="4"/>
      <c r="L32" s="4">
        <v>2</v>
      </c>
      <c r="M32" s="4"/>
      <c r="N32" s="4"/>
      <c r="O32" s="4">
        <v>2</v>
      </c>
      <c r="P32" s="4"/>
      <c r="Q32" s="4"/>
      <c r="R32" s="4"/>
      <c r="S32" s="4"/>
      <c r="T32" s="4"/>
      <c r="U32" s="4"/>
      <c r="V32" s="4">
        <v>3</v>
      </c>
      <c r="W32" s="4"/>
      <c r="X32" s="4"/>
      <c r="Y32" s="4">
        <v>1</v>
      </c>
      <c r="Z32" s="4"/>
      <c r="AA32" s="4"/>
      <c r="AB32" s="4">
        <v>1</v>
      </c>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v>3</v>
      </c>
      <c r="G35" s="4"/>
      <c r="H35" s="4"/>
      <c r="I35" s="4"/>
      <c r="J35" s="4"/>
      <c r="K35" s="4"/>
      <c r="L35" s="4">
        <v>3</v>
      </c>
      <c r="M35" s="4"/>
      <c r="N35" s="4"/>
      <c r="O35" s="4">
        <v>3</v>
      </c>
      <c r="P35" s="4"/>
      <c r="Q35" s="4"/>
      <c r="R35" s="4">
        <v>2</v>
      </c>
      <c r="S35" s="4">
        <v>2</v>
      </c>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0</v>
      </c>
      <c r="E36" s="4"/>
      <c r="F36" s="4">
        <v>1</v>
      </c>
      <c r="G36" s="4"/>
      <c r="H36" s="4"/>
      <c r="I36" s="4"/>
      <c r="J36" s="4"/>
      <c r="K36" s="4"/>
      <c r="L36" s="4"/>
      <c r="M36" s="4"/>
      <c r="N36" s="4"/>
      <c r="O36" s="4"/>
      <c r="P36" s="4"/>
      <c r="Q36" s="4"/>
      <c r="R36" s="4"/>
      <c r="S36" s="4"/>
      <c r="T36" s="4"/>
      <c r="U36" s="4"/>
      <c r="V36" s="4">
        <v>1</v>
      </c>
      <c r="W36" s="4"/>
      <c r="X36" s="4">
        <v>1</v>
      </c>
      <c r="Y36" s="4"/>
      <c r="Z36" s="4"/>
      <c r="AA36" s="4"/>
      <c r="AB36" s="4">
        <v>1</v>
      </c>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0</v>
      </c>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s="5" customFormat="1" ht="47.25" customHeight="1" x14ac:dyDescent="0.25">
      <c r="A46" s="6">
        <v>30</v>
      </c>
      <c r="B46" s="7" t="s">
        <v>98</v>
      </c>
      <c r="C46" s="4">
        <v>24.7</v>
      </c>
      <c r="D46" s="4">
        <v>0</v>
      </c>
      <c r="E46" s="4"/>
      <c r="F46" s="4">
        <v>1</v>
      </c>
      <c r="G46" s="4"/>
      <c r="H46" s="4"/>
      <c r="I46" s="4"/>
      <c r="J46" s="4"/>
      <c r="K46" s="4"/>
      <c r="L46" s="4"/>
      <c r="M46" s="4"/>
      <c r="N46" s="4"/>
      <c r="O46" s="4"/>
      <c r="P46" s="4"/>
      <c r="Q46" s="4"/>
      <c r="R46" s="4"/>
      <c r="S46" s="4"/>
      <c r="T46" s="4"/>
      <c r="U46" s="4"/>
      <c r="V46" s="4">
        <v>1</v>
      </c>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7</v>
      </c>
      <c r="E47" s="4">
        <f t="shared" ref="E47:AG47" si="0">SUM(E7+E8+E9+E10+E11+E12+E13+E14+E15+E16+E17+E18+E19+E20+E21+E22+E23+E24+E25+E26+E27+E28+E29+E30+E31+E32+E33+E34+E35+E36+E37+E38+E39+E40+E41+E42+E43+E44+E45+E46)</f>
        <v>0</v>
      </c>
      <c r="F47" s="4">
        <f t="shared" si="0"/>
        <v>47</v>
      </c>
      <c r="G47" s="4">
        <f t="shared" si="0"/>
        <v>0</v>
      </c>
      <c r="H47" s="4">
        <f t="shared" si="0"/>
        <v>0</v>
      </c>
      <c r="I47" s="4">
        <f t="shared" si="0"/>
        <v>3</v>
      </c>
      <c r="J47" s="4">
        <f t="shared" si="0"/>
        <v>0</v>
      </c>
      <c r="K47" s="4">
        <f t="shared" si="0"/>
        <v>0</v>
      </c>
      <c r="L47" s="4">
        <f t="shared" si="0"/>
        <v>15</v>
      </c>
      <c r="M47" s="4">
        <f t="shared" si="0"/>
        <v>2</v>
      </c>
      <c r="N47" s="4">
        <f t="shared" si="0"/>
        <v>0</v>
      </c>
      <c r="O47" s="4">
        <f t="shared" si="0"/>
        <v>17</v>
      </c>
      <c r="P47" s="4">
        <f t="shared" si="0"/>
        <v>2</v>
      </c>
      <c r="Q47" s="4">
        <f t="shared" si="0"/>
        <v>0</v>
      </c>
      <c r="R47" s="4">
        <f t="shared" si="0"/>
        <v>2</v>
      </c>
      <c r="S47" s="4">
        <f t="shared" si="0"/>
        <v>4</v>
      </c>
      <c r="T47" s="4">
        <f t="shared" si="0"/>
        <v>0</v>
      </c>
      <c r="U47" s="4">
        <f t="shared" si="0"/>
        <v>0</v>
      </c>
      <c r="V47" s="4">
        <f t="shared" si="0"/>
        <v>35</v>
      </c>
      <c r="W47" s="4">
        <f t="shared" si="0"/>
        <v>0</v>
      </c>
      <c r="X47" s="4">
        <f t="shared" si="0"/>
        <v>2</v>
      </c>
      <c r="Y47" s="4">
        <f t="shared" si="0"/>
        <v>6</v>
      </c>
      <c r="Z47" s="4">
        <f t="shared" si="0"/>
        <v>6</v>
      </c>
      <c r="AA47" s="4">
        <f t="shared" si="0"/>
        <v>12</v>
      </c>
      <c r="AB47" s="4">
        <f t="shared" si="0"/>
        <v>26</v>
      </c>
      <c r="AC47" s="4">
        <f t="shared" si="0"/>
        <v>0</v>
      </c>
      <c r="AD47" s="4">
        <f t="shared" si="0"/>
        <v>0</v>
      </c>
      <c r="AE47" s="4">
        <f t="shared" si="0"/>
        <v>0</v>
      </c>
      <c r="AF47" s="4">
        <f t="shared" si="0"/>
        <v>0</v>
      </c>
      <c r="AG47" s="4">
        <f t="shared" si="0"/>
        <v>0</v>
      </c>
    </row>
    <row r="48" spans="1:33" s="5" customFormat="1" ht="47.25" customHeight="1" x14ac:dyDescent="0.25">
      <c r="A48" s="58"/>
      <c r="B48" s="57" t="s">
        <v>181</v>
      </c>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row>
    <row r="49" spans="2:2" ht="156.75" customHeight="1" x14ac:dyDescent="0.3">
      <c r="B49" s="44" t="s">
        <v>182</v>
      </c>
    </row>
    <row r="53" spans="2:2" ht="22.5" x14ac:dyDescent="0.4">
      <c r="B53" s="31"/>
    </row>
    <row r="55" spans="2:2" ht="22.5" x14ac:dyDescent="0.4">
      <c r="B55" s="31"/>
    </row>
  </sheetData>
  <sheetProtection sheet="1" objects="1" scenarios="1"/>
  <mergeCells count="33">
    <mergeCell ref="AG3:AG5"/>
    <mergeCell ref="U3:U5"/>
    <mergeCell ref="Q4:Q5"/>
    <mergeCell ref="AE1:AG1"/>
    <mergeCell ref="A2:AG2"/>
    <mergeCell ref="A3:B5"/>
    <mergeCell ref="C3:C5"/>
    <mergeCell ref="D3:D5"/>
    <mergeCell ref="E3:E5"/>
    <mergeCell ref="F3:F5"/>
    <mergeCell ref="G3:G5"/>
    <mergeCell ref="H3:H5"/>
    <mergeCell ref="I3:I5"/>
    <mergeCell ref="J3:J5"/>
    <mergeCell ref="K3:K5"/>
    <mergeCell ref="L3:L5"/>
    <mergeCell ref="M3:M5"/>
    <mergeCell ref="S4:S5"/>
    <mergeCell ref="P4:P5"/>
    <mergeCell ref="R4:R5"/>
    <mergeCell ref="N3:N5"/>
    <mergeCell ref="AE4:AF4"/>
    <mergeCell ref="AB3:AB5"/>
    <mergeCell ref="AC3:AF3"/>
    <mergeCell ref="O3:O5"/>
    <mergeCell ref="AC4:AD4"/>
    <mergeCell ref="P3:S3"/>
    <mergeCell ref="T3:T5"/>
    <mergeCell ref="V3:V5"/>
    <mergeCell ref="X4:Y4"/>
    <mergeCell ref="W3:W5"/>
    <mergeCell ref="X3:AA3"/>
    <mergeCell ref="Z4:AA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13</vt:i4>
      </vt:variant>
    </vt:vector>
  </HeadingPairs>
  <TitlesOfParts>
    <vt:vector size="13" baseType="lpstr">
      <vt:lpstr>ԴԱՏԱՎՈՐ</vt:lpstr>
      <vt:lpstr>Խ. Ղազարյան</vt:lpstr>
      <vt:lpstr>Ա. Գրիգորյան</vt:lpstr>
      <vt:lpstr>Ս. Դադոյան</vt:lpstr>
      <vt:lpstr>Տ. Դավթյան</vt:lpstr>
      <vt:lpstr>Վ.Դոլմազյան</vt:lpstr>
      <vt:lpstr>Ս.Խաչատրյան</vt:lpstr>
      <vt:lpstr>Վ. Սարգսյան</vt:lpstr>
      <vt:lpstr>Գ. Հովհաննիսյան</vt:lpstr>
      <vt:lpstr>Մ. Մոսինյան</vt:lpstr>
      <vt:lpstr>Վ. Ստեփանյան</vt:lpstr>
      <vt:lpstr>Լ.Պետրոսյան</vt:lpstr>
      <vt:lpstr>Ս.Պետրոսյան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2026-01-30T16:15:42Z</dcterms:modified>
</cp:coreProperties>
</file>