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2330" tabRatio="790" firstSheet="1" activeTab="4"/>
  </bookViews>
  <sheets>
    <sheet name="Ընդամենը" sheetId="9" state="hidden" r:id="rId1"/>
    <sheet name="Ն. Ավետիսյան" sheetId="1" r:id="rId2"/>
    <sheet name="Ա. Խաչատրյանի" sheetId="10" r:id="rId3"/>
    <sheet name="Ս. Երիցյան" sheetId="2" r:id="rId4"/>
    <sheet name="Տ. Գրիգորյան" sheetId="4" r:id="rId5"/>
    <sheet name="Գ. Թորոսյան" sheetId="5" r:id="rId6"/>
    <sheet name="Ա. Մխիթարյան" sheetId="6" r:id="rId7"/>
    <sheet name="Ա. Փիլոսյան" sheetId="7" r:id="rId8"/>
    <sheet name="Վ. Աբրահամյան" sheetId="8" r:id="rId9"/>
  </sheets>
  <calcPr calcId="162913"/>
</workbook>
</file>

<file path=xl/calcChain.xml><?xml version="1.0" encoding="utf-8"?>
<calcChain xmlns="http://schemas.openxmlformats.org/spreadsheetml/2006/main">
  <c r="E16" i="9" l="1"/>
  <c r="F16" i="9"/>
  <c r="G16" i="9"/>
  <c r="H16" i="9"/>
  <c r="I16" i="9"/>
  <c r="J16" i="9"/>
  <c r="K16" i="9"/>
  <c r="L16" i="9"/>
  <c r="U16" i="9"/>
  <c r="M16" i="9"/>
  <c r="N16" i="9"/>
  <c r="O16" i="9"/>
  <c r="P16" i="9"/>
  <c r="Q16" i="9"/>
  <c r="R16" i="9"/>
  <c r="S16" i="9"/>
  <c r="D16" i="9"/>
  <c r="T16" i="9"/>
  <c r="R24" i="8"/>
  <c r="Q24" i="8"/>
  <c r="P24" i="8"/>
  <c r="O24" i="8"/>
  <c r="N24" i="8"/>
  <c r="M24" i="8"/>
  <c r="L24" i="8"/>
  <c r="K24" i="8"/>
  <c r="J24" i="8"/>
  <c r="I24" i="8"/>
  <c r="H24" i="8"/>
  <c r="G24" i="8"/>
  <c r="F24" i="8"/>
  <c r="U24" i="8"/>
  <c r="E24" i="8"/>
  <c r="D24" i="8"/>
  <c r="T24" i="8"/>
  <c r="R24" i="7"/>
  <c r="Q24" i="7"/>
  <c r="P24" i="7"/>
  <c r="O24" i="7"/>
  <c r="N24" i="7"/>
  <c r="M24" i="7"/>
  <c r="L24" i="7"/>
  <c r="K24" i="7"/>
  <c r="V24" i="7"/>
  <c r="J24" i="7"/>
  <c r="I24" i="7"/>
  <c r="H24" i="7"/>
  <c r="W24" i="7"/>
  <c r="G24" i="7"/>
  <c r="F24" i="7"/>
  <c r="E24" i="7"/>
  <c r="D24" i="7"/>
  <c r="T24" i="7"/>
  <c r="R24" i="6"/>
  <c r="Q24" i="6"/>
  <c r="P24" i="6"/>
  <c r="O24" i="6"/>
  <c r="N24" i="6"/>
  <c r="M24" i="6"/>
  <c r="L24" i="6"/>
  <c r="U24" i="6"/>
  <c r="K24" i="6"/>
  <c r="J24" i="6"/>
  <c r="I24" i="6"/>
  <c r="H24" i="6"/>
  <c r="W24" i="6"/>
  <c r="G24" i="6"/>
  <c r="F24" i="6"/>
  <c r="E24" i="6"/>
  <c r="D24" i="6"/>
  <c r="T24" i="6"/>
  <c r="R24" i="5"/>
  <c r="Q24" i="5"/>
  <c r="P24" i="5"/>
  <c r="O24" i="5"/>
  <c r="O24" i="9"/>
  <c r="N24" i="5"/>
  <c r="M24" i="5"/>
  <c r="L24" i="5"/>
  <c r="K24" i="5"/>
  <c r="U24" i="5"/>
  <c r="J24" i="5"/>
  <c r="I24" i="5"/>
  <c r="H24" i="5"/>
  <c r="G24" i="5"/>
  <c r="G24" i="9"/>
  <c r="F24" i="5"/>
  <c r="E24" i="5"/>
  <c r="D24" i="5"/>
  <c r="R24" i="4"/>
  <c r="Q24" i="4"/>
  <c r="P24" i="4"/>
  <c r="O24" i="4"/>
  <c r="N24" i="4"/>
  <c r="M24" i="4"/>
  <c r="L24" i="4"/>
  <c r="K24" i="4"/>
  <c r="J24" i="4"/>
  <c r="W24" i="4"/>
  <c r="I24" i="4"/>
  <c r="H24" i="4"/>
  <c r="G24" i="4"/>
  <c r="F24" i="4"/>
  <c r="U24" i="4"/>
  <c r="E24" i="4"/>
  <c r="D24" i="4"/>
  <c r="T24" i="4"/>
  <c r="R24" i="2"/>
  <c r="R24" i="9"/>
  <c r="Q24" i="2"/>
  <c r="P24" i="2"/>
  <c r="O24" i="2"/>
  <c r="N24" i="2"/>
  <c r="N24" i="9"/>
  <c r="M24" i="2"/>
  <c r="L24" i="2"/>
  <c r="K24" i="2"/>
  <c r="J24" i="2"/>
  <c r="W24" i="2"/>
  <c r="I24" i="2"/>
  <c r="H24" i="2"/>
  <c r="G24" i="2"/>
  <c r="F24" i="2"/>
  <c r="U24" i="2"/>
  <c r="E24" i="2"/>
  <c r="D24" i="2"/>
  <c r="R24" i="10"/>
  <c r="Q24" i="10"/>
  <c r="Q24" i="9"/>
  <c r="P24" i="10"/>
  <c r="O24" i="10"/>
  <c r="N24" i="10"/>
  <c r="M24" i="10"/>
  <c r="L24" i="10"/>
  <c r="K24" i="10"/>
  <c r="V24" i="10"/>
  <c r="J24" i="10"/>
  <c r="W24" i="10"/>
  <c r="I24" i="10"/>
  <c r="H24" i="10"/>
  <c r="G24" i="10"/>
  <c r="F24" i="10"/>
  <c r="U24" i="10"/>
  <c r="E24" i="10"/>
  <c r="D24" i="10"/>
  <c r="E24" i="1"/>
  <c r="F24" i="1"/>
  <c r="U24" i="1"/>
  <c r="G24" i="1"/>
  <c r="H24" i="1"/>
  <c r="I24" i="1"/>
  <c r="J24" i="1"/>
  <c r="W24" i="1"/>
  <c r="K24" i="1"/>
  <c r="V24" i="1"/>
  <c r="L24" i="1"/>
  <c r="M24" i="1"/>
  <c r="M24" i="9"/>
  <c r="N24" i="1"/>
  <c r="O24" i="1"/>
  <c r="P24" i="1"/>
  <c r="P24" i="9"/>
  <c r="Q24" i="1"/>
  <c r="R24" i="1"/>
  <c r="D24" i="1"/>
  <c r="W23" i="2"/>
  <c r="V23" i="2"/>
  <c r="U23" i="2"/>
  <c r="T23" i="2"/>
  <c r="W22" i="2"/>
  <c r="V22" i="2"/>
  <c r="U22" i="2"/>
  <c r="T22" i="2"/>
  <c r="W21" i="2"/>
  <c r="V21" i="2"/>
  <c r="U21" i="2"/>
  <c r="T21" i="2"/>
  <c r="W20" i="2"/>
  <c r="V20" i="2"/>
  <c r="U20" i="2"/>
  <c r="T20" i="2"/>
  <c r="W19" i="2"/>
  <c r="V19" i="2"/>
  <c r="U19" i="2"/>
  <c r="T19" i="2"/>
  <c r="W17" i="2"/>
  <c r="V17" i="2"/>
  <c r="U17" i="2"/>
  <c r="T17" i="2"/>
  <c r="W16" i="2"/>
  <c r="V16" i="2"/>
  <c r="U16" i="2"/>
  <c r="T16" i="2"/>
  <c r="W15" i="2"/>
  <c r="V15" i="2"/>
  <c r="U15" i="2"/>
  <c r="T15" i="2"/>
  <c r="W14" i="2"/>
  <c r="V14" i="2"/>
  <c r="U14" i="2"/>
  <c r="T14" i="2"/>
  <c r="W13" i="2"/>
  <c r="V13" i="2"/>
  <c r="U13" i="2"/>
  <c r="T13" i="2"/>
  <c r="W12" i="2"/>
  <c r="V12" i="2"/>
  <c r="U12" i="2"/>
  <c r="T12" i="2"/>
  <c r="W11" i="2"/>
  <c r="V11" i="2"/>
  <c r="U11" i="2"/>
  <c r="T11" i="2"/>
  <c r="W10" i="2"/>
  <c r="V10" i="2"/>
  <c r="U10" i="2"/>
  <c r="T10" i="2"/>
  <c r="W9" i="2"/>
  <c r="V9" i="2"/>
  <c r="U9" i="2"/>
  <c r="T9" i="2"/>
  <c r="W8" i="2"/>
  <c r="V8" i="2"/>
  <c r="U8" i="2"/>
  <c r="T8" i="2"/>
  <c r="W7" i="2"/>
  <c r="V7" i="2"/>
  <c r="U7" i="2"/>
  <c r="T7" i="2"/>
  <c r="W23" i="4"/>
  <c r="V23" i="4"/>
  <c r="U23" i="4"/>
  <c r="T23" i="4"/>
  <c r="W22" i="4"/>
  <c r="V22" i="4"/>
  <c r="U22" i="4"/>
  <c r="T22" i="4"/>
  <c r="W21" i="4"/>
  <c r="V21" i="4"/>
  <c r="U21" i="4"/>
  <c r="T21" i="4"/>
  <c r="W20" i="4"/>
  <c r="V20" i="4"/>
  <c r="U20" i="4"/>
  <c r="T20" i="4"/>
  <c r="W19" i="4"/>
  <c r="V19" i="4"/>
  <c r="U19" i="4"/>
  <c r="T19" i="4"/>
  <c r="W17" i="4"/>
  <c r="V17" i="4"/>
  <c r="U17" i="4"/>
  <c r="T17" i="4"/>
  <c r="W16" i="4"/>
  <c r="V16" i="4"/>
  <c r="U16" i="4"/>
  <c r="T16" i="4"/>
  <c r="W15" i="4"/>
  <c r="V15" i="4"/>
  <c r="U15" i="4"/>
  <c r="T15" i="4"/>
  <c r="W14" i="4"/>
  <c r="V14" i="4"/>
  <c r="U14" i="4"/>
  <c r="T14" i="4"/>
  <c r="W13" i="4"/>
  <c r="V13" i="4"/>
  <c r="U13" i="4"/>
  <c r="T13" i="4"/>
  <c r="W12" i="4"/>
  <c r="V12" i="4"/>
  <c r="U12" i="4"/>
  <c r="T12" i="4"/>
  <c r="W11" i="4"/>
  <c r="V11" i="4"/>
  <c r="U11" i="4"/>
  <c r="T11" i="4"/>
  <c r="W10" i="4"/>
  <c r="V10" i="4"/>
  <c r="U10" i="4"/>
  <c r="T10" i="4"/>
  <c r="W9" i="4"/>
  <c r="V9" i="4"/>
  <c r="U9" i="4"/>
  <c r="T9" i="4"/>
  <c r="W8" i="4"/>
  <c r="V8" i="4"/>
  <c r="U8" i="4"/>
  <c r="T8" i="4"/>
  <c r="W7" i="4"/>
  <c r="V7" i="4"/>
  <c r="U7" i="4"/>
  <c r="T7" i="4"/>
  <c r="W23" i="5"/>
  <c r="V23" i="5"/>
  <c r="U23" i="5"/>
  <c r="T23" i="5"/>
  <c r="W22" i="5"/>
  <c r="V22" i="5"/>
  <c r="U22" i="5"/>
  <c r="T22" i="5"/>
  <c r="W21" i="5"/>
  <c r="V21" i="5"/>
  <c r="U21" i="5"/>
  <c r="T21" i="5"/>
  <c r="W20" i="5"/>
  <c r="V20" i="5"/>
  <c r="U20" i="5"/>
  <c r="T20" i="5"/>
  <c r="W19" i="5"/>
  <c r="V19" i="5"/>
  <c r="U19" i="5"/>
  <c r="T19" i="5"/>
  <c r="W17" i="5"/>
  <c r="V17" i="5"/>
  <c r="U17" i="5"/>
  <c r="T17" i="5"/>
  <c r="W16" i="5"/>
  <c r="V16" i="5"/>
  <c r="U16" i="5"/>
  <c r="T16" i="5"/>
  <c r="W15" i="5"/>
  <c r="V15" i="5"/>
  <c r="U15" i="5"/>
  <c r="T15" i="5"/>
  <c r="W14" i="5"/>
  <c r="V14" i="5"/>
  <c r="U14" i="5"/>
  <c r="T14" i="5"/>
  <c r="W13" i="5"/>
  <c r="V13" i="5"/>
  <c r="U13" i="5"/>
  <c r="T13" i="5"/>
  <c r="W12" i="5"/>
  <c r="V12" i="5"/>
  <c r="U12" i="5"/>
  <c r="T12" i="5"/>
  <c r="W11" i="5"/>
  <c r="V11" i="5"/>
  <c r="U11" i="5"/>
  <c r="T11" i="5"/>
  <c r="W10" i="5"/>
  <c r="V10" i="5"/>
  <c r="U10" i="5"/>
  <c r="T10" i="5"/>
  <c r="W9" i="5"/>
  <c r="V9" i="5"/>
  <c r="U9" i="5"/>
  <c r="T9" i="5"/>
  <c r="W8" i="5"/>
  <c r="V8" i="5"/>
  <c r="U8" i="5"/>
  <c r="T8" i="5"/>
  <c r="W7" i="5"/>
  <c r="V7" i="5"/>
  <c r="U7" i="5"/>
  <c r="T7" i="5"/>
  <c r="W23" i="6"/>
  <c r="V23" i="6"/>
  <c r="U23" i="6"/>
  <c r="T23" i="6"/>
  <c r="W22" i="6"/>
  <c r="V22" i="6"/>
  <c r="U22" i="6"/>
  <c r="T22" i="6"/>
  <c r="W21" i="6"/>
  <c r="V21" i="6"/>
  <c r="U21" i="6"/>
  <c r="T21" i="6"/>
  <c r="W20" i="6"/>
  <c r="V20" i="6"/>
  <c r="U20" i="6"/>
  <c r="T20" i="6"/>
  <c r="W19" i="6"/>
  <c r="V19" i="6"/>
  <c r="U19" i="6"/>
  <c r="T19" i="6"/>
  <c r="W17" i="6"/>
  <c r="V17" i="6"/>
  <c r="U17" i="6"/>
  <c r="T17" i="6"/>
  <c r="W16" i="6"/>
  <c r="V16" i="6"/>
  <c r="U16" i="6"/>
  <c r="T16" i="6"/>
  <c r="W15" i="6"/>
  <c r="V15" i="6"/>
  <c r="U15" i="6"/>
  <c r="T15" i="6"/>
  <c r="W14" i="6"/>
  <c r="V14" i="6"/>
  <c r="U14" i="6"/>
  <c r="T14" i="6"/>
  <c r="W13" i="6"/>
  <c r="V13" i="6"/>
  <c r="U13" i="6"/>
  <c r="T13" i="6"/>
  <c r="W12" i="6"/>
  <c r="V12" i="6"/>
  <c r="U12" i="6"/>
  <c r="T12" i="6"/>
  <c r="W11" i="6"/>
  <c r="V11" i="6"/>
  <c r="U11" i="6"/>
  <c r="T11" i="6"/>
  <c r="W10" i="6"/>
  <c r="V10" i="6"/>
  <c r="U10" i="6"/>
  <c r="T10" i="6"/>
  <c r="W9" i="6"/>
  <c r="V9" i="6"/>
  <c r="U9" i="6"/>
  <c r="T9" i="6"/>
  <c r="W8" i="6"/>
  <c r="V8" i="6"/>
  <c r="U8" i="6"/>
  <c r="T8" i="6"/>
  <c r="W7" i="6"/>
  <c r="V7" i="6"/>
  <c r="U7" i="6"/>
  <c r="T7" i="6"/>
  <c r="W23" i="7"/>
  <c r="V23" i="7"/>
  <c r="U23" i="7"/>
  <c r="T23" i="7"/>
  <c r="W22" i="7"/>
  <c r="V22" i="7"/>
  <c r="U22" i="7"/>
  <c r="T22" i="7"/>
  <c r="W21" i="7"/>
  <c r="V21" i="7"/>
  <c r="U21" i="7"/>
  <c r="T21" i="7"/>
  <c r="W20" i="7"/>
  <c r="V20" i="7"/>
  <c r="U20" i="7"/>
  <c r="T20" i="7"/>
  <c r="W19" i="7"/>
  <c r="V19" i="7"/>
  <c r="U19" i="7"/>
  <c r="T19" i="7"/>
  <c r="W17" i="7"/>
  <c r="V17" i="7"/>
  <c r="U17" i="7"/>
  <c r="T17" i="7"/>
  <c r="W16" i="7"/>
  <c r="V16" i="7"/>
  <c r="U16" i="7"/>
  <c r="T16" i="7"/>
  <c r="W15" i="7"/>
  <c r="V15" i="7"/>
  <c r="U15" i="7"/>
  <c r="T15" i="7"/>
  <c r="W14" i="7"/>
  <c r="V14" i="7"/>
  <c r="U14" i="7"/>
  <c r="T14" i="7"/>
  <c r="W13" i="7"/>
  <c r="V13" i="7"/>
  <c r="U13" i="7"/>
  <c r="T13" i="7"/>
  <c r="W12" i="7"/>
  <c r="V12" i="7"/>
  <c r="U12" i="7"/>
  <c r="T12" i="7"/>
  <c r="W11" i="7"/>
  <c r="V11" i="7"/>
  <c r="U11" i="7"/>
  <c r="T11" i="7"/>
  <c r="W10" i="7"/>
  <c r="V10" i="7"/>
  <c r="U10" i="7"/>
  <c r="T10" i="7"/>
  <c r="W9" i="7"/>
  <c r="V9" i="7"/>
  <c r="U9" i="7"/>
  <c r="T9" i="7"/>
  <c r="W8" i="7"/>
  <c r="V8" i="7"/>
  <c r="U8" i="7"/>
  <c r="T8" i="7"/>
  <c r="W7" i="7"/>
  <c r="V7" i="7"/>
  <c r="U7" i="7"/>
  <c r="T7" i="7"/>
  <c r="W23" i="8"/>
  <c r="V23" i="8"/>
  <c r="U23" i="8"/>
  <c r="T23" i="8"/>
  <c r="W22" i="8"/>
  <c r="V22" i="8"/>
  <c r="U22" i="8"/>
  <c r="T22" i="8"/>
  <c r="W21" i="8"/>
  <c r="V21" i="8"/>
  <c r="U21" i="8"/>
  <c r="T21" i="8"/>
  <c r="W20" i="8"/>
  <c r="V20" i="8"/>
  <c r="U20" i="8"/>
  <c r="T20" i="8"/>
  <c r="W19" i="8"/>
  <c r="V19" i="8"/>
  <c r="U19" i="8"/>
  <c r="T19" i="8"/>
  <c r="W17" i="8"/>
  <c r="V17" i="8"/>
  <c r="U17" i="8"/>
  <c r="T17" i="8"/>
  <c r="W16" i="8"/>
  <c r="V16" i="8"/>
  <c r="U16" i="8"/>
  <c r="T16" i="8"/>
  <c r="W15" i="8"/>
  <c r="V15" i="8"/>
  <c r="U15" i="8"/>
  <c r="T15" i="8"/>
  <c r="W14" i="8"/>
  <c r="V14" i="8"/>
  <c r="U14" i="8"/>
  <c r="T14" i="8"/>
  <c r="W13" i="8"/>
  <c r="V13" i="8"/>
  <c r="U13" i="8"/>
  <c r="T13" i="8"/>
  <c r="W12" i="8"/>
  <c r="V12" i="8"/>
  <c r="U12" i="8"/>
  <c r="T12" i="8"/>
  <c r="W11" i="8"/>
  <c r="V11" i="8"/>
  <c r="U11" i="8"/>
  <c r="T11" i="8"/>
  <c r="W10" i="8"/>
  <c r="V10" i="8"/>
  <c r="U10" i="8"/>
  <c r="T10" i="8"/>
  <c r="W9" i="8"/>
  <c r="V9" i="8"/>
  <c r="U9" i="8"/>
  <c r="T9" i="8"/>
  <c r="W8" i="8"/>
  <c r="V8" i="8"/>
  <c r="U8" i="8"/>
  <c r="T8" i="8"/>
  <c r="W7" i="8"/>
  <c r="V7" i="8"/>
  <c r="U7" i="8"/>
  <c r="T7" i="8"/>
  <c r="W23" i="10"/>
  <c r="V23" i="10"/>
  <c r="U23" i="10"/>
  <c r="T23" i="10"/>
  <c r="W22" i="10"/>
  <c r="V22" i="10"/>
  <c r="U22" i="10"/>
  <c r="T22" i="10"/>
  <c r="W21" i="10"/>
  <c r="V21" i="10"/>
  <c r="U21" i="10"/>
  <c r="T21" i="10"/>
  <c r="W20" i="10"/>
  <c r="V20" i="10"/>
  <c r="U20" i="10"/>
  <c r="T20" i="10"/>
  <c r="W19" i="10"/>
  <c r="V19" i="10"/>
  <c r="U19" i="10"/>
  <c r="T19" i="10"/>
  <c r="W17" i="10"/>
  <c r="V17" i="10"/>
  <c r="U17" i="10"/>
  <c r="T17" i="10"/>
  <c r="W16" i="10"/>
  <c r="V16" i="10"/>
  <c r="U16" i="10"/>
  <c r="T16" i="10"/>
  <c r="W15" i="10"/>
  <c r="V15" i="10"/>
  <c r="U15" i="10"/>
  <c r="T15" i="10"/>
  <c r="W14" i="10"/>
  <c r="V14" i="10"/>
  <c r="U14" i="10"/>
  <c r="T14" i="10"/>
  <c r="W13" i="10"/>
  <c r="V13" i="10"/>
  <c r="U13" i="10"/>
  <c r="T13" i="10"/>
  <c r="W12" i="10"/>
  <c r="V12" i="10"/>
  <c r="U12" i="10"/>
  <c r="T12" i="10"/>
  <c r="W11" i="10"/>
  <c r="V11" i="10"/>
  <c r="U11" i="10"/>
  <c r="T11" i="10"/>
  <c r="W10" i="10"/>
  <c r="V10" i="10"/>
  <c r="U10" i="10"/>
  <c r="T10" i="10"/>
  <c r="W9" i="10"/>
  <c r="V9" i="10"/>
  <c r="U9" i="10"/>
  <c r="T9" i="10"/>
  <c r="W8" i="10"/>
  <c r="V8" i="10"/>
  <c r="U8" i="10"/>
  <c r="T8" i="10"/>
  <c r="W7" i="10"/>
  <c r="V7" i="10"/>
  <c r="U7" i="10"/>
  <c r="T7" i="10"/>
  <c r="W23" i="1"/>
  <c r="V23" i="1"/>
  <c r="U23" i="1"/>
  <c r="T23" i="1"/>
  <c r="W22" i="1"/>
  <c r="V22" i="1"/>
  <c r="U22" i="1"/>
  <c r="T22" i="1"/>
  <c r="W21" i="1"/>
  <c r="V21" i="1"/>
  <c r="U21" i="1"/>
  <c r="T21" i="1"/>
  <c r="W20" i="1"/>
  <c r="V20" i="1"/>
  <c r="U20" i="1"/>
  <c r="T20" i="1"/>
  <c r="W19" i="1"/>
  <c r="V19" i="1"/>
  <c r="U19" i="1"/>
  <c r="T19" i="1"/>
  <c r="W17" i="1"/>
  <c r="V17" i="1"/>
  <c r="U17" i="1"/>
  <c r="T17" i="1"/>
  <c r="W16" i="1"/>
  <c r="V16" i="1"/>
  <c r="U16" i="1"/>
  <c r="T16" i="1"/>
  <c r="W15" i="1"/>
  <c r="V15" i="1"/>
  <c r="U15" i="1"/>
  <c r="T15" i="1"/>
  <c r="W14" i="1"/>
  <c r="V14" i="1"/>
  <c r="U14" i="1"/>
  <c r="T14" i="1"/>
  <c r="W13" i="1"/>
  <c r="V13" i="1"/>
  <c r="U13" i="1"/>
  <c r="T13" i="1"/>
  <c r="W12" i="1"/>
  <c r="V12" i="1"/>
  <c r="U12" i="1"/>
  <c r="T12" i="1"/>
  <c r="W11" i="1"/>
  <c r="V11" i="1"/>
  <c r="U11" i="1"/>
  <c r="T11" i="1"/>
  <c r="W10" i="1"/>
  <c r="V10" i="1"/>
  <c r="U10" i="1"/>
  <c r="T10" i="1"/>
  <c r="W9" i="1"/>
  <c r="V9" i="1"/>
  <c r="U9" i="1"/>
  <c r="T9" i="1"/>
  <c r="W8" i="1"/>
  <c r="V8" i="1"/>
  <c r="U8" i="1"/>
  <c r="T8" i="1"/>
  <c r="W7" i="1"/>
  <c r="V7" i="1"/>
  <c r="U7" i="1"/>
  <c r="T7" i="1"/>
  <c r="W16" i="9"/>
  <c r="V16" i="9"/>
  <c r="D8" i="9"/>
  <c r="E8" i="9"/>
  <c r="F8" i="9"/>
  <c r="U8" i="9"/>
  <c r="G8" i="9"/>
  <c r="H8" i="9"/>
  <c r="I8" i="9"/>
  <c r="J8" i="9"/>
  <c r="W8" i="9"/>
  <c r="K8" i="9"/>
  <c r="V8" i="9"/>
  <c r="L8" i="9"/>
  <c r="M8" i="9"/>
  <c r="N8" i="9"/>
  <c r="O8" i="9"/>
  <c r="P8" i="9"/>
  <c r="Q8" i="9"/>
  <c r="R8" i="9"/>
  <c r="D9" i="9"/>
  <c r="E9" i="9"/>
  <c r="F9" i="9"/>
  <c r="U9" i="9"/>
  <c r="G9" i="9"/>
  <c r="H9" i="9"/>
  <c r="I9" i="9"/>
  <c r="J9" i="9"/>
  <c r="W9" i="9"/>
  <c r="K9" i="9"/>
  <c r="V9" i="9"/>
  <c r="L9" i="9"/>
  <c r="M9" i="9"/>
  <c r="N9" i="9"/>
  <c r="O9" i="9"/>
  <c r="P9" i="9"/>
  <c r="Q9" i="9"/>
  <c r="R9" i="9"/>
  <c r="D10" i="9"/>
  <c r="E10" i="9"/>
  <c r="T10" i="9"/>
  <c r="F10" i="9"/>
  <c r="G10" i="9"/>
  <c r="H10" i="9"/>
  <c r="I10" i="9"/>
  <c r="J10" i="9"/>
  <c r="K10" i="9"/>
  <c r="V10" i="9"/>
  <c r="L10" i="9"/>
  <c r="U10" i="9"/>
  <c r="M10" i="9"/>
  <c r="N10" i="9"/>
  <c r="O10" i="9"/>
  <c r="P10" i="9"/>
  <c r="Q10" i="9"/>
  <c r="R10" i="9"/>
  <c r="D11" i="9"/>
  <c r="E11" i="9"/>
  <c r="T11" i="9"/>
  <c r="F11" i="9"/>
  <c r="G11" i="9"/>
  <c r="H11" i="9"/>
  <c r="W11" i="9"/>
  <c r="I11" i="9"/>
  <c r="J11" i="9"/>
  <c r="K11" i="9"/>
  <c r="L11" i="9"/>
  <c r="U11" i="9"/>
  <c r="M11" i="9"/>
  <c r="N11" i="9"/>
  <c r="O11" i="9"/>
  <c r="P11" i="9"/>
  <c r="Q11" i="9"/>
  <c r="R11" i="9"/>
  <c r="D12" i="9"/>
  <c r="E12" i="9"/>
  <c r="T12" i="9"/>
  <c r="F12" i="9"/>
  <c r="G12" i="9"/>
  <c r="H12" i="9"/>
  <c r="I12" i="9"/>
  <c r="W12" i="9"/>
  <c r="J12" i="9"/>
  <c r="K12" i="9"/>
  <c r="V12" i="9"/>
  <c r="L12" i="9"/>
  <c r="U12" i="9"/>
  <c r="M12" i="9"/>
  <c r="N12" i="9"/>
  <c r="O12" i="9"/>
  <c r="P12" i="9"/>
  <c r="Q12" i="9"/>
  <c r="R12" i="9"/>
  <c r="D13" i="9"/>
  <c r="E13" i="9"/>
  <c r="T13" i="9"/>
  <c r="F13" i="9"/>
  <c r="G13" i="9"/>
  <c r="H13" i="9"/>
  <c r="I13" i="9"/>
  <c r="W13" i="9"/>
  <c r="J13" i="9"/>
  <c r="K13" i="9"/>
  <c r="V13" i="9"/>
  <c r="L13" i="9"/>
  <c r="U13" i="9"/>
  <c r="M13" i="9"/>
  <c r="N13" i="9"/>
  <c r="O13" i="9"/>
  <c r="P13" i="9"/>
  <c r="Q13" i="9"/>
  <c r="R13" i="9"/>
  <c r="D14" i="9"/>
  <c r="E14" i="9"/>
  <c r="F14" i="9"/>
  <c r="G14" i="9"/>
  <c r="H14" i="9"/>
  <c r="I14" i="9"/>
  <c r="J14" i="9"/>
  <c r="K14" i="9"/>
  <c r="V14" i="9"/>
  <c r="L14" i="9"/>
  <c r="M14" i="9"/>
  <c r="N14" i="9"/>
  <c r="O14" i="9"/>
  <c r="P14" i="9"/>
  <c r="Q14" i="9"/>
  <c r="R14" i="9"/>
  <c r="D15" i="9"/>
  <c r="T15" i="9"/>
  <c r="E15" i="9"/>
  <c r="F15" i="9"/>
  <c r="G15" i="9"/>
  <c r="H15" i="9"/>
  <c r="W15" i="9"/>
  <c r="I15" i="9"/>
  <c r="J15" i="9"/>
  <c r="K15" i="9"/>
  <c r="V15" i="9"/>
  <c r="L15" i="9"/>
  <c r="M15" i="9"/>
  <c r="N15" i="9"/>
  <c r="O15" i="9"/>
  <c r="P15" i="9"/>
  <c r="Q15" i="9"/>
  <c r="R15" i="9"/>
  <c r="D17" i="9"/>
  <c r="T17" i="9"/>
  <c r="E17" i="9"/>
  <c r="F17" i="9"/>
  <c r="G17" i="9"/>
  <c r="W17" i="9"/>
  <c r="H17" i="9"/>
  <c r="I17" i="9"/>
  <c r="J17" i="9"/>
  <c r="K17" i="9"/>
  <c r="V17" i="9"/>
  <c r="L17" i="9"/>
  <c r="M17" i="9"/>
  <c r="N17" i="9"/>
  <c r="O17" i="9"/>
  <c r="P17" i="9"/>
  <c r="Q17" i="9"/>
  <c r="R17" i="9"/>
  <c r="D19" i="9"/>
  <c r="E19" i="9"/>
  <c r="F19" i="9"/>
  <c r="U19" i="9"/>
  <c r="G19" i="9"/>
  <c r="H19" i="9"/>
  <c r="I19" i="9"/>
  <c r="J19" i="9"/>
  <c r="K19" i="9"/>
  <c r="V19" i="9"/>
  <c r="L19" i="9"/>
  <c r="M19" i="9"/>
  <c r="N19" i="9"/>
  <c r="O19" i="9"/>
  <c r="P19" i="9"/>
  <c r="Q19" i="9"/>
  <c r="R19" i="9"/>
  <c r="D20" i="9"/>
  <c r="E20" i="9"/>
  <c r="T20" i="9"/>
  <c r="F20" i="9"/>
  <c r="G20" i="9"/>
  <c r="H20" i="9"/>
  <c r="I20" i="9"/>
  <c r="W20" i="9"/>
  <c r="J20" i="9"/>
  <c r="K20" i="9"/>
  <c r="V20" i="9"/>
  <c r="L20" i="9"/>
  <c r="U20" i="9"/>
  <c r="M20" i="9"/>
  <c r="N20" i="9"/>
  <c r="O20" i="9"/>
  <c r="P20" i="9"/>
  <c r="Q20" i="9"/>
  <c r="R20" i="9"/>
  <c r="D21" i="9"/>
  <c r="E21" i="9"/>
  <c r="T21" i="9"/>
  <c r="F21" i="9"/>
  <c r="G21" i="9"/>
  <c r="H21" i="9"/>
  <c r="I21" i="9"/>
  <c r="W21" i="9"/>
  <c r="J21" i="9"/>
  <c r="K21" i="9"/>
  <c r="V21" i="9"/>
  <c r="L21" i="9"/>
  <c r="U21" i="9"/>
  <c r="M21" i="9"/>
  <c r="N21" i="9"/>
  <c r="O21" i="9"/>
  <c r="P21" i="9"/>
  <c r="Q21" i="9"/>
  <c r="R21" i="9"/>
  <c r="D22" i="9"/>
  <c r="T22" i="9"/>
  <c r="E22" i="9"/>
  <c r="F22" i="9"/>
  <c r="G22" i="9"/>
  <c r="H22" i="9"/>
  <c r="W22" i="9"/>
  <c r="I22" i="9"/>
  <c r="J22" i="9"/>
  <c r="K22" i="9"/>
  <c r="V22" i="9"/>
  <c r="L22" i="9"/>
  <c r="M22" i="9"/>
  <c r="N22" i="9"/>
  <c r="O22" i="9"/>
  <c r="P22" i="9"/>
  <c r="Q22" i="9"/>
  <c r="R22" i="9"/>
  <c r="D23" i="9"/>
  <c r="E23" i="9"/>
  <c r="F23" i="9"/>
  <c r="G23" i="9"/>
  <c r="H23" i="9"/>
  <c r="I23" i="9"/>
  <c r="J23" i="9"/>
  <c r="K23" i="9"/>
  <c r="V23" i="9"/>
  <c r="L23" i="9"/>
  <c r="M23" i="9"/>
  <c r="N23" i="9"/>
  <c r="O23" i="9"/>
  <c r="P23" i="9"/>
  <c r="Q23" i="9"/>
  <c r="R23" i="9"/>
  <c r="E7" i="9"/>
  <c r="F7" i="9"/>
  <c r="G7" i="9"/>
  <c r="H7" i="9"/>
  <c r="W7" i="9"/>
  <c r="I7" i="9"/>
  <c r="J7" i="9"/>
  <c r="K7" i="9"/>
  <c r="V7" i="9"/>
  <c r="L7" i="9"/>
  <c r="M7" i="9"/>
  <c r="N7" i="9"/>
  <c r="O7" i="9"/>
  <c r="P7" i="9"/>
  <c r="Q7" i="9"/>
  <c r="R7" i="9"/>
  <c r="D7" i="9"/>
  <c r="T7" i="9"/>
  <c r="T24" i="10"/>
  <c r="S7" i="9"/>
  <c r="S8" i="9"/>
  <c r="S9" i="9"/>
  <c r="S10" i="9"/>
  <c r="S11" i="9"/>
  <c r="S12" i="9"/>
  <c r="S13" i="9"/>
  <c r="S14" i="9"/>
  <c r="S15" i="9"/>
  <c r="S17" i="9"/>
  <c r="S18" i="9"/>
  <c r="S19" i="9"/>
  <c r="S20" i="9"/>
  <c r="S21" i="9"/>
  <c r="S22" i="9"/>
  <c r="S23" i="9"/>
  <c r="S24" i="9"/>
  <c r="V24" i="8"/>
  <c r="V24" i="5"/>
  <c r="T24" i="5"/>
  <c r="V24" i="4"/>
  <c r="T24" i="2"/>
  <c r="V24" i="6"/>
  <c r="V24" i="2"/>
  <c r="W14" i="9"/>
  <c r="E24" i="9"/>
  <c r="L24" i="9"/>
  <c r="F24" i="9"/>
  <c r="T19" i="9"/>
  <c r="T9" i="9"/>
  <c r="U14" i="9"/>
  <c r="W24" i="8"/>
  <c r="T8" i="9"/>
  <c r="T14" i="9"/>
  <c r="W19" i="9"/>
  <c r="W24" i="5"/>
  <c r="I24" i="9"/>
  <c r="T24" i="1"/>
  <c r="V11" i="9"/>
  <c r="D24" i="9"/>
  <c r="T24" i="9"/>
  <c r="U17" i="9"/>
  <c r="T23" i="9"/>
  <c r="U15" i="9"/>
  <c r="U22" i="9"/>
  <c r="W10" i="9"/>
  <c r="U7" i="9"/>
  <c r="U23" i="9"/>
  <c r="J24" i="9"/>
  <c r="W23" i="9"/>
  <c r="K24" i="9"/>
  <c r="V24" i="9"/>
  <c r="H24" i="9"/>
  <c r="U24" i="7"/>
  <c r="W24" i="9"/>
  <c r="U24" i="9"/>
</calcChain>
</file>

<file path=xl/sharedStrings.xml><?xml version="1.0" encoding="utf-8"?>
<sst xmlns="http://schemas.openxmlformats.org/spreadsheetml/2006/main" count="388" uniqueCount="52">
  <si>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</si>
  <si>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</si>
  <si>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</si>
  <si>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</si>
  <si>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</si>
  <si>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</si>
  <si>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</si>
  <si>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</si>
  <si>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</si>
  <si>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</si>
  <si>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</si>
  <si>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</si>
  <si>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</si>
  <si>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</si>
  <si>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</si>
  <si>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</si>
  <si>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</si>
  <si>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</si>
  <si>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</si>
  <si>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</si>
  <si>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</si>
  <si>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</si>
  <si>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</si>
  <si>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</si>
  <si>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</si>
  <si>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</si>
  <si>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</si>
  <si>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</si>
  <si>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</si>
  <si>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</si>
  <si>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</si>
  <si>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</si>
  <si>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</si>
  <si>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</si>
  <si>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</si>
  <si>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Ý³Ëáñ¹ ï³ñÇÝ»ñÇÝ Ï³Û³óí³Í ³Ïï»ñÇ ¹»Ù</t>
  </si>
  <si>
    <t xml:space="preserve">Ý³Ëáñ¹ ï³ñÇÝ»ñÇÝ Ï³Û³óí³Í ³Ïï»ñÇ µ»Ï³ÝáõÙÝ»ñÁ </t>
  </si>
  <si>
    <t>8=4+5+6+7</t>
  </si>
  <si>
    <t>1+2=3+8+9</t>
  </si>
  <si>
    <t>²½³ïáõÃÛáõÝÇó ½ñÏ»Éáõ Çñ³í³ã³÷áõÃÛ³Ý í»ñ³µ»ñÛ³É µáÕáùÝ»ñáí ·áñÍ»ñ</t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</si>
  <si>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²ç³÷ÝÛ³Ï ¨ ¸³íÃ³ß»Ý í³ñã³Ï³Ý ßñç³ÝÝ»ñÇ ÁÝ¹Ñ³Ýáõñ Çñ³í³ëáõÃÛ³Ý ³é³çÇÝ ³ïÛ³ÝÇ ¹³ï³ñ³ÝÇ ¹³ï³íáñ Վ.²´ð²Ð²ØÚ²ÜÆ </t>
    </r>
    <r>
      <rPr>
        <sz val="14"/>
        <color indexed="8"/>
        <rFont val="Times Armenian"/>
        <family val="1"/>
      </rPr>
      <t xml:space="preserve"> ·áñÍáõÝ»áõÃÛ³Ý í»ñ³µ»ñÛ³É</t>
    </r>
  </si>
  <si>
    <t>2017Ã. 1-ÇÝ ÏÇë³ÙÛ³Ï</t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</si>
  <si>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>ºñ¨³Ý ù³Õ³ùÇ ²ç³÷ÝÛ³Ï ¨ ¸³íÃ³ß»Ý í³ñã³Ï³Ý ßñç³ÝÝ»ñÇ ÁÝ¹Ñ³Ýáõñ Çñ³í³ëáõÃÛ³Ý ³é³çÇÝ ³ïÛ³ÝÇ ¹³ï³ñ³ÝÇ ¹³ï³íáñ ².öÆÈàêÚ²ÜÆ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</si>
  <si>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²ç³÷ÝÛ³Ï ¨ ¸³íÃ³ß»Ý í³ñã³Ï³Ý ßñç³ÝÝ»ñÇ ÁÝ¹Ñ³Ýáõñ Çñ³í³ëáõÃÛ³Ý ³é³çÇÝ ³ïÛ³ÝÇ ¹³ï³ñ³ÝÇ ¹³ï³íáñ ².ØÊÆÂ²ðÚ²ÜÆ </t>
    </r>
    <r>
      <rPr>
        <sz val="14"/>
        <color indexed="8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</si>
  <si>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²ç³÷ÝÛ³Ï ¨ ¸³íÃ³ß»Ý í³ñã³Ï³Ý ßñç³ÝÝ»ñÇ ÁÝ¹Ñ³Ýáõñ Çñ³í³ëáõÃÛ³Ý ³é³çÇÝ ³ïÛ³ÝÇ ¹³ï³ñ³ÝÇ ¹³ï³íáñ ¶.ÂàðàêÚ²ÜÆ 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</si>
  <si>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²ç³÷ÝÛ³Ï ¨ ¸³íÃ³ß»Ý í³ñã³Ï³Ý ßñç³ÝÝ»ñÇ ÁÝ¹Ñ³Ýáõñ Çñ³í³ëáõÃÛ³Ý ³é³çÇÝ ³ïÛ³ÝÇ ¹³ï³ñ³ÝÇ ¹³ï³íáñ î.¶ðÆ¶àðÚ²ÜÆ 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</si>
  <si>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²ç³÷ÝÛ³Ï ¨ ¸³íÃ³ß»Ý í³ñã³Ï³Ý ßñç³ÝÝ»ñÇ ÁÝ¹Ñ³Ýáõñ Çñ³í³ëáõÃÛ³Ý ³é³çÇÝ ³ïÛ³ÝÇ ¹³ï³ñ³ÝÇ ¹³ï³íáñ ê. ºðÆòÚ²ÜÆ 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</si>
  <si>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²ç³÷ÝÛ³Ï ¨ ¸³íÃ³ß»Ý í³ñã³Ï³Ý ßñç³ÝÝ»ñÇ ÁÝ¹Ñ³Ýáõñ Çñ³í³ëáõÃÛ³Ý ³é³çÇÝ ³ïÛ³ÝÇ ¹³ï³ñ³ÝÇ ¹³ï³íáñ ². Ê²â²îðÚ²ÜÆ 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</si>
  <si>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2"/>
        <color indexed="8"/>
        <rFont val="Times Armenian"/>
        <family val="1"/>
      </rPr>
      <t xml:space="preserve">ºñ¨³Ý ù³Õ³ùÇ ²ç³÷ÝÛ³Ï ¨ ¸³íÃ³ß»Ý í³ñã³Ï³Ý ßñç³ÝÝ»ñÇ ÁÝ¹Ñ³Ýáõñ Çñ³í³ëáõÃÛ³Ý ³é³çÇÝ ³ïÛ³ÝÇ ¹³ï³ñ³ÝÇ ¹³ï³íáñ Ü. ²ìºîÆêÚ²ÜÆ </t>
    </r>
    <r>
      <rPr>
        <sz val="12"/>
        <color indexed="8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</si>
  <si>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²ç³÷ÝÛ³Ï ¨ ¸³íÃ³ß»Ý í³ñã³Ï³Ý ßñç³ÝÝ»ñÇ ÁÝ¹Ñ³Ýáõñ Çñ³í³ëáõÃÛ³Ý ³é³çÇÝ ³ïÛ³ÝÇ ¹³ï³ñ³ÝÇ </t>
    </r>
    <r>
      <rPr>
        <sz val="14"/>
        <color indexed="8"/>
        <rFont val="Times Armenian"/>
        <family val="1"/>
      </rPr>
      <t>·áñÍáõÝ»áõÃÛ³Ý í»ñ³µ»ñÛ³É</t>
    </r>
  </si>
  <si>
    <t>Ð³í»Éí³Í                                                   Ð³Û³ëï³ÝÇ Ð³Ýñ³å»ïáõÃÛ³Ý  ¸³ï³ñ³ÝÝ»ñÇ Ý³Ë³·³ÑÝ»ñÇ ËáñÑñ¹Ç 25.08.2017Ã. ÃÇí 35-È áñáßÙ³Ý</t>
  </si>
  <si>
    <t>1 ÙÇçÝáñ¹áõÃÛáõÝ ÙÇ³óí»É 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</si>
</sst>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0" x14ac:knownFonts="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0"/>
      <name val="Arial Armenian"/>
      <family val="2"/>
    </font>
    <font>
      <sz val="8"/>
      <name val="Calibri"/>
      <family val="2"/>
    </font>
    <font>
      <sz val="14"/>
      <color indexed="8"/>
      <name val="Times Armenian"/>
      <family val="1"/>
    </font>
    <font>
      <b/>
      <sz val="14"/>
      <color indexed="8"/>
      <name val="Times Armenian"/>
      <family val="1"/>
    </font>
    <font>
      <sz val="11"/>
      <color indexed="12"/>
      <name val="Calibri"/>
      <family val="2"/>
    </font>
    <font>
      <sz val="11"/>
      <name val="Arial Armenian"/>
      <family val="2"/>
    </font>
    <font>
      <sz val="12"/>
      <color indexed="8"/>
      <name val="Times Armenian"/>
      <family val="1"/>
    </font>
    <font>
      <b/>
      <sz val="12"/>
      <color indexed="8"/>
      <name val="Times Armenian"/>
      <family val="1"/>
    </font>
    <font>
      <b/>
      <sz val="11"/>
      <color theme="3"/>
      <name val="Calibri"/>
      <family val="2"/>
      <charset val="204"/>
      <scheme val="minor"/>
    </font>
    <font>
      <sz val="11"/>
      <color theme="1"/>
      <name val="Calibri"/>
      <family val="2"/>
    </font>
    <font>
      <b/>
      <sz val="22"/>
      <color theme="1"/>
      <name val="Times Armenian"/>
      <family val="1"/>
    </font>
    <font>
      <sz val="12"/>
      <color theme="1"/>
      <name val="Times Armenian"/>
      <family val="1"/>
    </font>
    <font>
      <b/>
      <i/>
      <sz val="11"/>
      <color theme="1"/>
      <name val="Times Armenian"/>
      <family val="1"/>
    </font>
    <font>
      <sz val="11"/>
      <color theme="1"/>
      <name val="Arial Armenian"/>
      <family val="2"/>
    </font>
    <font>
      <sz val="12"/>
      <color theme="1"/>
      <name val="Arial Armenian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  <charset val="204"/>
    </font>
    <font>
      <sz val="10"/>
      <color theme="1"/>
      <name val="Times Armenian"/>
      <family val="1"/>
    </font>
    <font>
      <b/>
      <sz val="12"/>
      <color theme="1"/>
      <name val="Times Armenian"/>
      <family val="1"/>
    </font>
    <font>
      <b/>
      <sz val="11"/>
      <color theme="1"/>
      <name val="Times Armenian"/>
      <family val="1"/>
    </font>
    <font>
      <sz val="14"/>
      <color theme="1"/>
      <name val="Times Armenian"/>
      <family val="1"/>
    </font>
    <font>
      <b/>
      <sz val="16"/>
      <color theme="1"/>
      <name val="Times Armenian"/>
      <family val="1"/>
    </font>
    <font>
      <b/>
      <i/>
      <sz val="12"/>
      <color theme="1"/>
      <name val="Arial Armenian"/>
      <family val="2"/>
    </font>
    <font>
      <b/>
      <sz val="12"/>
      <color theme="1"/>
      <name val="Calibri"/>
      <family val="2"/>
      <charset val="204"/>
      <scheme val="minor"/>
    </font>
    <font>
      <b/>
      <sz val="12"/>
      <color theme="1"/>
      <name val="Arial Armenian"/>
      <family val="2"/>
    </font>
    <font>
      <b/>
      <i/>
      <sz val="11"/>
      <color theme="1"/>
      <name val="Arial Armenian"/>
      <family val="2"/>
    </font>
    <font>
      <b/>
      <sz val="10"/>
      <color theme="1"/>
      <name val="Times Armenian"/>
      <family val="1"/>
    </font>
    <font>
      <b/>
      <sz val="14"/>
      <color theme="1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39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Protection="1"/>
    <xf numFmtId="0" fontId="1" fillId="0" borderId="2" xfId="0" applyFont="1" applyBorder="1" applyAlignment="1" applyProtection="1">
      <alignment horizontal="center" vertical="center" wrapText="1"/>
    </xf>
    <xf numFmtId="0" fontId="0" fillId="0" borderId="4" xfId="0" applyFont="1" applyBorder="1" applyProtection="1"/>
    <xf numFmtId="0" fontId="0" fillId="0" borderId="2" xfId="0" applyFont="1" applyBorder="1" applyProtection="1"/>
    <xf numFmtId="0" fontId="0" fillId="0" borderId="3" xfId="0" applyFont="1" applyBorder="1" applyProtection="1"/>
    <xf numFmtId="0" fontId="11" fillId="2" borderId="0" xfId="0" applyFont="1" applyFill="1" applyProtection="1"/>
    <xf numFmtId="0" fontId="11" fillId="2" borderId="0" xfId="0" applyFont="1" applyFill="1" applyProtection="1">
      <protection locked="0"/>
    </xf>
    <xf numFmtId="0" fontId="12" fillId="2" borderId="2" xfId="0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center"/>
      <protection locked="0"/>
    </xf>
    <xf numFmtId="0" fontId="11" fillId="2" borderId="4" xfId="0" applyFont="1" applyFill="1" applyBorder="1" applyProtection="1"/>
    <xf numFmtId="0" fontId="13" fillId="2" borderId="5" xfId="0" applyFont="1" applyFill="1" applyBorder="1" applyAlignment="1" applyProtection="1">
      <alignment horizontal="center" vertical="center" textRotation="90" wrapText="1"/>
    </xf>
    <xf numFmtId="0" fontId="11" fillId="2" borderId="5" xfId="0" applyFont="1" applyFill="1" applyBorder="1" applyProtection="1"/>
    <xf numFmtId="0" fontId="14" fillId="2" borderId="6" xfId="0" applyFont="1" applyFill="1" applyBorder="1" applyAlignment="1" applyProtection="1">
      <alignment horizontal="center" vertical="center" wrapText="1"/>
    </xf>
    <xf numFmtId="0" fontId="11" fillId="2" borderId="6" xfId="0" applyFont="1" applyFill="1" applyBorder="1" applyProtection="1"/>
    <xf numFmtId="0" fontId="11" fillId="2" borderId="7" xfId="0" applyFont="1" applyFill="1" applyBorder="1" applyProtection="1">
      <protection locked="0"/>
    </xf>
    <xf numFmtId="0" fontId="15" fillId="2" borderId="4" xfId="0" applyFont="1" applyFill="1" applyBorder="1" applyAlignment="1" applyProtection="1">
      <alignment horizontal="center" vertical="center"/>
    </xf>
    <xf numFmtId="0" fontId="11" fillId="2" borderId="4" xfId="0" applyFont="1" applyFill="1" applyBorder="1" applyAlignment="1" applyProtection="1">
      <alignment horizontal="center" vertical="center"/>
      <protection locked="0"/>
    </xf>
    <xf numFmtId="0" fontId="11" fillId="2" borderId="4" xfId="0" applyFont="1" applyFill="1" applyBorder="1" applyProtection="1">
      <protection locked="0"/>
    </xf>
    <xf numFmtId="0" fontId="15" fillId="2" borderId="2" xfId="0" applyFont="1" applyFill="1" applyBorder="1" applyAlignment="1" applyProtection="1">
      <alignment horizontal="center" vertical="center"/>
    </xf>
    <xf numFmtId="0" fontId="11" fillId="2" borderId="2" xfId="0" applyFont="1" applyFill="1" applyBorder="1" applyAlignment="1" applyProtection="1">
      <alignment horizontal="center" vertical="center"/>
      <protection locked="0"/>
    </xf>
    <xf numFmtId="0" fontId="11" fillId="2" borderId="2" xfId="0" applyFont="1" applyFill="1" applyBorder="1" applyProtection="1">
      <protection locked="0"/>
    </xf>
    <xf numFmtId="0" fontId="11" fillId="2" borderId="5" xfId="0" applyFont="1" applyFill="1" applyBorder="1" applyAlignment="1" applyProtection="1">
      <alignment horizontal="center" vertical="center"/>
      <protection locked="0"/>
    </xf>
    <xf numFmtId="0" fontId="11" fillId="2" borderId="3" xfId="0" applyFont="1" applyFill="1" applyBorder="1" applyProtection="1">
      <protection locked="0"/>
    </xf>
    <xf numFmtId="0" fontId="16" fillId="2" borderId="2" xfId="1" applyFont="1" applyFill="1" applyBorder="1" applyAlignment="1" applyProtection="1">
      <alignment horizontal="center" vertical="center"/>
    </xf>
    <xf numFmtId="0" fontId="15" fillId="2" borderId="2" xfId="0" applyFont="1" applyFill="1" applyBorder="1" applyAlignment="1" applyProtection="1">
      <alignment horizontal="center" vertical="center" wrapText="1"/>
    </xf>
    <xf numFmtId="0" fontId="16" fillId="2" borderId="5" xfId="1" applyFont="1" applyFill="1" applyBorder="1" applyAlignment="1" applyProtection="1">
      <alignment horizontal="center" vertical="center"/>
    </xf>
    <xf numFmtId="0" fontId="17" fillId="2" borderId="3" xfId="0" applyFont="1" applyFill="1" applyBorder="1" applyProtection="1">
      <protection locked="0"/>
    </xf>
    <xf numFmtId="0" fontId="17" fillId="2" borderId="0" xfId="0" applyFont="1" applyFill="1" applyProtection="1">
      <protection locked="0"/>
    </xf>
    <xf numFmtId="0" fontId="14" fillId="2" borderId="8" xfId="0" applyFont="1" applyFill="1" applyBorder="1" applyAlignment="1" applyProtection="1">
      <alignment horizontal="center" vertical="center" wrapText="1"/>
    </xf>
    <xf numFmtId="0" fontId="14" fillId="2" borderId="9" xfId="0" applyFont="1" applyFill="1" applyBorder="1" applyAlignment="1" applyProtection="1">
      <alignment horizontal="center" vertical="center" wrapText="1"/>
    </xf>
    <xf numFmtId="0" fontId="16" fillId="2" borderId="4" xfId="1" applyFont="1" applyFill="1" applyBorder="1" applyAlignment="1" applyProtection="1">
      <alignment horizontal="center" vertical="center"/>
    </xf>
    <xf numFmtId="0" fontId="11" fillId="2" borderId="2" xfId="0" applyFont="1" applyFill="1" applyBorder="1" applyProtection="1"/>
    <xf numFmtId="0" fontId="11" fillId="2" borderId="3" xfId="0" applyFont="1" applyFill="1" applyBorder="1" applyProtection="1"/>
    <xf numFmtId="0" fontId="10" fillId="0" borderId="2" xfId="0" applyFont="1" applyBorder="1" applyAlignment="1" applyProtection="1">
      <alignment horizontal="center" vertical="center"/>
    </xf>
    <xf numFmtId="0" fontId="11" fillId="2" borderId="4" xfId="0" applyFont="1" applyFill="1" applyBorder="1" applyAlignment="1" applyProtection="1">
      <alignment horizontal="center" vertical="center"/>
    </xf>
    <xf numFmtId="0" fontId="18" fillId="2" borderId="6" xfId="0" applyFont="1" applyFill="1" applyBorder="1" applyAlignment="1" applyProtection="1">
      <alignment horizontal="center" vertical="center"/>
    </xf>
    <xf numFmtId="0" fontId="13" fillId="2" borderId="5" xfId="0" applyFont="1" applyFill="1" applyBorder="1" applyAlignment="1" applyProtection="1">
      <alignment horizontal="center" vertical="center" textRotation="90" wrapText="1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13" fillId="2" borderId="5" xfId="0" applyFont="1" applyFill="1" applyBorder="1" applyAlignment="1" applyProtection="1">
      <alignment horizontal="center" vertical="center" textRotation="90" wrapText="1"/>
    </xf>
    <xf numFmtId="0" fontId="10" fillId="0" borderId="10" xfId="0" applyFont="1" applyBorder="1" applyAlignment="1" applyProtection="1">
      <alignment vertical="center"/>
    </xf>
    <xf numFmtId="0" fontId="10" fillId="0" borderId="11" xfId="0" applyFont="1" applyBorder="1" applyAlignment="1" applyProtection="1">
      <alignment vertical="center"/>
    </xf>
    <xf numFmtId="0" fontId="10" fillId="0" borderId="3" xfId="0" applyFont="1" applyBorder="1" applyAlignment="1" applyProtection="1">
      <alignment vertical="center"/>
    </xf>
    <xf numFmtId="0" fontId="7" fillId="2" borderId="2" xfId="1" applyFont="1" applyFill="1" applyBorder="1" applyAlignment="1" applyProtection="1">
      <alignment horizontal="center" vertical="center"/>
    </xf>
    <xf numFmtId="0" fontId="19" fillId="2" borderId="5" xfId="0" applyFont="1" applyFill="1" applyBorder="1" applyAlignment="1" applyProtection="1">
      <alignment horizontal="center" vertical="center" textRotation="90" wrapText="1"/>
    </xf>
    <xf numFmtId="0" fontId="13" fillId="2" borderId="5" xfId="0" applyFont="1" applyFill="1" applyBorder="1" applyAlignment="1" applyProtection="1">
      <alignment horizontal="center" vertical="center" textRotation="90" wrapText="1"/>
    </xf>
    <xf numFmtId="0" fontId="11" fillId="2" borderId="0" xfId="0" applyFont="1" applyFill="1" applyBorder="1" applyProtection="1">
      <protection locked="0"/>
    </xf>
    <xf numFmtId="0" fontId="18" fillId="2" borderId="0" xfId="0" applyFont="1" applyFill="1" applyBorder="1" applyAlignment="1" applyProtection="1">
      <alignment horizontal="center" vertical="center"/>
    </xf>
    <xf numFmtId="0" fontId="0" fillId="2" borderId="0" xfId="0" applyFill="1" applyProtection="1"/>
    <xf numFmtId="0" fontId="1" fillId="2" borderId="2" xfId="0" applyFont="1" applyFill="1" applyBorder="1" applyAlignment="1" applyProtection="1">
      <alignment horizontal="center" vertical="center" wrapText="1"/>
    </xf>
    <xf numFmtId="0" fontId="0" fillId="2" borderId="1" xfId="0" applyFill="1" applyBorder="1" applyAlignment="1" applyProtection="1">
      <alignment horizontal="center"/>
    </xf>
    <xf numFmtId="0" fontId="0" fillId="2" borderId="4" xfId="0" applyFont="1" applyFill="1" applyBorder="1" applyProtection="1"/>
    <xf numFmtId="0" fontId="0" fillId="2" borderId="2" xfId="0" applyFont="1" applyFill="1" applyBorder="1" applyProtection="1"/>
    <xf numFmtId="0" fontId="0" fillId="2" borderId="3" xfId="0" applyFont="1" applyFill="1" applyBorder="1" applyProtection="1"/>
    <xf numFmtId="0" fontId="10" fillId="2" borderId="2" xfId="0" applyFont="1" applyFill="1" applyBorder="1" applyAlignment="1" applyProtection="1">
      <alignment horizontal="center" vertical="center"/>
    </xf>
    <xf numFmtId="0" fontId="10" fillId="2" borderId="10" xfId="0" applyFont="1" applyFill="1" applyBorder="1" applyAlignment="1" applyProtection="1">
      <alignment vertical="center"/>
    </xf>
    <xf numFmtId="0" fontId="10" fillId="2" borderId="11" xfId="0" applyFont="1" applyFill="1" applyBorder="1" applyAlignment="1" applyProtection="1">
      <alignment vertical="center"/>
    </xf>
    <xf numFmtId="0" fontId="10" fillId="2" borderId="3" xfId="0" applyFont="1" applyFill="1" applyBorder="1" applyAlignment="1" applyProtection="1">
      <alignment vertical="center"/>
    </xf>
    <xf numFmtId="0" fontId="10" fillId="0" borderId="10" xfId="0" applyFont="1" applyBorder="1" applyAlignment="1" applyProtection="1">
      <alignment horizontal="center" vertical="center"/>
    </xf>
    <xf numFmtId="0" fontId="17" fillId="2" borderId="0" xfId="0" applyFont="1" applyFill="1" applyBorder="1" applyProtection="1">
      <protection locked="0"/>
    </xf>
    <xf numFmtId="0" fontId="7" fillId="2" borderId="10" xfId="0" applyFont="1" applyFill="1" applyBorder="1" applyAlignment="1" applyProtection="1">
      <alignment horizontal="left" vertical="top" wrapText="1"/>
    </xf>
    <xf numFmtId="0" fontId="7" fillId="2" borderId="3" xfId="0" applyFont="1" applyFill="1" applyBorder="1" applyAlignment="1" applyProtection="1">
      <alignment horizontal="left" vertical="top" wrapText="1"/>
    </xf>
    <xf numFmtId="0" fontId="15" fillId="2" borderId="2" xfId="1" applyFont="1" applyFill="1" applyBorder="1" applyAlignment="1" applyProtection="1">
      <alignment horizontal="left" vertical="center" wrapText="1"/>
    </xf>
    <xf numFmtId="0" fontId="15" fillId="2" borderId="5" xfId="1" applyFont="1" applyFill="1" applyBorder="1" applyAlignment="1" applyProtection="1">
      <alignment horizontal="left" vertical="center"/>
    </xf>
    <xf numFmtId="0" fontId="26" fillId="2" borderId="8" xfId="1" applyFont="1" applyFill="1" applyBorder="1" applyAlignment="1" applyProtection="1">
      <alignment horizontal="center" vertical="center"/>
    </xf>
    <xf numFmtId="0" fontId="26" fillId="2" borderId="6" xfId="1" applyFont="1" applyFill="1" applyBorder="1" applyAlignment="1" applyProtection="1">
      <alignment horizontal="center" vertical="center"/>
    </xf>
    <xf numFmtId="0" fontId="27" fillId="2" borderId="2" xfId="0" applyFont="1" applyFill="1" applyBorder="1" applyAlignment="1" applyProtection="1">
      <alignment horizontal="center" vertical="center" wrapText="1"/>
    </xf>
    <xf numFmtId="0" fontId="27" fillId="2" borderId="10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/>
    </xf>
    <xf numFmtId="0" fontId="11" fillId="2" borderId="11" xfId="0" applyFont="1" applyFill="1" applyBorder="1" applyAlignment="1" applyProtection="1">
      <alignment horizontal="center" vertical="center"/>
    </xf>
    <xf numFmtId="0" fontId="11" fillId="2" borderId="3" xfId="0" applyFont="1" applyFill="1" applyBorder="1" applyAlignment="1" applyProtection="1">
      <alignment horizontal="center" vertical="center"/>
    </xf>
    <xf numFmtId="0" fontId="15" fillId="2" borderId="2" xfId="0" applyFont="1" applyFill="1" applyBorder="1" applyAlignment="1" applyProtection="1">
      <alignment horizontal="left" vertical="center" wrapText="1"/>
    </xf>
    <xf numFmtId="0" fontId="15" fillId="2" borderId="2" xfId="1" applyFont="1" applyFill="1" applyBorder="1" applyAlignment="1" applyProtection="1">
      <alignment horizontal="left" vertical="top" wrapText="1"/>
    </xf>
    <xf numFmtId="0" fontId="15" fillId="2" borderId="2" xfId="0" applyFont="1" applyFill="1" applyBorder="1" applyAlignment="1" applyProtection="1">
      <alignment horizontal="left" vertical="top" wrapText="1"/>
    </xf>
    <xf numFmtId="0" fontId="24" fillId="2" borderId="8" xfId="0" applyFont="1" applyFill="1" applyBorder="1" applyAlignment="1" applyProtection="1">
      <alignment horizontal="center" vertical="center" wrapText="1"/>
    </xf>
    <xf numFmtId="0" fontId="24" fillId="2" borderId="6" xfId="0" applyFont="1" applyFill="1" applyBorder="1" applyAlignment="1" applyProtection="1">
      <alignment horizontal="center" vertical="center" wrapText="1"/>
    </xf>
    <xf numFmtId="0" fontId="25" fillId="2" borderId="2" xfId="0" applyFont="1" applyFill="1" applyBorder="1" applyAlignment="1" applyProtection="1">
      <alignment horizontal="center" vertical="center"/>
    </xf>
    <xf numFmtId="0" fontId="15" fillId="2" borderId="4" xfId="1" applyFont="1" applyFill="1" applyBorder="1" applyAlignment="1" applyProtection="1">
      <alignment horizontal="left" vertical="center" wrapText="1"/>
    </xf>
    <xf numFmtId="0" fontId="13" fillId="2" borderId="14" xfId="0" applyFont="1" applyFill="1" applyBorder="1" applyAlignment="1" applyProtection="1">
      <alignment horizontal="center" vertical="center" wrapText="1"/>
    </xf>
    <xf numFmtId="0" fontId="13" fillId="2" borderId="16" xfId="0" applyFont="1" applyFill="1" applyBorder="1" applyAlignment="1" applyProtection="1">
      <alignment horizontal="center" vertical="center" wrapText="1"/>
    </xf>
    <xf numFmtId="0" fontId="13" fillId="2" borderId="18" xfId="0" applyFont="1" applyFill="1" applyBorder="1" applyAlignment="1" applyProtection="1">
      <alignment horizontal="center" vertical="center" wrapText="1"/>
    </xf>
    <xf numFmtId="0" fontId="13" fillId="2" borderId="13" xfId="0" applyFont="1" applyFill="1" applyBorder="1" applyAlignment="1" applyProtection="1">
      <alignment horizontal="center" vertical="center" wrapText="1"/>
    </xf>
    <xf numFmtId="0" fontId="13" fillId="2" borderId="5" xfId="0" applyFont="1" applyFill="1" applyBorder="1" applyAlignment="1" applyProtection="1">
      <alignment horizontal="center" vertical="center" textRotation="90" wrapText="1"/>
    </xf>
    <xf numFmtId="0" fontId="13" fillId="2" borderId="19" xfId="0" applyFont="1" applyFill="1" applyBorder="1" applyAlignment="1" applyProtection="1">
      <alignment horizontal="center" vertical="center" textRotation="90" wrapText="1"/>
    </xf>
    <xf numFmtId="0" fontId="13" fillId="2" borderId="2" xfId="0" applyFont="1" applyFill="1" applyBorder="1" applyAlignment="1" applyProtection="1">
      <alignment horizontal="center" vertical="center" textRotation="90" wrapText="1"/>
    </xf>
    <xf numFmtId="0" fontId="20" fillId="2" borderId="12" xfId="0" applyFont="1" applyFill="1" applyBorder="1" applyAlignment="1" applyProtection="1">
      <alignment horizontal="center" vertical="center" wrapText="1"/>
      <protection locked="0"/>
    </xf>
    <xf numFmtId="0" fontId="12" fillId="2" borderId="12" xfId="0" applyFont="1" applyFill="1" applyBorder="1" applyAlignment="1" applyProtection="1">
      <alignment horizontal="center" vertical="center" wrapText="1"/>
    </xf>
    <xf numFmtId="0" fontId="21" fillId="2" borderId="12" xfId="0" applyFont="1" applyFill="1" applyBorder="1" applyAlignment="1" applyProtection="1">
      <alignment horizontal="center" vertical="center" wrapText="1"/>
    </xf>
    <xf numFmtId="0" fontId="21" fillId="2" borderId="13" xfId="0" applyFont="1" applyFill="1" applyBorder="1" applyAlignment="1" applyProtection="1">
      <alignment horizontal="center" vertical="center" wrapText="1"/>
    </xf>
    <xf numFmtId="0" fontId="22" fillId="2" borderId="2" xfId="0" applyFont="1" applyFill="1" applyBorder="1" applyAlignment="1" applyProtection="1">
      <alignment horizontal="center" vertical="center" wrapText="1"/>
    </xf>
    <xf numFmtId="0" fontId="23" fillId="2" borderId="14" xfId="0" applyFont="1" applyFill="1" applyBorder="1" applyAlignment="1" applyProtection="1">
      <alignment horizontal="center" vertical="center" wrapText="1"/>
    </xf>
    <xf numFmtId="0" fontId="23" fillId="2" borderId="15" xfId="0" applyFont="1" applyFill="1" applyBorder="1" applyAlignment="1" applyProtection="1">
      <alignment horizontal="center" vertical="center" wrapText="1"/>
    </xf>
    <xf numFmtId="0" fontId="23" fillId="2" borderId="16" xfId="0" applyFont="1" applyFill="1" applyBorder="1" applyAlignment="1" applyProtection="1">
      <alignment horizontal="center" vertical="center" wrapText="1"/>
    </xf>
    <xf numFmtId="0" fontId="23" fillId="2" borderId="1" xfId="0" applyFont="1" applyFill="1" applyBorder="1" applyAlignment="1" applyProtection="1">
      <alignment horizontal="center" vertical="center" wrapText="1"/>
    </xf>
    <xf numFmtId="0" fontId="23" fillId="2" borderId="0" xfId="0" applyFont="1" applyFill="1" applyBorder="1" applyAlignment="1" applyProtection="1">
      <alignment horizontal="center" vertical="center" wrapText="1"/>
    </xf>
    <xf numFmtId="0" fontId="23" fillId="2" borderId="17" xfId="0" applyFont="1" applyFill="1" applyBorder="1" applyAlignment="1" applyProtection="1">
      <alignment horizontal="center" vertical="center" wrapText="1"/>
    </xf>
    <xf numFmtId="0" fontId="13" fillId="2" borderId="10" xfId="0" applyFont="1" applyFill="1" applyBorder="1" applyAlignment="1" applyProtection="1">
      <alignment horizontal="center" vertical="center" wrapText="1"/>
    </xf>
    <xf numFmtId="0" fontId="13" fillId="2" borderId="11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" vertical="center" wrapText="1"/>
    </xf>
    <xf numFmtId="0" fontId="25" fillId="0" borderId="2" xfId="0" applyFont="1" applyBorder="1" applyAlignment="1" applyProtection="1">
      <alignment horizontal="center" vertical="center"/>
    </xf>
    <xf numFmtId="0" fontId="19" fillId="2" borderId="14" xfId="0" applyFont="1" applyFill="1" applyBorder="1" applyAlignment="1" applyProtection="1">
      <alignment horizontal="center" vertical="center" wrapText="1"/>
    </xf>
    <xf numFmtId="0" fontId="19" fillId="2" borderId="16" xfId="0" applyFont="1" applyFill="1" applyBorder="1" applyAlignment="1" applyProtection="1">
      <alignment horizontal="center" vertical="center" wrapText="1"/>
    </xf>
    <xf numFmtId="0" fontId="19" fillId="2" borderId="18" xfId="0" applyFont="1" applyFill="1" applyBorder="1" applyAlignment="1" applyProtection="1">
      <alignment horizontal="center" vertical="center" wrapText="1"/>
    </xf>
    <xf numFmtId="0" fontId="19" fillId="2" borderId="13" xfId="0" applyFont="1" applyFill="1" applyBorder="1" applyAlignment="1" applyProtection="1">
      <alignment horizontal="center" vertical="center" wrapText="1"/>
    </xf>
    <xf numFmtId="0" fontId="13" fillId="2" borderId="2" xfId="0" applyFont="1" applyFill="1" applyBorder="1" applyAlignment="1" applyProtection="1">
      <alignment horizontal="center" vertical="center" wrapText="1"/>
    </xf>
    <xf numFmtId="0" fontId="19" fillId="2" borderId="5" xfId="0" applyFont="1" applyFill="1" applyBorder="1" applyAlignment="1" applyProtection="1">
      <alignment horizontal="center" vertical="center" textRotation="90" wrapText="1"/>
    </xf>
    <xf numFmtId="0" fontId="19" fillId="2" borderId="19" xfId="0" applyFont="1" applyFill="1" applyBorder="1" applyAlignment="1" applyProtection="1">
      <alignment horizontal="center" vertical="center" textRotation="90" wrapText="1"/>
    </xf>
    <xf numFmtId="0" fontId="29" fillId="2" borderId="14" xfId="0" applyFont="1" applyFill="1" applyBorder="1" applyAlignment="1" applyProtection="1">
      <alignment horizontal="center" vertical="center" wrapText="1"/>
    </xf>
    <xf numFmtId="0" fontId="29" fillId="2" borderId="15" xfId="0" applyFont="1" applyFill="1" applyBorder="1" applyAlignment="1" applyProtection="1">
      <alignment horizontal="center" vertical="center" wrapText="1"/>
    </xf>
    <xf numFmtId="0" fontId="29" fillId="2" borderId="16" xfId="0" applyFont="1" applyFill="1" applyBorder="1" applyAlignment="1" applyProtection="1">
      <alignment horizontal="center" vertical="center" wrapText="1"/>
    </xf>
    <xf numFmtId="0" fontId="29" fillId="2" borderId="1" xfId="0" applyFont="1" applyFill="1" applyBorder="1" applyAlignment="1" applyProtection="1">
      <alignment horizontal="center" vertical="center" wrapText="1"/>
    </xf>
    <xf numFmtId="0" fontId="29" fillId="2" borderId="0" xfId="0" applyFont="1" applyFill="1" applyBorder="1" applyAlignment="1" applyProtection="1">
      <alignment horizontal="center" vertical="center" wrapText="1"/>
    </xf>
    <xf numFmtId="0" fontId="29" fillId="2" borderId="17" xfId="0" applyFont="1" applyFill="1" applyBorder="1" applyAlignment="1" applyProtection="1">
      <alignment horizontal="center" vertical="center" wrapText="1"/>
    </xf>
    <xf numFmtId="0" fontId="19" fillId="2" borderId="2" xfId="0" applyFont="1" applyFill="1" applyBorder="1" applyAlignment="1" applyProtection="1">
      <alignment horizontal="center" vertical="center" textRotation="90" wrapText="1"/>
    </xf>
    <xf numFmtId="0" fontId="28" fillId="2" borderId="12" xfId="0" applyFont="1" applyFill="1" applyBorder="1" applyAlignment="1" applyProtection="1">
      <alignment horizontal="center" vertical="center" wrapText="1"/>
    </xf>
    <xf numFmtId="0" fontId="28" fillId="2" borderId="13" xfId="0" applyFont="1" applyFill="1" applyBorder="1" applyAlignment="1" applyProtection="1">
      <alignment horizontal="center" vertical="center" wrapText="1"/>
    </xf>
    <xf numFmtId="0" fontId="16" fillId="2" borderId="8" xfId="1" applyFont="1" applyFill="1" applyBorder="1" applyAlignment="1" applyProtection="1">
      <alignment horizontal="center" vertical="center"/>
    </xf>
    <xf numFmtId="0" fontId="16" fillId="2" borderId="6" xfId="1" applyFont="1" applyFill="1" applyBorder="1" applyAlignment="1" applyProtection="1">
      <alignment horizontal="center" vertical="center"/>
    </xf>
    <xf numFmtId="0" fontId="11" fillId="2" borderId="11" xfId="0" applyFont="1" applyFill="1" applyBorder="1" applyAlignment="1" applyProtection="1">
      <alignment horizontal="center" vertical="center"/>
      <protection locked="0"/>
    </xf>
    <xf numFmtId="0" fontId="27" fillId="2" borderId="8" xfId="0" applyFont="1" applyFill="1" applyBorder="1" applyAlignment="1" applyProtection="1">
      <alignment horizontal="center" vertical="center" wrapText="1"/>
    </xf>
    <xf numFmtId="0" fontId="27" fillId="2" borderId="6" xfId="0" applyFont="1" applyFill="1" applyBorder="1" applyAlignment="1" applyProtection="1">
      <alignment horizontal="center" vertical="center" wrapText="1"/>
    </xf>
    <xf numFmtId="0" fontId="27" fillId="2" borderId="9" xfId="0" applyFont="1" applyFill="1" applyBorder="1" applyAlignment="1" applyProtection="1">
      <alignment horizontal="center" vertical="center" wrapText="1"/>
    </xf>
    <xf numFmtId="0" fontId="15" fillId="2" borderId="4" xfId="0" applyFont="1" applyFill="1" applyBorder="1" applyAlignment="1" applyProtection="1">
      <alignment horizontal="left" vertical="center" wrapText="1"/>
    </xf>
    <xf numFmtId="0" fontId="11" fillId="2" borderId="10" xfId="0" applyFont="1" applyFill="1" applyBorder="1" applyAlignment="1" applyProtection="1">
      <alignment horizontal="center" vertical="center"/>
      <protection locked="0"/>
    </xf>
    <xf numFmtId="0" fontId="7" fillId="2" borderId="10" xfId="0" applyFont="1" applyFill="1" applyBorder="1" applyAlignment="1" applyProtection="1">
      <alignment horizontal="left" vertical="top" wrapText="1"/>
      <protection locked="0"/>
    </xf>
    <xf numFmtId="0" fontId="7" fillId="2" borderId="3" xfId="0" applyFont="1" applyFill="1" applyBorder="1" applyAlignment="1" applyProtection="1">
      <alignment horizontal="left" vertical="top" wrapText="1"/>
      <protection locked="0"/>
    </xf>
    <xf numFmtId="0" fontId="12" fillId="2" borderId="2" xfId="0" applyFont="1" applyFill="1" applyBorder="1" applyAlignment="1" applyProtection="1">
      <alignment horizontal="center" vertical="center" wrapText="1"/>
    </xf>
    <xf numFmtId="0" fontId="24" fillId="2" borderId="9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 applyProtection="1">
      <alignment horizontal="center" vertical="center" textRotation="90" wrapText="1"/>
    </xf>
    <xf numFmtId="0" fontId="23" fillId="2" borderId="18" xfId="0" applyFont="1" applyFill="1" applyBorder="1" applyAlignment="1" applyProtection="1">
      <alignment horizontal="center" vertical="center" wrapText="1"/>
    </xf>
    <xf numFmtId="0" fontId="23" fillId="2" borderId="12" xfId="0" applyFont="1" applyFill="1" applyBorder="1" applyAlignment="1" applyProtection="1">
      <alignment horizontal="center" vertical="center" wrapText="1"/>
    </xf>
    <xf numFmtId="0" fontId="23" fillId="2" borderId="13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24"/>
  <sheetViews>
    <sheetView zoomScale="80" zoomScaleNormal="80" workbookViewId="0">
      <selection activeCell="AB9" sqref="AB9"/>
    </sheetView>
  </sheetViews>
  <sheetFormatPr defaultRowHeight="15" x14ac:dyDescent="0.25"/>
  <cols>
    <col min="1" max="1" width="6.7109375" style="55" customWidth="1"/>
    <col min="2" max="2" width="9.140625" style="55" customWidth="1"/>
    <col min="3" max="3" width="47.140625" style="55" customWidth="1"/>
    <col min="4" max="4" width="10.28515625" style="55" customWidth="1"/>
    <col min="5" max="5" width="9.28515625" style="55" customWidth="1"/>
    <col min="6" max="6" width="9.42578125" style="55" customWidth="1"/>
    <col min="7" max="7" width="8.7109375" style="55" customWidth="1"/>
    <col min="8" max="8" width="8.140625" style="55" customWidth="1"/>
    <col min="9" max="9" width="8.7109375" style="55" customWidth="1"/>
    <col min="10" max="10" width="8.85546875" style="55" customWidth="1"/>
    <col min="11" max="11" width="10.140625" style="55" customWidth="1"/>
    <col min="12" max="12" width="8" style="55" customWidth="1"/>
    <col min="13" max="13" width="9.7109375" style="55" customWidth="1"/>
    <col min="14" max="14" width="13" style="55" customWidth="1"/>
    <col min="15" max="15" width="9.140625" style="55" customWidth="1"/>
    <col min="16" max="16" width="11.28515625" style="55" customWidth="1"/>
    <col min="17" max="17" width="13.42578125" style="55" customWidth="1"/>
    <col min="18" max="18" width="11.5703125" style="55" customWidth="1"/>
    <col min="19" max="19" width="9.140625" style="55" hidden="1" customWidth="1"/>
    <col min="20" max="23" width="0" style="55" hidden="1" customWidth="1"/>
    <col min="24" max="16384" width="9.140625" style="55"/>
  </cols>
  <sheetData>
    <row r="1" spans="1:23" ht="56.25" customHeight="1" x14ac:dyDescent="0.25">
      <c r="A1" s="92" t="s">
        <v>41</v>
      </c>
      <c r="B1" s="92"/>
      <c r="C1" s="92"/>
      <c r="D1" s="93" t="s">
        <v>6</v>
      </c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4" t="s">
        <v>50</v>
      </c>
      <c r="Q1" s="94"/>
      <c r="R1" s="95"/>
    </row>
    <row r="2" spans="1:23" ht="75.75" customHeight="1" x14ac:dyDescent="0.25">
      <c r="A2" s="96" t="s">
        <v>49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</row>
    <row r="3" spans="1:23" ht="62.25" customHeight="1" x14ac:dyDescent="0.25">
      <c r="A3" s="97"/>
      <c r="B3" s="98"/>
      <c r="C3" s="99"/>
      <c r="D3" s="91" t="s">
        <v>5</v>
      </c>
      <c r="E3" s="91" t="s">
        <v>25</v>
      </c>
      <c r="F3" s="91" t="s">
        <v>0</v>
      </c>
      <c r="G3" s="103" t="s">
        <v>29</v>
      </c>
      <c r="H3" s="104"/>
      <c r="I3" s="104"/>
      <c r="J3" s="104"/>
      <c r="K3" s="105"/>
      <c r="L3" s="91" t="s">
        <v>26</v>
      </c>
      <c r="M3" s="85" t="s">
        <v>27</v>
      </c>
      <c r="N3" s="86"/>
      <c r="O3" s="89" t="s">
        <v>1</v>
      </c>
      <c r="P3" s="85" t="s">
        <v>28</v>
      </c>
      <c r="Q3" s="86"/>
      <c r="R3" s="91" t="s">
        <v>2</v>
      </c>
      <c r="S3" s="56"/>
      <c r="T3" s="57"/>
    </row>
    <row r="4" spans="1:23" ht="24" customHeight="1" x14ac:dyDescent="0.25">
      <c r="A4" s="100"/>
      <c r="B4" s="101"/>
      <c r="C4" s="102"/>
      <c r="D4" s="91"/>
      <c r="E4" s="91"/>
      <c r="F4" s="91"/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30</v>
      </c>
      <c r="L4" s="91"/>
      <c r="M4" s="87"/>
      <c r="N4" s="88"/>
      <c r="O4" s="90"/>
      <c r="P4" s="87"/>
      <c r="Q4" s="88"/>
      <c r="R4" s="91"/>
      <c r="S4" s="58"/>
    </row>
    <row r="5" spans="1:23" ht="123" customHeight="1" thickBot="1" x14ac:dyDescent="0.3">
      <c r="A5" s="100"/>
      <c r="B5" s="101"/>
      <c r="C5" s="102"/>
      <c r="D5" s="89"/>
      <c r="E5" s="89"/>
      <c r="F5" s="89"/>
      <c r="G5" s="90"/>
      <c r="H5" s="90"/>
      <c r="I5" s="90"/>
      <c r="J5" s="90"/>
      <c r="K5" s="90"/>
      <c r="L5" s="89"/>
      <c r="M5" s="52" t="s">
        <v>35</v>
      </c>
      <c r="N5" s="52" t="s">
        <v>3</v>
      </c>
      <c r="O5" s="90"/>
      <c r="P5" s="52" t="s">
        <v>36</v>
      </c>
      <c r="Q5" s="52" t="s">
        <v>4</v>
      </c>
      <c r="R5" s="89"/>
      <c r="S5" s="59"/>
    </row>
    <row r="6" spans="1:23" ht="33" customHeight="1" thickBot="1" x14ac:dyDescent="0.3">
      <c r="A6" s="81" t="s">
        <v>17</v>
      </c>
      <c r="B6" s="82"/>
      <c r="C6" s="82"/>
      <c r="D6" s="17">
        <v>1</v>
      </c>
      <c r="E6" s="17">
        <v>2</v>
      </c>
      <c r="F6" s="17">
        <v>3</v>
      </c>
      <c r="G6" s="17">
        <v>4</v>
      </c>
      <c r="H6" s="17">
        <v>5</v>
      </c>
      <c r="I6" s="17">
        <v>6</v>
      </c>
      <c r="J6" s="17">
        <v>7</v>
      </c>
      <c r="K6" s="17">
        <v>8</v>
      </c>
      <c r="L6" s="17">
        <v>9</v>
      </c>
      <c r="M6" s="17">
        <v>10</v>
      </c>
      <c r="N6" s="17">
        <v>11</v>
      </c>
      <c r="O6" s="17">
        <v>12</v>
      </c>
      <c r="P6" s="17">
        <v>13</v>
      </c>
      <c r="Q6" s="17">
        <v>14</v>
      </c>
      <c r="R6" s="34">
        <v>15</v>
      </c>
      <c r="S6" s="60"/>
      <c r="T6" s="83" t="s">
        <v>38</v>
      </c>
      <c r="U6" s="83"/>
      <c r="V6" s="83" t="s">
        <v>37</v>
      </c>
      <c r="W6" s="83"/>
    </row>
    <row r="7" spans="1:23" ht="33" customHeight="1" x14ac:dyDescent="0.25">
      <c r="A7" s="20">
        <v>1</v>
      </c>
      <c r="B7" s="84" t="s">
        <v>7</v>
      </c>
      <c r="C7" s="84"/>
      <c r="D7" s="39">
        <f>SUM('Ն. Ավետիսյան:Վ. Աբրահամյան'!D7)</f>
        <v>0</v>
      </c>
      <c r="E7" s="39">
        <f>SUM('Ն. Ավետիսյան:Վ. Աբրահամյան'!E7)</f>
        <v>13</v>
      </c>
      <c r="F7" s="39">
        <f>SUM('Ն. Ավետիսյան:Վ. Աբրահամյան'!F7)</f>
        <v>0</v>
      </c>
      <c r="G7" s="39">
        <f>SUM('Ն. Ավետիսյան:Վ. Աբրահամյան'!G7)</f>
        <v>2</v>
      </c>
      <c r="H7" s="39">
        <f>SUM('Ն. Ավետիսյան:Վ. Աբրահամյան'!H7)</f>
        <v>10</v>
      </c>
      <c r="I7" s="39">
        <f>SUM('Ն. Ավետիսյան:Վ. Աբրահամյան'!I7)</f>
        <v>1</v>
      </c>
      <c r="J7" s="39">
        <f>SUM('Ն. Ավետիսյան:Վ. Աբրահամյան'!J7)</f>
        <v>0</v>
      </c>
      <c r="K7" s="39">
        <f>SUM('Ն. Ավետիսյան:Վ. Աբրահամյան'!K7)</f>
        <v>13</v>
      </c>
      <c r="L7" s="39">
        <f>SUM('Ն. Ավետիսյան:Վ. Աբրահամյան'!L7)</f>
        <v>0</v>
      </c>
      <c r="M7" s="39">
        <f>SUM('Ն. Ավետիսյան:Վ. Աբրահամյան'!M7)</f>
        <v>0</v>
      </c>
      <c r="N7" s="39">
        <f>SUM('Ն. Ավետիսյան:Վ. Աբրահամյան'!N7)</f>
        <v>6</v>
      </c>
      <c r="O7" s="39">
        <f>SUM('Ն. Ավետիսյան:Վ. Աբրահամյան'!O7)</f>
        <v>2</v>
      </c>
      <c r="P7" s="39">
        <f>SUM('Ն. Ավետիսյան:Վ. Աբրահամյան'!P7)</f>
        <v>0</v>
      </c>
      <c r="Q7" s="39">
        <f>SUM('Ն. Ավետիսյան:Վ. Աբրահամյան'!Q7)</f>
        <v>0</v>
      </c>
      <c r="R7" s="39">
        <f>SUM('Ն. Ավետիսյան:Վ. Աբրահամյան'!R7)</f>
        <v>4</v>
      </c>
      <c r="S7" s="39" t="e">
        <f>'Ն. Ավետիսյան'!S7+'Ս. Երիցյան'!S7+#REF!+'Տ. Գրիգորյան'!S7+'Գ. Թորոսյան'!S7+'Ա. Մխիթարյան'!S7+'Ա. Փիլոսյան'!S7+'Վ. Աբրահամյան'!S7</f>
        <v>#REF!</v>
      </c>
      <c r="T7" s="61">
        <f>D7+E7</f>
        <v>13</v>
      </c>
      <c r="U7" s="61">
        <f>F7+K7+L7</f>
        <v>13</v>
      </c>
      <c r="V7" s="61">
        <f>K7</f>
        <v>13</v>
      </c>
      <c r="W7" s="61">
        <f>G7+H7+I7+J7</f>
        <v>13</v>
      </c>
    </row>
    <row r="8" spans="1:23" ht="33" customHeight="1" x14ac:dyDescent="0.25">
      <c r="A8" s="23">
        <v>2</v>
      </c>
      <c r="B8" s="69" t="s">
        <v>8</v>
      </c>
      <c r="C8" s="69"/>
      <c r="D8" s="39">
        <f>SUM('Ն. Ավետիսյան:Վ. Աբրահամյան'!D8)</f>
        <v>0</v>
      </c>
      <c r="E8" s="39">
        <f>SUM('Ն. Ավետիսյան:Վ. Աբրահամյան'!E8)</f>
        <v>24</v>
      </c>
      <c r="F8" s="39">
        <f>SUM('Ն. Ավետիսյան:Վ. Աբրահամյան'!F8)</f>
        <v>0</v>
      </c>
      <c r="G8" s="39">
        <f>SUM('Ն. Ավետիսյան:Վ. Աբրահամյան'!G8)</f>
        <v>0</v>
      </c>
      <c r="H8" s="39">
        <f>SUM('Ն. Ավետիսյան:Վ. Աբրահամյան'!H8)</f>
        <v>21</v>
      </c>
      <c r="I8" s="39">
        <f>SUM('Ն. Ավետիսյան:Վ. Աբրահամյան'!I8)</f>
        <v>2</v>
      </c>
      <c r="J8" s="39">
        <f>SUM('Ն. Ավետիսյան:Վ. Աբրահամյան'!J8)</f>
        <v>1</v>
      </c>
      <c r="K8" s="39">
        <f>SUM('Ն. Ավետիսյան:Վ. Աբրահամյան'!K8)</f>
        <v>24</v>
      </c>
      <c r="L8" s="39">
        <f>SUM('Ն. Ավետիսյան:Վ. Աբրահամյան'!L8)</f>
        <v>0</v>
      </c>
      <c r="M8" s="39">
        <f>SUM('Ն. Ավետիսյան:Վ. Աբրահամյան'!M8)</f>
        <v>2</v>
      </c>
      <c r="N8" s="39">
        <f>SUM('Ն. Ավետիսյան:Վ. Աբրահամյան'!N8)</f>
        <v>12</v>
      </c>
      <c r="O8" s="39">
        <f>SUM('Ն. Ավետիսյան:Վ. Աբրահամյան'!O8)</f>
        <v>1</v>
      </c>
      <c r="P8" s="39">
        <f>SUM('Ն. Ավետիսյան:Վ. Աբրահամյան'!P8)</f>
        <v>0</v>
      </c>
      <c r="Q8" s="39">
        <f>SUM('Ն. Ավետիսյան:Վ. Աբրահամյան'!Q8)</f>
        <v>1</v>
      </c>
      <c r="R8" s="39">
        <f>SUM('Ն. Ավետիսյան:Վ. Աբրահամյան'!R8)</f>
        <v>12</v>
      </c>
      <c r="S8" s="39" t="e">
        <f>'Ն. Ավետիսյան'!S8+'Ս. Երիցյան'!S8+#REF!+'Տ. Գրիգորյան'!S8+'Գ. Թորոսյան'!S8+'Ա. Մխիթարյան'!S8+'Ա. Փիլոսյան'!S8+'Վ. Աբրահամյան'!S8</f>
        <v>#REF!</v>
      </c>
      <c r="T8" s="61">
        <f t="shared" ref="T8:T24" si="0">D8+E8</f>
        <v>24</v>
      </c>
      <c r="U8" s="61">
        <f t="shared" ref="U8:U24" si="1">F8+K8+L8</f>
        <v>24</v>
      </c>
      <c r="V8" s="61">
        <f t="shared" ref="V8:V24" si="2">K8</f>
        <v>24</v>
      </c>
      <c r="W8" s="61">
        <f t="shared" ref="W8:W24" si="3">G8+H8+I8+J8</f>
        <v>24</v>
      </c>
    </row>
    <row r="9" spans="1:23" ht="30.75" customHeight="1" x14ac:dyDescent="0.25">
      <c r="A9" s="23">
        <v>3</v>
      </c>
      <c r="B9" s="69" t="s">
        <v>9</v>
      </c>
      <c r="C9" s="69"/>
      <c r="D9" s="39">
        <f>SUM('Ն. Ավետիսյան:Վ. Աբրահամյան'!D9)</f>
        <v>0</v>
      </c>
      <c r="E9" s="39">
        <f>SUM('Ն. Ավետիսյան:Վ. Աբրահամյան'!E9)</f>
        <v>4</v>
      </c>
      <c r="F9" s="39">
        <f>SUM('Ն. Ավետիսյան:Վ. Աբրահամյան'!F9)</f>
        <v>0</v>
      </c>
      <c r="G9" s="39">
        <f>SUM('Ն. Ավետիսյան:Վ. Աբրահամյան'!G9)</f>
        <v>0</v>
      </c>
      <c r="H9" s="39">
        <f>SUM('Ն. Ավետիսյան:Վ. Աբրահամյան'!H9)</f>
        <v>4</v>
      </c>
      <c r="I9" s="39">
        <f>SUM('Ն. Ավետիսյան:Վ. Աբրահամյան'!I9)</f>
        <v>0</v>
      </c>
      <c r="J9" s="39">
        <f>SUM('Ն. Ավետիսյան:Վ. Աբրահամյան'!J9)</f>
        <v>0</v>
      </c>
      <c r="K9" s="39">
        <f>SUM('Ն. Ավետիսյան:Վ. Աբրահամյան'!K9)</f>
        <v>4</v>
      </c>
      <c r="L9" s="39">
        <f>SUM('Ն. Ավետիսյան:Վ. Աբրահամյան'!L9)</f>
        <v>0</v>
      </c>
      <c r="M9" s="39">
        <f>SUM('Ն. Ավետիսյան:Վ. Աբրահամյան'!M9)</f>
        <v>0</v>
      </c>
      <c r="N9" s="39">
        <f>SUM('Ն. Ավետիսյան:Վ. Աբրահամյան'!N9)</f>
        <v>1</v>
      </c>
      <c r="O9" s="39">
        <f>SUM('Ն. Ավետիսյան:Վ. Աբրահամյան'!O9)</f>
        <v>0</v>
      </c>
      <c r="P9" s="39">
        <f>SUM('Ն. Ավետիսյան:Վ. Աբրահամյան'!P9)</f>
        <v>0</v>
      </c>
      <c r="Q9" s="39">
        <f>SUM('Ն. Ավետիսյան:Վ. Աբրահամյան'!Q9)</f>
        <v>0</v>
      </c>
      <c r="R9" s="39">
        <f>SUM('Ն. Ավետիսյան:Վ. Աբրահամյան'!R9)</f>
        <v>1</v>
      </c>
      <c r="S9" s="39" t="e">
        <f>'Ն. Ավետիսյան'!S9+'Ս. Երիցյան'!S9+#REF!+'Տ. Գրիգորյան'!S9+'Գ. Թորոսյան'!S9+'Ա. Մխիթարյան'!S9+'Ա. Փիլոսյան'!S9+'Վ. Աբրահամյան'!S9</f>
        <v>#REF!</v>
      </c>
      <c r="T9" s="61">
        <f t="shared" si="0"/>
        <v>4</v>
      </c>
      <c r="U9" s="61">
        <f t="shared" si="1"/>
        <v>4</v>
      </c>
      <c r="V9" s="61">
        <f t="shared" si="2"/>
        <v>4</v>
      </c>
      <c r="W9" s="61">
        <f t="shared" si="3"/>
        <v>4</v>
      </c>
    </row>
    <row r="10" spans="1:23" ht="31.5" customHeight="1" x14ac:dyDescent="0.25">
      <c r="A10" s="23">
        <v>4</v>
      </c>
      <c r="B10" s="69" t="s">
        <v>10</v>
      </c>
      <c r="C10" s="69"/>
      <c r="D10" s="39">
        <f>SUM('Ն. Ավետիսյան:Վ. Աբրահամյան'!D10)</f>
        <v>0</v>
      </c>
      <c r="E10" s="39">
        <f>SUM('Ն. Ավետիսյան:Վ. Աբրահամյան'!E10)</f>
        <v>22</v>
      </c>
      <c r="F10" s="39">
        <f>SUM('Ն. Ավետիսյան:Վ. Աբրահամյան'!F10)</f>
        <v>0</v>
      </c>
      <c r="G10" s="39">
        <f>SUM('Ն. Ավետիսյան:Վ. Աբրահամյան'!G10)</f>
        <v>20</v>
      </c>
      <c r="H10" s="39">
        <f>SUM('Ն. Ավետիսյան:Վ. Աբրահամյան'!H10)</f>
        <v>1</v>
      </c>
      <c r="I10" s="39">
        <f>SUM('Ն. Ավետիսյան:Վ. Աբրահամյան'!I10)</f>
        <v>0</v>
      </c>
      <c r="J10" s="39">
        <f>SUM('Ն. Ավետիսյան:Վ. Աբրահամյան'!J10)</f>
        <v>0</v>
      </c>
      <c r="K10" s="39">
        <f>SUM('Ն. Ավետիսյան:Վ. Աբրահամյան'!K10)</f>
        <v>21</v>
      </c>
      <c r="L10" s="39">
        <f>SUM('Ն. Ավետիսյան:Վ. Աբրահամյան'!L10)</f>
        <v>1</v>
      </c>
      <c r="M10" s="39">
        <f>SUM('Ն. Ավետիսյան:Վ. Աբրահամյան'!M10)</f>
        <v>0</v>
      </c>
      <c r="N10" s="39">
        <f>SUM('Ն. Ավետիսյան:Վ. Աբրահամյան'!N10)</f>
        <v>1</v>
      </c>
      <c r="O10" s="39">
        <f>SUM('Ն. Ավետիսյան:Վ. Աբրահամյան'!O10)</f>
        <v>0</v>
      </c>
      <c r="P10" s="39">
        <f>SUM('Ն. Ավետիսյան:Վ. Աբրահամյան'!P10)</f>
        <v>0</v>
      </c>
      <c r="Q10" s="39">
        <f>SUM('Ն. Ավետիսյան:Վ. Աբրահամյան'!Q10)</f>
        <v>0</v>
      </c>
      <c r="R10" s="39">
        <f>SUM('Ն. Ավետիսյան:Վ. Աբրահամյան'!R10)</f>
        <v>1</v>
      </c>
      <c r="S10" s="39" t="e">
        <f>'Ն. Ավետիսյան'!S10+'Ս. Երիցյան'!S10+#REF!+'Տ. Գրիգորյան'!S10+'Գ. Թորոսյան'!S10+'Ա. Մխիթարյան'!S10+'Ա. Փիլոսյան'!S10+'Վ. Աբրահամյան'!S10</f>
        <v>#REF!</v>
      </c>
      <c r="T10" s="61">
        <f t="shared" si="0"/>
        <v>22</v>
      </c>
      <c r="U10" s="61">
        <f t="shared" si="1"/>
        <v>22</v>
      </c>
      <c r="V10" s="61">
        <f t="shared" si="2"/>
        <v>21</v>
      </c>
      <c r="W10" s="61">
        <f t="shared" si="3"/>
        <v>21</v>
      </c>
    </row>
    <row r="11" spans="1:23" ht="29.25" customHeight="1" x14ac:dyDescent="0.25">
      <c r="A11" s="23">
        <v>5</v>
      </c>
      <c r="B11" s="69" t="s">
        <v>11</v>
      </c>
      <c r="C11" s="69"/>
      <c r="D11" s="39">
        <f>SUM('Ն. Ավետիսյան:Վ. Աբրահամյան'!D11)</f>
        <v>0</v>
      </c>
      <c r="E11" s="39">
        <f>SUM('Ն. Ավետիսյան:Վ. Աբրահամյան'!E11)</f>
        <v>63</v>
      </c>
      <c r="F11" s="39">
        <f>SUM('Ն. Ավետիսյան:Վ. Աբրահամյան'!F11)</f>
        <v>0</v>
      </c>
      <c r="G11" s="39">
        <f>SUM('Ն. Ավետիսյան:Վ. Աբրահամյան'!G11)</f>
        <v>6</v>
      </c>
      <c r="H11" s="39">
        <f>SUM('Ն. Ավետիսյան:Վ. Աբրահամյան'!H11)</f>
        <v>57</v>
      </c>
      <c r="I11" s="39">
        <f>SUM('Ն. Ավետիսյան:Վ. Աբրահամյան'!I11)</f>
        <v>0</v>
      </c>
      <c r="J11" s="39">
        <f>SUM('Ն. Ավետիսյան:Վ. Աբրահամյան'!J11)</f>
        <v>0</v>
      </c>
      <c r="K11" s="39">
        <f>SUM('Ն. Ավետիսյան:Վ. Աբրահամյան'!K11)</f>
        <v>63</v>
      </c>
      <c r="L11" s="39">
        <f>SUM('Ն. Ավետիսյան:Վ. Աբրահամյան'!L11)</f>
        <v>0</v>
      </c>
      <c r="M11" s="39">
        <f>SUM('Ն. Ավետիսյան:Վ. Աբրահամյան'!M11)</f>
        <v>0</v>
      </c>
      <c r="N11" s="39">
        <f>SUM('Ն. Ավետիսյան:Վ. Աբրահամյան'!N11)</f>
        <v>0</v>
      </c>
      <c r="O11" s="39">
        <f>SUM('Ն. Ավետիսյան:Վ. Աբրահամյան'!O11)</f>
        <v>0</v>
      </c>
      <c r="P11" s="39">
        <f>SUM('Ն. Ավետիսյան:Վ. Աբրահամյան'!P11)</f>
        <v>0</v>
      </c>
      <c r="Q11" s="39">
        <f>SUM('Ն. Ավետիսյան:Վ. Աբրահամյան'!Q11)</f>
        <v>0</v>
      </c>
      <c r="R11" s="39">
        <f>SUM('Ն. Ավետիսյան:Վ. Աբրահամյան'!R11)</f>
        <v>0</v>
      </c>
      <c r="S11" s="39" t="e">
        <f>'Ն. Ավետիսյան'!S11+'Ս. Երիցյան'!S11+#REF!+'Տ. Գրիգորյան'!S11+'Գ. Թորոսյան'!S11+'Ա. Մխիթարյան'!S11+'Ա. Փիլոսյան'!S11+'Վ. Աբրահամյան'!S11</f>
        <v>#REF!</v>
      </c>
      <c r="T11" s="61">
        <f t="shared" si="0"/>
        <v>63</v>
      </c>
      <c r="U11" s="61">
        <f t="shared" si="1"/>
        <v>63</v>
      </c>
      <c r="V11" s="61">
        <f t="shared" si="2"/>
        <v>63</v>
      </c>
      <c r="W11" s="61">
        <f t="shared" si="3"/>
        <v>63</v>
      </c>
    </row>
    <row r="12" spans="1:23" ht="45" customHeight="1" x14ac:dyDescent="0.25">
      <c r="A12" s="23">
        <v>6</v>
      </c>
      <c r="B12" s="79" t="s">
        <v>12</v>
      </c>
      <c r="C12" s="79"/>
      <c r="D12" s="39">
        <f>SUM('Ն. Ավետիսյան:Վ. Աբրահամյան'!D12)</f>
        <v>0</v>
      </c>
      <c r="E12" s="39">
        <f>SUM('Ն. Ավետիսյան:Վ. Աբրահամյան'!E12)</f>
        <v>2</v>
      </c>
      <c r="F12" s="39">
        <f>SUM('Ն. Ավետիսյան:Վ. Աբրահամյան'!F12)</f>
        <v>0</v>
      </c>
      <c r="G12" s="39">
        <f>SUM('Ն. Ավետիսյան:Վ. Աբրահամյան'!G12)</f>
        <v>0</v>
      </c>
      <c r="H12" s="39">
        <f>SUM('Ն. Ավետիսյան:Վ. Աբրահամյան'!H12)</f>
        <v>2</v>
      </c>
      <c r="I12" s="39">
        <f>SUM('Ն. Ավետիսյան:Վ. Աբրահամյան'!I12)</f>
        <v>0</v>
      </c>
      <c r="J12" s="39">
        <f>SUM('Ն. Ավետիսյան:Վ. Աբրահամյան'!J12)</f>
        <v>0</v>
      </c>
      <c r="K12" s="39">
        <f>SUM('Ն. Ավետիսյան:Վ. Աբրահամյան'!K12)</f>
        <v>2</v>
      </c>
      <c r="L12" s="39">
        <f>SUM('Ն. Ավետիսյան:Վ. Աբրահամյան'!L12)</f>
        <v>0</v>
      </c>
      <c r="M12" s="39">
        <f>SUM('Ն. Ավետիսյան:Վ. Աբրահամյան'!M12)</f>
        <v>0</v>
      </c>
      <c r="N12" s="39">
        <f>SUM('Ն. Ավետիսյան:Վ. Աբրահամյան'!N12)</f>
        <v>0</v>
      </c>
      <c r="O12" s="39">
        <f>SUM('Ն. Ավետիսյան:Վ. Աբրահամյան'!O12)</f>
        <v>0</v>
      </c>
      <c r="P12" s="39">
        <f>SUM('Ն. Ավետիսյան:Վ. Աբրահամյան'!P12)</f>
        <v>0</v>
      </c>
      <c r="Q12" s="39">
        <f>SUM('Ն. Ավետիսյան:Վ. Աբրահամյան'!Q12)</f>
        <v>0</v>
      </c>
      <c r="R12" s="39">
        <f>SUM('Ն. Ավետիսյան:Վ. Աբրահամյան'!R12)</f>
        <v>0</v>
      </c>
      <c r="S12" s="39" t="e">
        <f>'Ն. Ավետիսյան'!S12+'Ս. Երիցյան'!S12+#REF!+'Տ. Գրիգորյան'!S12+'Գ. Թորոսյան'!S12+'Ա. Մխիթարյան'!S12+'Ա. Փիլոսյան'!S12+'Վ. Աբրահամյան'!S12</f>
        <v>#REF!</v>
      </c>
      <c r="T12" s="61">
        <f t="shared" si="0"/>
        <v>2</v>
      </c>
      <c r="U12" s="61">
        <f t="shared" si="1"/>
        <v>2</v>
      </c>
      <c r="V12" s="61">
        <f t="shared" si="2"/>
        <v>2</v>
      </c>
      <c r="W12" s="61">
        <f t="shared" si="3"/>
        <v>2</v>
      </c>
    </row>
    <row r="13" spans="1:23" ht="30.75" customHeight="1" x14ac:dyDescent="0.25">
      <c r="A13" s="23">
        <v>7</v>
      </c>
      <c r="B13" s="79" t="s">
        <v>13</v>
      </c>
      <c r="C13" s="79"/>
      <c r="D13" s="39">
        <f>SUM('Ն. Ավետիսյան:Վ. Աբրահամյան'!D13)</f>
        <v>0</v>
      </c>
      <c r="E13" s="39">
        <f>SUM('Ն. Ավետիսյան:Վ. Աբրահամյան'!E13)</f>
        <v>0</v>
      </c>
      <c r="F13" s="39">
        <f>SUM('Ն. Ավետիսյան:Վ. Աբրահամյան'!F13)</f>
        <v>0</v>
      </c>
      <c r="G13" s="39">
        <f>SUM('Ն. Ավետիսյան:Վ. Աբրահամյան'!G13)</f>
        <v>0</v>
      </c>
      <c r="H13" s="39">
        <f>SUM('Ն. Ավետիսյան:Վ. Աբրահամյան'!H13)</f>
        <v>0</v>
      </c>
      <c r="I13" s="39">
        <f>SUM('Ն. Ավետիսյան:Վ. Աբրահամյան'!I13)</f>
        <v>0</v>
      </c>
      <c r="J13" s="39">
        <f>SUM('Ն. Ավետիսյան:Վ. Աբրահամյան'!J13)</f>
        <v>0</v>
      </c>
      <c r="K13" s="39">
        <f>SUM('Ն. Ավետիսյան:Վ. Աբրահամյան'!K13)</f>
        <v>0</v>
      </c>
      <c r="L13" s="39">
        <f>SUM('Ն. Ավետիսյան:Վ. Աբրահամյան'!L13)</f>
        <v>0</v>
      </c>
      <c r="M13" s="39">
        <f>SUM('Ն. Ավետիսյան:Վ. Աբրահամյան'!M13)</f>
        <v>0</v>
      </c>
      <c r="N13" s="39">
        <f>SUM('Ն. Ավետիսյան:Վ. Աբրահամյան'!N13)</f>
        <v>0</v>
      </c>
      <c r="O13" s="39">
        <f>SUM('Ն. Ավետիսյան:Վ. Աբրահամյան'!O13)</f>
        <v>0</v>
      </c>
      <c r="P13" s="39">
        <f>SUM('Ն. Ավետիսյան:Վ. Աբրահամյան'!P13)</f>
        <v>0</v>
      </c>
      <c r="Q13" s="39">
        <f>SUM('Ն. Ավետիսյան:Վ. Աբրահամյան'!Q13)</f>
        <v>0</v>
      </c>
      <c r="R13" s="39">
        <f>SUM('Ն. Ավետիսյան:Վ. Աբրահամյան'!R13)</f>
        <v>0</v>
      </c>
      <c r="S13" s="39" t="e">
        <f>'Ն. Ավետիսյան'!S13+'Ս. Երիցյան'!S13+#REF!+'Տ. Գրիգորյան'!S13+'Գ. Թորոսյան'!S13+'Ա. Մխիթարյան'!S13+'Ա. Փիլոսյան'!S13+'Վ. Աբրահամյան'!S13</f>
        <v>#REF!</v>
      </c>
      <c r="T13" s="61">
        <f t="shared" si="0"/>
        <v>0</v>
      </c>
      <c r="U13" s="61">
        <f t="shared" si="1"/>
        <v>0</v>
      </c>
      <c r="V13" s="61">
        <f t="shared" si="2"/>
        <v>0</v>
      </c>
      <c r="W13" s="61">
        <f t="shared" si="3"/>
        <v>0</v>
      </c>
    </row>
    <row r="14" spans="1:23" ht="45" customHeight="1" x14ac:dyDescent="0.25">
      <c r="A14" s="23">
        <v>8</v>
      </c>
      <c r="B14" s="79" t="s">
        <v>14</v>
      </c>
      <c r="C14" s="79"/>
      <c r="D14" s="39">
        <f>SUM('Ն. Ավետիսյան:Վ. Աբրահամյան'!D14)</f>
        <v>0</v>
      </c>
      <c r="E14" s="39">
        <f>SUM('Ն. Ավետիսյան:Վ. Աբրահամյան'!E14)</f>
        <v>1</v>
      </c>
      <c r="F14" s="39">
        <f>SUM('Ն. Ավետիսյան:Վ. Աբրահամյան'!F14)</f>
        <v>0</v>
      </c>
      <c r="G14" s="39">
        <f>SUM('Ն. Ավետիսյան:Վ. Աբրահամյան'!G14)</f>
        <v>0</v>
      </c>
      <c r="H14" s="39">
        <f>SUM('Ն. Ավետիսյան:Վ. Աբրահամյան'!H14)</f>
        <v>1</v>
      </c>
      <c r="I14" s="39">
        <f>SUM('Ն. Ավետիսյան:Վ. Աբրահամյան'!I14)</f>
        <v>0</v>
      </c>
      <c r="J14" s="39">
        <f>SUM('Ն. Ավետիսյան:Վ. Աբրահամյան'!J14)</f>
        <v>0</v>
      </c>
      <c r="K14" s="39">
        <f>SUM('Ն. Ավետիսյան:Վ. Աբրահամյան'!K14)</f>
        <v>1</v>
      </c>
      <c r="L14" s="39">
        <f>SUM('Ն. Ավետիսյան:Վ. Աբրահամյան'!L14)</f>
        <v>0</v>
      </c>
      <c r="M14" s="39">
        <f>SUM('Ն. Ավետիսյան:Վ. Աբրահամյան'!M14)</f>
        <v>0</v>
      </c>
      <c r="N14" s="39">
        <f>SUM('Ն. Ավետիսյան:Վ. Աբրահամյան'!N14)</f>
        <v>0</v>
      </c>
      <c r="O14" s="39">
        <f>SUM('Ն. Ավետիսյան:Վ. Աբրահամյան'!O14)</f>
        <v>0</v>
      </c>
      <c r="P14" s="39">
        <f>SUM('Ն. Ավետիսյան:Վ. Աբրահամյան'!P14)</f>
        <v>0</v>
      </c>
      <c r="Q14" s="39">
        <f>SUM('Ն. Ավետիսյան:Վ. Աբրահամյան'!Q14)</f>
        <v>0</v>
      </c>
      <c r="R14" s="39">
        <f>SUM('Ն. Ավետիսյան:Վ. Աբրահամյան'!R14)</f>
        <v>0</v>
      </c>
      <c r="S14" s="39" t="e">
        <f>'Ն. Ավետիսյան'!S14+'Ս. Երիցյան'!S14+#REF!+'Տ. Գրիգորյան'!S14+'Գ. Թորոսյան'!S14+'Ա. Մխիթարյան'!S14+'Ա. Փիլոսյան'!S14+'Վ. Աբրահամյան'!S14</f>
        <v>#REF!</v>
      </c>
      <c r="T14" s="61">
        <f t="shared" si="0"/>
        <v>1</v>
      </c>
      <c r="U14" s="61">
        <f t="shared" si="1"/>
        <v>1</v>
      </c>
      <c r="V14" s="61">
        <f t="shared" si="2"/>
        <v>1</v>
      </c>
      <c r="W14" s="61">
        <f t="shared" si="3"/>
        <v>1</v>
      </c>
    </row>
    <row r="15" spans="1:23" ht="27.75" customHeight="1" x14ac:dyDescent="0.25">
      <c r="A15" s="23">
        <v>9</v>
      </c>
      <c r="B15" s="80" t="s">
        <v>15</v>
      </c>
      <c r="C15" s="80"/>
      <c r="D15" s="39">
        <f>SUM('Ն. Ավետիսյան:Վ. Աբրահամյան'!D15)</f>
        <v>0</v>
      </c>
      <c r="E15" s="39">
        <f>SUM('Ն. Ավետիսյան:Վ. Աբրահամյան'!E15)</f>
        <v>86</v>
      </c>
      <c r="F15" s="39">
        <f>SUM('Ն. Ավետիսյան:Վ. Աբրահամյան'!F15)</f>
        <v>0</v>
      </c>
      <c r="G15" s="39">
        <f>SUM('Ն. Ավետիսյան:Վ. Աբրահամյան'!G15)</f>
        <v>4</v>
      </c>
      <c r="H15" s="39">
        <f>SUM('Ն. Ավետիսյան:Վ. Աբրահամյան'!H15)</f>
        <v>79</v>
      </c>
      <c r="I15" s="39">
        <f>SUM('Ն. Ավետիսյան:Վ. Աբրահամյան'!I15)</f>
        <v>3</v>
      </c>
      <c r="J15" s="39">
        <f>SUM('Ն. Ավետիսյան:Վ. Աբրահամյան'!J15)</f>
        <v>0</v>
      </c>
      <c r="K15" s="39">
        <f>SUM('Ն. Ավետիսյան:Վ. Աբրահամյան'!K15)</f>
        <v>86</v>
      </c>
      <c r="L15" s="39">
        <f>SUM('Ն. Ավետիսյան:Վ. Աբրահամյան'!L15)</f>
        <v>0</v>
      </c>
      <c r="M15" s="39">
        <f>SUM('Ն. Ավետիսյան:Վ. Աբրահամյան'!M15)</f>
        <v>0</v>
      </c>
      <c r="N15" s="39">
        <f>SUM('Ն. Ավետիսյան:Վ. Աբրահամյան'!N15)</f>
        <v>0</v>
      </c>
      <c r="O15" s="39">
        <f>SUM('Ն. Ավետիսյան:Վ. Աբրահամյան'!O15)</f>
        <v>0</v>
      </c>
      <c r="P15" s="39">
        <f>SUM('Ն. Ավետիսյան:Վ. Աբրահամյան'!P15)</f>
        <v>0</v>
      </c>
      <c r="Q15" s="39">
        <f>SUM('Ն. Ավետիսյան:Վ. Աբրահամյան'!Q15)</f>
        <v>0</v>
      </c>
      <c r="R15" s="39">
        <f>SUM('Ն. Ավետիսյան:Վ. Աբրահամյան'!R15)</f>
        <v>0</v>
      </c>
      <c r="S15" s="39" t="e">
        <f>'Ն. Ավետիսյան'!S15+'Ս. Երիցյան'!S15+#REF!+'Տ. Գրիգորյան'!S15+'Գ. Թորոսյան'!S15+'Ա. Մխիթարյան'!S15+'Ա. Փիլոսյան'!S15+'Վ. Աբրահամյան'!S15</f>
        <v>#REF!</v>
      </c>
      <c r="T15" s="61">
        <f t="shared" si="0"/>
        <v>86</v>
      </c>
      <c r="U15" s="61">
        <f t="shared" si="1"/>
        <v>86</v>
      </c>
      <c r="V15" s="61">
        <f t="shared" si="2"/>
        <v>86</v>
      </c>
      <c r="W15" s="61">
        <f t="shared" si="3"/>
        <v>86</v>
      </c>
    </row>
    <row r="16" spans="1:23" ht="27.75" customHeight="1" x14ac:dyDescent="0.25">
      <c r="A16" s="50">
        <v>10</v>
      </c>
      <c r="B16" s="67" t="s">
        <v>16</v>
      </c>
      <c r="C16" s="68"/>
      <c r="D16" s="39">
        <f>SUM('Ն. Ավետիսյան:Վ. Աբրահամյան'!D16)</f>
        <v>2</v>
      </c>
      <c r="E16" s="39">
        <f>SUM('Ն. Ավետիսյան:Վ. Աբրահամյան'!E16)</f>
        <v>7</v>
      </c>
      <c r="F16" s="39">
        <f>SUM('Ն. Ավետիսյան:Վ. Աբրահամյան'!F16)</f>
        <v>0</v>
      </c>
      <c r="G16" s="39">
        <f>SUM('Ն. Ավետիսյան:Վ. Աբրահամյան'!G16)</f>
        <v>5</v>
      </c>
      <c r="H16" s="39">
        <f>SUM('Ն. Ավետիսյան:Վ. Աբրահամյան'!H16)</f>
        <v>0</v>
      </c>
      <c r="I16" s="39">
        <f>SUM('Ն. Ավետիսյան:Վ. Աբրահամյան'!I16)</f>
        <v>0</v>
      </c>
      <c r="J16" s="39">
        <f>SUM('Ն. Ավետիսյան:Վ. Աբրահամյան'!J16)</f>
        <v>1</v>
      </c>
      <c r="K16" s="39">
        <f>SUM('Ն. Ավետիսյան:Վ. Աբրահամյան'!K16)</f>
        <v>6</v>
      </c>
      <c r="L16" s="39">
        <f>SUM('Ն. Ավետիսյան:Վ. Աբրահամյան'!L16)</f>
        <v>2</v>
      </c>
      <c r="M16" s="39">
        <f>SUM('Ն. Ավետիսյան:Վ. Աբրահամյան'!M16)</f>
        <v>0</v>
      </c>
      <c r="N16" s="39">
        <f>SUM('Ն. Ավետիսյան:Վ. Աբրահամյան'!N16)</f>
        <v>2</v>
      </c>
      <c r="O16" s="39">
        <f>SUM('Ն. Ավետիսյան:Վ. Աբրահամյան'!O16)</f>
        <v>2</v>
      </c>
      <c r="P16" s="39">
        <f>SUM('Ն. Ավետիսյան:Վ. Աբրահամյան'!P16)</f>
        <v>0</v>
      </c>
      <c r="Q16" s="39">
        <f>SUM('Ն. Ավետիսյան:Վ. Աբրահամյան'!Q16)</f>
        <v>0</v>
      </c>
      <c r="R16" s="39">
        <f>SUM('Ն. Ավետիսյան:Վ. Աբրահամյան'!R16)</f>
        <v>0</v>
      </c>
      <c r="S16" s="39">
        <f>SUM('Ն. Ավետիսյան:Վ. Աբրահամյան'!S16)</f>
        <v>0</v>
      </c>
      <c r="T16" s="61">
        <f t="shared" si="0"/>
        <v>9</v>
      </c>
      <c r="U16" s="61">
        <f t="shared" si="1"/>
        <v>8</v>
      </c>
      <c r="V16" s="61">
        <f t="shared" si="2"/>
        <v>6</v>
      </c>
      <c r="W16" s="61">
        <f t="shared" si="3"/>
        <v>6</v>
      </c>
    </row>
    <row r="17" spans="1:23" ht="45" customHeight="1" x14ac:dyDescent="0.25">
      <c r="A17" s="50">
        <v>11</v>
      </c>
      <c r="B17" s="67" t="s">
        <v>39</v>
      </c>
      <c r="C17" s="68"/>
      <c r="D17" s="39">
        <f>SUM('Ն. Ավետիսյան:Վ. Աբրահամյան'!D17)</f>
        <v>0</v>
      </c>
      <c r="E17" s="39">
        <f>SUM('Ն. Ավետիսյան:Վ. Աբրահամյան'!E17)</f>
        <v>1</v>
      </c>
      <c r="F17" s="39">
        <f>SUM('Ն. Ավետիսյան:Վ. Աբրահամյան'!F17)</f>
        <v>0</v>
      </c>
      <c r="G17" s="39">
        <f>SUM('Ն. Ավետիսյան:Վ. Աբրահամյան'!G17)</f>
        <v>0</v>
      </c>
      <c r="H17" s="39">
        <f>SUM('Ն. Ավետիսյան:Վ. Աբրահամյան'!H17)</f>
        <v>1</v>
      </c>
      <c r="I17" s="39">
        <f>SUM('Ն. Ավետիսյան:Վ. Աբրահամյան'!I17)</f>
        <v>0</v>
      </c>
      <c r="J17" s="39">
        <f>SUM('Ն. Ավետիսյան:Վ. Աբրահամյան'!J17)</f>
        <v>0</v>
      </c>
      <c r="K17" s="39">
        <f>SUM('Ն. Ավետիսյան:Վ. Աբրահամյան'!K17)</f>
        <v>1</v>
      </c>
      <c r="L17" s="39">
        <f>SUM('Ն. Ավետիսյան:Վ. Աբրահամյան'!L17)</f>
        <v>0</v>
      </c>
      <c r="M17" s="39">
        <f>SUM('Ն. Ավետիսյան:Վ. Աբրահամյան'!M17)</f>
        <v>0</v>
      </c>
      <c r="N17" s="39">
        <f>SUM('Ն. Ավետիսյան:Վ. Աբրահամյան'!N17)</f>
        <v>0</v>
      </c>
      <c r="O17" s="39">
        <f>SUM('Ն. Ավետիսյան:Վ. Աբրահամյան'!O17)</f>
        <v>0</v>
      </c>
      <c r="P17" s="39">
        <f>SUM('Ն. Ավետիսյան:Վ. Աբրահամյան'!P17)</f>
        <v>0</v>
      </c>
      <c r="Q17" s="39">
        <f>SUM('Ն. Ավետիսյան:Վ. Աբրահամյան'!Q17)</f>
        <v>0</v>
      </c>
      <c r="R17" s="39">
        <f>SUM('Ն. Ավետիսյան:Վ. Աբրահամյան'!R17)</f>
        <v>0</v>
      </c>
      <c r="S17" s="39" t="e">
        <f>'Ն. Ավետիսյան'!S17+'Ս. Երիցյան'!S17+#REF!+'Տ. Գրիգորյան'!S17+'Գ. Թորոսյան'!S17+'Ա. Մխիթարյան'!S17+'Ա. Փիլոսյան'!S17+'Վ. Աբրահամյան'!S17</f>
        <v>#REF!</v>
      </c>
      <c r="T17" s="61">
        <f t="shared" si="0"/>
        <v>1</v>
      </c>
      <c r="U17" s="61">
        <f t="shared" si="1"/>
        <v>1</v>
      </c>
      <c r="V17" s="61">
        <f t="shared" si="2"/>
        <v>1</v>
      </c>
      <c r="W17" s="61">
        <f t="shared" si="3"/>
        <v>1</v>
      </c>
    </row>
    <row r="18" spans="1:23" ht="63.75" customHeight="1" x14ac:dyDescent="0.25">
      <c r="A18" s="73" t="s">
        <v>18</v>
      </c>
      <c r="B18" s="73"/>
      <c r="C18" s="74"/>
      <c r="D18" s="75"/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7"/>
      <c r="S18" s="39" t="e">
        <f>'Ն. Ավետիսյան'!S18+'Ս. Երիցյան'!S18+#REF!+'Տ. Գրիգորյան'!S18+'Գ. Թորոսյան'!S18+'Ա. Մխիթարյան'!S18+'Ա. Փիլոսյան'!S18+'Վ. Աբրահամյան'!S18</f>
        <v>#REF!</v>
      </c>
      <c r="T18" s="62"/>
      <c r="U18" s="63"/>
      <c r="V18" s="63"/>
      <c r="W18" s="64"/>
    </row>
    <row r="19" spans="1:23" ht="35.25" customHeight="1" x14ac:dyDescent="0.25">
      <c r="A19" s="28">
        <v>1</v>
      </c>
      <c r="B19" s="78" t="s">
        <v>19</v>
      </c>
      <c r="C19" s="78"/>
      <c r="D19" s="39">
        <f>SUM('Ն. Ավետիսյան:Վ. Աբրահամյան'!D19)</f>
        <v>0</v>
      </c>
      <c r="E19" s="39">
        <f>SUM('Ն. Ավետիսյան:Վ. Աբրահամյան'!E19)</f>
        <v>0</v>
      </c>
      <c r="F19" s="39">
        <f>SUM('Ն. Ավետիսյան:Վ. Աբրահամյան'!F19)</f>
        <v>0</v>
      </c>
      <c r="G19" s="39">
        <f>SUM('Ն. Ավետիսյան:Վ. Աբրահամյան'!G19)</f>
        <v>0</v>
      </c>
      <c r="H19" s="39">
        <f>SUM('Ն. Ավետիսյան:Վ. Աբրահամյան'!H19)</f>
        <v>0</v>
      </c>
      <c r="I19" s="39">
        <f>SUM('Ն. Ավետիսյան:Վ. Աբրահամյան'!I19)</f>
        <v>0</v>
      </c>
      <c r="J19" s="39">
        <f>SUM('Ն. Ավետիսյան:Վ. Աբրահամյան'!J19)</f>
        <v>0</v>
      </c>
      <c r="K19" s="39">
        <f>SUM('Ն. Ավետիսյան:Վ. Աբրահամյան'!K19)</f>
        <v>0</v>
      </c>
      <c r="L19" s="39">
        <f>SUM('Ն. Ավետիսյան:Վ. Աբրահամյան'!L19)</f>
        <v>0</v>
      </c>
      <c r="M19" s="39">
        <f>SUM('Ն. Ավետիսյան:Վ. Աբրահամյան'!M19)</f>
        <v>0</v>
      </c>
      <c r="N19" s="39">
        <f>SUM('Ն. Ավետիսյան:Վ. Աբրահամյան'!N19)</f>
        <v>0</v>
      </c>
      <c r="O19" s="39">
        <f>SUM('Ն. Ավետիսյան:Վ. Աբրահամյան'!O19)</f>
        <v>0</v>
      </c>
      <c r="P19" s="39">
        <f>SUM('Ն. Ավետիսյան:Վ. Աբրահամյան'!P19)</f>
        <v>0</v>
      </c>
      <c r="Q19" s="39">
        <f>SUM('Ն. Ավետիսյան:Վ. Աբրահամյան'!Q19)</f>
        <v>0</v>
      </c>
      <c r="R19" s="39">
        <f>SUM('Ն. Ավետիսյան:Վ. Աբրահամյան'!R19)</f>
        <v>0</v>
      </c>
      <c r="S19" s="39" t="e">
        <f>'Ն. Ավետիսյան'!S19+'Ս. Երիցյան'!S19+#REF!+'Տ. Գրիգորյան'!S19+'Գ. Թորոսյան'!S19+'Ա. Մխիթարյան'!S19+'Ա. Փիլոսյան'!S19+'Վ. Աբրահամյան'!S19</f>
        <v>#REF!</v>
      </c>
      <c r="T19" s="61">
        <f t="shared" si="0"/>
        <v>0</v>
      </c>
      <c r="U19" s="61">
        <f t="shared" si="1"/>
        <v>0</v>
      </c>
      <c r="V19" s="61">
        <f t="shared" si="2"/>
        <v>0</v>
      </c>
      <c r="W19" s="61">
        <f t="shared" si="3"/>
        <v>0</v>
      </c>
    </row>
    <row r="20" spans="1:23" ht="33.75" customHeight="1" x14ac:dyDescent="0.25">
      <c r="A20" s="29">
        <v>2</v>
      </c>
      <c r="B20" s="78" t="s">
        <v>20</v>
      </c>
      <c r="C20" s="78"/>
      <c r="D20" s="39">
        <f>SUM('Ն. Ավետիսյան:Վ. Աբրահամյան'!D20)</f>
        <v>0</v>
      </c>
      <c r="E20" s="39">
        <f>SUM('Ն. Ավետիսյան:Վ. Աբրահամյան'!E20)</f>
        <v>42</v>
      </c>
      <c r="F20" s="39">
        <f>SUM('Ն. Ավետիսյան:Վ. Աբրահամյան'!F20)</f>
        <v>0</v>
      </c>
      <c r="G20" s="39">
        <f>SUM('Ն. Ավետիսյան:Վ. Աբրահամյան'!G20)</f>
        <v>9</v>
      </c>
      <c r="H20" s="39">
        <f>SUM('Ն. Ավետիսյան:Վ. Աբրահամյան'!H20)</f>
        <v>9</v>
      </c>
      <c r="I20" s="39">
        <f>SUM('Ն. Ավետիսյան:Վ. Աբրահամյան'!I20)</f>
        <v>2</v>
      </c>
      <c r="J20" s="39">
        <f>SUM('Ն. Ավետիսյան:Վ. Աբրահամյան'!J20)</f>
        <v>1</v>
      </c>
      <c r="K20" s="39">
        <f>SUM('Ն. Ավետիսյան:Վ. Աբրահամյան'!K20)</f>
        <v>21</v>
      </c>
      <c r="L20" s="39">
        <f>SUM('Ն. Ավետիսյան:Վ. Աբրահամյան'!L20)</f>
        <v>21</v>
      </c>
      <c r="M20" s="39">
        <f>SUM('Ն. Ավետիսյան:Վ. Աբրահամյան'!M20)</f>
        <v>0</v>
      </c>
      <c r="N20" s="39">
        <f>SUM('Ն. Ավետիսյան:Վ. Աբրահամյան'!N20)</f>
        <v>0</v>
      </c>
      <c r="O20" s="39">
        <f>SUM('Ն. Ավետիսյան:Վ. Աբրահամյան'!O20)</f>
        <v>0</v>
      </c>
      <c r="P20" s="39">
        <f>SUM('Ն. Ավետիսյան:Վ. Աբրահամյան'!P20)</f>
        <v>0</v>
      </c>
      <c r="Q20" s="39">
        <f>SUM('Ն. Ավետիսյան:Վ. Աբրահամյան'!Q20)</f>
        <v>0</v>
      </c>
      <c r="R20" s="39">
        <f>SUM('Ն. Ավետիսյան:Վ. Աբրահամյան'!R20)</f>
        <v>0</v>
      </c>
      <c r="S20" s="39" t="e">
        <f>'Ն. Ավետիսյան'!S20+'Ս. Երիցյան'!S20+#REF!+'Տ. Գրիգորյան'!S20+'Գ. Թորոսյան'!S20+'Ա. Մխիթարյան'!S20+'Ա. Փիլոսյան'!S20+'Վ. Աբրահամյան'!S20</f>
        <v>#REF!</v>
      </c>
      <c r="T20" s="61">
        <f t="shared" si="0"/>
        <v>42</v>
      </c>
      <c r="U20" s="61">
        <f t="shared" si="1"/>
        <v>42</v>
      </c>
      <c r="V20" s="61">
        <f t="shared" si="2"/>
        <v>21</v>
      </c>
      <c r="W20" s="61">
        <f t="shared" si="3"/>
        <v>21</v>
      </c>
    </row>
    <row r="21" spans="1:23" ht="34.5" customHeight="1" x14ac:dyDescent="0.25">
      <c r="A21" s="28">
        <v>3</v>
      </c>
      <c r="B21" s="69" t="s">
        <v>21</v>
      </c>
      <c r="C21" s="69"/>
      <c r="D21" s="39">
        <f>SUM('Ն. Ավետիսյան:Վ. Աբրահամյան'!D21)</f>
        <v>0</v>
      </c>
      <c r="E21" s="39">
        <f>SUM('Ն. Ավետիսյան:Վ. Աբրահամյան'!E21)</f>
        <v>0</v>
      </c>
      <c r="F21" s="39">
        <f>SUM('Ն. Ավետիսյան:Վ. Աբրահամյան'!F21)</f>
        <v>0</v>
      </c>
      <c r="G21" s="39">
        <f>SUM('Ն. Ավետիսյան:Վ. Աբրահամյան'!G21)</f>
        <v>0</v>
      </c>
      <c r="H21" s="39">
        <f>SUM('Ն. Ավետիսյան:Վ. Աբրահամյան'!H21)</f>
        <v>0</v>
      </c>
      <c r="I21" s="39">
        <f>SUM('Ն. Ավետիսյան:Վ. Աբրահամյան'!I21)</f>
        <v>0</v>
      </c>
      <c r="J21" s="39">
        <f>SUM('Ն. Ավետիսյան:Վ. Աբրահամյան'!J21)</f>
        <v>0</v>
      </c>
      <c r="K21" s="39">
        <f>SUM('Ն. Ավետիսյան:Վ. Աբրահամյան'!K21)</f>
        <v>0</v>
      </c>
      <c r="L21" s="39">
        <f>SUM('Ն. Ավետիսյան:Վ. Աբրահամյան'!L21)</f>
        <v>0</v>
      </c>
      <c r="M21" s="39">
        <f>SUM('Ն. Ավետիսյան:Վ. Աբրահամյան'!M21)</f>
        <v>0</v>
      </c>
      <c r="N21" s="39">
        <f>SUM('Ն. Ավետիսյան:Վ. Աբրահամյան'!N21)</f>
        <v>0</v>
      </c>
      <c r="O21" s="39">
        <f>SUM('Ն. Ավետիսյան:Վ. Աբրահամյան'!O21)</f>
        <v>0</v>
      </c>
      <c r="P21" s="39">
        <f>SUM('Ն. Ավետիսյան:Վ. Աբրահամյան'!P21)</f>
        <v>0</v>
      </c>
      <c r="Q21" s="39">
        <f>SUM('Ն. Ավետիսյան:Վ. Աբրահամյան'!Q21)</f>
        <v>0</v>
      </c>
      <c r="R21" s="39">
        <f>SUM('Ն. Ավետիսյան:Վ. Աբրահամյան'!R21)</f>
        <v>0</v>
      </c>
      <c r="S21" s="39" t="e">
        <f>'Ն. Ավետիսյան'!S21+'Ս. Երիցյան'!S21+#REF!+'Տ. Գրիգորյան'!S21+'Գ. Թորոսյան'!S21+'Ա. Մխիթարյան'!S21+'Ա. Փիլոսյան'!S21+'Վ. Աբրահամյան'!S21</f>
        <v>#REF!</v>
      </c>
      <c r="T21" s="61">
        <f t="shared" si="0"/>
        <v>0</v>
      </c>
      <c r="U21" s="61">
        <f t="shared" si="1"/>
        <v>0</v>
      </c>
      <c r="V21" s="61">
        <f t="shared" si="2"/>
        <v>0</v>
      </c>
      <c r="W21" s="61">
        <f t="shared" si="3"/>
        <v>0</v>
      </c>
    </row>
    <row r="22" spans="1:23" ht="30" customHeight="1" x14ac:dyDescent="0.25">
      <c r="A22" s="29">
        <v>4</v>
      </c>
      <c r="B22" s="69" t="s">
        <v>22</v>
      </c>
      <c r="C22" s="69"/>
      <c r="D22" s="39">
        <f>SUM('Ն. Ավետիսյան:Վ. Աբրահամյան'!D22)</f>
        <v>0</v>
      </c>
      <c r="E22" s="39">
        <f>SUM('Ն. Ավետիսյան:Վ. Աբրահամյան'!E22)</f>
        <v>21</v>
      </c>
      <c r="F22" s="39">
        <f>SUM('Ն. Ավետիսյան:Վ. Աբրահամյան'!F22)</f>
        <v>2</v>
      </c>
      <c r="G22" s="39">
        <f>SUM('Ն. Ավետիսյան:Վ. Աբրահամյան'!G22)</f>
        <v>4</v>
      </c>
      <c r="H22" s="39">
        <f>SUM('Ն. Ավետիսյան:Վ. Աբրահամյան'!H22)</f>
        <v>10</v>
      </c>
      <c r="I22" s="39">
        <f>SUM('Ն. Ավետիսյան:Վ. Աբրահամյան'!I22)</f>
        <v>0</v>
      </c>
      <c r="J22" s="39">
        <f>SUM('Ն. Ավետիսյան:Վ. Աբրահամյան'!J22)</f>
        <v>1</v>
      </c>
      <c r="K22" s="39">
        <f>SUM('Ն. Ավետիսյան:Վ. Աբրահամյան'!K22)</f>
        <v>15</v>
      </c>
      <c r="L22" s="39">
        <f>SUM('Ն. Ավետիսյան:Վ. Աբրահամյան'!L22)</f>
        <v>4</v>
      </c>
      <c r="M22" s="39">
        <f>SUM('Ն. Ավետիսյան:Վ. Աբրահամյան'!M22)</f>
        <v>0</v>
      </c>
      <c r="N22" s="39">
        <f>SUM('Ն. Ավետիսյան:Վ. Աբրահամյան'!N22)</f>
        <v>1</v>
      </c>
      <c r="O22" s="39">
        <f>SUM('Ն. Ավետիսյան:Վ. Աբրահամյան'!O22)</f>
        <v>1</v>
      </c>
      <c r="P22" s="39">
        <f>SUM('Ն. Ավետիսյան:Վ. Աբրահամյան'!P22)</f>
        <v>0</v>
      </c>
      <c r="Q22" s="39">
        <f>SUM('Ն. Ավետիսյան:Վ. Աբրահամյան'!Q22)</f>
        <v>0</v>
      </c>
      <c r="R22" s="39">
        <f>SUM('Ն. Ավետիսյան:Վ. Աբրահամյան'!R22)</f>
        <v>0</v>
      </c>
      <c r="S22" s="39" t="e">
        <f>'Ն. Ավետիսյան'!S22+'Ս. Երիցյան'!S22+#REF!+'Տ. Գրիգորյան'!S22+'Գ. Թորոսյան'!S22+'Ա. Մխիթարյան'!S22+'Ա. Փիլոսյան'!S22+'Վ. Աբրահամյան'!S22</f>
        <v>#REF!</v>
      </c>
      <c r="T22" s="61">
        <f t="shared" si="0"/>
        <v>21</v>
      </c>
      <c r="U22" s="61">
        <f t="shared" si="1"/>
        <v>21</v>
      </c>
      <c r="V22" s="61">
        <f t="shared" si="2"/>
        <v>15</v>
      </c>
      <c r="W22" s="61">
        <f t="shared" si="3"/>
        <v>15</v>
      </c>
    </row>
    <row r="23" spans="1:23" ht="30" customHeight="1" thickBot="1" x14ac:dyDescent="0.3">
      <c r="A23" s="30">
        <v>5</v>
      </c>
      <c r="B23" s="70" t="s">
        <v>23</v>
      </c>
      <c r="C23" s="70"/>
      <c r="D23" s="39">
        <f>SUM('Ն. Ավետիսյան:Վ. Աբրահամյան'!D23)</f>
        <v>11</v>
      </c>
      <c r="E23" s="39">
        <f>SUM('Ն. Ավետիսյան:Վ. Աբրահամյան'!E23)</f>
        <v>4</v>
      </c>
      <c r="F23" s="39">
        <f>SUM('Ն. Ավետիսյան:Վ. Աբրահամյան'!F23)</f>
        <v>0</v>
      </c>
      <c r="G23" s="39">
        <f>SUM('Ն. Ավետիսյան:Վ. Աբրահամյան'!G23)</f>
        <v>4</v>
      </c>
      <c r="H23" s="39">
        <f>SUM('Ն. Ավետիսյան:Վ. Աբրահամյան'!H23)</f>
        <v>2</v>
      </c>
      <c r="I23" s="39">
        <f>SUM('Ն. Ավետիսյան:Վ. Աբրահամյան'!I23)</f>
        <v>0</v>
      </c>
      <c r="J23" s="39">
        <f>SUM('Ն. Ավետիսյան:Վ. Աբրահամյան'!J23)</f>
        <v>0</v>
      </c>
      <c r="K23" s="39">
        <f>SUM('Ն. Ավետիսյան:Վ. Աբրահամյան'!K23)</f>
        <v>6</v>
      </c>
      <c r="L23" s="39">
        <f>SUM('Ն. Ավետիսյան:Վ. Աբրահամյան'!L23)</f>
        <v>9</v>
      </c>
      <c r="M23" s="39">
        <f>SUM('Ն. Ավետիսյան:Վ. Աբրահամյան'!M23)</f>
        <v>1</v>
      </c>
      <c r="N23" s="39">
        <f>SUM('Ն. Ավետիսյան:Վ. Աբրահամյան'!N23)</f>
        <v>0</v>
      </c>
      <c r="O23" s="39">
        <f>SUM('Ն. Ավետիսյան:Վ. Աբրահամյան'!O23)</f>
        <v>1</v>
      </c>
      <c r="P23" s="39">
        <f>SUM('Ն. Ավետիսյան:Վ. Աբրահամյան'!P23)</f>
        <v>0</v>
      </c>
      <c r="Q23" s="39">
        <f>SUM('Ն. Ավետիսյան:Վ. Աբրահամյան'!Q23)</f>
        <v>0</v>
      </c>
      <c r="R23" s="39">
        <f>SUM('Ն. Ավետիսյան:Վ. Աբրահամյան'!R23)</f>
        <v>0</v>
      </c>
      <c r="S23" s="39" t="e">
        <f>'Ն. Ավետիսյան'!S23+'Ս. Երիցյան'!S23+#REF!+'Տ. Գրիգորյան'!S23+'Գ. Թորոսյան'!S23+'Ա. Մխիթարյան'!S23+'Ա. Փիլոսյան'!S23+'Վ. Աբրահամյան'!S23</f>
        <v>#REF!</v>
      </c>
      <c r="T23" s="61">
        <f t="shared" si="0"/>
        <v>15</v>
      </c>
      <c r="U23" s="61">
        <f t="shared" si="1"/>
        <v>15</v>
      </c>
      <c r="V23" s="61">
        <f t="shared" si="2"/>
        <v>6</v>
      </c>
      <c r="W23" s="61">
        <f t="shared" si="3"/>
        <v>6</v>
      </c>
    </row>
    <row r="24" spans="1:23" ht="21.75" customHeight="1" thickBot="1" x14ac:dyDescent="0.3">
      <c r="A24" s="71" t="s">
        <v>24</v>
      </c>
      <c r="B24" s="72"/>
      <c r="C24" s="72"/>
      <c r="D24" s="39">
        <f>SUM('Ն. Ավետիսյան:Վ. Աբրահամյան'!D24)</f>
        <v>13</v>
      </c>
      <c r="E24" s="39">
        <f>SUM('Ն. Ավետիսյան:Վ. Աբրահամյան'!E24)</f>
        <v>290</v>
      </c>
      <c r="F24" s="39">
        <f>SUM('Ն. Ավետիսյան:Վ. Աբրահամյան'!F24)</f>
        <v>2</v>
      </c>
      <c r="G24" s="39">
        <f>SUM('Ն. Ավետիսյան:Վ. Աբրահամյան'!G24)</f>
        <v>54</v>
      </c>
      <c r="H24" s="39">
        <f>SUM('Ն. Ավետիսյան:Վ. Աբրահամյան'!H24)</f>
        <v>197</v>
      </c>
      <c r="I24" s="39">
        <f>SUM('Ն. Ավետիսյան:Վ. Աբրահամյան'!I24)</f>
        <v>8</v>
      </c>
      <c r="J24" s="39">
        <f>SUM('Ն. Ավետիսյան:Վ. Աբրահամյան'!J24)</f>
        <v>4</v>
      </c>
      <c r="K24" s="39">
        <f>SUM('Ն. Ավետիսյան:Վ. Աբրահամյան'!K24)</f>
        <v>263</v>
      </c>
      <c r="L24" s="39">
        <f>SUM('Ն. Ավետիսյան:Վ. Աբրահամյան'!L24)</f>
        <v>37</v>
      </c>
      <c r="M24" s="39">
        <f>SUM('Ն. Ավետիսյան:Վ. Աբրահամյան'!M24)</f>
        <v>3</v>
      </c>
      <c r="N24" s="39">
        <f>SUM('Ն. Ավետիսյան:Վ. Աբրահամյան'!N24)</f>
        <v>23</v>
      </c>
      <c r="O24" s="39">
        <f>SUM('Ն. Ավետիսյան:Վ. Աբրահամյան'!O24)</f>
        <v>7</v>
      </c>
      <c r="P24" s="39">
        <f>SUM('Ն. Ավետիսյան:Վ. Աբրահամյան'!P24)</f>
        <v>0</v>
      </c>
      <c r="Q24" s="39">
        <f>SUM('Ն. Ավետիսյան:Վ. Աբրահամյան'!Q24)</f>
        <v>1</v>
      </c>
      <c r="R24" s="39">
        <f>SUM('Ն. Ավետիսյան:Վ. Աբրահամյան'!R24)</f>
        <v>18</v>
      </c>
      <c r="S24" s="39" t="e">
        <f>'Ն. Ավետիսյան'!S24+'Ս. Երիցյան'!S24+#REF!+'Տ. Գրիգորյան'!S24+'Գ. Թորոսյան'!S24+'Ա. Մխիթարյան'!S24+'Ա. Փիլոսյան'!S24+'Վ. Աբրահամյան'!S24</f>
        <v>#REF!</v>
      </c>
      <c r="T24" s="61">
        <f t="shared" si="0"/>
        <v>303</v>
      </c>
      <c r="U24" s="61">
        <f t="shared" si="1"/>
        <v>302</v>
      </c>
      <c r="V24" s="61">
        <f t="shared" si="2"/>
        <v>263</v>
      </c>
      <c r="W24" s="61">
        <f t="shared" si="3"/>
        <v>263</v>
      </c>
    </row>
  </sheetData>
  <mergeCells count="41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T6:U6"/>
    <mergeCell ref="V6:W6"/>
    <mergeCell ref="B7:C7"/>
    <mergeCell ref="B8:C8"/>
    <mergeCell ref="B9:C9"/>
    <mergeCell ref="D18:R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16:C16"/>
    <mergeCell ref="B22:C22"/>
    <mergeCell ref="B23:C23"/>
    <mergeCell ref="A24:C24"/>
    <mergeCell ref="B17:C17"/>
    <mergeCell ref="A18:C1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W24"/>
  <sheetViews>
    <sheetView zoomScale="80" zoomScaleNormal="80" workbookViewId="0">
      <selection activeCell="AA5" sqref="AA5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8.140625" style="1" customWidth="1"/>
    <col min="5" max="5" width="6" style="1" customWidth="1"/>
    <col min="6" max="6" width="7.140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6.140625" style="1" customWidth="1"/>
    <col min="13" max="13" width="7.140625" style="1" customWidth="1"/>
    <col min="14" max="14" width="10.140625" style="1" customWidth="1"/>
    <col min="15" max="15" width="5.85546875" style="1" customWidth="1"/>
    <col min="16" max="16" width="7.5703125" style="1" customWidth="1"/>
    <col min="17" max="17" width="17.85546875" style="1" customWidth="1"/>
    <col min="18" max="18" width="9.85546875" style="1" customWidth="1"/>
    <col min="19" max="23" width="9.140625" style="1" hidden="1" customWidth="1"/>
    <col min="24" max="16384" width="9.140625" style="1"/>
  </cols>
  <sheetData>
    <row r="1" spans="1:23" ht="78" customHeight="1" x14ac:dyDescent="0.25">
      <c r="A1" s="92" t="s">
        <v>41</v>
      </c>
      <c r="B1" s="92"/>
      <c r="C1" s="92"/>
      <c r="D1" s="93" t="s">
        <v>6</v>
      </c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121" t="s">
        <v>50</v>
      </c>
      <c r="Q1" s="121"/>
      <c r="R1" s="122"/>
      <c r="S1" s="5"/>
    </row>
    <row r="2" spans="1:23" ht="51" customHeight="1" x14ac:dyDescent="0.25">
      <c r="A2" s="111" t="s">
        <v>48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5"/>
    </row>
    <row r="3" spans="1:23" ht="44.25" customHeight="1" x14ac:dyDescent="0.25">
      <c r="A3" s="114"/>
      <c r="B3" s="115"/>
      <c r="C3" s="116"/>
      <c r="D3" s="120" t="s">
        <v>5</v>
      </c>
      <c r="E3" s="91" t="s">
        <v>25</v>
      </c>
      <c r="F3" s="120" t="s">
        <v>0</v>
      </c>
      <c r="G3" s="103" t="s">
        <v>29</v>
      </c>
      <c r="H3" s="104"/>
      <c r="I3" s="104"/>
      <c r="J3" s="104"/>
      <c r="K3" s="105"/>
      <c r="L3" s="120" t="s">
        <v>26</v>
      </c>
      <c r="M3" s="107" t="s">
        <v>27</v>
      </c>
      <c r="N3" s="108"/>
      <c r="O3" s="112" t="s">
        <v>1</v>
      </c>
      <c r="P3" s="107" t="s">
        <v>28</v>
      </c>
      <c r="Q3" s="108"/>
      <c r="R3" s="120" t="s">
        <v>2</v>
      </c>
      <c r="S3" s="6"/>
      <c r="T3" s="2"/>
    </row>
    <row r="4" spans="1:23" ht="42" customHeight="1" x14ac:dyDescent="0.25">
      <c r="A4" s="117"/>
      <c r="B4" s="118"/>
      <c r="C4" s="119"/>
      <c r="D4" s="120"/>
      <c r="E4" s="91"/>
      <c r="F4" s="120"/>
      <c r="G4" s="112" t="s">
        <v>31</v>
      </c>
      <c r="H4" s="112" t="s">
        <v>32</v>
      </c>
      <c r="I4" s="112" t="s">
        <v>33</v>
      </c>
      <c r="J4" s="112" t="s">
        <v>34</v>
      </c>
      <c r="K4" s="112" t="s">
        <v>30</v>
      </c>
      <c r="L4" s="120"/>
      <c r="M4" s="109"/>
      <c r="N4" s="110"/>
      <c r="O4" s="113"/>
      <c r="P4" s="109"/>
      <c r="Q4" s="110"/>
      <c r="R4" s="120"/>
      <c r="S4" s="7"/>
    </row>
    <row r="5" spans="1:23" ht="113.25" customHeight="1" thickBot="1" x14ac:dyDescent="0.3">
      <c r="A5" s="117"/>
      <c r="B5" s="118"/>
      <c r="C5" s="119"/>
      <c r="D5" s="112"/>
      <c r="E5" s="89"/>
      <c r="F5" s="112"/>
      <c r="G5" s="113"/>
      <c r="H5" s="113"/>
      <c r="I5" s="113"/>
      <c r="J5" s="113"/>
      <c r="K5" s="113"/>
      <c r="L5" s="112"/>
      <c r="M5" s="51" t="s">
        <v>35</v>
      </c>
      <c r="N5" s="51" t="s">
        <v>3</v>
      </c>
      <c r="O5" s="113"/>
      <c r="P5" s="51" t="s">
        <v>36</v>
      </c>
      <c r="Q5" s="51" t="s">
        <v>4</v>
      </c>
      <c r="R5" s="112"/>
      <c r="S5" s="8"/>
    </row>
    <row r="6" spans="1:23" ht="33.75" customHeight="1" thickBot="1" x14ac:dyDescent="0.3">
      <c r="A6" s="81" t="s">
        <v>17</v>
      </c>
      <c r="B6" s="82"/>
      <c r="C6" s="82"/>
      <c r="D6" s="17">
        <v>1</v>
      </c>
      <c r="E6" s="17">
        <v>2</v>
      </c>
      <c r="F6" s="17">
        <v>3</v>
      </c>
      <c r="G6" s="17">
        <v>4</v>
      </c>
      <c r="H6" s="17">
        <v>5</v>
      </c>
      <c r="I6" s="17">
        <v>6</v>
      </c>
      <c r="J6" s="17">
        <v>7</v>
      </c>
      <c r="K6" s="17">
        <v>8</v>
      </c>
      <c r="L6" s="17">
        <v>9</v>
      </c>
      <c r="M6" s="17">
        <v>10</v>
      </c>
      <c r="N6" s="17">
        <v>11</v>
      </c>
      <c r="O6" s="17">
        <v>12</v>
      </c>
      <c r="P6" s="17">
        <v>13</v>
      </c>
      <c r="Q6" s="17">
        <v>14</v>
      </c>
      <c r="R6" s="34">
        <v>15</v>
      </c>
      <c r="S6" s="9"/>
      <c r="T6" s="106" t="s">
        <v>38</v>
      </c>
      <c r="U6" s="106"/>
      <c r="V6" s="106" t="s">
        <v>37</v>
      </c>
      <c r="W6" s="106"/>
    </row>
    <row r="7" spans="1:23" ht="33.75" customHeight="1" x14ac:dyDescent="0.25">
      <c r="A7" s="20">
        <v>1</v>
      </c>
      <c r="B7" s="84" t="s">
        <v>7</v>
      </c>
      <c r="C7" s="84"/>
      <c r="D7" s="42"/>
      <c r="E7" s="42">
        <v>3</v>
      </c>
      <c r="F7" s="42"/>
      <c r="G7" s="42"/>
      <c r="H7" s="42">
        <v>3</v>
      </c>
      <c r="I7" s="42"/>
      <c r="J7" s="42"/>
      <c r="K7" s="42">
        <v>3</v>
      </c>
      <c r="L7" s="42">
        <v>0</v>
      </c>
      <c r="M7" s="42"/>
      <c r="N7" s="42">
        <v>2</v>
      </c>
      <c r="O7" s="42">
        <v>0</v>
      </c>
      <c r="P7" s="42"/>
      <c r="Q7" s="42"/>
      <c r="R7" s="42">
        <v>2</v>
      </c>
      <c r="S7" s="3"/>
      <c r="T7" s="38">
        <f>D7+E7</f>
        <v>3</v>
      </c>
      <c r="U7" s="38">
        <f>F7+K7+L7</f>
        <v>3</v>
      </c>
      <c r="V7" s="38">
        <f>K7</f>
        <v>3</v>
      </c>
      <c r="W7" s="38">
        <f>G7+H7+I7+J7</f>
        <v>3</v>
      </c>
    </row>
    <row r="8" spans="1:23" ht="30.75" customHeight="1" x14ac:dyDescent="0.25">
      <c r="A8" s="23">
        <v>2</v>
      </c>
      <c r="B8" s="69" t="s">
        <v>8</v>
      </c>
      <c r="C8" s="69"/>
      <c r="D8" s="43"/>
      <c r="E8" s="43">
        <v>9</v>
      </c>
      <c r="F8" s="43"/>
      <c r="G8" s="43"/>
      <c r="H8" s="43">
        <v>6</v>
      </c>
      <c r="I8" s="43">
        <v>2</v>
      </c>
      <c r="J8" s="43">
        <v>1</v>
      </c>
      <c r="K8" s="43">
        <v>9</v>
      </c>
      <c r="L8" s="43">
        <v>0</v>
      </c>
      <c r="M8" s="43"/>
      <c r="N8" s="43">
        <v>7</v>
      </c>
      <c r="O8" s="43">
        <v>1</v>
      </c>
      <c r="P8" s="43"/>
      <c r="Q8" s="43"/>
      <c r="R8" s="43">
        <v>6</v>
      </c>
      <c r="S8" s="3"/>
      <c r="T8" s="38">
        <f t="shared" ref="T8:T24" si="0">D8+E8</f>
        <v>9</v>
      </c>
      <c r="U8" s="38">
        <f t="shared" ref="U8:U24" si="1">F8+K8+L8</f>
        <v>9</v>
      </c>
      <c r="V8" s="38">
        <f t="shared" ref="V8:V24" si="2">K8</f>
        <v>9</v>
      </c>
      <c r="W8" s="38">
        <f t="shared" ref="W8:W24" si="3">G8+H8+I8+J8</f>
        <v>9</v>
      </c>
    </row>
    <row r="9" spans="1:23" ht="29.25" customHeight="1" x14ac:dyDescent="0.25">
      <c r="A9" s="23">
        <v>3</v>
      </c>
      <c r="B9" s="69" t="s">
        <v>9</v>
      </c>
      <c r="C9" s="69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3"/>
      <c r="T9" s="38">
        <f t="shared" si="0"/>
        <v>0</v>
      </c>
      <c r="U9" s="38">
        <f t="shared" si="1"/>
        <v>0</v>
      </c>
      <c r="V9" s="38">
        <f t="shared" si="2"/>
        <v>0</v>
      </c>
      <c r="W9" s="38">
        <f t="shared" si="3"/>
        <v>0</v>
      </c>
    </row>
    <row r="10" spans="1:23" ht="33" customHeight="1" x14ac:dyDescent="0.25">
      <c r="A10" s="23">
        <v>4</v>
      </c>
      <c r="B10" s="69" t="s">
        <v>10</v>
      </c>
      <c r="C10" s="69"/>
      <c r="D10" s="43"/>
      <c r="E10" s="43">
        <v>7</v>
      </c>
      <c r="F10" s="43"/>
      <c r="G10" s="43">
        <v>7</v>
      </c>
      <c r="H10" s="43"/>
      <c r="I10" s="43"/>
      <c r="J10" s="43"/>
      <c r="K10" s="43">
        <v>7</v>
      </c>
      <c r="L10" s="43">
        <v>0</v>
      </c>
      <c r="M10" s="43"/>
      <c r="N10" s="43"/>
      <c r="O10" s="43"/>
      <c r="P10" s="43"/>
      <c r="Q10" s="43"/>
      <c r="R10" s="43"/>
      <c r="S10" s="3"/>
      <c r="T10" s="38">
        <f t="shared" si="0"/>
        <v>7</v>
      </c>
      <c r="U10" s="38">
        <f t="shared" si="1"/>
        <v>7</v>
      </c>
      <c r="V10" s="38">
        <f t="shared" si="2"/>
        <v>7</v>
      </c>
      <c r="W10" s="38">
        <f t="shared" si="3"/>
        <v>7</v>
      </c>
    </row>
    <row r="11" spans="1:23" ht="25.5" customHeight="1" x14ac:dyDescent="0.25">
      <c r="A11" s="23">
        <v>5</v>
      </c>
      <c r="B11" s="69" t="s">
        <v>11</v>
      </c>
      <c r="C11" s="69"/>
      <c r="D11" s="43"/>
      <c r="E11" s="43">
        <v>7</v>
      </c>
      <c r="F11" s="43"/>
      <c r="G11" s="43">
        <v>1</v>
      </c>
      <c r="H11" s="43">
        <v>6</v>
      </c>
      <c r="I11" s="43"/>
      <c r="J11" s="43"/>
      <c r="K11" s="43">
        <v>7</v>
      </c>
      <c r="L11" s="43">
        <v>0</v>
      </c>
      <c r="M11" s="43"/>
      <c r="N11" s="43"/>
      <c r="O11" s="43"/>
      <c r="P11" s="43"/>
      <c r="Q11" s="43"/>
      <c r="R11" s="43"/>
      <c r="S11" s="3"/>
      <c r="T11" s="38">
        <f t="shared" si="0"/>
        <v>7</v>
      </c>
      <c r="U11" s="38">
        <f t="shared" si="1"/>
        <v>7</v>
      </c>
      <c r="V11" s="38">
        <f t="shared" si="2"/>
        <v>7</v>
      </c>
      <c r="W11" s="38">
        <f t="shared" si="3"/>
        <v>7</v>
      </c>
    </row>
    <row r="12" spans="1:23" ht="45" customHeight="1" x14ac:dyDescent="0.25">
      <c r="A12" s="23">
        <v>6</v>
      </c>
      <c r="B12" s="79" t="s">
        <v>12</v>
      </c>
      <c r="C12" s="79"/>
      <c r="D12" s="43"/>
      <c r="E12" s="43">
        <v>2</v>
      </c>
      <c r="F12" s="43"/>
      <c r="G12" s="43"/>
      <c r="H12" s="43">
        <v>2</v>
      </c>
      <c r="I12" s="43"/>
      <c r="J12" s="43"/>
      <c r="K12" s="43">
        <v>2</v>
      </c>
      <c r="L12" s="43">
        <v>0</v>
      </c>
      <c r="M12" s="43"/>
      <c r="N12" s="43"/>
      <c r="O12" s="43"/>
      <c r="P12" s="43"/>
      <c r="Q12" s="43"/>
      <c r="R12" s="43"/>
      <c r="S12" s="3"/>
      <c r="T12" s="38">
        <f t="shared" si="0"/>
        <v>2</v>
      </c>
      <c r="U12" s="38">
        <f t="shared" si="1"/>
        <v>2</v>
      </c>
      <c r="V12" s="38">
        <f t="shared" si="2"/>
        <v>2</v>
      </c>
      <c r="W12" s="38">
        <f t="shared" si="3"/>
        <v>2</v>
      </c>
    </row>
    <row r="13" spans="1:23" ht="30.75" customHeight="1" x14ac:dyDescent="0.25">
      <c r="A13" s="23">
        <v>7</v>
      </c>
      <c r="B13" s="79" t="s">
        <v>13</v>
      </c>
      <c r="C13" s="79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3"/>
      <c r="T13" s="38">
        <f t="shared" si="0"/>
        <v>0</v>
      </c>
      <c r="U13" s="38">
        <f t="shared" si="1"/>
        <v>0</v>
      </c>
      <c r="V13" s="38">
        <f t="shared" si="2"/>
        <v>0</v>
      </c>
      <c r="W13" s="38">
        <f t="shared" si="3"/>
        <v>0</v>
      </c>
    </row>
    <row r="14" spans="1:23" ht="45" customHeight="1" x14ac:dyDescent="0.25">
      <c r="A14" s="23">
        <v>8</v>
      </c>
      <c r="B14" s="79" t="s">
        <v>14</v>
      </c>
      <c r="C14" s="79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3"/>
      <c r="T14" s="38">
        <f t="shared" si="0"/>
        <v>0</v>
      </c>
      <c r="U14" s="38">
        <f t="shared" si="1"/>
        <v>0</v>
      </c>
      <c r="V14" s="38">
        <f t="shared" si="2"/>
        <v>0</v>
      </c>
      <c r="W14" s="38">
        <f t="shared" si="3"/>
        <v>0</v>
      </c>
    </row>
    <row r="15" spans="1:23" ht="29.25" customHeight="1" x14ac:dyDescent="0.25">
      <c r="A15" s="23">
        <v>9</v>
      </c>
      <c r="B15" s="80" t="s">
        <v>15</v>
      </c>
      <c r="C15" s="80"/>
      <c r="D15" s="43"/>
      <c r="E15" s="43">
        <v>17</v>
      </c>
      <c r="F15" s="43"/>
      <c r="G15" s="43"/>
      <c r="H15" s="43">
        <v>17</v>
      </c>
      <c r="I15" s="43"/>
      <c r="J15" s="43"/>
      <c r="K15" s="43">
        <v>17</v>
      </c>
      <c r="L15" s="43">
        <v>0</v>
      </c>
      <c r="M15" s="43"/>
      <c r="N15" s="43"/>
      <c r="O15" s="43"/>
      <c r="P15" s="43"/>
      <c r="Q15" s="43"/>
      <c r="R15" s="43"/>
      <c r="S15" s="3"/>
      <c r="T15" s="38">
        <f t="shared" si="0"/>
        <v>17</v>
      </c>
      <c r="U15" s="38">
        <f t="shared" si="1"/>
        <v>17</v>
      </c>
      <c r="V15" s="38">
        <f t="shared" si="2"/>
        <v>17</v>
      </c>
      <c r="W15" s="38">
        <f t="shared" si="3"/>
        <v>17</v>
      </c>
    </row>
    <row r="16" spans="1:23" ht="29.25" customHeight="1" x14ac:dyDescent="0.25">
      <c r="A16" s="50">
        <v>10</v>
      </c>
      <c r="B16" s="67" t="s">
        <v>16</v>
      </c>
      <c r="C16" s="68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3"/>
      <c r="T16" s="38">
        <f t="shared" si="0"/>
        <v>0</v>
      </c>
      <c r="U16" s="38">
        <f t="shared" si="1"/>
        <v>0</v>
      </c>
      <c r="V16" s="38">
        <f t="shared" si="2"/>
        <v>0</v>
      </c>
      <c r="W16" s="38">
        <f t="shared" si="3"/>
        <v>0</v>
      </c>
    </row>
    <row r="17" spans="1:23" ht="45" customHeight="1" thickBot="1" x14ac:dyDescent="0.3">
      <c r="A17" s="50">
        <v>11</v>
      </c>
      <c r="B17" s="67" t="s">
        <v>39</v>
      </c>
      <c r="C17" s="68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3"/>
      <c r="T17" s="38">
        <f t="shared" si="0"/>
        <v>0</v>
      </c>
      <c r="U17" s="38">
        <f t="shared" si="1"/>
        <v>0</v>
      </c>
      <c r="V17" s="38">
        <f t="shared" si="2"/>
        <v>0</v>
      </c>
      <c r="W17" s="38">
        <f t="shared" si="3"/>
        <v>0</v>
      </c>
    </row>
    <row r="18" spans="1:23" ht="63.75" customHeight="1" thickBot="1" x14ac:dyDescent="0.3">
      <c r="A18" s="126" t="s">
        <v>18</v>
      </c>
      <c r="B18" s="127"/>
      <c r="C18" s="128"/>
      <c r="D18" s="125"/>
      <c r="E18" s="125"/>
      <c r="F18" s="125"/>
      <c r="G18" s="125"/>
      <c r="H18" s="125"/>
      <c r="I18" s="125"/>
      <c r="J18" s="125"/>
      <c r="K18" s="125"/>
      <c r="L18" s="125"/>
      <c r="M18" s="125"/>
      <c r="N18" s="125"/>
      <c r="O18" s="125"/>
      <c r="P18" s="125"/>
      <c r="Q18" s="125"/>
      <c r="R18" s="125"/>
      <c r="S18" s="4"/>
      <c r="T18" s="47"/>
      <c r="U18" s="48"/>
      <c r="V18" s="48"/>
      <c r="W18" s="49"/>
    </row>
    <row r="19" spans="1:23" ht="35.25" customHeight="1" x14ac:dyDescent="0.25">
      <c r="A19" s="35">
        <v>1</v>
      </c>
      <c r="B19" s="129" t="s">
        <v>19</v>
      </c>
      <c r="C19" s="129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3"/>
      <c r="T19" s="38">
        <f t="shared" si="0"/>
        <v>0</v>
      </c>
      <c r="U19" s="38">
        <f t="shared" si="1"/>
        <v>0</v>
      </c>
      <c r="V19" s="38">
        <f t="shared" si="2"/>
        <v>0</v>
      </c>
      <c r="W19" s="38">
        <f t="shared" si="3"/>
        <v>0</v>
      </c>
    </row>
    <row r="20" spans="1:23" ht="33" customHeight="1" x14ac:dyDescent="0.25">
      <c r="A20" s="29">
        <v>2</v>
      </c>
      <c r="B20" s="78" t="s">
        <v>20</v>
      </c>
      <c r="C20" s="78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3"/>
      <c r="T20" s="38">
        <f t="shared" si="0"/>
        <v>0</v>
      </c>
      <c r="U20" s="38">
        <f t="shared" si="1"/>
        <v>0</v>
      </c>
      <c r="V20" s="38">
        <f t="shared" si="2"/>
        <v>0</v>
      </c>
      <c r="W20" s="38">
        <f t="shared" si="3"/>
        <v>0</v>
      </c>
    </row>
    <row r="21" spans="1:23" ht="33" customHeight="1" x14ac:dyDescent="0.25">
      <c r="A21" s="28">
        <v>3</v>
      </c>
      <c r="B21" s="69" t="s">
        <v>21</v>
      </c>
      <c r="C21" s="69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3"/>
      <c r="T21" s="38">
        <f t="shared" si="0"/>
        <v>0</v>
      </c>
      <c r="U21" s="38">
        <f t="shared" si="1"/>
        <v>0</v>
      </c>
      <c r="V21" s="38">
        <f t="shared" si="2"/>
        <v>0</v>
      </c>
      <c r="W21" s="38">
        <f t="shared" si="3"/>
        <v>0</v>
      </c>
    </row>
    <row r="22" spans="1:23" ht="24" customHeight="1" x14ac:dyDescent="0.25">
      <c r="A22" s="29">
        <v>4</v>
      </c>
      <c r="B22" s="69" t="s">
        <v>22</v>
      </c>
      <c r="C22" s="69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3"/>
      <c r="T22" s="38">
        <f t="shared" si="0"/>
        <v>0</v>
      </c>
      <c r="U22" s="38">
        <f t="shared" si="1"/>
        <v>0</v>
      </c>
      <c r="V22" s="38">
        <f t="shared" si="2"/>
        <v>0</v>
      </c>
      <c r="W22" s="38">
        <f t="shared" si="3"/>
        <v>0</v>
      </c>
    </row>
    <row r="23" spans="1:23" ht="28.5" customHeight="1" thickBot="1" x14ac:dyDescent="0.3">
      <c r="A23" s="30">
        <v>5</v>
      </c>
      <c r="B23" s="70" t="s">
        <v>23</v>
      </c>
      <c r="C23" s="70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3"/>
      <c r="T23" s="38">
        <f t="shared" si="0"/>
        <v>0</v>
      </c>
      <c r="U23" s="38">
        <f t="shared" si="1"/>
        <v>0</v>
      </c>
      <c r="V23" s="38">
        <f t="shared" si="2"/>
        <v>0</v>
      </c>
      <c r="W23" s="38">
        <f t="shared" si="3"/>
        <v>0</v>
      </c>
    </row>
    <row r="24" spans="1:23" ht="27" customHeight="1" thickBot="1" x14ac:dyDescent="0.3">
      <c r="A24" s="123" t="s">
        <v>24</v>
      </c>
      <c r="B24" s="124"/>
      <c r="C24" s="124"/>
      <c r="D24" s="40">
        <f>D7+D8+D9+D10+D11+D12+D13+D14+D15+D17+D19+D20+D21+D22+D23+D16</f>
        <v>0</v>
      </c>
      <c r="E24" s="40">
        <f t="shared" ref="E24:R24" si="4">E7+E8+E9+E10+E11+E12+E13+E14+E15+E17+E19+E20+E21+E22+E23+E16</f>
        <v>45</v>
      </c>
      <c r="F24" s="40">
        <f t="shared" si="4"/>
        <v>0</v>
      </c>
      <c r="G24" s="40">
        <f t="shared" si="4"/>
        <v>8</v>
      </c>
      <c r="H24" s="40">
        <f t="shared" si="4"/>
        <v>34</v>
      </c>
      <c r="I24" s="40">
        <f t="shared" si="4"/>
        <v>2</v>
      </c>
      <c r="J24" s="40">
        <f t="shared" si="4"/>
        <v>1</v>
      </c>
      <c r="K24" s="40">
        <f t="shared" si="4"/>
        <v>45</v>
      </c>
      <c r="L24" s="40">
        <f t="shared" si="4"/>
        <v>0</v>
      </c>
      <c r="M24" s="40">
        <f t="shared" si="4"/>
        <v>0</v>
      </c>
      <c r="N24" s="40">
        <f t="shared" si="4"/>
        <v>9</v>
      </c>
      <c r="O24" s="40">
        <f t="shared" si="4"/>
        <v>1</v>
      </c>
      <c r="P24" s="40">
        <f t="shared" si="4"/>
        <v>0</v>
      </c>
      <c r="Q24" s="40">
        <f t="shared" si="4"/>
        <v>0</v>
      </c>
      <c r="R24" s="40">
        <f t="shared" si="4"/>
        <v>8</v>
      </c>
      <c r="S24" s="4"/>
      <c r="T24" s="38">
        <f t="shared" si="0"/>
        <v>45</v>
      </c>
      <c r="U24" s="38">
        <f t="shared" si="1"/>
        <v>45</v>
      </c>
      <c r="V24" s="38">
        <f t="shared" si="2"/>
        <v>45</v>
      </c>
      <c r="W24" s="38">
        <f t="shared" si="3"/>
        <v>45</v>
      </c>
    </row>
  </sheetData>
  <sheetProtection formatCells="0" formatColumns="0" formatRows="0" insertColumns="0" insertRows="0" insertHyperlinks="0" deleteColumns="0" deleteRows="0" sort="0" autoFilter="0" pivotTables="0"/>
  <mergeCells count="41">
    <mergeCell ref="B12:C12"/>
    <mergeCell ref="B15:C15"/>
    <mergeCell ref="B17:C17"/>
    <mergeCell ref="B9:C9"/>
    <mergeCell ref="B13:C13"/>
    <mergeCell ref="B14:C14"/>
    <mergeCell ref="B10:C10"/>
    <mergeCell ref="G3:K3"/>
    <mergeCell ref="G4:G5"/>
    <mergeCell ref="E3:E5"/>
    <mergeCell ref="K4:K5"/>
    <mergeCell ref="D3:D5"/>
    <mergeCell ref="B11:C11"/>
    <mergeCell ref="B23:C23"/>
    <mergeCell ref="A24:C24"/>
    <mergeCell ref="D18:R18"/>
    <mergeCell ref="A18:C18"/>
    <mergeCell ref="B19:C19"/>
    <mergeCell ref="B20:C20"/>
    <mergeCell ref="B21:C21"/>
    <mergeCell ref="B22:C22"/>
    <mergeCell ref="A1:C1"/>
    <mergeCell ref="O3:O5"/>
    <mergeCell ref="P3:Q4"/>
    <mergeCell ref="B16:C16"/>
    <mergeCell ref="R3:R5"/>
    <mergeCell ref="L3:L5"/>
    <mergeCell ref="F3:F5"/>
    <mergeCell ref="P1:R1"/>
    <mergeCell ref="D1:O1"/>
    <mergeCell ref="B8:C8"/>
    <mergeCell ref="T6:U6"/>
    <mergeCell ref="V6:W6"/>
    <mergeCell ref="M3:N4"/>
    <mergeCell ref="A2:R2"/>
    <mergeCell ref="A6:C6"/>
    <mergeCell ref="B7:C7"/>
    <mergeCell ref="H4:H5"/>
    <mergeCell ref="I4:I5"/>
    <mergeCell ref="J4:J5"/>
    <mergeCell ref="A3:C5"/>
  </mergeCells>
  <phoneticPr fontId="0" type="noConversion"/>
  <pageMargins left="0.7" right="0.7" top="0.75" bottom="0.75" header="0.3" footer="0.3"/>
  <pageSetup paperSize="9" scale="5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zoomScale="80" zoomScaleNormal="80" workbookViewId="0">
      <selection activeCell="AA5" sqref="AA5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1.85546875" style="1" customWidth="1"/>
    <col min="15" max="15" width="5.85546875" style="1" customWidth="1"/>
    <col min="16" max="16" width="8.85546875" style="1" customWidth="1"/>
    <col min="17" max="17" width="17.28515625" style="1" customWidth="1"/>
    <col min="18" max="18" width="11.42578125" style="1" customWidth="1"/>
    <col min="19" max="23" width="9.140625" style="1" hidden="1" customWidth="1"/>
    <col min="24" max="16384" width="9.140625" style="1"/>
  </cols>
  <sheetData>
    <row r="1" spans="1:23" ht="68.25" customHeight="1" x14ac:dyDescent="0.25">
      <c r="A1" s="92" t="s">
        <v>41</v>
      </c>
      <c r="B1" s="92"/>
      <c r="C1" s="92"/>
      <c r="D1" s="93" t="s">
        <v>6</v>
      </c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121" t="s">
        <v>50</v>
      </c>
      <c r="Q1" s="121"/>
      <c r="R1" s="122"/>
      <c r="S1" s="5"/>
    </row>
    <row r="2" spans="1:23" ht="59.25" customHeight="1" x14ac:dyDescent="0.25">
      <c r="A2" s="96" t="s">
        <v>47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5"/>
    </row>
    <row r="3" spans="1:23" ht="44.25" customHeight="1" x14ac:dyDescent="0.25">
      <c r="A3" s="97"/>
      <c r="B3" s="98"/>
      <c r="C3" s="99"/>
      <c r="D3" s="91" t="s">
        <v>5</v>
      </c>
      <c r="E3" s="91" t="s">
        <v>25</v>
      </c>
      <c r="F3" s="91" t="s">
        <v>0</v>
      </c>
      <c r="G3" s="103" t="s">
        <v>29</v>
      </c>
      <c r="H3" s="104"/>
      <c r="I3" s="104"/>
      <c r="J3" s="104"/>
      <c r="K3" s="105"/>
      <c r="L3" s="91" t="s">
        <v>26</v>
      </c>
      <c r="M3" s="85" t="s">
        <v>27</v>
      </c>
      <c r="N3" s="86"/>
      <c r="O3" s="89" t="s">
        <v>1</v>
      </c>
      <c r="P3" s="85" t="s">
        <v>28</v>
      </c>
      <c r="Q3" s="86"/>
      <c r="R3" s="91" t="s">
        <v>2</v>
      </c>
      <c r="S3" s="6"/>
      <c r="T3" s="2"/>
    </row>
    <row r="4" spans="1:23" ht="47.25" customHeight="1" x14ac:dyDescent="0.25">
      <c r="A4" s="100"/>
      <c r="B4" s="101"/>
      <c r="C4" s="102"/>
      <c r="D4" s="91"/>
      <c r="E4" s="91"/>
      <c r="F4" s="91"/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30</v>
      </c>
      <c r="L4" s="91"/>
      <c r="M4" s="87"/>
      <c r="N4" s="88"/>
      <c r="O4" s="90"/>
      <c r="P4" s="87"/>
      <c r="Q4" s="88"/>
      <c r="R4" s="91"/>
      <c r="S4" s="7"/>
    </row>
    <row r="5" spans="1:23" ht="123" customHeight="1" thickBot="1" x14ac:dyDescent="0.3">
      <c r="A5" s="100"/>
      <c r="B5" s="101"/>
      <c r="C5" s="102"/>
      <c r="D5" s="89"/>
      <c r="E5" s="89"/>
      <c r="F5" s="89"/>
      <c r="G5" s="90"/>
      <c r="H5" s="90"/>
      <c r="I5" s="90"/>
      <c r="J5" s="90"/>
      <c r="K5" s="90"/>
      <c r="L5" s="89"/>
      <c r="M5" s="46" t="s">
        <v>35</v>
      </c>
      <c r="N5" s="46" t="s">
        <v>3</v>
      </c>
      <c r="O5" s="90"/>
      <c r="P5" s="46" t="s">
        <v>36</v>
      </c>
      <c r="Q5" s="46" t="s">
        <v>4</v>
      </c>
      <c r="R5" s="89"/>
      <c r="S5" s="8"/>
    </row>
    <row r="6" spans="1:23" ht="33.75" customHeight="1" thickBot="1" x14ac:dyDescent="0.3">
      <c r="A6" s="81" t="s">
        <v>17</v>
      </c>
      <c r="B6" s="82"/>
      <c r="C6" s="82"/>
      <c r="D6" s="17">
        <v>1</v>
      </c>
      <c r="E6" s="17">
        <v>2</v>
      </c>
      <c r="F6" s="17">
        <v>3</v>
      </c>
      <c r="G6" s="17">
        <v>4</v>
      </c>
      <c r="H6" s="17">
        <v>5</v>
      </c>
      <c r="I6" s="17">
        <v>6</v>
      </c>
      <c r="J6" s="17">
        <v>7</v>
      </c>
      <c r="K6" s="17">
        <v>8</v>
      </c>
      <c r="L6" s="17">
        <v>9</v>
      </c>
      <c r="M6" s="17">
        <v>10</v>
      </c>
      <c r="N6" s="17">
        <v>11</v>
      </c>
      <c r="O6" s="17">
        <v>12</v>
      </c>
      <c r="P6" s="17">
        <v>13</v>
      </c>
      <c r="Q6" s="17">
        <v>14</v>
      </c>
      <c r="R6" s="34">
        <v>15</v>
      </c>
      <c r="S6" s="9"/>
      <c r="T6" s="106" t="s">
        <v>38</v>
      </c>
      <c r="U6" s="106"/>
      <c r="V6" s="106" t="s">
        <v>37</v>
      </c>
      <c r="W6" s="106"/>
    </row>
    <row r="7" spans="1:23" ht="33.75" customHeight="1" x14ac:dyDescent="0.25">
      <c r="A7" s="20">
        <v>1</v>
      </c>
      <c r="B7" s="84" t="s">
        <v>7</v>
      </c>
      <c r="C7" s="84"/>
      <c r="D7" s="42"/>
      <c r="E7" s="42">
        <v>4</v>
      </c>
      <c r="F7" s="42"/>
      <c r="G7" s="42">
        <v>2</v>
      </c>
      <c r="H7" s="42">
        <v>2</v>
      </c>
      <c r="I7" s="42"/>
      <c r="J7" s="42"/>
      <c r="K7" s="42">
        <v>4</v>
      </c>
      <c r="L7" s="42">
        <v>0</v>
      </c>
      <c r="M7" s="42"/>
      <c r="N7" s="42">
        <v>2</v>
      </c>
      <c r="O7" s="42">
        <v>1</v>
      </c>
      <c r="P7" s="42"/>
      <c r="Q7" s="42"/>
      <c r="R7" s="42">
        <v>1</v>
      </c>
      <c r="S7" s="3"/>
      <c r="T7" s="38">
        <f>D7+E7</f>
        <v>4</v>
      </c>
      <c r="U7" s="38">
        <f>F7+K7+L7</f>
        <v>4</v>
      </c>
      <c r="V7" s="38">
        <f>K7</f>
        <v>4</v>
      </c>
      <c r="W7" s="38">
        <f>G7+H7+I7+J7</f>
        <v>4</v>
      </c>
    </row>
    <row r="8" spans="1:23" ht="30.75" customHeight="1" x14ac:dyDescent="0.25">
      <c r="A8" s="23">
        <v>2</v>
      </c>
      <c r="B8" s="69" t="s">
        <v>8</v>
      </c>
      <c r="C8" s="69"/>
      <c r="D8" s="43"/>
      <c r="E8" s="43">
        <v>1</v>
      </c>
      <c r="F8" s="43"/>
      <c r="G8" s="43"/>
      <c r="H8" s="43">
        <v>1</v>
      </c>
      <c r="I8" s="43"/>
      <c r="J8" s="43"/>
      <c r="K8" s="43">
        <v>1</v>
      </c>
      <c r="L8" s="43">
        <v>0</v>
      </c>
      <c r="M8" s="43"/>
      <c r="N8" s="43">
        <v>1</v>
      </c>
      <c r="O8" s="43">
        <v>0</v>
      </c>
      <c r="P8" s="43"/>
      <c r="Q8" s="43">
        <v>1</v>
      </c>
      <c r="R8" s="43">
        <v>0</v>
      </c>
      <c r="S8" s="3"/>
      <c r="T8" s="38">
        <f t="shared" ref="T8:T24" si="0">D8+E8</f>
        <v>1</v>
      </c>
      <c r="U8" s="38">
        <f t="shared" ref="U8:U24" si="1">F8+K8+L8</f>
        <v>1</v>
      </c>
      <c r="V8" s="38">
        <f t="shared" ref="V8:V24" si="2">K8</f>
        <v>1</v>
      </c>
      <c r="W8" s="38">
        <f t="shared" ref="W8:W24" si="3">G8+H8+I8+J8</f>
        <v>1</v>
      </c>
    </row>
    <row r="9" spans="1:23" ht="29.25" customHeight="1" x14ac:dyDescent="0.25">
      <c r="A9" s="23">
        <v>3</v>
      </c>
      <c r="B9" s="69" t="s">
        <v>9</v>
      </c>
      <c r="C9" s="69"/>
      <c r="D9" s="43"/>
      <c r="E9" s="43">
        <v>1</v>
      </c>
      <c r="F9" s="43"/>
      <c r="G9" s="43"/>
      <c r="H9" s="43">
        <v>1</v>
      </c>
      <c r="I9" s="43"/>
      <c r="J9" s="43"/>
      <c r="K9" s="43">
        <v>1</v>
      </c>
      <c r="L9" s="43">
        <v>0</v>
      </c>
      <c r="M9" s="43"/>
      <c r="N9" s="43">
        <v>1</v>
      </c>
      <c r="O9" s="43">
        <v>0</v>
      </c>
      <c r="P9" s="43"/>
      <c r="Q9" s="43"/>
      <c r="R9" s="43">
        <v>1</v>
      </c>
      <c r="S9" s="3"/>
      <c r="T9" s="38">
        <f t="shared" si="0"/>
        <v>1</v>
      </c>
      <c r="U9" s="38">
        <f t="shared" si="1"/>
        <v>1</v>
      </c>
      <c r="V9" s="38">
        <f t="shared" si="2"/>
        <v>1</v>
      </c>
      <c r="W9" s="38">
        <f t="shared" si="3"/>
        <v>1</v>
      </c>
    </row>
    <row r="10" spans="1:23" ht="33" customHeight="1" x14ac:dyDescent="0.25">
      <c r="A10" s="23">
        <v>4</v>
      </c>
      <c r="B10" s="69" t="s">
        <v>10</v>
      </c>
      <c r="C10" s="69"/>
      <c r="D10" s="43"/>
      <c r="E10" s="43">
        <v>2</v>
      </c>
      <c r="F10" s="43"/>
      <c r="G10" s="43">
        <v>1</v>
      </c>
      <c r="H10" s="43"/>
      <c r="I10" s="43"/>
      <c r="J10" s="43"/>
      <c r="K10" s="43">
        <v>1</v>
      </c>
      <c r="L10" s="43">
        <v>1</v>
      </c>
      <c r="M10" s="43"/>
      <c r="N10" s="43"/>
      <c r="O10" s="43"/>
      <c r="P10" s="43"/>
      <c r="Q10" s="43"/>
      <c r="R10" s="43"/>
      <c r="S10" s="3"/>
      <c r="T10" s="38">
        <f t="shared" si="0"/>
        <v>2</v>
      </c>
      <c r="U10" s="38">
        <f t="shared" si="1"/>
        <v>2</v>
      </c>
      <c r="V10" s="38">
        <f t="shared" si="2"/>
        <v>1</v>
      </c>
      <c r="W10" s="38">
        <f t="shared" si="3"/>
        <v>1</v>
      </c>
    </row>
    <row r="11" spans="1:23" ht="25.5" customHeight="1" x14ac:dyDescent="0.25">
      <c r="A11" s="23">
        <v>5</v>
      </c>
      <c r="B11" s="69" t="s">
        <v>11</v>
      </c>
      <c r="C11" s="69"/>
      <c r="D11" s="43"/>
      <c r="E11" s="43">
        <v>8</v>
      </c>
      <c r="F11" s="43"/>
      <c r="G11" s="43"/>
      <c r="H11" s="43">
        <v>8</v>
      </c>
      <c r="I11" s="43"/>
      <c r="J11" s="43"/>
      <c r="K11" s="43">
        <v>8</v>
      </c>
      <c r="L11" s="43">
        <v>0</v>
      </c>
      <c r="M11" s="43"/>
      <c r="N11" s="43"/>
      <c r="O11" s="43"/>
      <c r="P11" s="43"/>
      <c r="Q11" s="43"/>
      <c r="R11" s="43"/>
      <c r="S11" s="3"/>
      <c r="T11" s="38">
        <f t="shared" si="0"/>
        <v>8</v>
      </c>
      <c r="U11" s="38">
        <f t="shared" si="1"/>
        <v>8</v>
      </c>
      <c r="V11" s="38">
        <f t="shared" si="2"/>
        <v>8</v>
      </c>
      <c r="W11" s="38">
        <f t="shared" si="3"/>
        <v>8</v>
      </c>
    </row>
    <row r="12" spans="1:23" ht="45" customHeight="1" x14ac:dyDescent="0.25">
      <c r="A12" s="23">
        <v>6</v>
      </c>
      <c r="B12" s="79" t="s">
        <v>12</v>
      </c>
      <c r="C12" s="79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3"/>
      <c r="T12" s="38">
        <f t="shared" si="0"/>
        <v>0</v>
      </c>
      <c r="U12" s="38">
        <f t="shared" si="1"/>
        <v>0</v>
      </c>
      <c r="V12" s="38">
        <f t="shared" si="2"/>
        <v>0</v>
      </c>
      <c r="W12" s="38">
        <f t="shared" si="3"/>
        <v>0</v>
      </c>
    </row>
    <row r="13" spans="1:23" ht="30.75" customHeight="1" x14ac:dyDescent="0.25">
      <c r="A13" s="23">
        <v>7</v>
      </c>
      <c r="B13" s="79" t="s">
        <v>13</v>
      </c>
      <c r="C13" s="79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3"/>
      <c r="T13" s="38">
        <f t="shared" si="0"/>
        <v>0</v>
      </c>
      <c r="U13" s="38">
        <f t="shared" si="1"/>
        <v>0</v>
      </c>
      <c r="V13" s="38">
        <f t="shared" si="2"/>
        <v>0</v>
      </c>
      <c r="W13" s="38">
        <f t="shared" si="3"/>
        <v>0</v>
      </c>
    </row>
    <row r="14" spans="1:23" ht="45" customHeight="1" x14ac:dyDescent="0.25">
      <c r="A14" s="23">
        <v>8</v>
      </c>
      <c r="B14" s="79" t="s">
        <v>14</v>
      </c>
      <c r="C14" s="79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3"/>
      <c r="T14" s="38">
        <f t="shared" si="0"/>
        <v>0</v>
      </c>
      <c r="U14" s="38">
        <f t="shared" si="1"/>
        <v>0</v>
      </c>
      <c r="V14" s="38">
        <f t="shared" si="2"/>
        <v>0</v>
      </c>
      <c r="W14" s="38">
        <f t="shared" si="3"/>
        <v>0</v>
      </c>
    </row>
    <row r="15" spans="1:23" ht="29.25" customHeight="1" x14ac:dyDescent="0.25">
      <c r="A15" s="23">
        <v>9</v>
      </c>
      <c r="B15" s="80" t="s">
        <v>15</v>
      </c>
      <c r="C15" s="80"/>
      <c r="D15" s="43"/>
      <c r="E15" s="43">
        <v>10</v>
      </c>
      <c r="F15" s="43"/>
      <c r="G15" s="43"/>
      <c r="H15" s="43">
        <v>8</v>
      </c>
      <c r="I15" s="43">
        <v>2</v>
      </c>
      <c r="J15" s="43"/>
      <c r="K15" s="43">
        <v>10</v>
      </c>
      <c r="L15" s="43">
        <v>0</v>
      </c>
      <c r="M15" s="43"/>
      <c r="N15" s="43"/>
      <c r="O15" s="43"/>
      <c r="P15" s="43"/>
      <c r="Q15" s="43"/>
      <c r="R15" s="43"/>
      <c r="S15" s="3"/>
      <c r="T15" s="38">
        <f t="shared" si="0"/>
        <v>10</v>
      </c>
      <c r="U15" s="38">
        <f t="shared" si="1"/>
        <v>10</v>
      </c>
      <c r="V15" s="38">
        <f t="shared" si="2"/>
        <v>10</v>
      </c>
      <c r="W15" s="38">
        <f t="shared" si="3"/>
        <v>10</v>
      </c>
    </row>
    <row r="16" spans="1:23" ht="29.25" customHeight="1" x14ac:dyDescent="0.25">
      <c r="A16" s="50">
        <v>10</v>
      </c>
      <c r="B16" s="67" t="s">
        <v>16</v>
      </c>
      <c r="C16" s="68"/>
      <c r="D16" s="44"/>
      <c r="E16" s="44">
        <v>4</v>
      </c>
      <c r="F16" s="44"/>
      <c r="G16" s="44">
        <v>1</v>
      </c>
      <c r="H16" s="44"/>
      <c r="I16" s="44"/>
      <c r="J16" s="44">
        <v>1</v>
      </c>
      <c r="K16" s="44">
        <v>2</v>
      </c>
      <c r="L16" s="44">
        <v>2</v>
      </c>
      <c r="M16" s="44"/>
      <c r="N16" s="44">
        <v>1</v>
      </c>
      <c r="O16" s="44">
        <v>1</v>
      </c>
      <c r="P16" s="44"/>
      <c r="Q16" s="44"/>
      <c r="R16" s="44"/>
      <c r="S16" s="3"/>
      <c r="T16" s="38">
        <f t="shared" si="0"/>
        <v>4</v>
      </c>
      <c r="U16" s="38">
        <f t="shared" si="1"/>
        <v>4</v>
      </c>
      <c r="V16" s="38">
        <f t="shared" si="2"/>
        <v>2</v>
      </c>
      <c r="W16" s="38">
        <f t="shared" si="3"/>
        <v>2</v>
      </c>
    </row>
    <row r="17" spans="1:23" ht="45" customHeight="1" thickBot="1" x14ac:dyDescent="0.3">
      <c r="A17" s="50">
        <v>11</v>
      </c>
      <c r="B17" s="67" t="s">
        <v>39</v>
      </c>
      <c r="C17" s="68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3"/>
      <c r="T17" s="38">
        <f t="shared" si="0"/>
        <v>0</v>
      </c>
      <c r="U17" s="38">
        <f t="shared" si="1"/>
        <v>0</v>
      </c>
      <c r="V17" s="38">
        <f t="shared" si="2"/>
        <v>0</v>
      </c>
      <c r="W17" s="38">
        <f t="shared" si="3"/>
        <v>0</v>
      </c>
    </row>
    <row r="18" spans="1:23" ht="63.75" customHeight="1" thickBot="1" x14ac:dyDescent="0.3">
      <c r="A18" s="126" t="s">
        <v>18</v>
      </c>
      <c r="B18" s="127"/>
      <c r="C18" s="128"/>
      <c r="D18" s="125"/>
      <c r="E18" s="125"/>
      <c r="F18" s="125"/>
      <c r="G18" s="125"/>
      <c r="H18" s="125"/>
      <c r="I18" s="125"/>
      <c r="J18" s="125"/>
      <c r="K18" s="125"/>
      <c r="L18" s="125"/>
      <c r="M18" s="125"/>
      <c r="N18" s="125"/>
      <c r="O18" s="125"/>
      <c r="P18" s="125"/>
      <c r="Q18" s="125"/>
      <c r="R18" s="125"/>
      <c r="S18" s="4"/>
      <c r="T18" s="47"/>
      <c r="U18" s="48"/>
      <c r="V18" s="48"/>
      <c r="W18" s="49"/>
    </row>
    <row r="19" spans="1:23" ht="35.25" customHeight="1" x14ac:dyDescent="0.25">
      <c r="A19" s="35">
        <v>1</v>
      </c>
      <c r="B19" s="129" t="s">
        <v>19</v>
      </c>
      <c r="C19" s="129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3"/>
      <c r="T19" s="38">
        <f t="shared" si="0"/>
        <v>0</v>
      </c>
      <c r="U19" s="38">
        <f t="shared" si="1"/>
        <v>0</v>
      </c>
      <c r="V19" s="38">
        <f t="shared" si="2"/>
        <v>0</v>
      </c>
      <c r="W19" s="38">
        <f t="shared" si="3"/>
        <v>0</v>
      </c>
    </row>
    <row r="20" spans="1:23" ht="33" customHeight="1" x14ac:dyDescent="0.25">
      <c r="A20" s="29">
        <v>2</v>
      </c>
      <c r="B20" s="78" t="s">
        <v>20</v>
      </c>
      <c r="C20" s="78"/>
      <c r="D20" s="43"/>
      <c r="E20" s="43">
        <v>30</v>
      </c>
      <c r="F20" s="43"/>
      <c r="G20" s="43">
        <v>9</v>
      </c>
      <c r="H20" s="43">
        <v>4</v>
      </c>
      <c r="I20" s="43">
        <v>1</v>
      </c>
      <c r="J20" s="43">
        <v>1</v>
      </c>
      <c r="K20" s="43">
        <v>15</v>
      </c>
      <c r="L20" s="43">
        <v>15</v>
      </c>
      <c r="M20" s="43"/>
      <c r="N20" s="43"/>
      <c r="O20" s="43"/>
      <c r="P20" s="43"/>
      <c r="Q20" s="43"/>
      <c r="R20" s="43"/>
      <c r="S20" s="3"/>
      <c r="T20" s="38">
        <f t="shared" si="0"/>
        <v>30</v>
      </c>
      <c r="U20" s="38">
        <f t="shared" si="1"/>
        <v>30</v>
      </c>
      <c r="V20" s="38">
        <f t="shared" si="2"/>
        <v>15</v>
      </c>
      <c r="W20" s="38">
        <f t="shared" si="3"/>
        <v>15</v>
      </c>
    </row>
    <row r="21" spans="1:23" ht="33" customHeight="1" x14ac:dyDescent="0.25">
      <c r="A21" s="28">
        <v>3</v>
      </c>
      <c r="B21" s="69" t="s">
        <v>21</v>
      </c>
      <c r="C21" s="69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3"/>
      <c r="T21" s="38">
        <f t="shared" si="0"/>
        <v>0</v>
      </c>
      <c r="U21" s="38">
        <f t="shared" si="1"/>
        <v>0</v>
      </c>
      <c r="V21" s="38">
        <f t="shared" si="2"/>
        <v>0</v>
      </c>
      <c r="W21" s="38">
        <f t="shared" si="3"/>
        <v>0</v>
      </c>
    </row>
    <row r="22" spans="1:23" ht="24" customHeight="1" x14ac:dyDescent="0.25">
      <c r="A22" s="29">
        <v>4</v>
      </c>
      <c r="B22" s="69" t="s">
        <v>22</v>
      </c>
      <c r="C22" s="69"/>
      <c r="D22" s="43"/>
      <c r="E22" s="43">
        <v>9</v>
      </c>
      <c r="F22" s="43">
        <v>2</v>
      </c>
      <c r="G22" s="43">
        <v>1</v>
      </c>
      <c r="H22" s="43">
        <v>3</v>
      </c>
      <c r="I22" s="43"/>
      <c r="J22" s="43">
        <v>1</v>
      </c>
      <c r="K22" s="43">
        <v>5</v>
      </c>
      <c r="L22" s="43">
        <v>2</v>
      </c>
      <c r="M22" s="43"/>
      <c r="N22" s="43"/>
      <c r="O22" s="43"/>
      <c r="P22" s="43"/>
      <c r="Q22" s="43"/>
      <c r="R22" s="43"/>
      <c r="S22" s="3"/>
      <c r="T22" s="38">
        <f t="shared" si="0"/>
        <v>9</v>
      </c>
      <c r="U22" s="38">
        <f t="shared" si="1"/>
        <v>9</v>
      </c>
      <c r="V22" s="38">
        <f t="shared" si="2"/>
        <v>5</v>
      </c>
      <c r="W22" s="38">
        <f t="shared" si="3"/>
        <v>5</v>
      </c>
    </row>
    <row r="23" spans="1:23" ht="28.5" customHeight="1" thickBot="1" x14ac:dyDescent="0.3">
      <c r="A23" s="30">
        <v>5</v>
      </c>
      <c r="B23" s="70" t="s">
        <v>23</v>
      </c>
      <c r="C23" s="70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3"/>
      <c r="T23" s="38">
        <f t="shared" si="0"/>
        <v>0</v>
      </c>
      <c r="U23" s="38">
        <f t="shared" si="1"/>
        <v>0</v>
      </c>
      <c r="V23" s="38">
        <f t="shared" si="2"/>
        <v>0</v>
      </c>
      <c r="W23" s="38">
        <f t="shared" si="3"/>
        <v>0</v>
      </c>
    </row>
    <row r="24" spans="1:23" ht="27" customHeight="1" thickBot="1" x14ac:dyDescent="0.3">
      <c r="A24" s="123" t="s">
        <v>24</v>
      </c>
      <c r="B24" s="124"/>
      <c r="C24" s="124"/>
      <c r="D24" s="40">
        <f>D7+D8+D9+D10+D11+D12+D13+D14+D15+D17+D19+D20+D21+D22+D23+D16</f>
        <v>0</v>
      </c>
      <c r="E24" s="40">
        <f t="shared" ref="E24:R24" si="4">E7+E8+E9+E10+E11+E12+E13+E14+E15+E17+E19+E20+E21+E22+E23+E16</f>
        <v>69</v>
      </c>
      <c r="F24" s="40">
        <f t="shared" si="4"/>
        <v>2</v>
      </c>
      <c r="G24" s="40">
        <f t="shared" si="4"/>
        <v>14</v>
      </c>
      <c r="H24" s="40">
        <f t="shared" si="4"/>
        <v>27</v>
      </c>
      <c r="I24" s="40">
        <f t="shared" si="4"/>
        <v>3</v>
      </c>
      <c r="J24" s="40">
        <f t="shared" si="4"/>
        <v>3</v>
      </c>
      <c r="K24" s="40">
        <f t="shared" si="4"/>
        <v>47</v>
      </c>
      <c r="L24" s="40">
        <f t="shared" si="4"/>
        <v>20</v>
      </c>
      <c r="M24" s="40">
        <f t="shared" si="4"/>
        <v>0</v>
      </c>
      <c r="N24" s="40">
        <f t="shared" si="4"/>
        <v>5</v>
      </c>
      <c r="O24" s="40">
        <f t="shared" si="4"/>
        <v>2</v>
      </c>
      <c r="P24" s="40">
        <f t="shared" si="4"/>
        <v>0</v>
      </c>
      <c r="Q24" s="40">
        <f t="shared" si="4"/>
        <v>1</v>
      </c>
      <c r="R24" s="40">
        <f t="shared" si="4"/>
        <v>2</v>
      </c>
      <c r="S24" s="4"/>
      <c r="T24" s="38">
        <f t="shared" si="0"/>
        <v>69</v>
      </c>
      <c r="U24" s="38">
        <f t="shared" si="1"/>
        <v>69</v>
      </c>
      <c r="V24" s="38">
        <f t="shared" si="2"/>
        <v>47</v>
      </c>
      <c r="W24" s="38">
        <f t="shared" si="3"/>
        <v>47</v>
      </c>
    </row>
  </sheetData>
  <mergeCells count="41">
    <mergeCell ref="B22:C22"/>
    <mergeCell ref="B23:C23"/>
    <mergeCell ref="A24:C24"/>
    <mergeCell ref="B17:C17"/>
    <mergeCell ref="A18:C18"/>
    <mergeCell ref="D18:R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B16:C16"/>
    <mergeCell ref="A1:C1"/>
    <mergeCell ref="D1:O1"/>
    <mergeCell ref="P1:R1"/>
    <mergeCell ref="A2:R2"/>
    <mergeCell ref="A3:C5"/>
    <mergeCell ref="D3:D5"/>
    <mergeCell ref="E3:E5"/>
    <mergeCell ref="F3:F5"/>
    <mergeCell ref="G3:K3"/>
  </mergeCells>
  <pageMargins left="0.7" right="0.7" top="0.75" bottom="0.75" header="0.3" footer="0.3"/>
  <pageSetup scale="60" orientation="landscape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W24"/>
  <sheetViews>
    <sheetView zoomScale="80" zoomScaleNormal="80" workbookViewId="0">
      <selection activeCell="S1" sqref="S1:S65536"/>
    </sheetView>
  </sheetViews>
  <sheetFormatPr defaultRowHeight="15" x14ac:dyDescent="0.25"/>
  <cols>
    <col min="1" max="1" width="6.7109375" style="1" customWidth="1"/>
    <col min="2" max="2" width="9.140625" style="1" customWidth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 customWidth="1"/>
    <col min="16" max="16" width="11.28515625" style="1" customWidth="1"/>
    <col min="17" max="17" width="13.42578125" style="1" customWidth="1"/>
    <col min="18" max="18" width="11.5703125" style="1" customWidth="1"/>
    <col min="19" max="23" width="9.140625" style="1" hidden="1" customWidth="1"/>
    <col min="24" max="16384" width="9.140625" style="1"/>
  </cols>
  <sheetData>
    <row r="1" spans="1:23" ht="56.25" customHeight="1" x14ac:dyDescent="0.25">
      <c r="A1" s="92" t="s">
        <v>41</v>
      </c>
      <c r="B1" s="92"/>
      <c r="C1" s="92"/>
      <c r="D1" s="93" t="s">
        <v>6</v>
      </c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121" t="s">
        <v>50</v>
      </c>
      <c r="Q1" s="121"/>
      <c r="R1" s="122"/>
      <c r="S1" s="5"/>
    </row>
    <row r="2" spans="1:23" ht="75.75" customHeight="1" x14ac:dyDescent="0.25">
      <c r="A2" s="96" t="s">
        <v>46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5"/>
    </row>
    <row r="3" spans="1:23" ht="62.25" customHeight="1" x14ac:dyDescent="0.25">
      <c r="A3" s="97"/>
      <c r="B3" s="98"/>
      <c r="C3" s="99"/>
      <c r="D3" s="91" t="s">
        <v>5</v>
      </c>
      <c r="E3" s="91" t="s">
        <v>25</v>
      </c>
      <c r="F3" s="91" t="s">
        <v>0</v>
      </c>
      <c r="G3" s="103" t="s">
        <v>29</v>
      </c>
      <c r="H3" s="104"/>
      <c r="I3" s="104"/>
      <c r="J3" s="104"/>
      <c r="K3" s="105"/>
      <c r="L3" s="91" t="s">
        <v>26</v>
      </c>
      <c r="M3" s="85" t="s">
        <v>27</v>
      </c>
      <c r="N3" s="86"/>
      <c r="O3" s="89" t="s">
        <v>1</v>
      </c>
      <c r="P3" s="85" t="s">
        <v>28</v>
      </c>
      <c r="Q3" s="86"/>
      <c r="R3" s="91" t="s">
        <v>2</v>
      </c>
      <c r="S3" s="6"/>
      <c r="T3" s="2"/>
    </row>
    <row r="4" spans="1:23" ht="24" customHeight="1" x14ac:dyDescent="0.25">
      <c r="A4" s="100"/>
      <c r="B4" s="101"/>
      <c r="C4" s="102"/>
      <c r="D4" s="91"/>
      <c r="E4" s="91"/>
      <c r="F4" s="91"/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30</v>
      </c>
      <c r="L4" s="91"/>
      <c r="M4" s="87"/>
      <c r="N4" s="88"/>
      <c r="O4" s="90"/>
      <c r="P4" s="87"/>
      <c r="Q4" s="88"/>
      <c r="R4" s="91"/>
      <c r="S4" s="7"/>
    </row>
    <row r="5" spans="1:23" ht="123" customHeight="1" thickBot="1" x14ac:dyDescent="0.3">
      <c r="A5" s="100"/>
      <c r="B5" s="101"/>
      <c r="C5" s="102"/>
      <c r="D5" s="89"/>
      <c r="E5" s="89"/>
      <c r="F5" s="89"/>
      <c r="G5" s="90"/>
      <c r="H5" s="90"/>
      <c r="I5" s="90"/>
      <c r="J5" s="90"/>
      <c r="K5" s="90"/>
      <c r="L5" s="89"/>
      <c r="M5" s="15" t="s">
        <v>35</v>
      </c>
      <c r="N5" s="15" t="s">
        <v>3</v>
      </c>
      <c r="O5" s="90"/>
      <c r="P5" s="15" t="s">
        <v>36</v>
      </c>
      <c r="Q5" s="15" t="s">
        <v>4</v>
      </c>
      <c r="R5" s="89"/>
      <c r="S5" s="8"/>
    </row>
    <row r="6" spans="1:23" ht="33" customHeight="1" thickBot="1" x14ac:dyDescent="0.3">
      <c r="A6" s="81" t="s">
        <v>17</v>
      </c>
      <c r="B6" s="82"/>
      <c r="C6" s="82"/>
      <c r="D6" s="17">
        <v>1</v>
      </c>
      <c r="E6" s="17">
        <v>2</v>
      </c>
      <c r="F6" s="17">
        <v>3</v>
      </c>
      <c r="G6" s="17">
        <v>4</v>
      </c>
      <c r="H6" s="17">
        <v>5</v>
      </c>
      <c r="I6" s="17">
        <v>6</v>
      </c>
      <c r="J6" s="17">
        <v>7</v>
      </c>
      <c r="K6" s="17">
        <v>8</v>
      </c>
      <c r="L6" s="17">
        <v>9</v>
      </c>
      <c r="M6" s="17">
        <v>10</v>
      </c>
      <c r="N6" s="17">
        <v>11</v>
      </c>
      <c r="O6" s="17">
        <v>12</v>
      </c>
      <c r="P6" s="17">
        <v>13</v>
      </c>
      <c r="Q6" s="17">
        <v>14</v>
      </c>
      <c r="R6" s="34">
        <v>15</v>
      </c>
      <c r="S6" s="9"/>
      <c r="T6" s="106" t="s">
        <v>38</v>
      </c>
      <c r="U6" s="106"/>
      <c r="V6" s="106" t="s">
        <v>37</v>
      </c>
      <c r="W6" s="106"/>
    </row>
    <row r="7" spans="1:23" ht="33" customHeight="1" x14ac:dyDescent="0.25">
      <c r="A7" s="20">
        <v>1</v>
      </c>
      <c r="B7" s="84" t="s">
        <v>7</v>
      </c>
      <c r="C7" s="84"/>
      <c r="D7" s="42"/>
      <c r="E7" s="42">
        <v>2</v>
      </c>
      <c r="F7" s="42"/>
      <c r="G7" s="42"/>
      <c r="H7" s="42">
        <v>2</v>
      </c>
      <c r="I7" s="42"/>
      <c r="J7" s="42"/>
      <c r="K7" s="42">
        <v>2</v>
      </c>
      <c r="L7" s="42">
        <v>0</v>
      </c>
      <c r="M7" s="42"/>
      <c r="N7" s="42">
        <v>1</v>
      </c>
      <c r="O7" s="21"/>
      <c r="P7" s="21"/>
      <c r="Q7" s="21"/>
      <c r="R7" s="21">
        <v>1</v>
      </c>
      <c r="S7" s="3"/>
      <c r="T7" s="38">
        <f>D7+E7</f>
        <v>2</v>
      </c>
      <c r="U7" s="38">
        <f>F7+K7+L7</f>
        <v>2</v>
      </c>
      <c r="V7" s="38">
        <f>K7</f>
        <v>2</v>
      </c>
      <c r="W7" s="38">
        <f>G7+H7+I7+J7</f>
        <v>2</v>
      </c>
    </row>
    <row r="8" spans="1:23" ht="33" customHeight="1" x14ac:dyDescent="0.25">
      <c r="A8" s="23">
        <v>2</v>
      </c>
      <c r="B8" s="69" t="s">
        <v>8</v>
      </c>
      <c r="C8" s="69"/>
      <c r="D8" s="43"/>
      <c r="E8" s="43">
        <v>2</v>
      </c>
      <c r="F8" s="43"/>
      <c r="G8" s="43"/>
      <c r="H8" s="43">
        <v>2</v>
      </c>
      <c r="I8" s="43"/>
      <c r="J8" s="43"/>
      <c r="K8" s="43">
        <v>2</v>
      </c>
      <c r="L8" s="43">
        <v>0</v>
      </c>
      <c r="M8" s="43">
        <v>1</v>
      </c>
      <c r="N8" s="43"/>
      <c r="O8" s="24">
        <v>0</v>
      </c>
      <c r="P8" s="24"/>
      <c r="Q8" s="24"/>
      <c r="R8" s="24">
        <v>1</v>
      </c>
      <c r="S8" s="3"/>
      <c r="T8" s="38">
        <f t="shared" ref="T8:T24" si="0">D8+E8</f>
        <v>2</v>
      </c>
      <c r="U8" s="38">
        <f t="shared" ref="U8:U24" si="1">F8+K8+L8</f>
        <v>2</v>
      </c>
      <c r="V8" s="38">
        <f t="shared" ref="V8:V24" si="2">K8</f>
        <v>2</v>
      </c>
      <c r="W8" s="38">
        <f t="shared" ref="W8:W24" si="3">G8+H8+I8+J8</f>
        <v>2</v>
      </c>
    </row>
    <row r="9" spans="1:23" ht="30.75" customHeight="1" x14ac:dyDescent="0.25">
      <c r="A9" s="23">
        <v>3</v>
      </c>
      <c r="B9" s="69" t="s">
        <v>9</v>
      </c>
      <c r="C9" s="69"/>
      <c r="D9" s="43"/>
      <c r="E9" s="43">
        <v>1</v>
      </c>
      <c r="F9" s="43"/>
      <c r="G9" s="43"/>
      <c r="H9" s="43">
        <v>1</v>
      </c>
      <c r="I9" s="43"/>
      <c r="J9" s="43"/>
      <c r="K9" s="43">
        <v>1</v>
      </c>
      <c r="L9" s="43">
        <v>0</v>
      </c>
      <c r="M9" s="43"/>
      <c r="N9" s="43"/>
      <c r="O9" s="24"/>
      <c r="P9" s="24"/>
      <c r="Q9" s="24"/>
      <c r="R9" s="24"/>
      <c r="S9" s="3"/>
      <c r="T9" s="38">
        <f t="shared" si="0"/>
        <v>1</v>
      </c>
      <c r="U9" s="38">
        <f t="shared" si="1"/>
        <v>1</v>
      </c>
      <c r="V9" s="38">
        <f t="shared" si="2"/>
        <v>1</v>
      </c>
      <c r="W9" s="38">
        <f t="shared" si="3"/>
        <v>1</v>
      </c>
    </row>
    <row r="10" spans="1:23" ht="31.5" customHeight="1" x14ac:dyDescent="0.25">
      <c r="A10" s="23">
        <v>4</v>
      </c>
      <c r="B10" s="69" t="s">
        <v>10</v>
      </c>
      <c r="C10" s="69"/>
      <c r="D10" s="43"/>
      <c r="E10" s="43">
        <v>2</v>
      </c>
      <c r="F10" s="43"/>
      <c r="G10" s="43">
        <v>2</v>
      </c>
      <c r="H10" s="43"/>
      <c r="I10" s="43"/>
      <c r="J10" s="43"/>
      <c r="K10" s="43">
        <v>2</v>
      </c>
      <c r="L10" s="43">
        <v>0</v>
      </c>
      <c r="M10" s="43"/>
      <c r="N10" s="43"/>
      <c r="O10" s="24"/>
      <c r="P10" s="24"/>
      <c r="Q10" s="24"/>
      <c r="R10" s="24"/>
      <c r="S10" s="3"/>
      <c r="T10" s="38">
        <f t="shared" si="0"/>
        <v>2</v>
      </c>
      <c r="U10" s="38">
        <f t="shared" si="1"/>
        <v>2</v>
      </c>
      <c r="V10" s="38">
        <f t="shared" si="2"/>
        <v>2</v>
      </c>
      <c r="W10" s="38">
        <f t="shared" si="3"/>
        <v>2</v>
      </c>
    </row>
    <row r="11" spans="1:23" ht="29.25" customHeight="1" x14ac:dyDescent="0.25">
      <c r="A11" s="23">
        <v>5</v>
      </c>
      <c r="B11" s="69" t="s">
        <v>11</v>
      </c>
      <c r="C11" s="69"/>
      <c r="D11" s="43"/>
      <c r="E11" s="43">
        <v>6</v>
      </c>
      <c r="F11" s="43"/>
      <c r="G11" s="43"/>
      <c r="H11" s="43">
        <v>6</v>
      </c>
      <c r="I11" s="43"/>
      <c r="J11" s="43"/>
      <c r="K11" s="43">
        <v>6</v>
      </c>
      <c r="L11" s="43">
        <v>0</v>
      </c>
      <c r="M11" s="43"/>
      <c r="N11" s="43"/>
      <c r="O11" s="24"/>
      <c r="P11" s="24"/>
      <c r="Q11" s="24"/>
      <c r="R11" s="24"/>
      <c r="S11" s="3"/>
      <c r="T11" s="38">
        <f t="shared" si="0"/>
        <v>6</v>
      </c>
      <c r="U11" s="38">
        <f t="shared" si="1"/>
        <v>6</v>
      </c>
      <c r="V11" s="38">
        <f t="shared" si="2"/>
        <v>6</v>
      </c>
      <c r="W11" s="38">
        <f t="shared" si="3"/>
        <v>6</v>
      </c>
    </row>
    <row r="12" spans="1:23" ht="45" customHeight="1" x14ac:dyDescent="0.25">
      <c r="A12" s="23">
        <v>6</v>
      </c>
      <c r="B12" s="79" t="s">
        <v>12</v>
      </c>
      <c r="C12" s="79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24"/>
      <c r="P12" s="24"/>
      <c r="Q12" s="24"/>
      <c r="R12" s="24"/>
      <c r="S12" s="3"/>
      <c r="T12" s="38">
        <f t="shared" si="0"/>
        <v>0</v>
      </c>
      <c r="U12" s="38">
        <f t="shared" si="1"/>
        <v>0</v>
      </c>
      <c r="V12" s="38">
        <f t="shared" si="2"/>
        <v>0</v>
      </c>
      <c r="W12" s="38">
        <f t="shared" si="3"/>
        <v>0</v>
      </c>
    </row>
    <row r="13" spans="1:23" ht="30.75" customHeight="1" x14ac:dyDescent="0.25">
      <c r="A13" s="23">
        <v>7</v>
      </c>
      <c r="B13" s="79" t="s">
        <v>13</v>
      </c>
      <c r="C13" s="79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24"/>
      <c r="P13" s="24"/>
      <c r="Q13" s="24"/>
      <c r="R13" s="24"/>
      <c r="S13" s="3"/>
      <c r="T13" s="38">
        <f t="shared" si="0"/>
        <v>0</v>
      </c>
      <c r="U13" s="38">
        <f t="shared" si="1"/>
        <v>0</v>
      </c>
      <c r="V13" s="38">
        <f t="shared" si="2"/>
        <v>0</v>
      </c>
      <c r="W13" s="38">
        <f t="shared" si="3"/>
        <v>0</v>
      </c>
    </row>
    <row r="14" spans="1:23" ht="45" customHeight="1" x14ac:dyDescent="0.25">
      <c r="A14" s="23">
        <v>8</v>
      </c>
      <c r="B14" s="79" t="s">
        <v>14</v>
      </c>
      <c r="C14" s="79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24"/>
      <c r="P14" s="24"/>
      <c r="Q14" s="24"/>
      <c r="R14" s="24"/>
      <c r="S14" s="3"/>
      <c r="T14" s="38">
        <f t="shared" si="0"/>
        <v>0</v>
      </c>
      <c r="U14" s="38">
        <f t="shared" si="1"/>
        <v>0</v>
      </c>
      <c r="V14" s="38">
        <f t="shared" si="2"/>
        <v>0</v>
      </c>
      <c r="W14" s="38">
        <f t="shared" si="3"/>
        <v>0</v>
      </c>
    </row>
    <row r="15" spans="1:23" ht="27.75" customHeight="1" x14ac:dyDescent="0.25">
      <c r="A15" s="23">
        <v>9</v>
      </c>
      <c r="B15" s="80" t="s">
        <v>15</v>
      </c>
      <c r="C15" s="80"/>
      <c r="D15" s="43"/>
      <c r="E15" s="43">
        <v>11</v>
      </c>
      <c r="F15" s="43"/>
      <c r="G15" s="43"/>
      <c r="H15" s="43">
        <v>11</v>
      </c>
      <c r="I15" s="43"/>
      <c r="J15" s="43"/>
      <c r="K15" s="43">
        <v>11</v>
      </c>
      <c r="L15" s="43">
        <v>0</v>
      </c>
      <c r="M15" s="43"/>
      <c r="N15" s="43"/>
      <c r="O15" s="24"/>
      <c r="P15" s="24"/>
      <c r="Q15" s="24"/>
      <c r="R15" s="24"/>
      <c r="S15" s="3"/>
      <c r="T15" s="38">
        <f t="shared" si="0"/>
        <v>11</v>
      </c>
      <c r="U15" s="38">
        <f t="shared" si="1"/>
        <v>11</v>
      </c>
      <c r="V15" s="38">
        <f t="shared" si="2"/>
        <v>11</v>
      </c>
      <c r="W15" s="38">
        <f t="shared" si="3"/>
        <v>11</v>
      </c>
    </row>
    <row r="16" spans="1:23" ht="27.75" customHeight="1" x14ac:dyDescent="0.25">
      <c r="A16" s="50">
        <v>10</v>
      </c>
      <c r="B16" s="67" t="s">
        <v>16</v>
      </c>
      <c r="C16" s="68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26"/>
      <c r="P16" s="26"/>
      <c r="Q16" s="26"/>
      <c r="R16" s="26"/>
      <c r="S16" s="3"/>
      <c r="T16" s="38">
        <f t="shared" si="0"/>
        <v>0</v>
      </c>
      <c r="U16" s="38">
        <f t="shared" si="1"/>
        <v>0</v>
      </c>
      <c r="V16" s="38">
        <f t="shared" si="2"/>
        <v>0</v>
      </c>
      <c r="W16" s="38">
        <f t="shared" si="3"/>
        <v>0</v>
      </c>
    </row>
    <row r="17" spans="1:23" ht="45" customHeight="1" x14ac:dyDescent="0.25">
      <c r="A17" s="50">
        <v>11</v>
      </c>
      <c r="B17" s="67" t="s">
        <v>39</v>
      </c>
      <c r="C17" s="68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26"/>
      <c r="P17" s="26"/>
      <c r="Q17" s="26"/>
      <c r="R17" s="26"/>
      <c r="S17" s="3"/>
      <c r="T17" s="38">
        <f t="shared" si="0"/>
        <v>0</v>
      </c>
      <c r="U17" s="38">
        <f t="shared" si="1"/>
        <v>0</v>
      </c>
      <c r="V17" s="38">
        <f t="shared" si="2"/>
        <v>0</v>
      </c>
      <c r="W17" s="38">
        <f t="shared" si="3"/>
        <v>0</v>
      </c>
    </row>
    <row r="18" spans="1:23" ht="63.75" customHeight="1" x14ac:dyDescent="0.25">
      <c r="A18" s="73" t="s">
        <v>18</v>
      </c>
      <c r="B18" s="73"/>
      <c r="C18" s="74"/>
      <c r="D18" s="130"/>
      <c r="E18" s="125"/>
      <c r="F18" s="125"/>
      <c r="G18" s="125"/>
      <c r="H18" s="125"/>
      <c r="I18" s="125"/>
      <c r="J18" s="125"/>
      <c r="K18" s="125"/>
      <c r="L18" s="125"/>
      <c r="M18" s="125"/>
      <c r="N18" s="125"/>
      <c r="O18" s="125"/>
      <c r="P18" s="125"/>
      <c r="Q18" s="125"/>
      <c r="R18" s="125"/>
      <c r="S18" s="4"/>
      <c r="T18" s="47"/>
      <c r="U18" s="48"/>
      <c r="V18" s="48"/>
      <c r="W18" s="49"/>
    </row>
    <row r="19" spans="1:23" ht="35.25" customHeight="1" x14ac:dyDescent="0.25">
      <c r="A19" s="28">
        <v>1</v>
      </c>
      <c r="B19" s="78" t="s">
        <v>19</v>
      </c>
      <c r="C19" s="78"/>
      <c r="D19" s="42"/>
      <c r="E19" s="42"/>
      <c r="F19" s="42"/>
      <c r="G19" s="42"/>
      <c r="H19" s="42"/>
      <c r="I19" s="42"/>
      <c r="J19" s="42"/>
      <c r="K19" s="42"/>
      <c r="L19" s="42"/>
      <c r="M19" s="21"/>
      <c r="N19" s="21"/>
      <c r="O19" s="21"/>
      <c r="P19" s="21"/>
      <c r="Q19" s="21"/>
      <c r="R19" s="21"/>
      <c r="S19" s="3"/>
      <c r="T19" s="38">
        <f t="shared" si="0"/>
        <v>0</v>
      </c>
      <c r="U19" s="38">
        <f t="shared" si="1"/>
        <v>0</v>
      </c>
      <c r="V19" s="38">
        <f t="shared" si="2"/>
        <v>0</v>
      </c>
      <c r="W19" s="38">
        <f t="shared" si="3"/>
        <v>0</v>
      </c>
    </row>
    <row r="20" spans="1:23" ht="33.75" customHeight="1" x14ac:dyDescent="0.25">
      <c r="A20" s="29">
        <v>2</v>
      </c>
      <c r="B20" s="78" t="s">
        <v>20</v>
      </c>
      <c r="C20" s="78"/>
      <c r="D20" s="43"/>
      <c r="E20" s="45"/>
      <c r="F20" s="43"/>
      <c r="G20" s="43"/>
      <c r="H20" s="43"/>
      <c r="I20" s="43"/>
      <c r="J20" s="43"/>
      <c r="K20" s="43"/>
      <c r="L20" s="43"/>
      <c r="M20" s="24"/>
      <c r="N20" s="24"/>
      <c r="O20" s="24"/>
      <c r="P20" s="24"/>
      <c r="Q20" s="24"/>
      <c r="R20" s="24"/>
      <c r="S20" s="3"/>
      <c r="T20" s="38">
        <f t="shared" si="0"/>
        <v>0</v>
      </c>
      <c r="U20" s="38">
        <f t="shared" si="1"/>
        <v>0</v>
      </c>
      <c r="V20" s="38">
        <f t="shared" si="2"/>
        <v>0</v>
      </c>
      <c r="W20" s="38">
        <f t="shared" si="3"/>
        <v>0</v>
      </c>
    </row>
    <row r="21" spans="1:23" ht="34.5" customHeight="1" x14ac:dyDescent="0.25">
      <c r="A21" s="28">
        <v>3</v>
      </c>
      <c r="B21" s="69" t="s">
        <v>21</v>
      </c>
      <c r="C21" s="69"/>
      <c r="D21" s="43"/>
      <c r="E21" s="43"/>
      <c r="F21" s="43"/>
      <c r="G21" s="43"/>
      <c r="H21" s="43"/>
      <c r="I21" s="43"/>
      <c r="J21" s="43"/>
      <c r="K21" s="43"/>
      <c r="L21" s="43"/>
      <c r="M21" s="24"/>
      <c r="N21" s="24"/>
      <c r="O21" s="24"/>
      <c r="P21" s="24"/>
      <c r="Q21" s="24"/>
      <c r="R21" s="24"/>
      <c r="S21" s="3"/>
      <c r="T21" s="38">
        <f t="shared" si="0"/>
        <v>0</v>
      </c>
      <c r="U21" s="38">
        <f t="shared" si="1"/>
        <v>0</v>
      </c>
      <c r="V21" s="38">
        <f t="shared" si="2"/>
        <v>0</v>
      </c>
      <c r="W21" s="38">
        <f t="shared" si="3"/>
        <v>0</v>
      </c>
    </row>
    <row r="22" spans="1:23" ht="30" customHeight="1" x14ac:dyDescent="0.25">
      <c r="A22" s="29">
        <v>4</v>
      </c>
      <c r="B22" s="69" t="s">
        <v>22</v>
      </c>
      <c r="C22" s="69"/>
      <c r="D22" s="43"/>
      <c r="E22" s="43">
        <v>2</v>
      </c>
      <c r="F22" s="43"/>
      <c r="G22" s="43"/>
      <c r="H22" s="43">
        <v>2</v>
      </c>
      <c r="I22" s="43"/>
      <c r="J22" s="43"/>
      <c r="K22" s="43">
        <v>2</v>
      </c>
      <c r="L22" s="43"/>
      <c r="M22" s="24"/>
      <c r="N22" s="24"/>
      <c r="O22" s="24"/>
      <c r="P22" s="24"/>
      <c r="Q22" s="24"/>
      <c r="R22" s="24"/>
      <c r="S22" s="3"/>
      <c r="T22" s="38">
        <f t="shared" si="0"/>
        <v>2</v>
      </c>
      <c r="U22" s="38">
        <f t="shared" si="1"/>
        <v>2</v>
      </c>
      <c r="V22" s="38">
        <f t="shared" si="2"/>
        <v>2</v>
      </c>
      <c r="W22" s="38">
        <f t="shared" si="3"/>
        <v>2</v>
      </c>
    </row>
    <row r="23" spans="1:23" ht="30" customHeight="1" thickBot="1" x14ac:dyDescent="0.3">
      <c r="A23" s="30">
        <v>5</v>
      </c>
      <c r="B23" s="70" t="s">
        <v>23</v>
      </c>
      <c r="C23" s="70"/>
      <c r="D23" s="44">
        <v>1</v>
      </c>
      <c r="E23" s="44">
        <v>3</v>
      </c>
      <c r="F23" s="44"/>
      <c r="G23" s="44"/>
      <c r="H23" s="44">
        <v>1</v>
      </c>
      <c r="I23" s="44"/>
      <c r="J23" s="44"/>
      <c r="K23" s="44">
        <v>1</v>
      </c>
      <c r="L23" s="44">
        <v>3</v>
      </c>
      <c r="M23" s="26"/>
      <c r="N23" s="26"/>
      <c r="O23" s="26"/>
      <c r="P23" s="26"/>
      <c r="Q23" s="26"/>
      <c r="R23" s="26"/>
      <c r="S23" s="3"/>
      <c r="T23" s="38">
        <f t="shared" si="0"/>
        <v>4</v>
      </c>
      <c r="U23" s="38">
        <f t="shared" si="1"/>
        <v>4</v>
      </c>
      <c r="V23" s="38">
        <f t="shared" si="2"/>
        <v>1</v>
      </c>
      <c r="W23" s="38">
        <f t="shared" si="3"/>
        <v>1</v>
      </c>
    </row>
    <row r="24" spans="1:23" ht="21.75" customHeight="1" thickBot="1" x14ac:dyDescent="0.3">
      <c r="A24" s="71" t="s">
        <v>24</v>
      </c>
      <c r="B24" s="72"/>
      <c r="C24" s="72"/>
      <c r="D24" s="40">
        <f>D7+D8+D9+D10+D11+D12+D13+D14+D15+D17+D19+D20+D21+D22+D23+D16</f>
        <v>1</v>
      </c>
      <c r="E24" s="40">
        <f t="shared" ref="E24:R24" si="4">E7+E8+E9+E10+E11+E12+E13+E14+E15+E17+E19+E20+E21+E22+E23+E16</f>
        <v>29</v>
      </c>
      <c r="F24" s="40">
        <f t="shared" si="4"/>
        <v>0</v>
      </c>
      <c r="G24" s="40">
        <f t="shared" si="4"/>
        <v>2</v>
      </c>
      <c r="H24" s="40">
        <f t="shared" si="4"/>
        <v>25</v>
      </c>
      <c r="I24" s="40">
        <f t="shared" si="4"/>
        <v>0</v>
      </c>
      <c r="J24" s="40">
        <f t="shared" si="4"/>
        <v>0</v>
      </c>
      <c r="K24" s="40">
        <f t="shared" si="4"/>
        <v>27</v>
      </c>
      <c r="L24" s="40">
        <f t="shared" si="4"/>
        <v>3</v>
      </c>
      <c r="M24" s="40">
        <f t="shared" si="4"/>
        <v>1</v>
      </c>
      <c r="N24" s="40">
        <f t="shared" si="4"/>
        <v>1</v>
      </c>
      <c r="O24" s="40">
        <f t="shared" si="4"/>
        <v>0</v>
      </c>
      <c r="P24" s="40">
        <f t="shared" si="4"/>
        <v>0</v>
      </c>
      <c r="Q24" s="40">
        <f t="shared" si="4"/>
        <v>0</v>
      </c>
      <c r="R24" s="40">
        <f t="shared" si="4"/>
        <v>2</v>
      </c>
      <c r="S24" s="4"/>
      <c r="T24" s="38">
        <f t="shared" si="0"/>
        <v>30</v>
      </c>
      <c r="U24" s="38">
        <f t="shared" si="1"/>
        <v>30</v>
      </c>
      <c r="V24" s="38">
        <f t="shared" si="2"/>
        <v>27</v>
      </c>
      <c r="W24" s="38">
        <f t="shared" si="3"/>
        <v>27</v>
      </c>
    </row>
  </sheetData>
  <mergeCells count="41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6:C6"/>
    <mergeCell ref="B7:C7"/>
    <mergeCell ref="B8:C8"/>
    <mergeCell ref="B9:C9"/>
    <mergeCell ref="B10:C10"/>
    <mergeCell ref="B11:C11"/>
    <mergeCell ref="B13:C13"/>
    <mergeCell ref="B14:C14"/>
    <mergeCell ref="B15:C15"/>
    <mergeCell ref="B17:C17"/>
    <mergeCell ref="A18:C18"/>
    <mergeCell ref="B16:C16"/>
    <mergeCell ref="T6:U6"/>
    <mergeCell ref="V6:W6"/>
    <mergeCell ref="B22:C22"/>
    <mergeCell ref="B23:C23"/>
    <mergeCell ref="A24:C24"/>
    <mergeCell ref="D18:R18"/>
    <mergeCell ref="B19:C19"/>
    <mergeCell ref="B20:C20"/>
    <mergeCell ref="B21:C21"/>
    <mergeCell ref="B12:C12"/>
  </mergeCells>
  <phoneticPr fontId="3" type="noConversion"/>
  <pageMargins left="0.75" right="0.75" top="1" bottom="1" header="0.5" footer="0.5"/>
  <pageSetup scale="55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W30"/>
  <sheetViews>
    <sheetView tabSelected="1" zoomScale="80" zoomScaleNormal="80" workbookViewId="0">
      <selection activeCell="Q33" sqref="Q33"/>
    </sheetView>
  </sheetViews>
  <sheetFormatPr defaultRowHeight="15" x14ac:dyDescent="0.25"/>
  <cols>
    <col min="1" max="2" width="9.140625" style="11" customWidth="1"/>
    <col min="3" max="3" width="47.140625" style="11" customWidth="1"/>
    <col min="4" max="4" width="9.140625" style="11" customWidth="1"/>
    <col min="5" max="5" width="6.85546875" style="11" customWidth="1"/>
    <col min="6" max="7" width="8.42578125" style="11" customWidth="1"/>
    <col min="8" max="8" width="7.7109375" style="11" customWidth="1"/>
    <col min="9" max="9" width="8.7109375" style="11" customWidth="1"/>
    <col min="10" max="10" width="8" style="11" customWidth="1"/>
    <col min="11" max="11" width="8.28515625" style="11" customWidth="1"/>
    <col min="12" max="12" width="8.140625" style="11" customWidth="1"/>
    <col min="13" max="13" width="9.42578125" style="11" customWidth="1"/>
    <col min="14" max="14" width="12.28515625" style="11" customWidth="1"/>
    <col min="15" max="15" width="9.140625" style="11" customWidth="1"/>
    <col min="16" max="16" width="9.42578125" style="11" customWidth="1"/>
    <col min="17" max="17" width="17.28515625" style="11" customWidth="1"/>
    <col min="18" max="18" width="10" style="11" customWidth="1"/>
    <col min="19" max="23" width="9.140625" style="11" hidden="1" customWidth="1"/>
    <col min="24" max="16384" width="9.140625" style="11"/>
  </cols>
  <sheetData>
    <row r="1" spans="1:23" ht="56.25" customHeight="1" x14ac:dyDescent="0.25">
      <c r="A1" s="92" t="s">
        <v>41</v>
      </c>
      <c r="B1" s="92"/>
      <c r="C1" s="92"/>
      <c r="D1" s="93" t="s">
        <v>6</v>
      </c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121" t="s">
        <v>50</v>
      </c>
      <c r="Q1" s="121"/>
      <c r="R1" s="122"/>
      <c r="S1" s="10"/>
    </row>
    <row r="2" spans="1:23" ht="54.75" customHeight="1" x14ac:dyDescent="0.25">
      <c r="A2" s="96" t="s">
        <v>45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10"/>
    </row>
    <row r="3" spans="1:23" ht="50.25" customHeight="1" x14ac:dyDescent="0.25">
      <c r="A3" s="97"/>
      <c r="B3" s="98"/>
      <c r="C3" s="99"/>
      <c r="D3" s="91" t="s">
        <v>5</v>
      </c>
      <c r="E3" s="91" t="s">
        <v>25</v>
      </c>
      <c r="F3" s="91" t="s">
        <v>0</v>
      </c>
      <c r="G3" s="103" t="s">
        <v>29</v>
      </c>
      <c r="H3" s="104"/>
      <c r="I3" s="104"/>
      <c r="J3" s="104"/>
      <c r="K3" s="105"/>
      <c r="L3" s="91" t="s">
        <v>26</v>
      </c>
      <c r="M3" s="85" t="s">
        <v>27</v>
      </c>
      <c r="N3" s="86"/>
      <c r="O3" s="89" t="s">
        <v>1</v>
      </c>
      <c r="P3" s="85" t="s">
        <v>28</v>
      </c>
      <c r="Q3" s="86"/>
      <c r="R3" s="91" t="s">
        <v>2</v>
      </c>
      <c r="S3" s="12"/>
      <c r="T3" s="13"/>
    </row>
    <row r="4" spans="1:23" ht="42" customHeight="1" x14ac:dyDescent="0.25">
      <c r="A4" s="100"/>
      <c r="B4" s="101"/>
      <c r="C4" s="102"/>
      <c r="D4" s="91"/>
      <c r="E4" s="91"/>
      <c r="F4" s="91"/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30</v>
      </c>
      <c r="L4" s="91"/>
      <c r="M4" s="87"/>
      <c r="N4" s="88"/>
      <c r="O4" s="90"/>
      <c r="P4" s="87"/>
      <c r="Q4" s="88"/>
      <c r="R4" s="91"/>
      <c r="S4" s="14"/>
    </row>
    <row r="5" spans="1:23" ht="122.25" customHeight="1" thickBot="1" x14ac:dyDescent="0.3">
      <c r="A5" s="100"/>
      <c r="B5" s="101"/>
      <c r="C5" s="102"/>
      <c r="D5" s="89"/>
      <c r="E5" s="89"/>
      <c r="F5" s="89"/>
      <c r="G5" s="90"/>
      <c r="H5" s="90"/>
      <c r="I5" s="90"/>
      <c r="J5" s="90"/>
      <c r="K5" s="90"/>
      <c r="L5" s="89"/>
      <c r="M5" s="15" t="s">
        <v>35</v>
      </c>
      <c r="N5" s="15" t="s">
        <v>3</v>
      </c>
      <c r="O5" s="90"/>
      <c r="P5" s="15" t="s">
        <v>36</v>
      </c>
      <c r="Q5" s="15" t="s">
        <v>4</v>
      </c>
      <c r="R5" s="89"/>
      <c r="S5" s="36"/>
    </row>
    <row r="6" spans="1:23" ht="43.5" customHeight="1" thickBot="1" x14ac:dyDescent="0.3">
      <c r="A6" s="81" t="s">
        <v>17</v>
      </c>
      <c r="B6" s="82"/>
      <c r="C6" s="82"/>
      <c r="D6" s="17">
        <v>1</v>
      </c>
      <c r="E6" s="17">
        <v>2</v>
      </c>
      <c r="F6" s="17">
        <v>3</v>
      </c>
      <c r="G6" s="17">
        <v>4</v>
      </c>
      <c r="H6" s="17">
        <v>5</v>
      </c>
      <c r="I6" s="17">
        <v>6</v>
      </c>
      <c r="J6" s="17">
        <v>7</v>
      </c>
      <c r="K6" s="17">
        <v>8</v>
      </c>
      <c r="L6" s="17">
        <v>9</v>
      </c>
      <c r="M6" s="17">
        <v>10</v>
      </c>
      <c r="N6" s="17">
        <v>11</v>
      </c>
      <c r="O6" s="17">
        <v>12</v>
      </c>
      <c r="P6" s="17">
        <v>13</v>
      </c>
      <c r="Q6" s="17">
        <v>14</v>
      </c>
      <c r="R6" s="34">
        <v>15</v>
      </c>
      <c r="S6" s="37"/>
      <c r="T6" s="106" t="s">
        <v>38</v>
      </c>
      <c r="U6" s="106"/>
      <c r="V6" s="106" t="s">
        <v>37</v>
      </c>
      <c r="W6" s="106"/>
    </row>
    <row r="7" spans="1:23" ht="29.25" customHeight="1" x14ac:dyDescent="0.25">
      <c r="A7" s="20">
        <v>1</v>
      </c>
      <c r="B7" s="84" t="s">
        <v>7</v>
      </c>
      <c r="C7" s="84"/>
      <c r="D7" s="21"/>
      <c r="E7" s="21">
        <v>1</v>
      </c>
      <c r="F7" s="21"/>
      <c r="G7" s="21"/>
      <c r="H7" s="21">
        <v>1</v>
      </c>
      <c r="I7" s="21"/>
      <c r="J7" s="21"/>
      <c r="K7" s="21">
        <v>1</v>
      </c>
      <c r="L7" s="21">
        <v>0</v>
      </c>
      <c r="M7" s="21"/>
      <c r="N7" s="21"/>
      <c r="O7" s="21"/>
      <c r="P7" s="21"/>
      <c r="Q7" s="21"/>
      <c r="R7" s="21"/>
      <c r="S7" s="25"/>
      <c r="T7" s="38">
        <f>D7+E7</f>
        <v>1</v>
      </c>
      <c r="U7" s="38">
        <f>F7+K7+L7</f>
        <v>1</v>
      </c>
      <c r="V7" s="38">
        <f>K7</f>
        <v>1</v>
      </c>
      <c r="W7" s="38">
        <f>G7+H7+I7+J7</f>
        <v>1</v>
      </c>
    </row>
    <row r="8" spans="1:23" ht="23.25" customHeight="1" x14ac:dyDescent="0.25">
      <c r="A8" s="23">
        <v>2</v>
      </c>
      <c r="B8" s="69" t="s">
        <v>8</v>
      </c>
      <c r="C8" s="69"/>
      <c r="D8" s="24"/>
      <c r="E8" s="24">
        <v>4</v>
      </c>
      <c r="F8" s="24"/>
      <c r="G8" s="24"/>
      <c r="H8" s="24">
        <v>4</v>
      </c>
      <c r="I8" s="24"/>
      <c r="J8" s="24"/>
      <c r="K8" s="24">
        <v>4</v>
      </c>
      <c r="L8" s="24">
        <v>0</v>
      </c>
      <c r="M8" s="24"/>
      <c r="N8" s="24">
        <v>3</v>
      </c>
      <c r="O8" s="24">
        <v>0</v>
      </c>
      <c r="P8" s="24"/>
      <c r="Q8" s="24"/>
      <c r="R8" s="24">
        <v>3</v>
      </c>
      <c r="S8" s="25"/>
      <c r="T8" s="38">
        <f t="shared" ref="T8:T24" si="0">D8+E8</f>
        <v>4</v>
      </c>
      <c r="U8" s="38">
        <f t="shared" ref="U8:U24" si="1">F8+K8+L8</f>
        <v>4</v>
      </c>
      <c r="V8" s="38">
        <f t="shared" ref="V8:V24" si="2">K8</f>
        <v>4</v>
      </c>
      <c r="W8" s="38">
        <f t="shared" ref="W8:W24" si="3">G8+H8+I8+J8</f>
        <v>4</v>
      </c>
    </row>
    <row r="9" spans="1:23" ht="31.5" customHeight="1" x14ac:dyDescent="0.25">
      <c r="A9" s="23">
        <v>3</v>
      </c>
      <c r="B9" s="69" t="s">
        <v>9</v>
      </c>
      <c r="C9" s="69"/>
      <c r="D9" s="24"/>
      <c r="E9" s="24">
        <v>1</v>
      </c>
      <c r="F9" s="24"/>
      <c r="G9" s="24"/>
      <c r="H9" s="24">
        <v>1</v>
      </c>
      <c r="I9" s="24"/>
      <c r="J9" s="24"/>
      <c r="K9" s="24">
        <v>1</v>
      </c>
      <c r="L9" s="24">
        <v>0</v>
      </c>
      <c r="M9" s="24"/>
      <c r="N9" s="24"/>
      <c r="O9" s="24"/>
      <c r="P9" s="24"/>
      <c r="Q9" s="24"/>
      <c r="R9" s="24"/>
      <c r="S9" s="25"/>
      <c r="T9" s="38">
        <f t="shared" si="0"/>
        <v>1</v>
      </c>
      <c r="U9" s="38">
        <f t="shared" si="1"/>
        <v>1</v>
      </c>
      <c r="V9" s="38">
        <f t="shared" si="2"/>
        <v>1</v>
      </c>
      <c r="W9" s="38">
        <f t="shared" si="3"/>
        <v>1</v>
      </c>
    </row>
    <row r="10" spans="1:23" ht="31.5" customHeight="1" x14ac:dyDescent="0.25">
      <c r="A10" s="23">
        <v>4</v>
      </c>
      <c r="B10" s="69" t="s">
        <v>10</v>
      </c>
      <c r="C10" s="69"/>
      <c r="D10" s="24"/>
      <c r="E10" s="24">
        <v>5</v>
      </c>
      <c r="F10" s="24"/>
      <c r="G10" s="24">
        <v>5</v>
      </c>
      <c r="H10" s="24"/>
      <c r="I10" s="24"/>
      <c r="J10" s="24"/>
      <c r="K10" s="24">
        <v>5</v>
      </c>
      <c r="L10" s="24">
        <v>0</v>
      </c>
      <c r="M10" s="24"/>
      <c r="N10" s="24"/>
      <c r="O10" s="24"/>
      <c r="P10" s="24"/>
      <c r="Q10" s="24"/>
      <c r="R10" s="24"/>
      <c r="S10" s="25"/>
      <c r="T10" s="38">
        <f t="shared" si="0"/>
        <v>5</v>
      </c>
      <c r="U10" s="38">
        <f t="shared" si="1"/>
        <v>5</v>
      </c>
      <c r="V10" s="38">
        <f t="shared" si="2"/>
        <v>5</v>
      </c>
      <c r="W10" s="38">
        <f t="shared" si="3"/>
        <v>5</v>
      </c>
    </row>
    <row r="11" spans="1:23" ht="30.75" customHeight="1" x14ac:dyDescent="0.25">
      <c r="A11" s="23">
        <v>5</v>
      </c>
      <c r="B11" s="69" t="s">
        <v>11</v>
      </c>
      <c r="C11" s="69"/>
      <c r="D11" s="24"/>
      <c r="E11" s="24">
        <v>7</v>
      </c>
      <c r="F11" s="24"/>
      <c r="G11" s="24"/>
      <c r="H11" s="24">
        <v>7</v>
      </c>
      <c r="I11" s="24"/>
      <c r="J11" s="24"/>
      <c r="K11" s="24">
        <v>7</v>
      </c>
      <c r="L11" s="24">
        <v>0</v>
      </c>
      <c r="M11" s="24"/>
      <c r="N11" s="24"/>
      <c r="O11" s="24"/>
      <c r="P11" s="24"/>
      <c r="Q11" s="24"/>
      <c r="R11" s="24"/>
      <c r="S11" s="25"/>
      <c r="T11" s="38">
        <f t="shared" si="0"/>
        <v>7</v>
      </c>
      <c r="U11" s="38">
        <f t="shared" si="1"/>
        <v>7</v>
      </c>
      <c r="V11" s="38">
        <f t="shared" si="2"/>
        <v>7</v>
      </c>
      <c r="W11" s="38">
        <f t="shared" si="3"/>
        <v>7</v>
      </c>
    </row>
    <row r="12" spans="1:23" ht="45" customHeight="1" x14ac:dyDescent="0.25">
      <c r="A12" s="23">
        <v>6</v>
      </c>
      <c r="B12" s="79" t="s">
        <v>12</v>
      </c>
      <c r="C12" s="79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5"/>
      <c r="T12" s="38">
        <f t="shared" si="0"/>
        <v>0</v>
      </c>
      <c r="U12" s="38">
        <f t="shared" si="1"/>
        <v>0</v>
      </c>
      <c r="V12" s="38">
        <f t="shared" si="2"/>
        <v>0</v>
      </c>
      <c r="W12" s="38">
        <f t="shared" si="3"/>
        <v>0</v>
      </c>
    </row>
    <row r="13" spans="1:23" ht="33" customHeight="1" x14ac:dyDescent="0.25">
      <c r="A13" s="23">
        <v>7</v>
      </c>
      <c r="B13" s="79" t="s">
        <v>13</v>
      </c>
      <c r="C13" s="79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5"/>
      <c r="T13" s="38">
        <f t="shared" si="0"/>
        <v>0</v>
      </c>
      <c r="U13" s="38">
        <f t="shared" si="1"/>
        <v>0</v>
      </c>
      <c r="V13" s="38">
        <f t="shared" si="2"/>
        <v>0</v>
      </c>
      <c r="W13" s="38">
        <f t="shared" si="3"/>
        <v>0</v>
      </c>
    </row>
    <row r="14" spans="1:23" ht="45" customHeight="1" x14ac:dyDescent="0.25">
      <c r="A14" s="23">
        <v>8</v>
      </c>
      <c r="B14" s="79" t="s">
        <v>14</v>
      </c>
      <c r="C14" s="79"/>
      <c r="D14" s="24"/>
      <c r="E14" s="24">
        <v>1</v>
      </c>
      <c r="F14" s="24"/>
      <c r="G14" s="24"/>
      <c r="H14" s="24">
        <v>1</v>
      </c>
      <c r="I14" s="24"/>
      <c r="J14" s="24"/>
      <c r="K14" s="24">
        <v>1</v>
      </c>
      <c r="L14" s="24">
        <v>0</v>
      </c>
      <c r="M14" s="24"/>
      <c r="N14" s="24"/>
      <c r="O14" s="24"/>
      <c r="P14" s="24"/>
      <c r="Q14" s="24"/>
      <c r="R14" s="24"/>
      <c r="S14" s="25"/>
      <c r="T14" s="38">
        <f t="shared" si="0"/>
        <v>1</v>
      </c>
      <c r="U14" s="38">
        <f t="shared" si="1"/>
        <v>1</v>
      </c>
      <c r="V14" s="38">
        <f t="shared" si="2"/>
        <v>1</v>
      </c>
      <c r="W14" s="38">
        <f t="shared" si="3"/>
        <v>1</v>
      </c>
    </row>
    <row r="15" spans="1:23" ht="28.5" customHeight="1" x14ac:dyDescent="0.25">
      <c r="A15" s="23">
        <v>9</v>
      </c>
      <c r="B15" s="80" t="s">
        <v>15</v>
      </c>
      <c r="C15" s="80"/>
      <c r="D15" s="24"/>
      <c r="E15" s="24">
        <v>11</v>
      </c>
      <c r="F15" s="24"/>
      <c r="G15" s="24">
        <v>2</v>
      </c>
      <c r="H15" s="24">
        <v>8</v>
      </c>
      <c r="I15" s="24">
        <v>1</v>
      </c>
      <c r="J15" s="24"/>
      <c r="K15" s="24">
        <v>11</v>
      </c>
      <c r="L15" s="24">
        <v>0</v>
      </c>
      <c r="M15" s="24"/>
      <c r="N15" s="24"/>
      <c r="O15" s="24"/>
      <c r="P15" s="24"/>
      <c r="Q15" s="24"/>
      <c r="R15" s="24"/>
      <c r="S15" s="25"/>
      <c r="T15" s="38">
        <f t="shared" si="0"/>
        <v>11</v>
      </c>
      <c r="U15" s="38">
        <f t="shared" si="1"/>
        <v>11</v>
      </c>
      <c r="V15" s="38">
        <f t="shared" si="2"/>
        <v>11</v>
      </c>
      <c r="W15" s="38">
        <f t="shared" si="3"/>
        <v>11</v>
      </c>
    </row>
    <row r="16" spans="1:23" ht="28.5" customHeight="1" x14ac:dyDescent="0.25">
      <c r="A16" s="50">
        <v>10</v>
      </c>
      <c r="B16" s="67" t="s">
        <v>16</v>
      </c>
      <c r="C16" s="68"/>
      <c r="D16" s="26">
        <v>2</v>
      </c>
      <c r="E16" s="26">
        <v>2</v>
      </c>
      <c r="F16" s="26"/>
      <c r="G16" s="26">
        <v>3</v>
      </c>
      <c r="H16" s="26"/>
      <c r="I16" s="26"/>
      <c r="J16" s="26"/>
      <c r="K16" s="26">
        <v>3</v>
      </c>
      <c r="L16" s="26">
        <v>0</v>
      </c>
      <c r="M16" s="26"/>
      <c r="N16" s="26">
        <v>1</v>
      </c>
      <c r="O16" s="26">
        <v>1</v>
      </c>
      <c r="P16" s="26"/>
      <c r="Q16" s="26"/>
      <c r="R16" s="26"/>
      <c r="S16" s="25"/>
      <c r="T16" s="38">
        <f t="shared" si="0"/>
        <v>4</v>
      </c>
      <c r="U16" s="38">
        <f t="shared" si="1"/>
        <v>3</v>
      </c>
      <c r="V16" s="38">
        <f t="shared" si="2"/>
        <v>3</v>
      </c>
      <c r="W16" s="38">
        <f t="shared" si="3"/>
        <v>3</v>
      </c>
    </row>
    <row r="17" spans="1:23" ht="45" customHeight="1" x14ac:dyDescent="0.25">
      <c r="A17" s="50">
        <v>11</v>
      </c>
      <c r="B17" s="67" t="s">
        <v>39</v>
      </c>
      <c r="C17" s="68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5"/>
      <c r="T17" s="38">
        <f t="shared" si="0"/>
        <v>0</v>
      </c>
      <c r="U17" s="38">
        <f t="shared" si="1"/>
        <v>0</v>
      </c>
      <c r="V17" s="38">
        <f t="shared" si="2"/>
        <v>0</v>
      </c>
      <c r="W17" s="38">
        <f t="shared" si="3"/>
        <v>0</v>
      </c>
    </row>
    <row r="18" spans="1:23" ht="39.75" customHeight="1" x14ac:dyDescent="0.25">
      <c r="A18" s="73" t="s">
        <v>18</v>
      </c>
      <c r="B18" s="73"/>
      <c r="C18" s="74"/>
      <c r="D18" s="130"/>
      <c r="E18" s="125"/>
      <c r="F18" s="125"/>
      <c r="G18" s="125"/>
      <c r="H18" s="125"/>
      <c r="I18" s="125"/>
      <c r="J18" s="125"/>
      <c r="K18" s="125"/>
      <c r="L18" s="125"/>
      <c r="M18" s="125"/>
      <c r="N18" s="125"/>
      <c r="O18" s="125"/>
      <c r="P18" s="125"/>
      <c r="Q18" s="125"/>
      <c r="R18" s="125"/>
      <c r="S18" s="27"/>
      <c r="T18" s="47"/>
      <c r="U18" s="48"/>
      <c r="V18" s="48"/>
      <c r="W18" s="49"/>
    </row>
    <row r="19" spans="1:23" ht="29.25" customHeight="1" x14ac:dyDescent="0.25">
      <c r="A19" s="28">
        <v>1</v>
      </c>
      <c r="B19" s="78" t="s">
        <v>19</v>
      </c>
      <c r="C19" s="78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5"/>
      <c r="T19" s="38">
        <f t="shared" si="0"/>
        <v>0</v>
      </c>
      <c r="U19" s="38">
        <f t="shared" si="1"/>
        <v>0</v>
      </c>
      <c r="V19" s="38">
        <f t="shared" si="2"/>
        <v>0</v>
      </c>
      <c r="W19" s="38">
        <f t="shared" si="3"/>
        <v>0</v>
      </c>
    </row>
    <row r="20" spans="1:23" ht="37.5" customHeight="1" x14ac:dyDescent="0.25">
      <c r="A20" s="29">
        <v>2</v>
      </c>
      <c r="B20" s="78" t="s">
        <v>20</v>
      </c>
      <c r="C20" s="78"/>
      <c r="D20" s="24"/>
      <c r="E20" s="24">
        <v>12</v>
      </c>
      <c r="F20" s="24"/>
      <c r="G20" s="24"/>
      <c r="H20" s="24">
        <v>5</v>
      </c>
      <c r="I20" s="24">
        <v>1</v>
      </c>
      <c r="J20" s="24"/>
      <c r="K20" s="24">
        <v>6</v>
      </c>
      <c r="L20" s="24">
        <v>6</v>
      </c>
      <c r="M20" s="24"/>
      <c r="N20" s="24"/>
      <c r="O20" s="24"/>
      <c r="P20" s="24"/>
      <c r="Q20" s="24"/>
      <c r="R20" s="24"/>
      <c r="S20" s="25"/>
      <c r="T20" s="38">
        <f t="shared" si="0"/>
        <v>12</v>
      </c>
      <c r="U20" s="38">
        <f t="shared" si="1"/>
        <v>12</v>
      </c>
      <c r="V20" s="38">
        <f t="shared" si="2"/>
        <v>6</v>
      </c>
      <c r="W20" s="38">
        <f t="shared" si="3"/>
        <v>6</v>
      </c>
    </row>
    <row r="21" spans="1:23" ht="36" customHeight="1" x14ac:dyDescent="0.25">
      <c r="A21" s="28">
        <v>3</v>
      </c>
      <c r="B21" s="69" t="s">
        <v>21</v>
      </c>
      <c r="C21" s="69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5"/>
      <c r="T21" s="38">
        <f t="shared" si="0"/>
        <v>0</v>
      </c>
      <c r="U21" s="38">
        <f t="shared" si="1"/>
        <v>0</v>
      </c>
      <c r="V21" s="38">
        <f t="shared" si="2"/>
        <v>0</v>
      </c>
      <c r="W21" s="38">
        <f t="shared" si="3"/>
        <v>0</v>
      </c>
    </row>
    <row r="22" spans="1:23" ht="28.5" customHeight="1" x14ac:dyDescent="0.25">
      <c r="A22" s="29">
        <v>4</v>
      </c>
      <c r="B22" s="69" t="s">
        <v>22</v>
      </c>
      <c r="C22" s="69"/>
      <c r="D22" s="24"/>
      <c r="E22" s="24">
        <v>8</v>
      </c>
      <c r="F22" s="24"/>
      <c r="G22" s="24">
        <v>3</v>
      </c>
      <c r="H22" s="24">
        <v>3</v>
      </c>
      <c r="I22" s="24"/>
      <c r="J22" s="24"/>
      <c r="K22" s="24">
        <v>6</v>
      </c>
      <c r="L22" s="24">
        <v>2</v>
      </c>
      <c r="M22" s="24"/>
      <c r="N22" s="24">
        <v>1</v>
      </c>
      <c r="O22" s="24">
        <v>1</v>
      </c>
      <c r="P22" s="24"/>
      <c r="Q22" s="24"/>
      <c r="R22" s="24"/>
      <c r="S22" s="25"/>
      <c r="T22" s="38">
        <f t="shared" si="0"/>
        <v>8</v>
      </c>
      <c r="U22" s="38">
        <f t="shared" si="1"/>
        <v>8</v>
      </c>
      <c r="V22" s="38">
        <f t="shared" si="2"/>
        <v>6</v>
      </c>
      <c r="W22" s="38">
        <f t="shared" si="3"/>
        <v>6</v>
      </c>
    </row>
    <row r="23" spans="1:23" ht="28.5" customHeight="1" thickBot="1" x14ac:dyDescent="0.3">
      <c r="A23" s="30">
        <v>5</v>
      </c>
      <c r="B23" s="70" t="s">
        <v>23</v>
      </c>
      <c r="C23" s="70"/>
      <c r="D23" s="26">
        <v>1</v>
      </c>
      <c r="E23" s="26">
        <v>1</v>
      </c>
      <c r="F23" s="26"/>
      <c r="G23" s="26">
        <v>1</v>
      </c>
      <c r="H23" s="26">
        <v>1</v>
      </c>
      <c r="I23" s="26"/>
      <c r="J23" s="26"/>
      <c r="K23" s="26">
        <v>2</v>
      </c>
      <c r="L23" s="26"/>
      <c r="M23" s="26"/>
      <c r="N23" s="26"/>
      <c r="O23" s="26"/>
      <c r="P23" s="26"/>
      <c r="Q23" s="26"/>
      <c r="R23" s="26"/>
      <c r="S23" s="25"/>
      <c r="T23" s="38">
        <f t="shared" si="0"/>
        <v>2</v>
      </c>
      <c r="U23" s="38">
        <f t="shared" si="1"/>
        <v>2</v>
      </c>
      <c r="V23" s="38">
        <f t="shared" si="2"/>
        <v>2</v>
      </c>
      <c r="W23" s="38">
        <f t="shared" si="3"/>
        <v>2</v>
      </c>
    </row>
    <row r="24" spans="1:23" s="32" customFormat="1" ht="26.25" customHeight="1" thickBot="1" x14ac:dyDescent="0.3">
      <c r="A24" s="71" t="s">
        <v>24</v>
      </c>
      <c r="B24" s="72"/>
      <c r="C24" s="72"/>
      <c r="D24" s="40">
        <f>D7+D8+D9+D10+D11+D12+D13+D14+D15+D17+D19+D20+D21+D22+D23+D16</f>
        <v>3</v>
      </c>
      <c r="E24" s="40">
        <f t="shared" ref="E24:R24" si="4">E7+E8+E9+E10+E11+E12+E13+E14+E15+E17+E19+E20+E21+E22+E23+E16</f>
        <v>53</v>
      </c>
      <c r="F24" s="40">
        <f t="shared" si="4"/>
        <v>0</v>
      </c>
      <c r="G24" s="40">
        <f t="shared" si="4"/>
        <v>14</v>
      </c>
      <c r="H24" s="40">
        <f t="shared" si="4"/>
        <v>31</v>
      </c>
      <c r="I24" s="40">
        <f t="shared" si="4"/>
        <v>2</v>
      </c>
      <c r="J24" s="40">
        <f t="shared" si="4"/>
        <v>0</v>
      </c>
      <c r="K24" s="40">
        <f t="shared" si="4"/>
        <v>47</v>
      </c>
      <c r="L24" s="40">
        <f t="shared" si="4"/>
        <v>8</v>
      </c>
      <c r="M24" s="40">
        <f t="shared" si="4"/>
        <v>0</v>
      </c>
      <c r="N24" s="40">
        <f t="shared" si="4"/>
        <v>5</v>
      </c>
      <c r="O24" s="40">
        <f t="shared" si="4"/>
        <v>2</v>
      </c>
      <c r="P24" s="40">
        <f t="shared" si="4"/>
        <v>0</v>
      </c>
      <c r="Q24" s="40">
        <f t="shared" si="4"/>
        <v>0</v>
      </c>
      <c r="R24" s="40">
        <f t="shared" si="4"/>
        <v>3</v>
      </c>
      <c r="S24" s="31"/>
      <c r="T24" s="38">
        <f t="shared" si="0"/>
        <v>56</v>
      </c>
      <c r="U24" s="38">
        <f t="shared" si="1"/>
        <v>55</v>
      </c>
      <c r="V24" s="38">
        <f t="shared" si="2"/>
        <v>47</v>
      </c>
      <c r="W24" s="38">
        <f t="shared" si="3"/>
        <v>47</v>
      </c>
    </row>
    <row r="30" spans="1:23" x14ac:dyDescent="0.25">
      <c r="C30" s="131" t="s">
        <v>51</v>
      </c>
      <c r="D30" s="132"/>
    </row>
  </sheetData>
  <mergeCells count="42">
    <mergeCell ref="C30:D30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6:C6"/>
    <mergeCell ref="B7:C7"/>
    <mergeCell ref="B8:C8"/>
    <mergeCell ref="B9:C9"/>
    <mergeCell ref="B10:C10"/>
    <mergeCell ref="B11:C11"/>
    <mergeCell ref="B13:C13"/>
    <mergeCell ref="B14:C14"/>
    <mergeCell ref="B15:C15"/>
    <mergeCell ref="B17:C17"/>
    <mergeCell ref="A18:C18"/>
    <mergeCell ref="B16:C16"/>
    <mergeCell ref="T6:U6"/>
    <mergeCell ref="V6:W6"/>
    <mergeCell ref="B22:C22"/>
    <mergeCell ref="B23:C23"/>
    <mergeCell ref="A24:C24"/>
    <mergeCell ref="D18:R18"/>
    <mergeCell ref="B19:C19"/>
    <mergeCell ref="B20:C20"/>
    <mergeCell ref="B21:C21"/>
    <mergeCell ref="B12:C12"/>
  </mergeCells>
  <phoneticPr fontId="3" type="noConversion"/>
  <pageMargins left="0.75" right="0.75" top="1" bottom="1" header="0.5" footer="0.5"/>
  <pageSetup scale="60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W24"/>
  <sheetViews>
    <sheetView topLeftCell="A13" zoomScale="70" zoomScaleNormal="70" workbookViewId="0">
      <selection activeCell="AB9" sqref="AB9"/>
    </sheetView>
  </sheetViews>
  <sheetFormatPr defaultRowHeight="15" x14ac:dyDescent="0.25"/>
  <cols>
    <col min="1" max="2" width="9.140625" style="11" customWidth="1"/>
    <col min="3" max="3" width="47.140625" style="11" customWidth="1"/>
    <col min="4" max="4" width="10.5703125" style="11" customWidth="1"/>
    <col min="5" max="5" width="7.28515625" style="11" customWidth="1"/>
    <col min="6" max="6" width="10.42578125" style="11" customWidth="1"/>
    <col min="7" max="7" width="5.7109375" style="11" customWidth="1"/>
    <col min="8" max="8" width="6.42578125" style="11" customWidth="1"/>
    <col min="9" max="9" width="6.28515625" style="11" customWidth="1"/>
    <col min="10" max="10" width="6.5703125" style="11" customWidth="1"/>
    <col min="11" max="11" width="7" style="11" customWidth="1"/>
    <col min="12" max="12" width="11.28515625" style="11" customWidth="1"/>
    <col min="13" max="13" width="11.5703125" style="11" customWidth="1"/>
    <col min="14" max="14" width="13.85546875" style="11" customWidth="1"/>
    <col min="15" max="15" width="9.140625" style="11" customWidth="1"/>
    <col min="16" max="16" width="14.85546875" style="11" customWidth="1"/>
    <col min="17" max="17" width="19.5703125" style="11" customWidth="1"/>
    <col min="18" max="18" width="10.28515625" style="11" customWidth="1"/>
    <col min="19" max="23" width="9.140625" style="11" hidden="1" customWidth="1"/>
    <col min="24" max="16384" width="9.140625" style="11"/>
  </cols>
  <sheetData>
    <row r="1" spans="1:23" ht="56.25" customHeight="1" x14ac:dyDescent="0.25">
      <c r="A1" s="92" t="s">
        <v>41</v>
      </c>
      <c r="B1" s="92"/>
      <c r="C1" s="92"/>
      <c r="D1" s="93" t="s">
        <v>6</v>
      </c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121" t="s">
        <v>50</v>
      </c>
      <c r="Q1" s="121"/>
      <c r="R1" s="122"/>
      <c r="S1" s="10"/>
    </row>
    <row r="2" spans="1:23" ht="75.75" customHeight="1" x14ac:dyDescent="0.25">
      <c r="A2" s="96" t="s">
        <v>44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10"/>
    </row>
    <row r="3" spans="1:23" ht="62.25" customHeight="1" x14ac:dyDescent="0.25">
      <c r="A3" s="97"/>
      <c r="B3" s="98"/>
      <c r="C3" s="99"/>
      <c r="D3" s="91" t="s">
        <v>5</v>
      </c>
      <c r="E3" s="91" t="s">
        <v>25</v>
      </c>
      <c r="F3" s="91" t="s">
        <v>0</v>
      </c>
      <c r="G3" s="103" t="s">
        <v>29</v>
      </c>
      <c r="H3" s="104"/>
      <c r="I3" s="104"/>
      <c r="J3" s="104"/>
      <c r="K3" s="105"/>
      <c r="L3" s="91" t="s">
        <v>26</v>
      </c>
      <c r="M3" s="85" t="s">
        <v>27</v>
      </c>
      <c r="N3" s="86"/>
      <c r="O3" s="89" t="s">
        <v>1</v>
      </c>
      <c r="P3" s="85" t="s">
        <v>28</v>
      </c>
      <c r="Q3" s="86"/>
      <c r="R3" s="91" t="s">
        <v>2</v>
      </c>
      <c r="S3" s="12"/>
      <c r="T3" s="13"/>
    </row>
    <row r="4" spans="1:23" ht="60.75" customHeight="1" x14ac:dyDescent="0.25">
      <c r="A4" s="100"/>
      <c r="B4" s="101"/>
      <c r="C4" s="102"/>
      <c r="D4" s="91"/>
      <c r="E4" s="91"/>
      <c r="F4" s="91"/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30</v>
      </c>
      <c r="L4" s="91"/>
      <c r="M4" s="87"/>
      <c r="N4" s="88"/>
      <c r="O4" s="90"/>
      <c r="P4" s="87"/>
      <c r="Q4" s="88"/>
      <c r="R4" s="91"/>
      <c r="S4" s="14"/>
    </row>
    <row r="5" spans="1:23" ht="123" customHeight="1" thickBot="1" x14ac:dyDescent="0.3">
      <c r="A5" s="100"/>
      <c r="B5" s="101"/>
      <c r="C5" s="102"/>
      <c r="D5" s="89"/>
      <c r="E5" s="89"/>
      <c r="F5" s="89"/>
      <c r="G5" s="90"/>
      <c r="H5" s="90"/>
      <c r="I5" s="90"/>
      <c r="J5" s="90"/>
      <c r="K5" s="90"/>
      <c r="L5" s="89"/>
      <c r="M5" s="15" t="s">
        <v>35</v>
      </c>
      <c r="N5" s="15" t="s">
        <v>3</v>
      </c>
      <c r="O5" s="90"/>
      <c r="P5" s="15" t="s">
        <v>36</v>
      </c>
      <c r="Q5" s="15" t="s">
        <v>4</v>
      </c>
      <c r="R5" s="89"/>
      <c r="S5" s="36"/>
    </row>
    <row r="6" spans="1:23" ht="35.25" customHeight="1" thickBot="1" x14ac:dyDescent="0.3">
      <c r="A6" s="81" t="s">
        <v>17</v>
      </c>
      <c r="B6" s="82"/>
      <c r="C6" s="82"/>
      <c r="D6" s="17">
        <v>1</v>
      </c>
      <c r="E6" s="17">
        <v>2</v>
      </c>
      <c r="F6" s="17">
        <v>3</v>
      </c>
      <c r="G6" s="17">
        <v>4</v>
      </c>
      <c r="H6" s="17">
        <v>5</v>
      </c>
      <c r="I6" s="17">
        <v>6</v>
      </c>
      <c r="J6" s="17">
        <v>7</v>
      </c>
      <c r="K6" s="17">
        <v>8</v>
      </c>
      <c r="L6" s="17">
        <v>9</v>
      </c>
      <c r="M6" s="17">
        <v>10</v>
      </c>
      <c r="N6" s="17">
        <v>11</v>
      </c>
      <c r="O6" s="17">
        <v>12</v>
      </c>
      <c r="P6" s="17">
        <v>13</v>
      </c>
      <c r="Q6" s="17">
        <v>14</v>
      </c>
      <c r="R6" s="34">
        <v>15</v>
      </c>
      <c r="S6" s="37"/>
      <c r="T6" s="106" t="s">
        <v>38</v>
      </c>
      <c r="U6" s="106"/>
      <c r="V6" s="106" t="s">
        <v>37</v>
      </c>
      <c r="W6" s="106"/>
    </row>
    <row r="7" spans="1:23" ht="38.25" customHeight="1" x14ac:dyDescent="0.25">
      <c r="A7" s="20">
        <v>1</v>
      </c>
      <c r="B7" s="84" t="s">
        <v>7</v>
      </c>
      <c r="C7" s="84"/>
      <c r="D7" s="21"/>
      <c r="E7" s="21">
        <v>0</v>
      </c>
      <c r="F7" s="21"/>
      <c r="G7" s="21"/>
      <c r="H7" s="21">
        <v>0</v>
      </c>
      <c r="I7" s="21"/>
      <c r="J7" s="21"/>
      <c r="K7" s="21">
        <v>0</v>
      </c>
      <c r="L7" s="21">
        <v>0</v>
      </c>
      <c r="M7" s="21"/>
      <c r="N7" s="21">
        <v>0</v>
      </c>
      <c r="O7" s="21">
        <v>0</v>
      </c>
      <c r="P7" s="21"/>
      <c r="Q7" s="21">
        <v>0</v>
      </c>
      <c r="R7" s="21"/>
      <c r="S7" s="25"/>
      <c r="T7" s="38">
        <f>D7+E7</f>
        <v>0</v>
      </c>
      <c r="U7" s="38">
        <f>F7+K7+L7</f>
        <v>0</v>
      </c>
      <c r="V7" s="38">
        <f>K7</f>
        <v>0</v>
      </c>
      <c r="W7" s="38">
        <f>G7+H7+I7+J7</f>
        <v>0</v>
      </c>
    </row>
    <row r="8" spans="1:23" ht="30.75" customHeight="1" x14ac:dyDescent="0.25">
      <c r="A8" s="23">
        <v>2</v>
      </c>
      <c r="B8" s="69" t="s">
        <v>8</v>
      </c>
      <c r="C8" s="69"/>
      <c r="D8" s="24"/>
      <c r="E8" s="24">
        <v>2</v>
      </c>
      <c r="F8" s="24"/>
      <c r="G8" s="24"/>
      <c r="H8" s="24">
        <v>2</v>
      </c>
      <c r="I8" s="24"/>
      <c r="J8" s="24"/>
      <c r="K8" s="24">
        <v>2</v>
      </c>
      <c r="L8" s="24">
        <v>0</v>
      </c>
      <c r="M8" s="24"/>
      <c r="N8" s="24">
        <v>1</v>
      </c>
      <c r="O8" s="24">
        <v>0</v>
      </c>
      <c r="P8" s="24"/>
      <c r="Q8" s="24">
        <v>0</v>
      </c>
      <c r="R8" s="24">
        <v>1</v>
      </c>
      <c r="S8" s="25"/>
      <c r="T8" s="38">
        <f t="shared" ref="T8:T24" si="0">D8+E8</f>
        <v>2</v>
      </c>
      <c r="U8" s="38">
        <f t="shared" ref="U8:U24" si="1">F8+K8+L8</f>
        <v>2</v>
      </c>
      <c r="V8" s="38">
        <f t="shared" ref="V8:V24" si="2">K8</f>
        <v>2</v>
      </c>
      <c r="W8" s="38">
        <f t="shared" ref="W8:W24" si="3">G8+H8+I8+J8</f>
        <v>2</v>
      </c>
    </row>
    <row r="9" spans="1:23" ht="30" customHeight="1" x14ac:dyDescent="0.25">
      <c r="A9" s="23">
        <v>3</v>
      </c>
      <c r="B9" s="69" t="s">
        <v>9</v>
      </c>
      <c r="C9" s="69"/>
      <c r="D9" s="24"/>
      <c r="E9" s="24">
        <v>1</v>
      </c>
      <c r="F9" s="24"/>
      <c r="G9" s="24"/>
      <c r="H9" s="24">
        <v>1</v>
      </c>
      <c r="I9" s="24"/>
      <c r="J9" s="24"/>
      <c r="K9" s="24">
        <v>1</v>
      </c>
      <c r="L9" s="24">
        <v>0</v>
      </c>
      <c r="M9" s="24"/>
      <c r="N9" s="24">
        <v>0</v>
      </c>
      <c r="O9" s="24"/>
      <c r="P9" s="24"/>
      <c r="Q9" s="24"/>
      <c r="R9" s="24"/>
      <c r="S9" s="25"/>
      <c r="T9" s="38">
        <f t="shared" si="0"/>
        <v>1</v>
      </c>
      <c r="U9" s="38">
        <f t="shared" si="1"/>
        <v>1</v>
      </c>
      <c r="V9" s="38">
        <f t="shared" si="2"/>
        <v>1</v>
      </c>
      <c r="W9" s="38">
        <f t="shared" si="3"/>
        <v>1</v>
      </c>
    </row>
    <row r="10" spans="1:23" ht="39.75" customHeight="1" x14ac:dyDescent="0.25">
      <c r="A10" s="23">
        <v>4</v>
      </c>
      <c r="B10" s="69" t="s">
        <v>10</v>
      </c>
      <c r="C10" s="69"/>
      <c r="D10" s="24"/>
      <c r="E10" s="24">
        <v>2</v>
      </c>
      <c r="F10" s="24"/>
      <c r="G10" s="24">
        <v>1</v>
      </c>
      <c r="H10" s="24">
        <v>1</v>
      </c>
      <c r="I10" s="24"/>
      <c r="J10" s="24"/>
      <c r="K10" s="24">
        <v>2</v>
      </c>
      <c r="L10" s="24">
        <v>0</v>
      </c>
      <c r="M10" s="24"/>
      <c r="N10" s="24">
        <v>1</v>
      </c>
      <c r="O10" s="24">
        <v>0</v>
      </c>
      <c r="P10" s="24"/>
      <c r="Q10" s="24"/>
      <c r="R10" s="24">
        <v>1</v>
      </c>
      <c r="S10" s="25"/>
      <c r="T10" s="38">
        <f t="shared" si="0"/>
        <v>2</v>
      </c>
      <c r="U10" s="38">
        <f t="shared" si="1"/>
        <v>2</v>
      </c>
      <c r="V10" s="38">
        <f t="shared" si="2"/>
        <v>2</v>
      </c>
      <c r="W10" s="38">
        <f t="shared" si="3"/>
        <v>2</v>
      </c>
    </row>
    <row r="11" spans="1:23" ht="36" customHeight="1" x14ac:dyDescent="0.25">
      <c r="A11" s="23">
        <v>5</v>
      </c>
      <c r="B11" s="69" t="s">
        <v>11</v>
      </c>
      <c r="C11" s="69"/>
      <c r="D11" s="24"/>
      <c r="E11" s="24">
        <v>5</v>
      </c>
      <c r="F11" s="24"/>
      <c r="G11" s="24"/>
      <c r="H11" s="24">
        <v>5</v>
      </c>
      <c r="I11" s="24"/>
      <c r="J11" s="24"/>
      <c r="K11" s="24">
        <v>5</v>
      </c>
      <c r="L11" s="24">
        <v>0</v>
      </c>
      <c r="M11" s="24"/>
      <c r="N11" s="24"/>
      <c r="O11" s="24"/>
      <c r="P11" s="24"/>
      <c r="Q11" s="24"/>
      <c r="R11" s="24"/>
      <c r="S11" s="25"/>
      <c r="T11" s="38">
        <f t="shared" si="0"/>
        <v>5</v>
      </c>
      <c r="U11" s="38">
        <f t="shared" si="1"/>
        <v>5</v>
      </c>
      <c r="V11" s="38">
        <f t="shared" si="2"/>
        <v>5</v>
      </c>
      <c r="W11" s="38">
        <f t="shared" si="3"/>
        <v>5</v>
      </c>
    </row>
    <row r="12" spans="1:23" ht="45" customHeight="1" x14ac:dyDescent="0.25">
      <c r="A12" s="23">
        <v>6</v>
      </c>
      <c r="B12" s="79" t="s">
        <v>12</v>
      </c>
      <c r="C12" s="79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5"/>
      <c r="T12" s="38">
        <f t="shared" si="0"/>
        <v>0</v>
      </c>
      <c r="U12" s="38">
        <f t="shared" si="1"/>
        <v>0</v>
      </c>
      <c r="V12" s="38">
        <f t="shared" si="2"/>
        <v>0</v>
      </c>
      <c r="W12" s="38">
        <f t="shared" si="3"/>
        <v>0</v>
      </c>
    </row>
    <row r="13" spans="1:23" ht="30.75" customHeight="1" x14ac:dyDescent="0.25">
      <c r="A13" s="23">
        <v>7</v>
      </c>
      <c r="B13" s="79" t="s">
        <v>13</v>
      </c>
      <c r="C13" s="79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5"/>
      <c r="T13" s="38">
        <f t="shared" si="0"/>
        <v>0</v>
      </c>
      <c r="U13" s="38">
        <f t="shared" si="1"/>
        <v>0</v>
      </c>
      <c r="V13" s="38">
        <f t="shared" si="2"/>
        <v>0</v>
      </c>
      <c r="W13" s="38">
        <f t="shared" si="3"/>
        <v>0</v>
      </c>
    </row>
    <row r="14" spans="1:23" ht="45" customHeight="1" x14ac:dyDescent="0.25">
      <c r="A14" s="23">
        <v>8</v>
      </c>
      <c r="B14" s="79" t="s">
        <v>14</v>
      </c>
      <c r="C14" s="79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5"/>
      <c r="T14" s="38">
        <f t="shared" si="0"/>
        <v>0</v>
      </c>
      <c r="U14" s="38">
        <f t="shared" si="1"/>
        <v>0</v>
      </c>
      <c r="V14" s="38">
        <f t="shared" si="2"/>
        <v>0</v>
      </c>
      <c r="W14" s="38">
        <f t="shared" si="3"/>
        <v>0</v>
      </c>
    </row>
    <row r="15" spans="1:23" ht="29.25" customHeight="1" x14ac:dyDescent="0.25">
      <c r="A15" s="23">
        <v>9</v>
      </c>
      <c r="B15" s="80" t="s">
        <v>15</v>
      </c>
      <c r="C15" s="80"/>
      <c r="D15" s="24"/>
      <c r="E15" s="24">
        <v>10</v>
      </c>
      <c r="F15" s="24"/>
      <c r="G15" s="24">
        <v>2</v>
      </c>
      <c r="H15" s="24">
        <v>8</v>
      </c>
      <c r="I15" s="24"/>
      <c r="J15" s="24"/>
      <c r="K15" s="24">
        <v>10</v>
      </c>
      <c r="L15" s="24">
        <v>0</v>
      </c>
      <c r="M15" s="24"/>
      <c r="N15" s="24"/>
      <c r="O15" s="24"/>
      <c r="P15" s="24"/>
      <c r="Q15" s="24"/>
      <c r="R15" s="24"/>
      <c r="S15" s="25"/>
      <c r="T15" s="38">
        <f t="shared" si="0"/>
        <v>10</v>
      </c>
      <c r="U15" s="38">
        <f t="shared" si="1"/>
        <v>10</v>
      </c>
      <c r="V15" s="38">
        <f t="shared" si="2"/>
        <v>10</v>
      </c>
      <c r="W15" s="38">
        <f t="shared" si="3"/>
        <v>10</v>
      </c>
    </row>
    <row r="16" spans="1:23" ht="29.25" customHeight="1" x14ac:dyDescent="0.25">
      <c r="A16" s="50">
        <v>10</v>
      </c>
      <c r="B16" s="67" t="s">
        <v>16</v>
      </c>
      <c r="C16" s="68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5"/>
      <c r="T16" s="38">
        <f t="shared" si="0"/>
        <v>0</v>
      </c>
      <c r="U16" s="38">
        <f t="shared" si="1"/>
        <v>0</v>
      </c>
      <c r="V16" s="38">
        <f t="shared" si="2"/>
        <v>0</v>
      </c>
      <c r="W16" s="38">
        <f t="shared" si="3"/>
        <v>0</v>
      </c>
    </row>
    <row r="17" spans="1:23" ht="45" customHeight="1" x14ac:dyDescent="0.25">
      <c r="A17" s="50">
        <v>11</v>
      </c>
      <c r="B17" s="67" t="s">
        <v>39</v>
      </c>
      <c r="C17" s="68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5"/>
      <c r="T17" s="38">
        <f t="shared" si="0"/>
        <v>0</v>
      </c>
      <c r="U17" s="38">
        <f t="shared" si="1"/>
        <v>0</v>
      </c>
      <c r="V17" s="38">
        <f t="shared" si="2"/>
        <v>0</v>
      </c>
      <c r="W17" s="38">
        <f t="shared" si="3"/>
        <v>0</v>
      </c>
    </row>
    <row r="18" spans="1:23" ht="42" customHeight="1" x14ac:dyDescent="0.25">
      <c r="A18" s="73" t="s">
        <v>18</v>
      </c>
      <c r="B18" s="73"/>
      <c r="C18" s="74"/>
      <c r="D18" s="130"/>
      <c r="E18" s="125"/>
      <c r="F18" s="125"/>
      <c r="G18" s="125"/>
      <c r="H18" s="125"/>
      <c r="I18" s="125"/>
      <c r="J18" s="125"/>
      <c r="K18" s="125"/>
      <c r="L18" s="125"/>
      <c r="M18" s="125"/>
      <c r="N18" s="125"/>
      <c r="O18" s="125"/>
      <c r="P18" s="125"/>
      <c r="Q18" s="125"/>
      <c r="R18" s="125"/>
      <c r="S18" s="27"/>
      <c r="T18" s="47"/>
      <c r="U18" s="48"/>
      <c r="V18" s="48"/>
      <c r="W18" s="49"/>
    </row>
    <row r="19" spans="1:23" ht="33.75" customHeight="1" x14ac:dyDescent="0.25">
      <c r="A19" s="28">
        <v>1</v>
      </c>
      <c r="B19" s="78" t="s">
        <v>19</v>
      </c>
      <c r="C19" s="78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5"/>
      <c r="T19" s="38">
        <f t="shared" si="0"/>
        <v>0</v>
      </c>
      <c r="U19" s="38">
        <f t="shared" si="1"/>
        <v>0</v>
      </c>
      <c r="V19" s="38">
        <f t="shared" si="2"/>
        <v>0</v>
      </c>
      <c r="W19" s="38">
        <f t="shared" si="3"/>
        <v>0</v>
      </c>
    </row>
    <row r="20" spans="1:23" ht="36" customHeight="1" x14ac:dyDescent="0.25">
      <c r="A20" s="29">
        <v>2</v>
      </c>
      <c r="B20" s="78" t="s">
        <v>20</v>
      </c>
      <c r="C20" s="78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5"/>
      <c r="T20" s="38">
        <f t="shared" si="0"/>
        <v>0</v>
      </c>
      <c r="U20" s="38">
        <f t="shared" si="1"/>
        <v>0</v>
      </c>
      <c r="V20" s="38">
        <f t="shared" si="2"/>
        <v>0</v>
      </c>
      <c r="W20" s="38">
        <f t="shared" si="3"/>
        <v>0</v>
      </c>
    </row>
    <row r="21" spans="1:23" ht="33" customHeight="1" x14ac:dyDescent="0.25">
      <c r="A21" s="28">
        <v>3</v>
      </c>
      <c r="B21" s="69" t="s">
        <v>21</v>
      </c>
      <c r="C21" s="69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5"/>
      <c r="T21" s="38">
        <f t="shared" si="0"/>
        <v>0</v>
      </c>
      <c r="U21" s="38">
        <f t="shared" si="1"/>
        <v>0</v>
      </c>
      <c r="V21" s="38">
        <f t="shared" si="2"/>
        <v>0</v>
      </c>
      <c r="W21" s="38">
        <f t="shared" si="3"/>
        <v>0</v>
      </c>
    </row>
    <row r="22" spans="1:23" ht="26.25" customHeight="1" x14ac:dyDescent="0.25">
      <c r="A22" s="29">
        <v>4</v>
      </c>
      <c r="B22" s="69" t="s">
        <v>22</v>
      </c>
      <c r="C22" s="69"/>
      <c r="D22" s="24"/>
      <c r="E22" s="24">
        <v>1</v>
      </c>
      <c r="F22" s="24"/>
      <c r="G22" s="24"/>
      <c r="H22" s="24">
        <v>1</v>
      </c>
      <c r="I22" s="24"/>
      <c r="J22" s="24"/>
      <c r="K22" s="24">
        <v>1</v>
      </c>
      <c r="L22" s="24">
        <v>0</v>
      </c>
      <c r="M22" s="24"/>
      <c r="N22" s="24"/>
      <c r="O22" s="24"/>
      <c r="P22" s="24"/>
      <c r="Q22" s="24"/>
      <c r="R22" s="24"/>
      <c r="S22" s="25"/>
      <c r="T22" s="38">
        <f t="shared" si="0"/>
        <v>1</v>
      </c>
      <c r="U22" s="38">
        <f t="shared" si="1"/>
        <v>1</v>
      </c>
      <c r="V22" s="38">
        <f t="shared" si="2"/>
        <v>1</v>
      </c>
      <c r="W22" s="38">
        <f t="shared" si="3"/>
        <v>1</v>
      </c>
    </row>
    <row r="23" spans="1:23" ht="27.75" customHeight="1" thickBot="1" x14ac:dyDescent="0.3">
      <c r="A23" s="30">
        <v>5</v>
      </c>
      <c r="B23" s="70" t="s">
        <v>23</v>
      </c>
      <c r="C23" s="70"/>
      <c r="D23" s="26">
        <v>2</v>
      </c>
      <c r="E23" s="26"/>
      <c r="F23" s="26"/>
      <c r="G23" s="26">
        <v>1</v>
      </c>
      <c r="H23" s="26"/>
      <c r="I23" s="26"/>
      <c r="J23" s="26"/>
      <c r="K23" s="26">
        <v>1</v>
      </c>
      <c r="L23" s="26">
        <v>1</v>
      </c>
      <c r="M23" s="26"/>
      <c r="N23" s="26"/>
      <c r="O23" s="26"/>
      <c r="P23" s="26"/>
      <c r="Q23" s="26"/>
      <c r="R23" s="26"/>
      <c r="S23" s="25"/>
      <c r="T23" s="38">
        <f t="shared" si="0"/>
        <v>2</v>
      </c>
      <c r="U23" s="38">
        <f t="shared" si="1"/>
        <v>2</v>
      </c>
      <c r="V23" s="38">
        <f t="shared" si="2"/>
        <v>1</v>
      </c>
      <c r="W23" s="38">
        <f t="shared" si="3"/>
        <v>1</v>
      </c>
    </row>
    <row r="24" spans="1:23" ht="29.25" customHeight="1" thickBot="1" x14ac:dyDescent="0.3">
      <c r="A24" s="71" t="s">
        <v>24</v>
      </c>
      <c r="B24" s="72"/>
      <c r="C24" s="72"/>
      <c r="D24" s="40">
        <f>D7+D8+D9+D10+D11+D12+D13+D14+D15+D17+D19+D20+D21+D22+D23+D16</f>
        <v>2</v>
      </c>
      <c r="E24" s="40">
        <f t="shared" ref="E24:R24" si="4">E7+E8+E9+E10+E11+E12+E13+E14+E15+E17+E19+E20+E21+E22+E23+E16</f>
        <v>21</v>
      </c>
      <c r="F24" s="40">
        <f t="shared" si="4"/>
        <v>0</v>
      </c>
      <c r="G24" s="40">
        <f t="shared" si="4"/>
        <v>4</v>
      </c>
      <c r="H24" s="40">
        <f t="shared" si="4"/>
        <v>18</v>
      </c>
      <c r="I24" s="40">
        <f t="shared" si="4"/>
        <v>0</v>
      </c>
      <c r="J24" s="40">
        <f t="shared" si="4"/>
        <v>0</v>
      </c>
      <c r="K24" s="40">
        <f t="shared" si="4"/>
        <v>22</v>
      </c>
      <c r="L24" s="40">
        <f t="shared" si="4"/>
        <v>1</v>
      </c>
      <c r="M24" s="40">
        <f t="shared" si="4"/>
        <v>0</v>
      </c>
      <c r="N24" s="40">
        <f t="shared" si="4"/>
        <v>2</v>
      </c>
      <c r="O24" s="40">
        <f t="shared" si="4"/>
        <v>0</v>
      </c>
      <c r="P24" s="40">
        <f t="shared" si="4"/>
        <v>0</v>
      </c>
      <c r="Q24" s="40">
        <f t="shared" si="4"/>
        <v>0</v>
      </c>
      <c r="R24" s="40">
        <f t="shared" si="4"/>
        <v>2</v>
      </c>
      <c r="S24" s="27"/>
      <c r="T24" s="38">
        <f t="shared" si="0"/>
        <v>23</v>
      </c>
      <c r="U24" s="38">
        <f t="shared" si="1"/>
        <v>23</v>
      </c>
      <c r="V24" s="38">
        <f t="shared" si="2"/>
        <v>22</v>
      </c>
      <c r="W24" s="38">
        <f t="shared" si="3"/>
        <v>22</v>
      </c>
    </row>
  </sheetData>
  <mergeCells count="41">
    <mergeCell ref="B22:C22"/>
    <mergeCell ref="B23:C23"/>
    <mergeCell ref="A24:C24"/>
    <mergeCell ref="D18:R18"/>
    <mergeCell ref="B19:C19"/>
    <mergeCell ref="B20:C20"/>
    <mergeCell ref="B21:C21"/>
    <mergeCell ref="B15:C15"/>
    <mergeCell ref="B17:C17"/>
    <mergeCell ref="A18:C18"/>
    <mergeCell ref="B10:C10"/>
    <mergeCell ref="B11:C11"/>
    <mergeCell ref="B12:C12"/>
    <mergeCell ref="B13:C13"/>
    <mergeCell ref="B16:C16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55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W24"/>
  <sheetViews>
    <sheetView topLeftCell="A16" zoomScale="80" zoomScaleNormal="80" workbookViewId="0">
      <selection activeCell="AB9" sqref="AB9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16.140625" style="1" customWidth="1"/>
    <col min="17" max="17" width="10.85546875" style="1" customWidth="1"/>
    <col min="18" max="18" width="9.28515625" style="1" customWidth="1"/>
    <col min="19" max="23" width="9.140625" style="1" hidden="1" customWidth="1"/>
    <col min="24" max="16384" width="9.140625" style="1"/>
  </cols>
  <sheetData>
    <row r="1" spans="1:23" ht="56.25" customHeight="1" x14ac:dyDescent="0.25">
      <c r="A1" s="92" t="s">
        <v>41</v>
      </c>
      <c r="B1" s="92"/>
      <c r="C1" s="92"/>
      <c r="D1" s="133" t="s">
        <v>6</v>
      </c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21" t="s">
        <v>50</v>
      </c>
      <c r="Q1" s="121"/>
      <c r="R1" s="122"/>
      <c r="S1" s="5"/>
    </row>
    <row r="2" spans="1:23" ht="75.75" customHeight="1" x14ac:dyDescent="0.25">
      <c r="A2" s="96" t="s">
        <v>43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5"/>
    </row>
    <row r="3" spans="1:23" ht="62.25" customHeight="1" x14ac:dyDescent="0.25">
      <c r="A3" s="97"/>
      <c r="B3" s="98"/>
      <c r="C3" s="99"/>
      <c r="D3" s="91" t="s">
        <v>5</v>
      </c>
      <c r="E3" s="91" t="s">
        <v>25</v>
      </c>
      <c r="F3" s="91" t="s">
        <v>0</v>
      </c>
      <c r="G3" s="103" t="s">
        <v>29</v>
      </c>
      <c r="H3" s="104"/>
      <c r="I3" s="104"/>
      <c r="J3" s="104"/>
      <c r="K3" s="105"/>
      <c r="L3" s="91" t="s">
        <v>26</v>
      </c>
      <c r="M3" s="85" t="s">
        <v>27</v>
      </c>
      <c r="N3" s="86"/>
      <c r="O3" s="89" t="s">
        <v>1</v>
      </c>
      <c r="P3" s="85" t="s">
        <v>28</v>
      </c>
      <c r="Q3" s="86"/>
      <c r="R3" s="91" t="s">
        <v>2</v>
      </c>
      <c r="S3" s="6"/>
      <c r="T3" s="2"/>
    </row>
    <row r="4" spans="1:23" ht="60.75" customHeight="1" x14ac:dyDescent="0.25">
      <c r="A4" s="100"/>
      <c r="B4" s="101"/>
      <c r="C4" s="102"/>
      <c r="D4" s="91"/>
      <c r="E4" s="91"/>
      <c r="F4" s="91"/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30</v>
      </c>
      <c r="L4" s="91"/>
      <c r="M4" s="87"/>
      <c r="N4" s="88"/>
      <c r="O4" s="90"/>
      <c r="P4" s="87"/>
      <c r="Q4" s="88"/>
      <c r="R4" s="91"/>
      <c r="S4" s="7"/>
    </row>
    <row r="5" spans="1:23" ht="123" customHeight="1" thickBot="1" x14ac:dyDescent="0.3">
      <c r="A5" s="100"/>
      <c r="B5" s="101"/>
      <c r="C5" s="102"/>
      <c r="D5" s="89"/>
      <c r="E5" s="89"/>
      <c r="F5" s="89"/>
      <c r="G5" s="90"/>
      <c r="H5" s="90"/>
      <c r="I5" s="90"/>
      <c r="J5" s="90"/>
      <c r="K5" s="90"/>
      <c r="L5" s="89"/>
      <c r="M5" s="15" t="s">
        <v>35</v>
      </c>
      <c r="N5" s="15" t="s">
        <v>3</v>
      </c>
      <c r="O5" s="90"/>
      <c r="P5" s="15" t="s">
        <v>36</v>
      </c>
      <c r="Q5" s="15" t="s">
        <v>4</v>
      </c>
      <c r="R5" s="89"/>
      <c r="S5" s="8"/>
    </row>
    <row r="6" spans="1:23" ht="39" customHeight="1" thickBot="1" x14ac:dyDescent="0.3">
      <c r="A6" s="81" t="s">
        <v>17</v>
      </c>
      <c r="B6" s="82"/>
      <c r="C6" s="82"/>
      <c r="D6" s="17">
        <v>1</v>
      </c>
      <c r="E6" s="17">
        <v>2</v>
      </c>
      <c r="F6" s="17">
        <v>3</v>
      </c>
      <c r="G6" s="17">
        <v>4</v>
      </c>
      <c r="H6" s="17">
        <v>5</v>
      </c>
      <c r="I6" s="17">
        <v>6</v>
      </c>
      <c r="J6" s="17">
        <v>7</v>
      </c>
      <c r="K6" s="17">
        <v>8</v>
      </c>
      <c r="L6" s="17">
        <v>9</v>
      </c>
      <c r="M6" s="17">
        <v>10</v>
      </c>
      <c r="N6" s="17">
        <v>11</v>
      </c>
      <c r="O6" s="17">
        <v>12</v>
      </c>
      <c r="P6" s="17">
        <v>13</v>
      </c>
      <c r="Q6" s="17">
        <v>14</v>
      </c>
      <c r="R6" s="34">
        <v>15</v>
      </c>
      <c r="S6" s="9"/>
      <c r="T6" s="106" t="s">
        <v>38</v>
      </c>
      <c r="U6" s="106"/>
      <c r="V6" s="106" t="s">
        <v>37</v>
      </c>
      <c r="W6" s="106"/>
    </row>
    <row r="7" spans="1:23" ht="33.75" customHeight="1" x14ac:dyDescent="0.25">
      <c r="A7" s="20">
        <v>1</v>
      </c>
      <c r="B7" s="84" t="s">
        <v>7</v>
      </c>
      <c r="C7" s="84"/>
      <c r="D7" s="42"/>
      <c r="E7" s="21">
        <v>1</v>
      </c>
      <c r="F7" s="21"/>
      <c r="G7" s="21"/>
      <c r="H7" s="21">
        <v>1</v>
      </c>
      <c r="I7" s="21"/>
      <c r="J7" s="21"/>
      <c r="K7" s="21">
        <v>1</v>
      </c>
      <c r="L7" s="21">
        <v>0</v>
      </c>
      <c r="M7" s="21"/>
      <c r="N7" s="21"/>
      <c r="O7" s="21"/>
      <c r="P7" s="21"/>
      <c r="Q7" s="21"/>
      <c r="R7" s="21"/>
      <c r="S7" s="3"/>
      <c r="T7" s="38">
        <f>D7+E7</f>
        <v>1</v>
      </c>
      <c r="U7" s="38">
        <f>F7+K7+L7</f>
        <v>1</v>
      </c>
      <c r="V7" s="38">
        <f>K7</f>
        <v>1</v>
      </c>
      <c r="W7" s="38">
        <f>G7+H7+I7+J7</f>
        <v>1</v>
      </c>
    </row>
    <row r="8" spans="1:23" ht="27.75" customHeight="1" x14ac:dyDescent="0.25">
      <c r="A8" s="23">
        <v>2</v>
      </c>
      <c r="B8" s="69" t="s">
        <v>8</v>
      </c>
      <c r="C8" s="69"/>
      <c r="D8" s="42"/>
      <c r="E8" s="24">
        <v>4</v>
      </c>
      <c r="F8" s="24"/>
      <c r="G8" s="24"/>
      <c r="H8" s="24">
        <v>4</v>
      </c>
      <c r="I8" s="24"/>
      <c r="J8" s="24"/>
      <c r="K8" s="24">
        <v>4</v>
      </c>
      <c r="L8" s="24">
        <v>0</v>
      </c>
      <c r="M8" s="24">
        <v>1</v>
      </c>
      <c r="N8" s="24"/>
      <c r="O8" s="24">
        <v>0</v>
      </c>
      <c r="P8" s="24"/>
      <c r="Q8" s="24"/>
      <c r="R8" s="24">
        <v>1</v>
      </c>
      <c r="S8" s="3"/>
      <c r="T8" s="38">
        <f t="shared" ref="T8:T24" si="0">D8+E8</f>
        <v>4</v>
      </c>
      <c r="U8" s="38">
        <f t="shared" ref="U8:U24" si="1">F8+K8+L8</f>
        <v>4</v>
      </c>
      <c r="V8" s="38">
        <f t="shared" ref="V8:V24" si="2">K8</f>
        <v>4</v>
      </c>
      <c r="W8" s="38">
        <f t="shared" ref="W8:W24" si="3">G8+H8+I8+J8</f>
        <v>4</v>
      </c>
    </row>
    <row r="9" spans="1:23" ht="27.75" customHeight="1" x14ac:dyDescent="0.25">
      <c r="A9" s="23">
        <v>3</v>
      </c>
      <c r="B9" s="69" t="s">
        <v>9</v>
      </c>
      <c r="C9" s="69"/>
      <c r="D9" s="42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3"/>
      <c r="T9" s="38">
        <f t="shared" si="0"/>
        <v>0</v>
      </c>
      <c r="U9" s="38">
        <f t="shared" si="1"/>
        <v>0</v>
      </c>
      <c r="V9" s="38">
        <f t="shared" si="2"/>
        <v>0</v>
      </c>
      <c r="W9" s="38">
        <f t="shared" si="3"/>
        <v>0</v>
      </c>
    </row>
    <row r="10" spans="1:23" ht="29.25" customHeight="1" x14ac:dyDescent="0.25">
      <c r="A10" s="23">
        <v>4</v>
      </c>
      <c r="B10" s="69" t="s">
        <v>10</v>
      </c>
      <c r="C10" s="69"/>
      <c r="D10" s="43"/>
      <c r="E10" s="24">
        <v>2</v>
      </c>
      <c r="F10" s="24"/>
      <c r="G10" s="24">
        <v>2</v>
      </c>
      <c r="H10" s="24"/>
      <c r="I10" s="24"/>
      <c r="J10" s="24"/>
      <c r="K10" s="24">
        <v>2</v>
      </c>
      <c r="L10" s="24">
        <v>0</v>
      </c>
      <c r="M10" s="24"/>
      <c r="N10" s="24"/>
      <c r="O10" s="24"/>
      <c r="P10" s="24"/>
      <c r="Q10" s="24"/>
      <c r="R10" s="24"/>
      <c r="S10" s="3"/>
      <c r="T10" s="38">
        <f t="shared" si="0"/>
        <v>2</v>
      </c>
      <c r="U10" s="38">
        <f t="shared" si="1"/>
        <v>2</v>
      </c>
      <c r="V10" s="38">
        <f t="shared" si="2"/>
        <v>2</v>
      </c>
      <c r="W10" s="38">
        <f t="shared" si="3"/>
        <v>2</v>
      </c>
    </row>
    <row r="11" spans="1:23" ht="21.75" customHeight="1" x14ac:dyDescent="0.25">
      <c r="A11" s="23">
        <v>5</v>
      </c>
      <c r="B11" s="69" t="s">
        <v>11</v>
      </c>
      <c r="C11" s="69"/>
      <c r="D11" s="43"/>
      <c r="E11" s="24">
        <v>11</v>
      </c>
      <c r="F11" s="24"/>
      <c r="G11" s="24">
        <v>1</v>
      </c>
      <c r="H11" s="24">
        <v>10</v>
      </c>
      <c r="I11" s="24"/>
      <c r="J11" s="24"/>
      <c r="K11" s="24">
        <v>11</v>
      </c>
      <c r="L11" s="24">
        <v>0</v>
      </c>
      <c r="M11" s="24"/>
      <c r="N11" s="24"/>
      <c r="O11" s="24"/>
      <c r="P11" s="24"/>
      <c r="Q11" s="24"/>
      <c r="R11" s="24"/>
      <c r="S11" s="3"/>
      <c r="T11" s="38">
        <f t="shared" si="0"/>
        <v>11</v>
      </c>
      <c r="U11" s="38">
        <f t="shared" si="1"/>
        <v>11</v>
      </c>
      <c r="V11" s="38">
        <f t="shared" si="2"/>
        <v>11</v>
      </c>
      <c r="W11" s="38">
        <f t="shared" si="3"/>
        <v>11</v>
      </c>
    </row>
    <row r="12" spans="1:23" ht="45" customHeight="1" x14ac:dyDescent="0.25">
      <c r="A12" s="23">
        <v>6</v>
      </c>
      <c r="B12" s="79" t="s">
        <v>12</v>
      </c>
      <c r="C12" s="79"/>
      <c r="D12" s="43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3"/>
      <c r="T12" s="38">
        <f t="shared" si="0"/>
        <v>0</v>
      </c>
      <c r="U12" s="38">
        <f t="shared" si="1"/>
        <v>0</v>
      </c>
      <c r="V12" s="38">
        <f t="shared" si="2"/>
        <v>0</v>
      </c>
      <c r="W12" s="38">
        <f t="shared" si="3"/>
        <v>0</v>
      </c>
    </row>
    <row r="13" spans="1:23" ht="33" customHeight="1" x14ac:dyDescent="0.25">
      <c r="A13" s="23">
        <v>7</v>
      </c>
      <c r="B13" s="79" t="s">
        <v>13</v>
      </c>
      <c r="C13" s="79"/>
      <c r="D13" s="43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3"/>
      <c r="T13" s="38">
        <f t="shared" si="0"/>
        <v>0</v>
      </c>
      <c r="U13" s="38">
        <f t="shared" si="1"/>
        <v>0</v>
      </c>
      <c r="V13" s="38">
        <f t="shared" si="2"/>
        <v>0</v>
      </c>
      <c r="W13" s="38">
        <f t="shared" si="3"/>
        <v>0</v>
      </c>
    </row>
    <row r="14" spans="1:23" ht="41.25" customHeight="1" x14ac:dyDescent="0.25">
      <c r="A14" s="23">
        <v>8</v>
      </c>
      <c r="B14" s="79" t="s">
        <v>14</v>
      </c>
      <c r="C14" s="79"/>
      <c r="D14" s="43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3"/>
      <c r="T14" s="38">
        <f t="shared" si="0"/>
        <v>0</v>
      </c>
      <c r="U14" s="38">
        <f t="shared" si="1"/>
        <v>0</v>
      </c>
      <c r="V14" s="38">
        <f t="shared" si="2"/>
        <v>0</v>
      </c>
      <c r="W14" s="38">
        <f t="shared" si="3"/>
        <v>0</v>
      </c>
    </row>
    <row r="15" spans="1:23" ht="32.25" customHeight="1" x14ac:dyDescent="0.25">
      <c r="A15" s="23">
        <v>9</v>
      </c>
      <c r="B15" s="80" t="s">
        <v>15</v>
      </c>
      <c r="C15" s="80"/>
      <c r="D15" s="43"/>
      <c r="E15" s="24">
        <v>10</v>
      </c>
      <c r="F15" s="24"/>
      <c r="G15" s="24"/>
      <c r="H15" s="24">
        <v>10</v>
      </c>
      <c r="I15" s="24"/>
      <c r="J15" s="24"/>
      <c r="K15" s="24">
        <v>10</v>
      </c>
      <c r="L15" s="24">
        <v>0</v>
      </c>
      <c r="M15" s="24"/>
      <c r="N15" s="24"/>
      <c r="O15" s="24"/>
      <c r="P15" s="24"/>
      <c r="Q15" s="24"/>
      <c r="R15" s="24"/>
      <c r="S15" s="3"/>
      <c r="T15" s="38">
        <f t="shared" si="0"/>
        <v>10</v>
      </c>
      <c r="U15" s="38">
        <f t="shared" si="1"/>
        <v>10</v>
      </c>
      <c r="V15" s="38">
        <f t="shared" si="2"/>
        <v>10</v>
      </c>
      <c r="W15" s="38">
        <f t="shared" si="3"/>
        <v>10</v>
      </c>
    </row>
    <row r="16" spans="1:23" ht="32.25" customHeight="1" x14ac:dyDescent="0.25">
      <c r="A16" s="50">
        <v>10</v>
      </c>
      <c r="B16" s="67" t="s">
        <v>16</v>
      </c>
      <c r="C16" s="68"/>
      <c r="D16" s="43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3"/>
      <c r="T16" s="38">
        <f t="shared" si="0"/>
        <v>0</v>
      </c>
      <c r="U16" s="38">
        <f t="shared" si="1"/>
        <v>0</v>
      </c>
      <c r="V16" s="38">
        <f t="shared" si="2"/>
        <v>0</v>
      </c>
      <c r="W16" s="38">
        <f t="shared" si="3"/>
        <v>0</v>
      </c>
    </row>
    <row r="17" spans="1:23" ht="45" customHeight="1" x14ac:dyDescent="0.25">
      <c r="A17" s="50">
        <v>11</v>
      </c>
      <c r="B17" s="67" t="s">
        <v>39</v>
      </c>
      <c r="C17" s="68"/>
      <c r="D17" s="43"/>
      <c r="E17" s="26">
        <v>1</v>
      </c>
      <c r="F17" s="26"/>
      <c r="G17" s="26"/>
      <c r="H17" s="26">
        <v>1</v>
      </c>
      <c r="I17" s="26"/>
      <c r="J17" s="26"/>
      <c r="K17" s="26">
        <v>1</v>
      </c>
      <c r="L17" s="26">
        <v>0</v>
      </c>
      <c r="M17" s="26"/>
      <c r="N17" s="26"/>
      <c r="O17" s="26"/>
      <c r="P17" s="26"/>
      <c r="Q17" s="26"/>
      <c r="R17" s="26"/>
      <c r="S17" s="3"/>
      <c r="T17" s="38">
        <f t="shared" si="0"/>
        <v>1</v>
      </c>
      <c r="U17" s="38">
        <f t="shared" si="1"/>
        <v>1</v>
      </c>
      <c r="V17" s="38">
        <f t="shared" si="2"/>
        <v>1</v>
      </c>
      <c r="W17" s="38">
        <f t="shared" si="3"/>
        <v>1</v>
      </c>
    </row>
    <row r="18" spans="1:23" ht="33.75" customHeight="1" x14ac:dyDescent="0.25">
      <c r="A18" s="73" t="s">
        <v>18</v>
      </c>
      <c r="B18" s="73"/>
      <c r="C18" s="74"/>
      <c r="D18" s="130"/>
      <c r="E18" s="125"/>
      <c r="F18" s="125"/>
      <c r="G18" s="125"/>
      <c r="H18" s="125"/>
      <c r="I18" s="125"/>
      <c r="J18" s="125"/>
      <c r="K18" s="125"/>
      <c r="L18" s="125"/>
      <c r="M18" s="125"/>
      <c r="N18" s="125"/>
      <c r="O18" s="125"/>
      <c r="P18" s="125"/>
      <c r="Q18" s="125"/>
      <c r="R18" s="125"/>
      <c r="S18" s="4"/>
      <c r="T18" s="47"/>
      <c r="U18" s="48"/>
      <c r="V18" s="48"/>
      <c r="W18" s="49"/>
    </row>
    <row r="19" spans="1:23" ht="29.25" customHeight="1" x14ac:dyDescent="0.25">
      <c r="A19" s="28">
        <v>1</v>
      </c>
      <c r="B19" s="78" t="s">
        <v>19</v>
      </c>
      <c r="C19" s="78"/>
      <c r="D19" s="42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3"/>
      <c r="T19" s="38">
        <f t="shared" si="0"/>
        <v>0</v>
      </c>
      <c r="U19" s="38">
        <f t="shared" si="1"/>
        <v>0</v>
      </c>
      <c r="V19" s="38">
        <f t="shared" si="2"/>
        <v>0</v>
      </c>
      <c r="W19" s="38">
        <f t="shared" si="3"/>
        <v>0</v>
      </c>
    </row>
    <row r="20" spans="1:23" ht="30.75" customHeight="1" x14ac:dyDescent="0.25">
      <c r="A20" s="29">
        <v>2</v>
      </c>
      <c r="B20" s="78" t="s">
        <v>20</v>
      </c>
      <c r="C20" s="78"/>
      <c r="D20" s="43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3"/>
      <c r="T20" s="38">
        <f t="shared" si="0"/>
        <v>0</v>
      </c>
      <c r="U20" s="38">
        <f t="shared" si="1"/>
        <v>0</v>
      </c>
      <c r="V20" s="38">
        <f t="shared" si="2"/>
        <v>0</v>
      </c>
      <c r="W20" s="38">
        <f t="shared" si="3"/>
        <v>0</v>
      </c>
    </row>
    <row r="21" spans="1:23" ht="30.75" customHeight="1" x14ac:dyDescent="0.25">
      <c r="A21" s="28">
        <v>3</v>
      </c>
      <c r="B21" s="69" t="s">
        <v>21</v>
      </c>
      <c r="C21" s="69"/>
      <c r="D21" s="43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3"/>
      <c r="T21" s="38">
        <f t="shared" si="0"/>
        <v>0</v>
      </c>
      <c r="U21" s="38">
        <f t="shared" si="1"/>
        <v>0</v>
      </c>
      <c r="V21" s="38">
        <f t="shared" si="2"/>
        <v>0</v>
      </c>
      <c r="W21" s="38">
        <f t="shared" si="3"/>
        <v>0</v>
      </c>
    </row>
    <row r="22" spans="1:23" ht="30" customHeight="1" x14ac:dyDescent="0.25">
      <c r="A22" s="29">
        <v>4</v>
      </c>
      <c r="B22" s="69" t="s">
        <v>22</v>
      </c>
      <c r="C22" s="69"/>
      <c r="D22" s="43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3"/>
      <c r="T22" s="38">
        <f t="shared" si="0"/>
        <v>0</v>
      </c>
      <c r="U22" s="38">
        <f t="shared" si="1"/>
        <v>0</v>
      </c>
      <c r="V22" s="38">
        <f t="shared" si="2"/>
        <v>0</v>
      </c>
      <c r="W22" s="38">
        <f t="shared" si="3"/>
        <v>0</v>
      </c>
    </row>
    <row r="23" spans="1:23" ht="26.25" customHeight="1" thickBot="1" x14ac:dyDescent="0.3">
      <c r="A23" s="30">
        <v>5</v>
      </c>
      <c r="B23" s="70" t="s">
        <v>23</v>
      </c>
      <c r="C23" s="70"/>
      <c r="D23" s="44">
        <v>4</v>
      </c>
      <c r="E23" s="26"/>
      <c r="F23" s="26"/>
      <c r="G23" s="26"/>
      <c r="H23" s="26"/>
      <c r="I23" s="26"/>
      <c r="J23" s="26"/>
      <c r="K23" s="26"/>
      <c r="L23" s="26">
        <v>4</v>
      </c>
      <c r="M23" s="26">
        <v>1</v>
      </c>
      <c r="N23" s="26"/>
      <c r="O23" s="26">
        <v>1</v>
      </c>
      <c r="P23" s="26"/>
      <c r="Q23" s="26"/>
      <c r="R23" s="26"/>
      <c r="S23" s="3"/>
      <c r="T23" s="38">
        <f t="shared" si="0"/>
        <v>4</v>
      </c>
      <c r="U23" s="38">
        <f t="shared" si="1"/>
        <v>4</v>
      </c>
      <c r="V23" s="38">
        <f t="shared" si="2"/>
        <v>0</v>
      </c>
      <c r="W23" s="38">
        <f t="shared" si="3"/>
        <v>0</v>
      </c>
    </row>
    <row r="24" spans="1:23" ht="30" customHeight="1" thickBot="1" x14ac:dyDescent="0.3">
      <c r="A24" s="71" t="s">
        <v>24</v>
      </c>
      <c r="B24" s="72"/>
      <c r="C24" s="72"/>
      <c r="D24" s="40">
        <f>D7+D8+D9+D10+D11+D12+D13+D14+D15+D17+D19+D20+D21+D22+D23+D16</f>
        <v>4</v>
      </c>
      <c r="E24" s="40">
        <f t="shared" ref="E24:R24" si="4">E7+E8+E9+E10+E11+E12+E13+E14+E15+E17+E19+E20+E21+E22+E23+E16</f>
        <v>29</v>
      </c>
      <c r="F24" s="40">
        <f t="shared" si="4"/>
        <v>0</v>
      </c>
      <c r="G24" s="40">
        <f t="shared" si="4"/>
        <v>3</v>
      </c>
      <c r="H24" s="40">
        <f t="shared" si="4"/>
        <v>26</v>
      </c>
      <c r="I24" s="40">
        <f t="shared" si="4"/>
        <v>0</v>
      </c>
      <c r="J24" s="40">
        <f t="shared" si="4"/>
        <v>0</v>
      </c>
      <c r="K24" s="40">
        <f t="shared" si="4"/>
        <v>29</v>
      </c>
      <c r="L24" s="40">
        <f t="shared" si="4"/>
        <v>4</v>
      </c>
      <c r="M24" s="40">
        <f t="shared" si="4"/>
        <v>2</v>
      </c>
      <c r="N24" s="40">
        <f t="shared" si="4"/>
        <v>0</v>
      </c>
      <c r="O24" s="40">
        <f t="shared" si="4"/>
        <v>1</v>
      </c>
      <c r="P24" s="40">
        <f t="shared" si="4"/>
        <v>0</v>
      </c>
      <c r="Q24" s="40">
        <f t="shared" si="4"/>
        <v>0</v>
      </c>
      <c r="R24" s="40">
        <f t="shared" si="4"/>
        <v>1</v>
      </c>
      <c r="S24" s="4"/>
      <c r="T24" s="38">
        <f t="shared" si="0"/>
        <v>33</v>
      </c>
      <c r="U24" s="38">
        <f t="shared" si="1"/>
        <v>33</v>
      </c>
      <c r="V24" s="38">
        <f t="shared" si="2"/>
        <v>29</v>
      </c>
      <c r="W24" s="38">
        <f t="shared" si="3"/>
        <v>29</v>
      </c>
    </row>
  </sheetData>
  <mergeCells count="41">
    <mergeCell ref="B22:C22"/>
    <mergeCell ref="B23:C23"/>
    <mergeCell ref="A24:C24"/>
    <mergeCell ref="D18:R18"/>
    <mergeCell ref="B19:C19"/>
    <mergeCell ref="B20:C20"/>
    <mergeCell ref="B21:C21"/>
    <mergeCell ref="B15:C15"/>
    <mergeCell ref="B17:C17"/>
    <mergeCell ref="A18:C18"/>
    <mergeCell ref="B10:C10"/>
    <mergeCell ref="B11:C11"/>
    <mergeCell ref="B12:C12"/>
    <mergeCell ref="B13:C13"/>
    <mergeCell ref="B16:C16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60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W24"/>
  <sheetViews>
    <sheetView zoomScale="80" zoomScaleNormal="80" workbookViewId="0">
      <selection activeCell="AB9" sqref="AB9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15.140625" style="1" customWidth="1"/>
    <col min="17" max="17" width="11.5703125" style="1" customWidth="1"/>
    <col min="18" max="18" width="10.7109375" style="1" customWidth="1"/>
    <col min="19" max="23" width="9.140625" style="1" hidden="1" customWidth="1"/>
    <col min="24" max="16384" width="9.140625" style="1"/>
  </cols>
  <sheetData>
    <row r="1" spans="1:23" ht="56.25" customHeight="1" x14ac:dyDescent="0.25">
      <c r="A1" s="92" t="s">
        <v>41</v>
      </c>
      <c r="B1" s="92"/>
      <c r="C1" s="92"/>
      <c r="D1" s="133" t="s">
        <v>6</v>
      </c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21" t="s">
        <v>50</v>
      </c>
      <c r="Q1" s="121"/>
      <c r="R1" s="122"/>
      <c r="S1" s="5"/>
    </row>
    <row r="2" spans="1:23" ht="63.75" customHeight="1" x14ac:dyDescent="0.25">
      <c r="A2" s="96" t="s">
        <v>42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5"/>
    </row>
    <row r="3" spans="1:23" ht="62.25" customHeight="1" x14ac:dyDescent="0.25">
      <c r="A3" s="97"/>
      <c r="B3" s="98"/>
      <c r="C3" s="99"/>
      <c r="D3" s="91" t="s">
        <v>5</v>
      </c>
      <c r="E3" s="91" t="s">
        <v>25</v>
      </c>
      <c r="F3" s="91" t="s">
        <v>0</v>
      </c>
      <c r="G3" s="103" t="s">
        <v>29</v>
      </c>
      <c r="H3" s="104"/>
      <c r="I3" s="104"/>
      <c r="J3" s="104"/>
      <c r="K3" s="105"/>
      <c r="L3" s="91" t="s">
        <v>26</v>
      </c>
      <c r="M3" s="85" t="s">
        <v>27</v>
      </c>
      <c r="N3" s="86"/>
      <c r="O3" s="89" t="s">
        <v>1</v>
      </c>
      <c r="P3" s="85" t="s">
        <v>28</v>
      </c>
      <c r="Q3" s="86"/>
      <c r="R3" s="91" t="s">
        <v>2</v>
      </c>
      <c r="S3" s="6"/>
      <c r="T3" s="2"/>
    </row>
    <row r="4" spans="1:23" ht="60.75" customHeight="1" x14ac:dyDescent="0.25">
      <c r="A4" s="100"/>
      <c r="B4" s="101"/>
      <c r="C4" s="102"/>
      <c r="D4" s="91"/>
      <c r="E4" s="91"/>
      <c r="F4" s="91"/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30</v>
      </c>
      <c r="L4" s="91"/>
      <c r="M4" s="87"/>
      <c r="N4" s="88"/>
      <c r="O4" s="90"/>
      <c r="P4" s="87"/>
      <c r="Q4" s="88"/>
      <c r="R4" s="91"/>
      <c r="S4" s="7"/>
    </row>
    <row r="5" spans="1:23" ht="135" customHeight="1" thickBot="1" x14ac:dyDescent="0.3">
      <c r="A5" s="100"/>
      <c r="B5" s="101"/>
      <c r="C5" s="102"/>
      <c r="D5" s="89"/>
      <c r="E5" s="89"/>
      <c r="F5" s="89"/>
      <c r="G5" s="90"/>
      <c r="H5" s="90"/>
      <c r="I5" s="90"/>
      <c r="J5" s="90"/>
      <c r="K5" s="90"/>
      <c r="L5" s="89"/>
      <c r="M5" s="15" t="s">
        <v>35</v>
      </c>
      <c r="N5" s="15" t="s">
        <v>3</v>
      </c>
      <c r="O5" s="90"/>
      <c r="P5" s="15" t="s">
        <v>36</v>
      </c>
      <c r="Q5" s="15" t="s">
        <v>4</v>
      </c>
      <c r="R5" s="89"/>
      <c r="S5" s="8"/>
    </row>
    <row r="6" spans="1:23" ht="32.25" customHeight="1" thickBot="1" x14ac:dyDescent="0.3">
      <c r="A6" s="81" t="s">
        <v>17</v>
      </c>
      <c r="B6" s="82"/>
      <c r="C6" s="134"/>
      <c r="D6" s="33">
        <v>1</v>
      </c>
      <c r="E6" s="17">
        <v>2</v>
      </c>
      <c r="F6" s="17">
        <v>3</v>
      </c>
      <c r="G6" s="17">
        <v>4</v>
      </c>
      <c r="H6" s="17">
        <v>5</v>
      </c>
      <c r="I6" s="17">
        <v>6</v>
      </c>
      <c r="J6" s="17">
        <v>7</v>
      </c>
      <c r="K6" s="17">
        <v>8</v>
      </c>
      <c r="L6" s="17">
        <v>9</v>
      </c>
      <c r="M6" s="17">
        <v>10</v>
      </c>
      <c r="N6" s="17">
        <v>11</v>
      </c>
      <c r="O6" s="17">
        <v>12</v>
      </c>
      <c r="P6" s="17">
        <v>13</v>
      </c>
      <c r="Q6" s="17">
        <v>14</v>
      </c>
      <c r="R6" s="34">
        <v>15</v>
      </c>
      <c r="S6" s="9"/>
      <c r="T6" s="106" t="s">
        <v>38</v>
      </c>
      <c r="U6" s="106"/>
      <c r="V6" s="106" t="s">
        <v>37</v>
      </c>
      <c r="W6" s="106"/>
    </row>
    <row r="7" spans="1:23" ht="38.25" customHeight="1" x14ac:dyDescent="0.25">
      <c r="A7" s="20">
        <v>1</v>
      </c>
      <c r="B7" s="84" t="s">
        <v>7</v>
      </c>
      <c r="C7" s="84"/>
      <c r="D7" s="21"/>
      <c r="E7" s="21">
        <v>2</v>
      </c>
      <c r="F7" s="21"/>
      <c r="G7" s="21"/>
      <c r="H7" s="21">
        <v>1</v>
      </c>
      <c r="I7" s="21">
        <v>1</v>
      </c>
      <c r="J7" s="21"/>
      <c r="K7" s="21">
        <v>2</v>
      </c>
      <c r="L7" s="21">
        <v>0</v>
      </c>
      <c r="M7" s="21"/>
      <c r="N7" s="21">
        <v>1</v>
      </c>
      <c r="O7" s="21">
        <v>1</v>
      </c>
      <c r="P7" s="21"/>
      <c r="Q7" s="21"/>
      <c r="R7" s="21"/>
      <c r="S7" s="3"/>
      <c r="T7" s="38">
        <f>D7+E7</f>
        <v>2</v>
      </c>
      <c r="U7" s="38">
        <f>F7+K7+L7</f>
        <v>2</v>
      </c>
      <c r="V7" s="38">
        <f>K7</f>
        <v>2</v>
      </c>
      <c r="W7" s="38">
        <f>G7+H7+I7+J7</f>
        <v>2</v>
      </c>
    </row>
    <row r="8" spans="1:23" ht="21.75" customHeight="1" x14ac:dyDescent="0.25">
      <c r="A8" s="23">
        <v>2</v>
      </c>
      <c r="B8" s="69" t="s">
        <v>8</v>
      </c>
      <c r="C8" s="69"/>
      <c r="D8" s="24"/>
      <c r="E8" s="24">
        <v>2</v>
      </c>
      <c r="F8" s="24"/>
      <c r="G8" s="24"/>
      <c r="H8" s="24">
        <v>2</v>
      </c>
      <c r="I8" s="24"/>
      <c r="J8" s="24"/>
      <c r="K8" s="24">
        <v>2</v>
      </c>
      <c r="L8" s="24">
        <v>0</v>
      </c>
      <c r="M8" s="24"/>
      <c r="N8" s="24">
        <v>0</v>
      </c>
      <c r="O8" s="24"/>
      <c r="P8" s="24"/>
      <c r="Q8" s="24"/>
      <c r="R8" s="24"/>
      <c r="S8" s="3"/>
      <c r="T8" s="38">
        <f t="shared" ref="T8:T24" si="0">D8+E8</f>
        <v>2</v>
      </c>
      <c r="U8" s="38">
        <f t="shared" ref="U8:U24" si="1">F8+K8+L8</f>
        <v>2</v>
      </c>
      <c r="V8" s="38">
        <f t="shared" ref="V8:V24" si="2">K8</f>
        <v>2</v>
      </c>
      <c r="W8" s="38">
        <f t="shared" ref="W8:W24" si="3">G8+H8+I8+J8</f>
        <v>2</v>
      </c>
    </row>
    <row r="9" spans="1:23" ht="24.75" customHeight="1" x14ac:dyDescent="0.25">
      <c r="A9" s="23">
        <v>3</v>
      </c>
      <c r="B9" s="69" t="s">
        <v>9</v>
      </c>
      <c r="C9" s="69"/>
      <c r="D9" s="24"/>
      <c r="E9" s="24">
        <v>0</v>
      </c>
      <c r="F9" s="24"/>
      <c r="G9" s="24"/>
      <c r="H9" s="24">
        <v>0</v>
      </c>
      <c r="I9" s="24"/>
      <c r="J9" s="24"/>
      <c r="K9" s="24">
        <v>0</v>
      </c>
      <c r="L9" s="24">
        <v>0</v>
      </c>
      <c r="M9" s="24"/>
      <c r="N9" s="24">
        <v>0</v>
      </c>
      <c r="O9" s="24"/>
      <c r="P9" s="24"/>
      <c r="Q9" s="24"/>
      <c r="R9" s="24"/>
      <c r="S9" s="3"/>
      <c r="T9" s="38">
        <f t="shared" si="0"/>
        <v>0</v>
      </c>
      <c r="U9" s="38">
        <f t="shared" si="1"/>
        <v>0</v>
      </c>
      <c r="V9" s="38">
        <f t="shared" si="2"/>
        <v>0</v>
      </c>
      <c r="W9" s="38">
        <f t="shared" si="3"/>
        <v>0</v>
      </c>
    </row>
    <row r="10" spans="1:23" ht="30.75" customHeight="1" x14ac:dyDescent="0.25">
      <c r="A10" s="23">
        <v>4</v>
      </c>
      <c r="B10" s="69" t="s">
        <v>10</v>
      </c>
      <c r="C10" s="69"/>
      <c r="D10" s="24"/>
      <c r="E10" s="24">
        <v>2</v>
      </c>
      <c r="F10" s="24"/>
      <c r="G10" s="24">
        <v>2</v>
      </c>
      <c r="H10" s="24"/>
      <c r="I10" s="24"/>
      <c r="J10" s="24"/>
      <c r="K10" s="24">
        <v>2</v>
      </c>
      <c r="L10" s="24">
        <v>0</v>
      </c>
      <c r="M10" s="24"/>
      <c r="N10" s="24">
        <v>0</v>
      </c>
      <c r="O10" s="24"/>
      <c r="P10" s="24"/>
      <c r="Q10" s="24"/>
      <c r="R10" s="24"/>
      <c r="S10" s="3"/>
      <c r="T10" s="38">
        <f t="shared" si="0"/>
        <v>2</v>
      </c>
      <c r="U10" s="38">
        <f t="shared" si="1"/>
        <v>2</v>
      </c>
      <c r="V10" s="38">
        <f t="shared" si="2"/>
        <v>2</v>
      </c>
      <c r="W10" s="38">
        <f t="shared" si="3"/>
        <v>2</v>
      </c>
    </row>
    <row r="11" spans="1:23" ht="24.75" customHeight="1" x14ac:dyDescent="0.25">
      <c r="A11" s="23">
        <v>5</v>
      </c>
      <c r="B11" s="69" t="s">
        <v>11</v>
      </c>
      <c r="C11" s="69"/>
      <c r="D11" s="24"/>
      <c r="E11" s="24">
        <v>19</v>
      </c>
      <c r="F11" s="24"/>
      <c r="G11" s="24">
        <v>4</v>
      </c>
      <c r="H11" s="24">
        <v>15</v>
      </c>
      <c r="I11" s="24"/>
      <c r="J11" s="24"/>
      <c r="K11" s="24">
        <v>19</v>
      </c>
      <c r="L11" s="24">
        <v>0</v>
      </c>
      <c r="M11" s="24"/>
      <c r="N11" s="24">
        <v>0</v>
      </c>
      <c r="O11" s="24"/>
      <c r="P11" s="24"/>
      <c r="Q11" s="24"/>
      <c r="R11" s="24"/>
      <c r="S11" s="3"/>
      <c r="T11" s="38">
        <f t="shared" si="0"/>
        <v>19</v>
      </c>
      <c r="U11" s="38">
        <f t="shared" si="1"/>
        <v>19</v>
      </c>
      <c r="V11" s="38">
        <f t="shared" si="2"/>
        <v>19</v>
      </c>
      <c r="W11" s="38">
        <f t="shared" si="3"/>
        <v>19</v>
      </c>
    </row>
    <row r="12" spans="1:23" ht="45" customHeight="1" x14ac:dyDescent="0.25">
      <c r="A12" s="23">
        <v>6</v>
      </c>
      <c r="B12" s="79" t="s">
        <v>12</v>
      </c>
      <c r="C12" s="79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3"/>
      <c r="T12" s="38">
        <f t="shared" si="0"/>
        <v>0</v>
      </c>
      <c r="U12" s="38">
        <f t="shared" si="1"/>
        <v>0</v>
      </c>
      <c r="V12" s="38">
        <f t="shared" si="2"/>
        <v>0</v>
      </c>
      <c r="W12" s="38">
        <f t="shared" si="3"/>
        <v>0</v>
      </c>
    </row>
    <row r="13" spans="1:23" ht="27" customHeight="1" x14ac:dyDescent="0.25">
      <c r="A13" s="23">
        <v>7</v>
      </c>
      <c r="B13" s="79" t="s">
        <v>13</v>
      </c>
      <c r="C13" s="79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3"/>
      <c r="T13" s="38">
        <f t="shared" si="0"/>
        <v>0</v>
      </c>
      <c r="U13" s="38">
        <f t="shared" si="1"/>
        <v>0</v>
      </c>
      <c r="V13" s="38">
        <f t="shared" si="2"/>
        <v>0</v>
      </c>
      <c r="W13" s="38">
        <f t="shared" si="3"/>
        <v>0</v>
      </c>
    </row>
    <row r="14" spans="1:23" ht="45" customHeight="1" x14ac:dyDescent="0.25">
      <c r="A14" s="23">
        <v>8</v>
      </c>
      <c r="B14" s="79" t="s">
        <v>14</v>
      </c>
      <c r="C14" s="79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3"/>
      <c r="T14" s="38">
        <f t="shared" si="0"/>
        <v>0</v>
      </c>
      <c r="U14" s="38">
        <f t="shared" si="1"/>
        <v>0</v>
      </c>
      <c r="V14" s="38">
        <f t="shared" si="2"/>
        <v>0</v>
      </c>
      <c r="W14" s="38">
        <f t="shared" si="3"/>
        <v>0</v>
      </c>
    </row>
    <row r="15" spans="1:23" ht="27" customHeight="1" x14ac:dyDescent="0.25">
      <c r="A15" s="23">
        <v>9</v>
      </c>
      <c r="B15" s="80" t="s">
        <v>15</v>
      </c>
      <c r="C15" s="80"/>
      <c r="D15" s="24"/>
      <c r="E15" s="24">
        <v>17</v>
      </c>
      <c r="F15" s="24"/>
      <c r="G15" s="24"/>
      <c r="H15" s="24">
        <v>17</v>
      </c>
      <c r="I15" s="24"/>
      <c r="J15" s="24"/>
      <c r="K15" s="24">
        <v>17</v>
      </c>
      <c r="L15" s="24">
        <v>0</v>
      </c>
      <c r="M15" s="24"/>
      <c r="N15" s="24">
        <v>0</v>
      </c>
      <c r="O15" s="24"/>
      <c r="P15" s="24"/>
      <c r="Q15" s="24"/>
      <c r="R15" s="24"/>
      <c r="S15" s="3"/>
      <c r="T15" s="38">
        <f t="shared" si="0"/>
        <v>17</v>
      </c>
      <c r="U15" s="38">
        <f t="shared" si="1"/>
        <v>17</v>
      </c>
      <c r="V15" s="38">
        <f t="shared" si="2"/>
        <v>17</v>
      </c>
      <c r="W15" s="38">
        <f t="shared" si="3"/>
        <v>17</v>
      </c>
    </row>
    <row r="16" spans="1:23" ht="27" customHeight="1" x14ac:dyDescent="0.25">
      <c r="A16" s="50">
        <v>10</v>
      </c>
      <c r="B16" s="67" t="s">
        <v>16</v>
      </c>
      <c r="C16" s="68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3"/>
      <c r="T16" s="38">
        <f t="shared" si="0"/>
        <v>0</v>
      </c>
      <c r="U16" s="38">
        <f t="shared" si="1"/>
        <v>0</v>
      </c>
      <c r="V16" s="38">
        <f t="shared" si="2"/>
        <v>0</v>
      </c>
      <c r="W16" s="38">
        <f t="shared" si="3"/>
        <v>0</v>
      </c>
    </row>
    <row r="17" spans="1:23" ht="45" customHeight="1" thickBot="1" x14ac:dyDescent="0.3">
      <c r="A17" s="50">
        <v>11</v>
      </c>
      <c r="B17" s="67" t="s">
        <v>39</v>
      </c>
      <c r="C17" s="68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3"/>
      <c r="T17" s="38">
        <f t="shared" si="0"/>
        <v>0</v>
      </c>
      <c r="U17" s="38">
        <f t="shared" si="1"/>
        <v>0</v>
      </c>
      <c r="V17" s="38">
        <f t="shared" si="2"/>
        <v>0</v>
      </c>
      <c r="W17" s="38">
        <f t="shared" si="3"/>
        <v>0</v>
      </c>
    </row>
    <row r="18" spans="1:23" ht="36.75" customHeight="1" thickBot="1" x14ac:dyDescent="0.3">
      <c r="A18" s="126" t="s">
        <v>18</v>
      </c>
      <c r="B18" s="127"/>
      <c r="C18" s="128"/>
      <c r="D18" s="125"/>
      <c r="E18" s="125"/>
      <c r="F18" s="125"/>
      <c r="G18" s="125"/>
      <c r="H18" s="125"/>
      <c r="I18" s="125"/>
      <c r="J18" s="125"/>
      <c r="K18" s="125"/>
      <c r="L18" s="125"/>
      <c r="M18" s="125"/>
      <c r="N18" s="125"/>
      <c r="O18" s="125"/>
      <c r="P18" s="125"/>
      <c r="Q18" s="125"/>
      <c r="R18" s="125"/>
      <c r="S18" s="4"/>
      <c r="T18" s="47"/>
      <c r="U18" s="48"/>
      <c r="V18" s="48"/>
      <c r="W18" s="49"/>
    </row>
    <row r="19" spans="1:23" ht="34.5" customHeight="1" x14ac:dyDescent="0.25">
      <c r="A19" s="35">
        <v>1</v>
      </c>
      <c r="B19" s="129" t="s">
        <v>19</v>
      </c>
      <c r="C19" s="129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3"/>
      <c r="T19" s="38">
        <f t="shared" si="0"/>
        <v>0</v>
      </c>
      <c r="U19" s="38">
        <f t="shared" si="1"/>
        <v>0</v>
      </c>
      <c r="V19" s="38">
        <f t="shared" si="2"/>
        <v>0</v>
      </c>
      <c r="W19" s="38">
        <f t="shared" si="3"/>
        <v>0</v>
      </c>
    </row>
    <row r="20" spans="1:23" ht="34.5" customHeight="1" x14ac:dyDescent="0.25">
      <c r="A20" s="29">
        <v>2</v>
      </c>
      <c r="B20" s="78" t="s">
        <v>20</v>
      </c>
      <c r="C20" s="78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3"/>
      <c r="T20" s="38">
        <f t="shared" si="0"/>
        <v>0</v>
      </c>
      <c r="U20" s="38">
        <f t="shared" si="1"/>
        <v>0</v>
      </c>
      <c r="V20" s="38">
        <f t="shared" si="2"/>
        <v>0</v>
      </c>
      <c r="W20" s="38">
        <f t="shared" si="3"/>
        <v>0</v>
      </c>
    </row>
    <row r="21" spans="1:23" ht="35.25" customHeight="1" x14ac:dyDescent="0.25">
      <c r="A21" s="28">
        <v>3</v>
      </c>
      <c r="B21" s="69" t="s">
        <v>21</v>
      </c>
      <c r="C21" s="69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3"/>
      <c r="T21" s="38">
        <f t="shared" si="0"/>
        <v>0</v>
      </c>
      <c r="U21" s="38">
        <f t="shared" si="1"/>
        <v>0</v>
      </c>
      <c r="V21" s="38">
        <f t="shared" si="2"/>
        <v>0</v>
      </c>
      <c r="W21" s="38">
        <f t="shared" si="3"/>
        <v>0</v>
      </c>
    </row>
    <row r="22" spans="1:23" ht="22.5" customHeight="1" x14ac:dyDescent="0.25">
      <c r="A22" s="29">
        <v>4</v>
      </c>
      <c r="B22" s="69" t="s">
        <v>22</v>
      </c>
      <c r="C22" s="69"/>
      <c r="D22" s="24"/>
      <c r="E22" s="24">
        <v>1</v>
      </c>
      <c r="F22" s="24"/>
      <c r="G22" s="24"/>
      <c r="H22" s="24">
        <v>1</v>
      </c>
      <c r="I22" s="24"/>
      <c r="J22" s="24"/>
      <c r="K22" s="24">
        <v>1</v>
      </c>
      <c r="L22" s="24">
        <v>0</v>
      </c>
      <c r="M22" s="24"/>
      <c r="N22" s="24">
        <v>0</v>
      </c>
      <c r="O22" s="24"/>
      <c r="P22" s="24"/>
      <c r="Q22" s="24"/>
      <c r="R22" s="24"/>
      <c r="S22" s="3"/>
      <c r="T22" s="38">
        <f t="shared" si="0"/>
        <v>1</v>
      </c>
      <c r="U22" s="38">
        <f t="shared" si="1"/>
        <v>1</v>
      </c>
      <c r="V22" s="38">
        <f t="shared" si="2"/>
        <v>1</v>
      </c>
      <c r="W22" s="38">
        <f t="shared" si="3"/>
        <v>1</v>
      </c>
    </row>
    <row r="23" spans="1:23" ht="27.75" customHeight="1" thickBot="1" x14ac:dyDescent="0.3">
      <c r="A23" s="30">
        <v>5</v>
      </c>
      <c r="B23" s="70" t="s">
        <v>23</v>
      </c>
      <c r="C23" s="70"/>
      <c r="D23" s="26">
        <v>3</v>
      </c>
      <c r="E23" s="26">
        <v>0</v>
      </c>
      <c r="F23" s="26"/>
      <c r="G23" s="26">
        <v>2</v>
      </c>
      <c r="H23" s="26"/>
      <c r="I23" s="26"/>
      <c r="J23" s="26"/>
      <c r="K23" s="26">
        <v>2</v>
      </c>
      <c r="L23" s="26">
        <v>1</v>
      </c>
      <c r="M23" s="26"/>
      <c r="N23" s="26">
        <v>0</v>
      </c>
      <c r="O23" s="26"/>
      <c r="P23" s="26"/>
      <c r="Q23" s="26"/>
      <c r="R23" s="26"/>
      <c r="S23" s="3"/>
      <c r="T23" s="38">
        <f t="shared" si="0"/>
        <v>3</v>
      </c>
      <c r="U23" s="38">
        <f t="shared" si="1"/>
        <v>3</v>
      </c>
      <c r="V23" s="38">
        <f t="shared" si="2"/>
        <v>2</v>
      </c>
      <c r="W23" s="38">
        <f t="shared" si="3"/>
        <v>2</v>
      </c>
    </row>
    <row r="24" spans="1:23" ht="32.25" customHeight="1" thickBot="1" x14ac:dyDescent="0.3">
      <c r="A24" s="123" t="s">
        <v>24</v>
      </c>
      <c r="B24" s="124"/>
      <c r="C24" s="124"/>
      <c r="D24" s="40">
        <f>D7+D8+D9+D10+D11+D12+D13+D14+D15+D17+D19+D20+D21+D22+D23+D16</f>
        <v>3</v>
      </c>
      <c r="E24" s="40">
        <f t="shared" ref="E24:R24" si="4">E7+E8+E9+E10+E11+E12+E13+E14+E15+E17+E19+E20+E21+E22+E23+E16</f>
        <v>43</v>
      </c>
      <c r="F24" s="40">
        <f t="shared" si="4"/>
        <v>0</v>
      </c>
      <c r="G24" s="40">
        <f t="shared" si="4"/>
        <v>8</v>
      </c>
      <c r="H24" s="40">
        <f t="shared" si="4"/>
        <v>36</v>
      </c>
      <c r="I24" s="40">
        <f t="shared" si="4"/>
        <v>1</v>
      </c>
      <c r="J24" s="40">
        <f t="shared" si="4"/>
        <v>0</v>
      </c>
      <c r="K24" s="40">
        <f t="shared" si="4"/>
        <v>45</v>
      </c>
      <c r="L24" s="40">
        <f t="shared" si="4"/>
        <v>1</v>
      </c>
      <c r="M24" s="40">
        <f t="shared" si="4"/>
        <v>0</v>
      </c>
      <c r="N24" s="40">
        <f t="shared" si="4"/>
        <v>1</v>
      </c>
      <c r="O24" s="40">
        <f t="shared" si="4"/>
        <v>1</v>
      </c>
      <c r="P24" s="40">
        <f t="shared" si="4"/>
        <v>0</v>
      </c>
      <c r="Q24" s="40">
        <f t="shared" si="4"/>
        <v>0</v>
      </c>
      <c r="R24" s="40">
        <f t="shared" si="4"/>
        <v>0</v>
      </c>
      <c r="S24" s="4"/>
      <c r="T24" s="38">
        <f t="shared" si="0"/>
        <v>46</v>
      </c>
      <c r="U24" s="38">
        <f t="shared" si="1"/>
        <v>46</v>
      </c>
      <c r="V24" s="38">
        <f t="shared" si="2"/>
        <v>45</v>
      </c>
      <c r="W24" s="38">
        <f t="shared" si="3"/>
        <v>45</v>
      </c>
    </row>
  </sheetData>
  <mergeCells count="41">
    <mergeCell ref="B22:C22"/>
    <mergeCell ref="B23:C23"/>
    <mergeCell ref="A24:C24"/>
    <mergeCell ref="D18:R18"/>
    <mergeCell ref="B19:C19"/>
    <mergeCell ref="B20:C20"/>
    <mergeCell ref="B21:C21"/>
    <mergeCell ref="B15:C15"/>
    <mergeCell ref="B17:C17"/>
    <mergeCell ref="A18:C18"/>
    <mergeCell ref="B10:C10"/>
    <mergeCell ref="B11:C11"/>
    <mergeCell ref="B12:C12"/>
    <mergeCell ref="B13:C13"/>
    <mergeCell ref="B16:C16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60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A37"/>
  <sheetViews>
    <sheetView zoomScale="80" zoomScaleNormal="80" workbookViewId="0">
      <selection activeCell="AB9" sqref="AB9"/>
    </sheetView>
  </sheetViews>
  <sheetFormatPr defaultRowHeight="15" x14ac:dyDescent="0.25"/>
  <cols>
    <col min="1" max="2" width="9.140625" style="11" customWidth="1"/>
    <col min="3" max="3" width="47.140625" style="11" customWidth="1"/>
    <col min="4" max="4" width="8.7109375" style="11" customWidth="1"/>
    <col min="5" max="5" width="6.7109375" style="11" customWidth="1"/>
    <col min="6" max="6" width="9" style="11" customWidth="1"/>
    <col min="7" max="7" width="6.5703125" style="11" customWidth="1"/>
    <col min="8" max="8" width="6.42578125" style="11" customWidth="1"/>
    <col min="9" max="9" width="6" style="11" customWidth="1"/>
    <col min="10" max="10" width="6.42578125" style="11" customWidth="1"/>
    <col min="11" max="11" width="7.7109375" style="11" customWidth="1"/>
    <col min="12" max="12" width="6.42578125" style="11" customWidth="1"/>
    <col min="13" max="13" width="9" style="11" customWidth="1"/>
    <col min="14" max="14" width="11.7109375" style="11" customWidth="1"/>
    <col min="15" max="15" width="5.42578125" style="11" customWidth="1"/>
    <col min="16" max="16" width="9.140625" style="11" customWidth="1"/>
    <col min="17" max="17" width="13.42578125" style="11" customWidth="1"/>
    <col min="18" max="18" width="10.7109375" style="11" customWidth="1"/>
    <col min="19" max="23" width="9.140625" style="11" hidden="1" customWidth="1"/>
    <col min="24" max="53" width="9.140625" style="53"/>
    <col min="54" max="16384" width="9.140625" style="11"/>
  </cols>
  <sheetData>
    <row r="1" spans="1:53" ht="56.25" customHeight="1" x14ac:dyDescent="0.25">
      <c r="A1" s="92" t="s">
        <v>41</v>
      </c>
      <c r="B1" s="92"/>
      <c r="C1" s="92"/>
      <c r="D1" s="133" t="s">
        <v>6</v>
      </c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21" t="s">
        <v>50</v>
      </c>
      <c r="Q1" s="121"/>
      <c r="R1" s="122"/>
      <c r="S1" s="10"/>
    </row>
    <row r="2" spans="1:53" ht="75.75" customHeight="1" x14ac:dyDescent="0.25">
      <c r="A2" s="96" t="s">
        <v>40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10"/>
    </row>
    <row r="3" spans="1:53" ht="62.25" customHeight="1" x14ac:dyDescent="0.25">
      <c r="A3" s="97"/>
      <c r="B3" s="98"/>
      <c r="C3" s="99"/>
      <c r="D3" s="91" t="s">
        <v>5</v>
      </c>
      <c r="E3" s="91" t="s">
        <v>25</v>
      </c>
      <c r="F3" s="91" t="s">
        <v>0</v>
      </c>
      <c r="G3" s="103" t="s">
        <v>29</v>
      </c>
      <c r="H3" s="104"/>
      <c r="I3" s="104"/>
      <c r="J3" s="104"/>
      <c r="K3" s="105"/>
      <c r="L3" s="91" t="s">
        <v>26</v>
      </c>
      <c r="M3" s="85" t="s">
        <v>27</v>
      </c>
      <c r="N3" s="86"/>
      <c r="O3" s="89" t="s">
        <v>1</v>
      </c>
      <c r="P3" s="85" t="s">
        <v>28</v>
      </c>
      <c r="Q3" s="86"/>
      <c r="R3" s="91" t="s">
        <v>2</v>
      </c>
      <c r="S3" s="12"/>
      <c r="T3" s="13"/>
    </row>
    <row r="4" spans="1:53" ht="60.75" customHeight="1" x14ac:dyDescent="0.25">
      <c r="A4" s="100"/>
      <c r="B4" s="101"/>
      <c r="C4" s="102"/>
      <c r="D4" s="91"/>
      <c r="E4" s="91"/>
      <c r="F4" s="91"/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30</v>
      </c>
      <c r="L4" s="91"/>
      <c r="M4" s="87"/>
      <c r="N4" s="88"/>
      <c r="O4" s="90"/>
      <c r="P4" s="87"/>
      <c r="Q4" s="88"/>
      <c r="R4" s="91"/>
      <c r="S4" s="14"/>
    </row>
    <row r="5" spans="1:53" ht="130.5" customHeight="1" thickBot="1" x14ac:dyDescent="0.3">
      <c r="A5" s="136"/>
      <c r="B5" s="137"/>
      <c r="C5" s="138"/>
      <c r="D5" s="91"/>
      <c r="E5" s="91"/>
      <c r="F5" s="91"/>
      <c r="G5" s="135"/>
      <c r="H5" s="135"/>
      <c r="I5" s="135"/>
      <c r="J5" s="135"/>
      <c r="K5" s="135"/>
      <c r="L5" s="91"/>
      <c r="M5" s="15" t="s">
        <v>35</v>
      </c>
      <c r="N5" s="15" t="s">
        <v>3</v>
      </c>
      <c r="O5" s="135"/>
      <c r="P5" s="41" t="s">
        <v>36</v>
      </c>
      <c r="Q5" s="15" t="s">
        <v>4</v>
      </c>
      <c r="R5" s="91"/>
      <c r="S5" s="16"/>
    </row>
    <row r="6" spans="1:53" s="19" customFormat="1" ht="33.75" customHeight="1" thickBot="1" x14ac:dyDescent="0.3">
      <c r="A6" s="81" t="s">
        <v>17</v>
      </c>
      <c r="B6" s="82"/>
      <c r="C6" s="82"/>
      <c r="D6" s="17">
        <v>1</v>
      </c>
      <c r="E6" s="17">
        <v>2</v>
      </c>
      <c r="F6" s="17">
        <v>3</v>
      </c>
      <c r="G6" s="17">
        <v>4</v>
      </c>
      <c r="H6" s="17">
        <v>5</v>
      </c>
      <c r="I6" s="17">
        <v>6</v>
      </c>
      <c r="J6" s="17">
        <v>7</v>
      </c>
      <c r="K6" s="17">
        <v>8</v>
      </c>
      <c r="L6" s="17">
        <v>9</v>
      </c>
      <c r="M6" s="17">
        <v>10</v>
      </c>
      <c r="N6" s="17">
        <v>11</v>
      </c>
      <c r="O6" s="17">
        <v>12</v>
      </c>
      <c r="P6" s="17">
        <v>13</v>
      </c>
      <c r="Q6" s="17">
        <v>14</v>
      </c>
      <c r="R6" s="17">
        <v>15</v>
      </c>
      <c r="S6" s="18"/>
      <c r="T6" s="106" t="s">
        <v>38</v>
      </c>
      <c r="U6" s="106"/>
      <c r="V6" s="106" t="s">
        <v>37</v>
      </c>
      <c r="W6" s="106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53"/>
      <c r="AZ6" s="53"/>
      <c r="BA6" s="53"/>
    </row>
    <row r="7" spans="1:53" ht="36.75" customHeight="1" x14ac:dyDescent="0.25">
      <c r="A7" s="20">
        <v>1</v>
      </c>
      <c r="B7" s="84" t="s">
        <v>7</v>
      </c>
      <c r="C7" s="84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2"/>
      <c r="T7" s="38">
        <f>D7+E7</f>
        <v>0</v>
      </c>
      <c r="U7" s="38">
        <f>F7+K7+L7</f>
        <v>0</v>
      </c>
      <c r="V7" s="38">
        <f>K7</f>
        <v>0</v>
      </c>
      <c r="W7" s="65">
        <f>G7+H7+I7+J7</f>
        <v>0</v>
      </c>
    </row>
    <row r="8" spans="1:53" ht="20.25" customHeight="1" x14ac:dyDescent="0.25">
      <c r="A8" s="23">
        <v>2</v>
      </c>
      <c r="B8" s="69" t="s">
        <v>8</v>
      </c>
      <c r="C8" s="69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5"/>
      <c r="T8" s="38">
        <f t="shared" ref="T8:T24" si="0">D8+E8</f>
        <v>0</v>
      </c>
      <c r="U8" s="38">
        <f t="shared" ref="U8:U24" si="1">F8+K8+L8</f>
        <v>0</v>
      </c>
      <c r="V8" s="38">
        <f t="shared" ref="V8:V24" si="2">K8</f>
        <v>0</v>
      </c>
      <c r="W8" s="65">
        <f t="shared" ref="W8:W24" si="3">G8+H8+I8+J8</f>
        <v>0</v>
      </c>
    </row>
    <row r="9" spans="1:53" ht="17.25" customHeight="1" x14ac:dyDescent="0.25">
      <c r="A9" s="23">
        <v>3</v>
      </c>
      <c r="B9" s="69" t="s">
        <v>9</v>
      </c>
      <c r="C9" s="69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5"/>
      <c r="T9" s="38">
        <f t="shared" si="0"/>
        <v>0</v>
      </c>
      <c r="U9" s="38">
        <f t="shared" si="1"/>
        <v>0</v>
      </c>
      <c r="V9" s="38">
        <f t="shared" si="2"/>
        <v>0</v>
      </c>
      <c r="W9" s="65">
        <f t="shared" si="3"/>
        <v>0</v>
      </c>
    </row>
    <row r="10" spans="1:53" ht="35.25" customHeight="1" x14ac:dyDescent="0.25">
      <c r="A10" s="23">
        <v>4</v>
      </c>
      <c r="B10" s="69" t="s">
        <v>10</v>
      </c>
      <c r="C10" s="69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5"/>
      <c r="T10" s="38">
        <f t="shared" si="0"/>
        <v>0</v>
      </c>
      <c r="U10" s="38">
        <f t="shared" si="1"/>
        <v>0</v>
      </c>
      <c r="V10" s="38">
        <f t="shared" si="2"/>
        <v>0</v>
      </c>
      <c r="W10" s="65">
        <f t="shared" si="3"/>
        <v>0</v>
      </c>
    </row>
    <row r="11" spans="1:53" ht="27.75" customHeight="1" x14ac:dyDescent="0.25">
      <c r="A11" s="23">
        <v>5</v>
      </c>
      <c r="B11" s="69" t="s">
        <v>11</v>
      </c>
      <c r="C11" s="69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5"/>
      <c r="T11" s="38">
        <f t="shared" si="0"/>
        <v>0</v>
      </c>
      <c r="U11" s="38">
        <f t="shared" si="1"/>
        <v>0</v>
      </c>
      <c r="V11" s="38">
        <f t="shared" si="2"/>
        <v>0</v>
      </c>
      <c r="W11" s="65">
        <f t="shared" si="3"/>
        <v>0</v>
      </c>
    </row>
    <row r="12" spans="1:53" ht="45" customHeight="1" x14ac:dyDescent="0.25">
      <c r="A12" s="23">
        <v>6</v>
      </c>
      <c r="B12" s="79" t="s">
        <v>12</v>
      </c>
      <c r="C12" s="79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5"/>
      <c r="T12" s="38">
        <f t="shared" si="0"/>
        <v>0</v>
      </c>
      <c r="U12" s="38">
        <f t="shared" si="1"/>
        <v>0</v>
      </c>
      <c r="V12" s="38">
        <f t="shared" si="2"/>
        <v>0</v>
      </c>
      <c r="W12" s="65">
        <f t="shared" si="3"/>
        <v>0</v>
      </c>
    </row>
    <row r="13" spans="1:53" ht="30" customHeight="1" x14ac:dyDescent="0.25">
      <c r="A13" s="23">
        <v>7</v>
      </c>
      <c r="B13" s="79" t="s">
        <v>13</v>
      </c>
      <c r="C13" s="79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5"/>
      <c r="T13" s="38">
        <f t="shared" si="0"/>
        <v>0</v>
      </c>
      <c r="U13" s="38">
        <f t="shared" si="1"/>
        <v>0</v>
      </c>
      <c r="V13" s="38">
        <f t="shared" si="2"/>
        <v>0</v>
      </c>
      <c r="W13" s="65">
        <f t="shared" si="3"/>
        <v>0</v>
      </c>
    </row>
    <row r="14" spans="1:53" ht="45" customHeight="1" x14ac:dyDescent="0.25">
      <c r="A14" s="23">
        <v>8</v>
      </c>
      <c r="B14" s="79" t="s">
        <v>14</v>
      </c>
      <c r="C14" s="79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5"/>
      <c r="T14" s="38">
        <f t="shared" si="0"/>
        <v>0</v>
      </c>
      <c r="U14" s="38">
        <f t="shared" si="1"/>
        <v>0</v>
      </c>
      <c r="V14" s="38">
        <f t="shared" si="2"/>
        <v>0</v>
      </c>
      <c r="W14" s="65">
        <f t="shared" si="3"/>
        <v>0</v>
      </c>
    </row>
    <row r="15" spans="1:53" ht="27.75" customHeight="1" x14ac:dyDescent="0.25">
      <c r="A15" s="23">
        <v>9</v>
      </c>
      <c r="B15" s="80" t="s">
        <v>15</v>
      </c>
      <c r="C15" s="80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5"/>
      <c r="T15" s="38">
        <f t="shared" si="0"/>
        <v>0</v>
      </c>
      <c r="U15" s="38">
        <f t="shared" si="1"/>
        <v>0</v>
      </c>
      <c r="V15" s="38">
        <f t="shared" si="2"/>
        <v>0</v>
      </c>
      <c r="W15" s="65">
        <f t="shared" si="3"/>
        <v>0</v>
      </c>
    </row>
    <row r="16" spans="1:53" ht="27.75" customHeight="1" x14ac:dyDescent="0.25">
      <c r="A16" s="50">
        <v>10</v>
      </c>
      <c r="B16" s="67" t="s">
        <v>16</v>
      </c>
      <c r="C16" s="68"/>
      <c r="D16" s="26"/>
      <c r="E16" s="26">
        <v>1</v>
      </c>
      <c r="F16" s="26"/>
      <c r="G16" s="26">
        <v>1</v>
      </c>
      <c r="H16" s="26"/>
      <c r="I16" s="26"/>
      <c r="J16" s="26"/>
      <c r="K16" s="26">
        <v>1</v>
      </c>
      <c r="L16" s="26">
        <v>0</v>
      </c>
      <c r="M16" s="26"/>
      <c r="N16" s="26"/>
      <c r="O16" s="26"/>
      <c r="P16" s="26"/>
      <c r="Q16" s="26"/>
      <c r="R16" s="26"/>
      <c r="S16" s="25"/>
      <c r="T16" s="38">
        <f t="shared" si="0"/>
        <v>1</v>
      </c>
      <c r="U16" s="38">
        <f t="shared" si="1"/>
        <v>1</v>
      </c>
      <c r="V16" s="38">
        <f t="shared" si="2"/>
        <v>1</v>
      </c>
      <c r="W16" s="65">
        <f t="shared" si="3"/>
        <v>1</v>
      </c>
    </row>
    <row r="17" spans="1:53" ht="45" customHeight="1" x14ac:dyDescent="0.25">
      <c r="A17" s="50">
        <v>11</v>
      </c>
      <c r="B17" s="67" t="s">
        <v>39</v>
      </c>
      <c r="C17" s="68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5"/>
      <c r="T17" s="38">
        <f t="shared" si="0"/>
        <v>0</v>
      </c>
      <c r="U17" s="38">
        <f t="shared" si="1"/>
        <v>0</v>
      </c>
      <c r="V17" s="38">
        <f t="shared" si="2"/>
        <v>0</v>
      </c>
      <c r="W17" s="65">
        <f t="shared" si="3"/>
        <v>0</v>
      </c>
    </row>
    <row r="18" spans="1:53" ht="36.75" customHeight="1" x14ac:dyDescent="0.25">
      <c r="A18" s="73" t="s">
        <v>18</v>
      </c>
      <c r="B18" s="73"/>
      <c r="C18" s="74"/>
      <c r="D18" s="130"/>
      <c r="E18" s="125"/>
      <c r="F18" s="125"/>
      <c r="G18" s="125"/>
      <c r="H18" s="125"/>
      <c r="I18" s="125"/>
      <c r="J18" s="125"/>
      <c r="K18" s="125"/>
      <c r="L18" s="125"/>
      <c r="M18" s="125"/>
      <c r="N18" s="125"/>
      <c r="O18" s="125"/>
      <c r="P18" s="125"/>
      <c r="Q18" s="125"/>
      <c r="R18" s="125"/>
      <c r="S18" s="27"/>
      <c r="T18" s="47"/>
      <c r="U18" s="48"/>
      <c r="V18" s="48"/>
      <c r="W18" s="48"/>
    </row>
    <row r="19" spans="1:53" ht="45" customHeight="1" x14ac:dyDescent="0.25">
      <c r="A19" s="28">
        <v>1</v>
      </c>
      <c r="B19" s="78" t="s">
        <v>19</v>
      </c>
      <c r="C19" s="78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5"/>
      <c r="T19" s="38">
        <f t="shared" si="0"/>
        <v>0</v>
      </c>
      <c r="U19" s="38">
        <f t="shared" si="1"/>
        <v>0</v>
      </c>
      <c r="V19" s="38">
        <f t="shared" si="2"/>
        <v>0</v>
      </c>
      <c r="W19" s="65">
        <f t="shared" si="3"/>
        <v>0</v>
      </c>
    </row>
    <row r="20" spans="1:53" ht="35.25" customHeight="1" x14ac:dyDescent="0.25">
      <c r="A20" s="29">
        <v>2</v>
      </c>
      <c r="B20" s="78" t="s">
        <v>20</v>
      </c>
      <c r="C20" s="78"/>
      <c r="D20" s="43"/>
      <c r="E20" s="45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25"/>
      <c r="T20" s="38">
        <f t="shared" si="0"/>
        <v>0</v>
      </c>
      <c r="U20" s="38">
        <f t="shared" si="1"/>
        <v>0</v>
      </c>
      <c r="V20" s="38">
        <f t="shared" si="2"/>
        <v>0</v>
      </c>
      <c r="W20" s="65">
        <f t="shared" si="3"/>
        <v>0</v>
      </c>
    </row>
    <row r="21" spans="1:53" ht="36.75" customHeight="1" x14ac:dyDescent="0.25">
      <c r="A21" s="28">
        <v>3</v>
      </c>
      <c r="B21" s="69" t="s">
        <v>21</v>
      </c>
      <c r="C21" s="69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5"/>
      <c r="T21" s="38">
        <f t="shared" si="0"/>
        <v>0</v>
      </c>
      <c r="U21" s="38">
        <f t="shared" si="1"/>
        <v>0</v>
      </c>
      <c r="V21" s="38">
        <f t="shared" si="2"/>
        <v>0</v>
      </c>
      <c r="W21" s="65">
        <f t="shared" si="3"/>
        <v>0</v>
      </c>
    </row>
    <row r="22" spans="1:53" ht="24" customHeight="1" x14ac:dyDescent="0.25">
      <c r="A22" s="29">
        <v>4</v>
      </c>
      <c r="B22" s="69" t="s">
        <v>22</v>
      </c>
      <c r="C22" s="69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5"/>
      <c r="T22" s="38">
        <f t="shared" si="0"/>
        <v>0</v>
      </c>
      <c r="U22" s="38">
        <f t="shared" si="1"/>
        <v>0</v>
      </c>
      <c r="V22" s="38">
        <f t="shared" si="2"/>
        <v>0</v>
      </c>
      <c r="W22" s="65">
        <f t="shared" si="3"/>
        <v>0</v>
      </c>
    </row>
    <row r="23" spans="1:53" ht="21.75" customHeight="1" thickBot="1" x14ac:dyDescent="0.3">
      <c r="A23" s="30">
        <v>5</v>
      </c>
      <c r="B23" s="70" t="s">
        <v>23</v>
      </c>
      <c r="C23" s="70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5"/>
      <c r="T23" s="38">
        <f t="shared" si="0"/>
        <v>0</v>
      </c>
      <c r="U23" s="38">
        <f t="shared" si="1"/>
        <v>0</v>
      </c>
      <c r="V23" s="38">
        <f t="shared" si="2"/>
        <v>0</v>
      </c>
      <c r="W23" s="65">
        <f t="shared" si="3"/>
        <v>0</v>
      </c>
    </row>
    <row r="24" spans="1:53" s="32" customFormat="1" ht="27" customHeight="1" thickBot="1" x14ac:dyDescent="0.3">
      <c r="A24" s="71" t="s">
        <v>24</v>
      </c>
      <c r="B24" s="72"/>
      <c r="C24" s="72"/>
      <c r="D24" s="40">
        <f>D7+D8+D9+D10+D11+D12+D13+D14+D15+D17+D19+D20+D21+D22+D23+D16</f>
        <v>0</v>
      </c>
      <c r="E24" s="40">
        <f t="shared" ref="E24:R24" si="4">E7+E8+E9+E10+E11+E12+E13+E14+E15+E17+E19+E20+E21+E22+E23+E16</f>
        <v>1</v>
      </c>
      <c r="F24" s="40">
        <f t="shared" si="4"/>
        <v>0</v>
      </c>
      <c r="G24" s="40">
        <f t="shared" si="4"/>
        <v>1</v>
      </c>
      <c r="H24" s="40">
        <f t="shared" si="4"/>
        <v>0</v>
      </c>
      <c r="I24" s="40">
        <f t="shared" si="4"/>
        <v>0</v>
      </c>
      <c r="J24" s="40">
        <f t="shared" si="4"/>
        <v>0</v>
      </c>
      <c r="K24" s="40">
        <f t="shared" si="4"/>
        <v>1</v>
      </c>
      <c r="L24" s="40">
        <f t="shared" si="4"/>
        <v>0</v>
      </c>
      <c r="M24" s="40">
        <f t="shared" si="4"/>
        <v>0</v>
      </c>
      <c r="N24" s="40">
        <f t="shared" si="4"/>
        <v>0</v>
      </c>
      <c r="O24" s="40">
        <f t="shared" si="4"/>
        <v>0</v>
      </c>
      <c r="P24" s="40">
        <f t="shared" si="4"/>
        <v>0</v>
      </c>
      <c r="Q24" s="40">
        <f t="shared" si="4"/>
        <v>0</v>
      </c>
      <c r="R24" s="40">
        <f t="shared" si="4"/>
        <v>0</v>
      </c>
      <c r="S24" s="31"/>
      <c r="T24" s="38">
        <f t="shared" si="0"/>
        <v>1</v>
      </c>
      <c r="U24" s="38">
        <f t="shared" si="1"/>
        <v>1</v>
      </c>
      <c r="V24" s="38">
        <f t="shared" si="2"/>
        <v>1</v>
      </c>
      <c r="W24" s="65">
        <f t="shared" si="3"/>
        <v>1</v>
      </c>
      <c r="X24" s="66"/>
      <c r="Y24" s="66"/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66"/>
      <c r="AK24" s="66"/>
      <c r="AL24" s="66"/>
      <c r="AM24" s="66"/>
      <c r="AN24" s="66"/>
      <c r="AO24" s="66"/>
      <c r="AP24" s="66"/>
      <c r="AQ24" s="66"/>
      <c r="AR24" s="66"/>
      <c r="AS24" s="66"/>
      <c r="AT24" s="66"/>
      <c r="AU24" s="66"/>
      <c r="AV24" s="66"/>
      <c r="AW24" s="66"/>
      <c r="AX24" s="66"/>
      <c r="AY24" s="66"/>
      <c r="AZ24" s="66"/>
      <c r="BA24" s="66"/>
    </row>
    <row r="34" spans="27:41" ht="15.75" x14ac:dyDescent="0.25">
      <c r="AA34" s="54"/>
      <c r="AB34" s="54"/>
      <c r="AC34" s="54"/>
      <c r="AD34" s="54"/>
      <c r="AE34" s="54"/>
      <c r="AF34" s="54"/>
      <c r="AG34" s="54"/>
      <c r="AH34" s="54"/>
      <c r="AI34" s="54"/>
      <c r="AJ34" s="54"/>
      <c r="AK34" s="54"/>
      <c r="AL34" s="54"/>
      <c r="AM34" s="54"/>
      <c r="AN34" s="54"/>
      <c r="AO34" s="54"/>
    </row>
    <row r="35" spans="27:41" ht="15.75" x14ac:dyDescent="0.25"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4"/>
      <c r="AL35" s="54"/>
      <c r="AM35" s="54"/>
      <c r="AN35" s="54"/>
      <c r="AO35" s="54"/>
    </row>
    <row r="36" spans="27:41" ht="15.75" x14ac:dyDescent="0.25">
      <c r="AA36" s="54"/>
      <c r="AB36" s="54"/>
      <c r="AC36" s="54"/>
      <c r="AD36" s="54"/>
      <c r="AE36" s="54"/>
      <c r="AF36" s="54"/>
      <c r="AG36" s="54"/>
      <c r="AH36" s="54"/>
      <c r="AI36" s="54"/>
      <c r="AJ36" s="54"/>
      <c r="AK36" s="54"/>
      <c r="AL36" s="54"/>
      <c r="AM36" s="54"/>
      <c r="AN36" s="54"/>
      <c r="AO36" s="54"/>
    </row>
    <row r="37" spans="27:41" ht="15.75" x14ac:dyDescent="0.25"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4"/>
      <c r="AL37" s="54"/>
      <c r="AM37" s="54"/>
      <c r="AN37" s="54"/>
      <c r="AO37" s="54"/>
    </row>
  </sheetData>
  <mergeCells count="41">
    <mergeCell ref="B22:C22"/>
    <mergeCell ref="B23:C23"/>
    <mergeCell ref="A24:C24"/>
    <mergeCell ref="D18:R18"/>
    <mergeCell ref="B19:C19"/>
    <mergeCell ref="B20:C20"/>
    <mergeCell ref="B21:C21"/>
    <mergeCell ref="B15:C15"/>
    <mergeCell ref="B17:C17"/>
    <mergeCell ref="A18:C18"/>
    <mergeCell ref="B10:C10"/>
    <mergeCell ref="B11:C11"/>
    <mergeCell ref="B12:C12"/>
    <mergeCell ref="B13:C13"/>
    <mergeCell ref="B16:C16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Ընդամենը</vt:lpstr>
      <vt:lpstr>Ն. Ավետիսյան</vt:lpstr>
      <vt:lpstr>Ա. Խաչատրյանի</vt:lpstr>
      <vt:lpstr>Ս. Երիցյան</vt:lpstr>
      <vt:lpstr>Տ. Գրիգորյան</vt:lpstr>
      <vt:lpstr>Գ. Թորոսյան</vt:lpstr>
      <vt:lpstr>Ա. Մխիթարյան</vt:lpstr>
      <vt:lpstr>Ա. Փիլոսյան</vt:lpstr>
      <vt:lpstr>Վ. Աբրահամյան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2019-05-27T08:42:31Z</dcterms:modified>
</cp:coreProperties>
</file>