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D\Desktop\"/>
    </mc:Choice>
  </mc:AlternateContent>
  <bookViews>
    <workbookView xWindow="0" yWindow="135" windowWidth="23955" windowHeight="9780"/>
  </bookViews>
  <sheets>
    <sheet name="Ընդամենը" sheetId="1" r:id="rId1"/>
  </sheets>
  <calcPr calcId="162913"/>
</workbook>
</file>

<file path=xl/calcChain.xml><?xml version="1.0" encoding="utf-8"?>
<calcChain xmlns="http://schemas.openxmlformats.org/spreadsheetml/2006/main">
  <c r="AM47" i="1" l="1"/>
  <c r="AN47" i="1"/>
  <c r="AO47" i="1"/>
  <c r="AP47" i="1"/>
  <c r="BJ46" i="1"/>
  <c r="BH46" i="1"/>
  <c r="BF46" i="1"/>
  <c r="BD46" i="1"/>
  <c r="AZ46" i="1"/>
  <c r="AX46" i="1"/>
  <c r="AS46" i="1"/>
  <c r="AQ46" i="1"/>
  <c r="AJ46" i="1"/>
  <c r="BG46" i="1" s="1"/>
  <c r="AC46" i="1"/>
  <c r="BE46" i="1" s="1"/>
  <c r="R46" i="1"/>
  <c r="M46" i="1"/>
  <c r="AW46" i="1" s="1"/>
  <c r="I46" i="1"/>
  <c r="AT46" i="1" s="1"/>
  <c r="E46" i="1"/>
  <c r="AR46" i="1" s="1"/>
  <c r="BJ45" i="1"/>
  <c r="BH45" i="1"/>
  <c r="BF45" i="1"/>
  <c r="BD45" i="1"/>
  <c r="AZ45" i="1"/>
  <c r="AX45" i="1"/>
  <c r="AT45" i="1"/>
  <c r="AS45" i="1"/>
  <c r="AQ45" i="1"/>
  <c r="AJ45" i="1"/>
  <c r="AC45" i="1"/>
  <c r="BC45" i="1" s="1"/>
  <c r="R45" i="1"/>
  <c r="AY45" i="1" s="1"/>
  <c r="M45" i="1"/>
  <c r="V45" i="1" s="1"/>
  <c r="I45" i="1"/>
  <c r="E45" i="1"/>
  <c r="AR45" i="1" s="1"/>
  <c r="BJ44" i="1"/>
  <c r="BH44" i="1"/>
  <c r="BF44" i="1"/>
  <c r="BD44" i="1"/>
  <c r="AZ44" i="1"/>
  <c r="AY44" i="1"/>
  <c r="AX44" i="1"/>
  <c r="AS44" i="1"/>
  <c r="AQ44" i="1"/>
  <c r="AJ44" i="1"/>
  <c r="BG44" i="1" s="1"/>
  <c r="AC44" i="1"/>
  <c r="BC44" i="1" s="1"/>
  <c r="R44" i="1"/>
  <c r="M44" i="1"/>
  <c r="V44" i="1" s="1"/>
  <c r="BA44" i="1" s="1"/>
  <c r="I44" i="1"/>
  <c r="AT44" i="1" s="1"/>
  <c r="E44" i="1"/>
  <c r="BJ43" i="1"/>
  <c r="BH43" i="1"/>
  <c r="BF43" i="1"/>
  <c r="BD43" i="1"/>
  <c r="AZ43" i="1"/>
  <c r="AX43" i="1"/>
  <c r="AS43" i="1"/>
  <c r="AQ43" i="1"/>
  <c r="AJ43" i="1"/>
  <c r="BI43" i="1" s="1"/>
  <c r="AC43" i="1"/>
  <c r="BC43" i="1" s="1"/>
  <c r="R43" i="1"/>
  <c r="M43" i="1"/>
  <c r="V43" i="1" s="1"/>
  <c r="I43" i="1"/>
  <c r="AT43" i="1" s="1"/>
  <c r="E43" i="1"/>
  <c r="AU43" i="1" s="1"/>
  <c r="BJ42" i="1"/>
  <c r="BH42" i="1"/>
  <c r="BF42" i="1"/>
  <c r="BD42" i="1"/>
  <c r="AZ42" i="1"/>
  <c r="AY42" i="1"/>
  <c r="AX42" i="1"/>
  <c r="AS42" i="1"/>
  <c r="AQ42" i="1"/>
  <c r="AJ42" i="1"/>
  <c r="BG42" i="1" s="1"/>
  <c r="AC42" i="1"/>
  <c r="BE42" i="1" s="1"/>
  <c r="R42" i="1"/>
  <c r="M42" i="1"/>
  <c r="I42" i="1"/>
  <c r="E42" i="1"/>
  <c r="AR42" i="1" s="1"/>
  <c r="BJ41" i="1"/>
  <c r="BH41" i="1"/>
  <c r="BF41" i="1"/>
  <c r="BD41" i="1"/>
  <c r="AZ41" i="1"/>
  <c r="AX41" i="1"/>
  <c r="AS41" i="1"/>
  <c r="AR41" i="1"/>
  <c r="AQ41" i="1"/>
  <c r="AJ41" i="1"/>
  <c r="BG41" i="1" s="1"/>
  <c r="AC41" i="1"/>
  <c r="BC41" i="1" s="1"/>
  <c r="R41" i="1"/>
  <c r="AY41" i="1" s="1"/>
  <c r="M41" i="1"/>
  <c r="I41" i="1"/>
  <c r="AT41" i="1" s="1"/>
  <c r="E41" i="1"/>
  <c r="BJ40" i="1"/>
  <c r="BH40" i="1"/>
  <c r="BF40" i="1"/>
  <c r="BD40" i="1"/>
  <c r="AZ40" i="1"/>
  <c r="AX40" i="1"/>
  <c r="AS40" i="1"/>
  <c r="AQ40" i="1"/>
  <c r="AJ40" i="1"/>
  <c r="BG40" i="1" s="1"/>
  <c r="AC40" i="1"/>
  <c r="BC40" i="1" s="1"/>
  <c r="R40" i="1"/>
  <c r="AY40" i="1" s="1"/>
  <c r="M40" i="1"/>
  <c r="I40" i="1"/>
  <c r="AT40" i="1" s="1"/>
  <c r="E40" i="1"/>
  <c r="AR40" i="1" s="1"/>
  <c r="BJ39" i="1"/>
  <c r="BH39" i="1"/>
  <c r="BF39" i="1"/>
  <c r="BD39" i="1"/>
  <c r="AZ39" i="1"/>
  <c r="AX39" i="1"/>
  <c r="AS39" i="1"/>
  <c r="AQ39" i="1"/>
  <c r="AJ39" i="1"/>
  <c r="BG39" i="1" s="1"/>
  <c r="AC39" i="1"/>
  <c r="BC39" i="1" s="1"/>
  <c r="R39" i="1"/>
  <c r="BB39" i="1" s="1"/>
  <c r="M39" i="1"/>
  <c r="I39" i="1"/>
  <c r="AT39" i="1" s="1"/>
  <c r="E39" i="1"/>
  <c r="BJ38" i="1"/>
  <c r="BH38" i="1"/>
  <c r="BF38" i="1"/>
  <c r="BD38" i="1"/>
  <c r="AZ38" i="1"/>
  <c r="AX38" i="1"/>
  <c r="AS38" i="1"/>
  <c r="AQ38" i="1"/>
  <c r="AJ38" i="1"/>
  <c r="BG38" i="1" s="1"/>
  <c r="AC38" i="1"/>
  <c r="BE38" i="1" s="1"/>
  <c r="R38" i="1"/>
  <c r="M38" i="1"/>
  <c r="AW38" i="1" s="1"/>
  <c r="I38" i="1"/>
  <c r="AT38" i="1" s="1"/>
  <c r="E38" i="1"/>
  <c r="AR38" i="1" s="1"/>
  <c r="BJ37" i="1"/>
  <c r="BH37" i="1"/>
  <c r="BF37" i="1"/>
  <c r="BD37" i="1"/>
  <c r="AZ37" i="1"/>
  <c r="AX37" i="1"/>
  <c r="AS37" i="1"/>
  <c r="AQ37" i="1"/>
  <c r="AJ37" i="1"/>
  <c r="AC37" i="1"/>
  <c r="BC37" i="1" s="1"/>
  <c r="R37" i="1"/>
  <c r="M37" i="1"/>
  <c r="I37" i="1"/>
  <c r="AT37" i="1" s="1"/>
  <c r="E37" i="1"/>
  <c r="AR37" i="1" s="1"/>
  <c r="BJ36" i="1"/>
  <c r="BH36" i="1"/>
  <c r="BF36" i="1"/>
  <c r="BD36" i="1"/>
  <c r="AZ36" i="1"/>
  <c r="AX36" i="1"/>
  <c r="AS36" i="1"/>
  <c r="AQ36" i="1"/>
  <c r="AJ36" i="1"/>
  <c r="BG36" i="1" s="1"/>
  <c r="AC36" i="1"/>
  <c r="BE36" i="1" s="1"/>
  <c r="R36" i="1"/>
  <c r="V36" i="1" s="1"/>
  <c r="BA36" i="1" s="1"/>
  <c r="M36" i="1"/>
  <c r="I36" i="1"/>
  <c r="AT36" i="1" s="1"/>
  <c r="E36" i="1"/>
  <c r="BJ35" i="1"/>
  <c r="BH35" i="1"/>
  <c r="BF35" i="1"/>
  <c r="BD35" i="1"/>
  <c r="AZ35" i="1"/>
  <c r="AX35" i="1"/>
  <c r="AS35" i="1"/>
  <c r="AR35" i="1"/>
  <c r="AQ35" i="1"/>
  <c r="AJ35" i="1"/>
  <c r="BI35" i="1" s="1"/>
  <c r="AC35" i="1"/>
  <c r="BC35" i="1" s="1"/>
  <c r="R35" i="1"/>
  <c r="AY35" i="1" s="1"/>
  <c r="M35" i="1"/>
  <c r="I35" i="1"/>
  <c r="AT35" i="1" s="1"/>
  <c r="E35" i="1"/>
  <c r="BJ34" i="1"/>
  <c r="BH34" i="1"/>
  <c r="BF34" i="1"/>
  <c r="BD34" i="1"/>
  <c r="AZ34" i="1"/>
  <c r="AX34" i="1"/>
  <c r="AS34" i="1"/>
  <c r="AQ34" i="1"/>
  <c r="AJ34" i="1"/>
  <c r="BG34" i="1" s="1"/>
  <c r="AC34" i="1"/>
  <c r="BE34" i="1" s="1"/>
  <c r="R34" i="1"/>
  <c r="AY34" i="1" s="1"/>
  <c r="M34" i="1"/>
  <c r="BB34" i="1" s="1"/>
  <c r="I34" i="1"/>
  <c r="E34" i="1"/>
  <c r="AR34" i="1" s="1"/>
  <c r="BJ33" i="1"/>
  <c r="BI33" i="1"/>
  <c r="BH33" i="1"/>
  <c r="BG33" i="1"/>
  <c r="BF33" i="1"/>
  <c r="BE33" i="1"/>
  <c r="BD33" i="1"/>
  <c r="AZ33" i="1"/>
  <c r="AX33" i="1"/>
  <c r="AU33" i="1"/>
  <c r="AT33" i="1"/>
  <c r="AS33" i="1"/>
  <c r="AR33" i="1"/>
  <c r="AQ33" i="1"/>
  <c r="AC33" i="1"/>
  <c r="BC33" i="1" s="1"/>
  <c r="R33" i="1"/>
  <c r="AY33" i="1" s="1"/>
  <c r="M33" i="1"/>
  <c r="BJ32" i="1"/>
  <c r="BH32" i="1"/>
  <c r="BF32" i="1"/>
  <c r="BD32" i="1"/>
  <c r="AZ32" i="1"/>
  <c r="AX32" i="1"/>
  <c r="AS32" i="1"/>
  <c r="AR32" i="1"/>
  <c r="AQ32" i="1"/>
  <c r="AJ32" i="1"/>
  <c r="BI32" i="1" s="1"/>
  <c r="AC32" i="1"/>
  <c r="BC32" i="1" s="1"/>
  <c r="R32" i="1"/>
  <c r="M32" i="1"/>
  <c r="I32" i="1"/>
  <c r="AT32" i="1" s="1"/>
  <c r="E32" i="1"/>
  <c r="BJ31" i="1"/>
  <c r="BH31" i="1"/>
  <c r="BF31" i="1"/>
  <c r="BD31" i="1"/>
  <c r="AZ31" i="1"/>
  <c r="AX31" i="1"/>
  <c r="AS31" i="1"/>
  <c r="AQ31" i="1"/>
  <c r="AJ31" i="1"/>
  <c r="BG31" i="1" s="1"/>
  <c r="AC31" i="1"/>
  <c r="BE31" i="1" s="1"/>
  <c r="R31" i="1"/>
  <c r="AY31" i="1" s="1"/>
  <c r="M31" i="1"/>
  <c r="BB31" i="1" s="1"/>
  <c r="I31" i="1"/>
  <c r="E31" i="1"/>
  <c r="AR31" i="1" s="1"/>
  <c r="BJ30" i="1"/>
  <c r="BI30" i="1"/>
  <c r="BH30" i="1"/>
  <c r="BF30" i="1"/>
  <c r="BD30" i="1"/>
  <c r="AZ30" i="1"/>
  <c r="AX30" i="1"/>
  <c r="AS30" i="1"/>
  <c r="AQ30" i="1"/>
  <c r="AJ30" i="1"/>
  <c r="BG30" i="1" s="1"/>
  <c r="AC30" i="1"/>
  <c r="BC30" i="1" s="1"/>
  <c r="R30" i="1"/>
  <c r="M30" i="1"/>
  <c r="I30" i="1"/>
  <c r="AT30" i="1" s="1"/>
  <c r="E30" i="1"/>
  <c r="AU30" i="1" s="1"/>
  <c r="BJ29" i="1"/>
  <c r="BH29" i="1"/>
  <c r="BF29" i="1"/>
  <c r="BD29" i="1"/>
  <c r="AZ29" i="1"/>
  <c r="AX29" i="1"/>
  <c r="AS29" i="1"/>
  <c r="AQ29" i="1"/>
  <c r="AJ29" i="1"/>
  <c r="BG29" i="1" s="1"/>
  <c r="AC29" i="1"/>
  <c r="BE29" i="1" s="1"/>
  <c r="R29" i="1"/>
  <c r="AY29" i="1" s="1"/>
  <c r="M29" i="1"/>
  <c r="I29" i="1"/>
  <c r="AT29" i="1" s="1"/>
  <c r="E29" i="1"/>
  <c r="AR29" i="1" s="1"/>
  <c r="BJ28" i="1"/>
  <c r="BH28" i="1"/>
  <c r="BF28" i="1"/>
  <c r="BD28" i="1"/>
  <c r="BD27" i="1" s="1"/>
  <c r="AZ28" i="1"/>
  <c r="AX28" i="1"/>
  <c r="AS28" i="1"/>
  <c r="AS27" i="1" s="1"/>
  <c r="AQ28" i="1"/>
  <c r="AJ28" i="1"/>
  <c r="BG28" i="1" s="1"/>
  <c r="AC28" i="1"/>
  <c r="BC28" i="1" s="1"/>
  <c r="R28" i="1"/>
  <c r="M28" i="1"/>
  <c r="I28" i="1"/>
  <c r="AT28" i="1" s="1"/>
  <c r="E28" i="1"/>
  <c r="AX27" i="1"/>
  <c r="AL27" i="1"/>
  <c r="AK27" i="1"/>
  <c r="AI27" i="1"/>
  <c r="AH27" i="1"/>
  <c r="AG27" i="1"/>
  <c r="AF27" i="1"/>
  <c r="AE27" i="1"/>
  <c r="AD27" i="1"/>
  <c r="AB27" i="1"/>
  <c r="AA27" i="1"/>
  <c r="Z27" i="1"/>
  <c r="X27" i="1"/>
  <c r="W27" i="1"/>
  <c r="U27" i="1"/>
  <c r="T27" i="1"/>
  <c r="S27" i="1"/>
  <c r="Q27" i="1"/>
  <c r="P27" i="1"/>
  <c r="O27" i="1"/>
  <c r="N27" i="1"/>
  <c r="L27" i="1"/>
  <c r="K27" i="1"/>
  <c r="J27" i="1"/>
  <c r="H27" i="1"/>
  <c r="G27" i="1"/>
  <c r="F27" i="1"/>
  <c r="E27" i="1"/>
  <c r="D27" i="1"/>
  <c r="C27" i="1"/>
  <c r="BJ26" i="1"/>
  <c r="BH26" i="1"/>
  <c r="BF26" i="1"/>
  <c r="BD26" i="1"/>
  <c r="AZ26" i="1"/>
  <c r="AX26" i="1"/>
  <c r="AS26" i="1"/>
  <c r="AQ26" i="1"/>
  <c r="AJ26" i="1"/>
  <c r="BG26" i="1" s="1"/>
  <c r="AC26" i="1"/>
  <c r="BC26" i="1" s="1"/>
  <c r="R26" i="1"/>
  <c r="AY26" i="1" s="1"/>
  <c r="M26" i="1"/>
  <c r="I26" i="1"/>
  <c r="AT26" i="1" s="1"/>
  <c r="E26" i="1"/>
  <c r="BJ25" i="1"/>
  <c r="BH25" i="1"/>
  <c r="BF25" i="1"/>
  <c r="BD25" i="1"/>
  <c r="AZ25" i="1"/>
  <c r="AX25" i="1"/>
  <c r="AS25" i="1"/>
  <c r="AR25" i="1"/>
  <c r="AQ25" i="1"/>
  <c r="AJ25" i="1"/>
  <c r="BI25" i="1" s="1"/>
  <c r="AC25" i="1"/>
  <c r="BC25" i="1" s="1"/>
  <c r="R25" i="1"/>
  <c r="AY25" i="1" s="1"/>
  <c r="M25" i="1"/>
  <c r="I25" i="1"/>
  <c r="AT25" i="1" s="1"/>
  <c r="E25" i="1"/>
  <c r="BJ24" i="1"/>
  <c r="BH24" i="1"/>
  <c r="BF24" i="1"/>
  <c r="BD24" i="1"/>
  <c r="AZ24" i="1"/>
  <c r="AX24" i="1"/>
  <c r="AS24" i="1"/>
  <c r="AQ24" i="1"/>
  <c r="AJ24" i="1"/>
  <c r="BG24" i="1" s="1"/>
  <c r="AC24" i="1"/>
  <c r="BC24" i="1" s="1"/>
  <c r="V24" i="1"/>
  <c r="BA24" i="1" s="1"/>
  <c r="R24" i="1"/>
  <c r="AY24" i="1" s="1"/>
  <c r="M24" i="1"/>
  <c r="BB24" i="1" s="1"/>
  <c r="I24" i="1"/>
  <c r="AT24" i="1" s="1"/>
  <c r="E24" i="1"/>
  <c r="BJ23" i="1"/>
  <c r="BH23" i="1"/>
  <c r="BF23" i="1"/>
  <c r="BD23" i="1"/>
  <c r="AZ23" i="1"/>
  <c r="AX23" i="1"/>
  <c r="AS23" i="1"/>
  <c r="AQ23" i="1"/>
  <c r="AJ23" i="1"/>
  <c r="BI23" i="1" s="1"/>
  <c r="AC23" i="1"/>
  <c r="BC23" i="1" s="1"/>
  <c r="R23" i="1"/>
  <c r="AY23" i="1" s="1"/>
  <c r="M23" i="1"/>
  <c r="V23" i="1" s="1"/>
  <c r="I23" i="1"/>
  <c r="AT23" i="1" s="1"/>
  <c r="E23" i="1"/>
  <c r="AU23" i="1" s="1"/>
  <c r="BJ22" i="1"/>
  <c r="BH22" i="1"/>
  <c r="BF22" i="1"/>
  <c r="BD22" i="1"/>
  <c r="AZ22" i="1"/>
  <c r="AX22" i="1"/>
  <c r="AS22" i="1"/>
  <c r="AQ22" i="1"/>
  <c r="AJ22" i="1"/>
  <c r="BG22" i="1" s="1"/>
  <c r="AC22" i="1"/>
  <c r="BE22" i="1" s="1"/>
  <c r="R22" i="1"/>
  <c r="AY22" i="1" s="1"/>
  <c r="M22" i="1"/>
  <c r="V22" i="1" s="1"/>
  <c r="BA22" i="1" s="1"/>
  <c r="I22" i="1"/>
  <c r="AT22" i="1" s="1"/>
  <c r="E22" i="1"/>
  <c r="BJ21" i="1"/>
  <c r="BI21" i="1"/>
  <c r="BH21" i="1"/>
  <c r="BF21" i="1"/>
  <c r="BD21" i="1"/>
  <c r="AZ21" i="1"/>
  <c r="AZ19" i="1" s="1"/>
  <c r="AX21" i="1"/>
  <c r="AS21" i="1"/>
  <c r="AQ21" i="1"/>
  <c r="AJ21" i="1"/>
  <c r="BG21" i="1" s="1"/>
  <c r="AC21" i="1"/>
  <c r="BC21" i="1" s="1"/>
  <c r="R21" i="1"/>
  <c r="M21" i="1"/>
  <c r="V21" i="1" s="1"/>
  <c r="I21" i="1"/>
  <c r="AT21" i="1" s="1"/>
  <c r="E21" i="1"/>
  <c r="AU21" i="1" s="1"/>
  <c r="BJ20" i="1"/>
  <c r="BH20" i="1"/>
  <c r="BF20" i="1"/>
  <c r="BD20" i="1"/>
  <c r="BD19" i="1" s="1"/>
  <c r="AZ20" i="1"/>
  <c r="AX20" i="1"/>
  <c r="AS20" i="1"/>
  <c r="AQ20" i="1"/>
  <c r="AJ20" i="1"/>
  <c r="BG20" i="1" s="1"/>
  <c r="AC20" i="1"/>
  <c r="R20" i="1"/>
  <c r="AY20" i="1" s="1"/>
  <c r="M20" i="1"/>
  <c r="V20" i="1" s="1"/>
  <c r="BA20" i="1" s="1"/>
  <c r="I20" i="1"/>
  <c r="E20" i="1"/>
  <c r="AS19" i="1"/>
  <c r="AL19" i="1"/>
  <c r="AK19" i="1"/>
  <c r="AI19" i="1"/>
  <c r="AH19" i="1"/>
  <c r="AG19" i="1"/>
  <c r="AF19" i="1"/>
  <c r="AE19" i="1"/>
  <c r="AD19" i="1"/>
  <c r="AB19" i="1"/>
  <c r="AA19" i="1"/>
  <c r="Z19" i="1"/>
  <c r="X19" i="1"/>
  <c r="W19" i="1"/>
  <c r="U19" i="1"/>
  <c r="T19" i="1"/>
  <c r="S19" i="1"/>
  <c r="Q19" i="1"/>
  <c r="P19" i="1"/>
  <c r="O19" i="1"/>
  <c r="N19" i="1"/>
  <c r="L19" i="1"/>
  <c r="K19" i="1"/>
  <c r="J19" i="1"/>
  <c r="H19" i="1"/>
  <c r="G19" i="1"/>
  <c r="F19" i="1"/>
  <c r="D19" i="1"/>
  <c r="C19" i="1"/>
  <c r="BJ18" i="1"/>
  <c r="BH18" i="1"/>
  <c r="BF18" i="1"/>
  <c r="BD18" i="1"/>
  <c r="AZ18" i="1"/>
  <c r="AX18" i="1"/>
  <c r="AS18" i="1"/>
  <c r="AQ18" i="1"/>
  <c r="AJ18" i="1"/>
  <c r="BG18" i="1" s="1"/>
  <c r="AC18" i="1"/>
  <c r="BC18" i="1" s="1"/>
  <c r="R18" i="1"/>
  <c r="AY18" i="1" s="1"/>
  <c r="M18" i="1"/>
  <c r="I18" i="1"/>
  <c r="AT18" i="1" s="1"/>
  <c r="E18" i="1"/>
  <c r="BJ17" i="1"/>
  <c r="BH17" i="1"/>
  <c r="BF17" i="1"/>
  <c r="BD17" i="1"/>
  <c r="AZ17" i="1"/>
  <c r="AX17" i="1"/>
  <c r="AW17" i="1"/>
  <c r="AS17" i="1"/>
  <c r="AQ17" i="1"/>
  <c r="AJ17" i="1"/>
  <c r="BG17" i="1" s="1"/>
  <c r="AC17" i="1"/>
  <c r="BC17" i="1" s="1"/>
  <c r="R17" i="1"/>
  <c r="AY17" i="1" s="1"/>
  <c r="M17" i="1"/>
  <c r="I17" i="1"/>
  <c r="AT17" i="1" s="1"/>
  <c r="E17" i="1"/>
  <c r="AR17" i="1" s="1"/>
  <c r="BJ16" i="1"/>
  <c r="BJ14" i="1" s="1"/>
  <c r="BH16" i="1"/>
  <c r="BF16" i="1"/>
  <c r="BD16" i="1"/>
  <c r="AZ16" i="1"/>
  <c r="AZ14" i="1" s="1"/>
  <c r="AX16" i="1"/>
  <c r="AT16" i="1"/>
  <c r="AS16" i="1"/>
  <c r="AQ16" i="1"/>
  <c r="AJ16" i="1"/>
  <c r="BG16" i="1" s="1"/>
  <c r="AC16" i="1"/>
  <c r="BC16" i="1" s="1"/>
  <c r="R16" i="1"/>
  <c r="AY16" i="1" s="1"/>
  <c r="M16" i="1"/>
  <c r="V16" i="1" s="1"/>
  <c r="I16" i="1"/>
  <c r="E16" i="1"/>
  <c r="BJ15" i="1"/>
  <c r="BH15" i="1"/>
  <c r="BF15" i="1"/>
  <c r="BD15" i="1"/>
  <c r="BD14" i="1" s="1"/>
  <c r="AZ15" i="1"/>
  <c r="AX15" i="1"/>
  <c r="AX14" i="1" s="1"/>
  <c r="AS15" i="1"/>
  <c r="AQ15" i="1"/>
  <c r="AQ14" i="1" s="1"/>
  <c r="AJ15" i="1"/>
  <c r="BG15" i="1" s="1"/>
  <c r="BG14" i="1" s="1"/>
  <c r="AC15" i="1"/>
  <c r="AC14" i="1" s="1"/>
  <c r="R15" i="1"/>
  <c r="AY15" i="1" s="1"/>
  <c r="AY14" i="1" s="1"/>
  <c r="M15" i="1"/>
  <c r="AW15" i="1" s="1"/>
  <c r="I15" i="1"/>
  <c r="AT15" i="1" s="1"/>
  <c r="E15" i="1"/>
  <c r="AR15" i="1" s="1"/>
  <c r="BH14" i="1"/>
  <c r="AL14" i="1"/>
  <c r="AK14" i="1"/>
  <c r="AI14" i="1"/>
  <c r="AH14" i="1"/>
  <c r="AG14" i="1"/>
  <c r="AF14" i="1"/>
  <c r="AE14" i="1"/>
  <c r="AD14" i="1"/>
  <c r="AB14" i="1"/>
  <c r="AA14" i="1"/>
  <c r="Z14" i="1"/>
  <c r="X14" i="1"/>
  <c r="W14" i="1"/>
  <c r="U14" i="1"/>
  <c r="T14" i="1"/>
  <c r="S14" i="1"/>
  <c r="R14" i="1"/>
  <c r="Q14" i="1"/>
  <c r="P14" i="1"/>
  <c r="O14" i="1"/>
  <c r="N14" i="1"/>
  <c r="L14" i="1"/>
  <c r="K14" i="1"/>
  <c r="J14" i="1"/>
  <c r="H14" i="1"/>
  <c r="G14" i="1"/>
  <c r="F14" i="1"/>
  <c r="D14" i="1"/>
  <c r="C14" i="1"/>
  <c r="BJ13" i="1"/>
  <c r="BH13" i="1"/>
  <c r="BF13" i="1"/>
  <c r="BD13" i="1"/>
  <c r="AZ13" i="1"/>
  <c r="AX13" i="1"/>
  <c r="AS13" i="1"/>
  <c r="AR13" i="1"/>
  <c r="AQ13" i="1"/>
  <c r="AJ13" i="1"/>
  <c r="BG13" i="1" s="1"/>
  <c r="AC13" i="1"/>
  <c r="BC13" i="1" s="1"/>
  <c r="R13" i="1"/>
  <c r="AY13" i="1" s="1"/>
  <c r="M13" i="1"/>
  <c r="I13" i="1"/>
  <c r="AT13" i="1" s="1"/>
  <c r="E13" i="1"/>
  <c r="BJ12" i="1"/>
  <c r="BJ11" i="1" s="1"/>
  <c r="BH12" i="1"/>
  <c r="BH11" i="1" s="1"/>
  <c r="BF12" i="1"/>
  <c r="BF11" i="1" s="1"/>
  <c r="BD12" i="1"/>
  <c r="AZ12" i="1"/>
  <c r="AX12" i="1"/>
  <c r="AS12" i="1"/>
  <c r="AS11" i="1" s="1"/>
  <c r="AQ12" i="1"/>
  <c r="AQ11" i="1" s="1"/>
  <c r="AJ12" i="1"/>
  <c r="BG12" i="1" s="1"/>
  <c r="AC12" i="1"/>
  <c r="R12" i="1"/>
  <c r="M12" i="1"/>
  <c r="I12" i="1"/>
  <c r="AT12" i="1" s="1"/>
  <c r="E12" i="1"/>
  <c r="AR12" i="1" s="1"/>
  <c r="AR11" i="1"/>
  <c r="AL11" i="1"/>
  <c r="AK11" i="1"/>
  <c r="AI11" i="1"/>
  <c r="AH11" i="1"/>
  <c r="AG11" i="1"/>
  <c r="AF11" i="1"/>
  <c r="AE11" i="1"/>
  <c r="AD11" i="1"/>
  <c r="AB11" i="1"/>
  <c r="AA11" i="1"/>
  <c r="Z11" i="1"/>
  <c r="X11" i="1"/>
  <c r="W11" i="1"/>
  <c r="U11" i="1"/>
  <c r="T11" i="1"/>
  <c r="S11" i="1"/>
  <c r="S47" i="1" s="1"/>
  <c r="Q11" i="1"/>
  <c r="P11" i="1"/>
  <c r="O11" i="1"/>
  <c r="N11" i="1"/>
  <c r="L11" i="1"/>
  <c r="K11" i="1"/>
  <c r="J11" i="1"/>
  <c r="H11" i="1"/>
  <c r="G11" i="1"/>
  <c r="F11" i="1"/>
  <c r="D11" i="1"/>
  <c r="C11" i="1"/>
  <c r="C47" i="1" s="1"/>
  <c r="BJ10" i="1"/>
  <c r="BI10" i="1"/>
  <c r="BH10" i="1"/>
  <c r="BF10" i="1"/>
  <c r="BD10" i="1"/>
  <c r="AZ10" i="1"/>
  <c r="AZ8" i="1" s="1"/>
  <c r="AX10" i="1"/>
  <c r="AT10" i="1"/>
  <c r="AS10" i="1"/>
  <c r="AQ10" i="1"/>
  <c r="AJ10" i="1"/>
  <c r="BG10" i="1" s="1"/>
  <c r="AC10" i="1"/>
  <c r="BC10" i="1" s="1"/>
  <c r="R10" i="1"/>
  <c r="AY10" i="1" s="1"/>
  <c r="M10" i="1"/>
  <c r="V10" i="1" s="1"/>
  <c r="I10" i="1"/>
  <c r="E10" i="1"/>
  <c r="BJ9" i="1"/>
  <c r="BH9" i="1"/>
  <c r="BH8" i="1" s="1"/>
  <c r="BF9" i="1"/>
  <c r="BD9" i="1"/>
  <c r="AZ9" i="1"/>
  <c r="AX9" i="1"/>
  <c r="AX8" i="1" s="1"/>
  <c r="AW9" i="1"/>
  <c r="AS9" i="1"/>
  <c r="AQ9" i="1"/>
  <c r="AJ9" i="1"/>
  <c r="BG9" i="1" s="1"/>
  <c r="BG8" i="1" s="1"/>
  <c r="AC9" i="1"/>
  <c r="BE9" i="1" s="1"/>
  <c r="R9" i="1"/>
  <c r="M9" i="1"/>
  <c r="I9" i="1"/>
  <c r="AT9" i="1" s="1"/>
  <c r="E9" i="1"/>
  <c r="BJ8" i="1"/>
  <c r="AL8" i="1"/>
  <c r="AL47" i="1" s="1"/>
  <c r="AK8" i="1"/>
  <c r="AK47" i="1" s="1"/>
  <c r="AI8" i="1"/>
  <c r="AI47" i="1" s="1"/>
  <c r="AH8" i="1"/>
  <c r="AH47" i="1" s="1"/>
  <c r="AG8" i="1"/>
  <c r="AG47" i="1" s="1"/>
  <c r="AF8" i="1"/>
  <c r="AF47" i="1" s="1"/>
  <c r="AE8" i="1"/>
  <c r="AE47" i="1" s="1"/>
  <c r="AD8" i="1"/>
  <c r="AD47" i="1" s="1"/>
  <c r="AB8" i="1"/>
  <c r="AB47" i="1" s="1"/>
  <c r="AA8" i="1"/>
  <c r="AA47" i="1" s="1"/>
  <c r="Z8" i="1"/>
  <c r="Z47" i="1" s="1"/>
  <c r="X8" i="1"/>
  <c r="X47" i="1" s="1"/>
  <c r="W8" i="1"/>
  <c r="W47" i="1" s="1"/>
  <c r="U8" i="1"/>
  <c r="U47" i="1" s="1"/>
  <c r="T8" i="1"/>
  <c r="T47" i="1" s="1"/>
  <c r="S8" i="1"/>
  <c r="Q8" i="1"/>
  <c r="Q47" i="1" s="1"/>
  <c r="P8" i="1"/>
  <c r="P47" i="1" s="1"/>
  <c r="O8" i="1"/>
  <c r="O47" i="1" s="1"/>
  <c r="N8" i="1"/>
  <c r="N47" i="1" s="1"/>
  <c r="L8" i="1"/>
  <c r="L47" i="1" s="1"/>
  <c r="K8" i="1"/>
  <c r="K47" i="1" s="1"/>
  <c r="J8" i="1"/>
  <c r="J47" i="1" s="1"/>
  <c r="H8" i="1"/>
  <c r="H47" i="1" s="1"/>
  <c r="G8" i="1"/>
  <c r="G47" i="1" s="1"/>
  <c r="F8" i="1"/>
  <c r="F47" i="1" s="1"/>
  <c r="D8" i="1"/>
  <c r="D47" i="1" s="1"/>
  <c r="C8" i="1"/>
  <c r="BG25" i="1" l="1"/>
  <c r="BG32" i="1"/>
  <c r="BG35" i="1"/>
  <c r="AU40" i="1"/>
  <c r="AQ8" i="1"/>
  <c r="AQ47" i="1" s="1"/>
  <c r="AS8" i="1"/>
  <c r="AS47" i="1" s="1"/>
  <c r="AU13" i="1"/>
  <c r="AS14" i="1"/>
  <c r="AU17" i="1"/>
  <c r="BF19" i="1"/>
  <c r="BG23" i="1"/>
  <c r="V25" i="1"/>
  <c r="BA25" i="1" s="1"/>
  <c r="BF27" i="1"/>
  <c r="AU29" i="1"/>
  <c r="V32" i="1"/>
  <c r="V35" i="1"/>
  <c r="BB36" i="1"/>
  <c r="AY36" i="1"/>
  <c r="V37" i="1"/>
  <c r="BI41" i="1"/>
  <c r="BB42" i="1"/>
  <c r="AR43" i="1"/>
  <c r="AU15" i="1"/>
  <c r="AC19" i="1"/>
  <c r="AX19" i="1"/>
  <c r="BH19" i="1"/>
  <c r="BI39" i="1"/>
  <c r="AU12" i="1"/>
  <c r="I11" i="1"/>
  <c r="BG11" i="1"/>
  <c r="AX11" i="1"/>
  <c r="BI13" i="1"/>
  <c r="I14" i="1"/>
  <c r="V18" i="1"/>
  <c r="BB20" i="1"/>
  <c r="BJ19" i="1"/>
  <c r="AR21" i="1"/>
  <c r="BB22" i="1"/>
  <c r="AR23" i="1"/>
  <c r="V26" i="1"/>
  <c r="BA26" i="1" s="1"/>
  <c r="AC27" i="1"/>
  <c r="BI28" i="1"/>
  <c r="BB30" i="1"/>
  <c r="AR30" i="1"/>
  <c r="AU32" i="1"/>
  <c r="AU35" i="1"/>
  <c r="AU41" i="1"/>
  <c r="BG43" i="1"/>
  <c r="AY9" i="1"/>
  <c r="AY8" i="1" s="1"/>
  <c r="R8" i="1"/>
  <c r="AU16" i="1"/>
  <c r="AU14" i="1" s="1"/>
  <c r="AR16" i="1"/>
  <c r="AR14" i="1" s="1"/>
  <c r="AU18" i="1"/>
  <c r="AR18" i="1"/>
  <c r="Y22" i="1"/>
  <c r="AV22" i="1" s="1"/>
  <c r="Y24" i="1"/>
  <c r="AV24" i="1" s="1"/>
  <c r="Y26" i="1"/>
  <c r="AV26" i="1" s="1"/>
  <c r="BB29" i="1"/>
  <c r="M27" i="1"/>
  <c r="AW29" i="1"/>
  <c r="V29" i="1"/>
  <c r="BA29" i="1" s="1"/>
  <c r="V38" i="1"/>
  <c r="BA38" i="1" s="1"/>
  <c r="AY38" i="1"/>
  <c r="AU39" i="1"/>
  <c r="AR39" i="1"/>
  <c r="V46" i="1"/>
  <c r="BA46" i="1" s="1"/>
  <c r="AY46" i="1"/>
  <c r="AR9" i="1"/>
  <c r="AR8" i="1" s="1"/>
  <c r="V9" i="1"/>
  <c r="BA9" i="1" s="1"/>
  <c r="BB12" i="1"/>
  <c r="AW12" i="1"/>
  <c r="V12" i="1"/>
  <c r="BA12" i="1" s="1"/>
  <c r="AZ11" i="1"/>
  <c r="BF14" i="1"/>
  <c r="BB21" i="1"/>
  <c r="R19" i="1"/>
  <c r="AQ19" i="1"/>
  <c r="AW33" i="1"/>
  <c r="BB33" i="1"/>
  <c r="V33" i="1"/>
  <c r="BB40" i="1"/>
  <c r="AW40" i="1"/>
  <c r="V40" i="1"/>
  <c r="BA40" i="1" s="1"/>
  <c r="AU9" i="1"/>
  <c r="AU8" i="1" s="1"/>
  <c r="BD8" i="1"/>
  <c r="AU10" i="1"/>
  <c r="AR10" i="1"/>
  <c r="AY12" i="1"/>
  <c r="AY11" i="1" s="1"/>
  <c r="R11" i="1"/>
  <c r="BD11" i="1"/>
  <c r="BB15" i="1"/>
  <c r="V15" i="1"/>
  <c r="BA15" i="1" s="1"/>
  <c r="BI16" i="1"/>
  <c r="BB17" i="1"/>
  <c r="V17" i="1"/>
  <c r="BA17" i="1" s="1"/>
  <c r="BI18" i="1"/>
  <c r="AR20" i="1"/>
  <c r="AU20" i="1"/>
  <c r="AU28" i="1"/>
  <c r="AR28" i="1"/>
  <c r="AR27" i="1" s="1"/>
  <c r="AT31" i="1"/>
  <c r="AT27" i="1" s="1"/>
  <c r="AU31" i="1"/>
  <c r="AR36" i="1"/>
  <c r="Y36" i="1"/>
  <c r="AV36" i="1" s="1"/>
  <c r="AU36" i="1"/>
  <c r="AR44" i="1"/>
  <c r="Y44" i="1"/>
  <c r="AV44" i="1" s="1"/>
  <c r="AU44" i="1"/>
  <c r="BF8" i="1"/>
  <c r="I8" i="1"/>
  <c r="AC11" i="1"/>
  <c r="AU11" i="1"/>
  <c r="AT20" i="1"/>
  <c r="I19" i="1"/>
  <c r="Y20" i="1"/>
  <c r="AV20" i="1" s="1"/>
  <c r="AR22" i="1"/>
  <c r="AU22" i="1"/>
  <c r="AU19" i="1" s="1"/>
  <c r="AR24" i="1"/>
  <c r="AU24" i="1"/>
  <c r="AR26" i="1"/>
  <c r="AU26" i="1"/>
  <c r="I27" i="1"/>
  <c r="BG27" i="1"/>
  <c r="AT34" i="1"/>
  <c r="AU34" i="1"/>
  <c r="BI37" i="1"/>
  <c r="BG37" i="1"/>
  <c r="AT42" i="1"/>
  <c r="AU42" i="1"/>
  <c r="BI45" i="1"/>
  <c r="BG45" i="1"/>
  <c r="AT8" i="1"/>
  <c r="AX47" i="1"/>
  <c r="AU25" i="1"/>
  <c r="BB26" i="1"/>
  <c r="V28" i="1"/>
  <c r="V27" i="1" s="1"/>
  <c r="AQ27" i="1"/>
  <c r="AW31" i="1"/>
  <c r="AW34" i="1"/>
  <c r="BB37" i="1"/>
  <c r="Y38" i="1"/>
  <c r="AV38" i="1" s="1"/>
  <c r="V39" i="1"/>
  <c r="BA39" i="1" s="1"/>
  <c r="AW42" i="1"/>
  <c r="BB44" i="1"/>
  <c r="Y46" i="1"/>
  <c r="AV46" i="1" s="1"/>
  <c r="BJ27" i="1"/>
  <c r="BB32" i="1"/>
  <c r="BB43" i="1"/>
  <c r="AZ47" i="1"/>
  <c r="BB9" i="1"/>
  <c r="AT11" i="1"/>
  <c r="Y12" i="1"/>
  <c r="AV12" i="1" s="1"/>
  <c r="V13" i="1"/>
  <c r="BA13" i="1" s="1"/>
  <c r="BA11" i="1" s="1"/>
  <c r="AT14" i="1"/>
  <c r="Y17" i="1"/>
  <c r="AV17" i="1" s="1"/>
  <c r="BG19" i="1"/>
  <c r="BG47" i="1" s="1"/>
  <c r="AW20" i="1"/>
  <c r="AW22" i="1"/>
  <c r="AW24" i="1"/>
  <c r="AW26" i="1"/>
  <c r="R27" i="1"/>
  <c r="AZ27" i="1"/>
  <c r="BH27" i="1"/>
  <c r="BH47" i="1" s="1"/>
  <c r="Y29" i="1"/>
  <c r="AV29" i="1" s="1"/>
  <c r="V30" i="1"/>
  <c r="V31" i="1"/>
  <c r="V34" i="1"/>
  <c r="AW36" i="1"/>
  <c r="AU37" i="1"/>
  <c r="BB38" i="1"/>
  <c r="AU38" i="1"/>
  <c r="Y40" i="1"/>
  <c r="AV40" i="1" s="1"/>
  <c r="V41" i="1"/>
  <c r="V42" i="1"/>
  <c r="AW44" i="1"/>
  <c r="AU45" i="1"/>
  <c r="BB46" i="1"/>
  <c r="AU46" i="1"/>
  <c r="AV30" i="1"/>
  <c r="BA30" i="1"/>
  <c r="BA41" i="1"/>
  <c r="BA18" i="1"/>
  <c r="BA37" i="1"/>
  <c r="BA21" i="1"/>
  <c r="BA32" i="1"/>
  <c r="BA43" i="1"/>
  <c r="BD47" i="1"/>
  <c r="BA10" i="1"/>
  <c r="BA16" i="1"/>
  <c r="BA28" i="1"/>
  <c r="BA45" i="1"/>
  <c r="AT19" i="1"/>
  <c r="BA23" i="1"/>
  <c r="BA35" i="1"/>
  <c r="BB14" i="1"/>
  <c r="BB10" i="1"/>
  <c r="BB16" i="1"/>
  <c r="BB23" i="1"/>
  <c r="BB25" i="1"/>
  <c r="BB28" i="1"/>
  <c r="BB35" i="1"/>
  <c r="BB41" i="1"/>
  <c r="BB45" i="1"/>
  <c r="BE20" i="1"/>
  <c r="BE26" i="1"/>
  <c r="BE40" i="1"/>
  <c r="BE44" i="1"/>
  <c r="AJ27" i="1"/>
  <c r="BC20" i="1"/>
  <c r="AY21" i="1"/>
  <c r="AY19" i="1" s="1"/>
  <c r="AY28" i="1"/>
  <c r="BC29" i="1"/>
  <c r="AY30" i="1"/>
  <c r="BC31" i="1"/>
  <c r="AY32" i="1"/>
  <c r="BC34" i="1"/>
  <c r="BC36" i="1"/>
  <c r="AY37" i="1"/>
  <c r="BC38" i="1"/>
  <c r="AY39" i="1"/>
  <c r="BC42" i="1"/>
  <c r="AY43" i="1"/>
  <c r="BC46" i="1"/>
  <c r="V19" i="1"/>
  <c r="BB18" i="1"/>
  <c r="BC9" i="1"/>
  <c r="BC8" i="1" s="1"/>
  <c r="BC12" i="1"/>
  <c r="BC11" i="1" s="1"/>
  <c r="BC15" i="1"/>
  <c r="BC14" i="1" s="1"/>
  <c r="BC22" i="1"/>
  <c r="E8" i="1"/>
  <c r="BI12" i="1"/>
  <c r="BI11" i="1" s="1"/>
  <c r="BE13" i="1"/>
  <c r="BI15" i="1"/>
  <c r="BE16" i="1"/>
  <c r="BI17" i="1"/>
  <c r="BE18" i="1"/>
  <c r="M19" i="1"/>
  <c r="BI24" i="1"/>
  <c r="BI26" i="1"/>
  <c r="BE32" i="1"/>
  <c r="BI34" i="1"/>
  <c r="AW35" i="1"/>
  <c r="BE35" i="1"/>
  <c r="AW37" i="1"/>
  <c r="BE37" i="1"/>
  <c r="BI38" i="1"/>
  <c r="AW39" i="1"/>
  <c r="BE39" i="1"/>
  <c r="BI40" i="1"/>
  <c r="AW41" i="1"/>
  <c r="BE41" i="1"/>
  <c r="BI42" i="1"/>
  <c r="AW43" i="1"/>
  <c r="BE43" i="1"/>
  <c r="BI44" i="1"/>
  <c r="AW45" i="1"/>
  <c r="BE45" i="1"/>
  <c r="BI46" i="1"/>
  <c r="BB13" i="1"/>
  <c r="BB11" i="1" s="1"/>
  <c r="BE12" i="1"/>
  <c r="BE11" i="1" s="1"/>
  <c r="BE15" i="1"/>
  <c r="BE17" i="1"/>
  <c r="BE24" i="1"/>
  <c r="M8" i="1"/>
  <c r="M47" i="1" s="1"/>
  <c r="AC8" i="1"/>
  <c r="AC47" i="1" s="1"/>
  <c r="AW10" i="1"/>
  <c r="AW8" i="1" s="1"/>
  <c r="E11" i="1"/>
  <c r="AW13" i="1"/>
  <c r="AW11" i="1" s="1"/>
  <c r="M14" i="1"/>
  <c r="E19" i="1"/>
  <c r="BI20" i="1"/>
  <c r="AW21" i="1"/>
  <c r="BI22" i="1"/>
  <c r="AW23" i="1"/>
  <c r="BE25" i="1"/>
  <c r="AW28" i="1"/>
  <c r="BI29" i="1"/>
  <c r="BI27" i="1" s="1"/>
  <c r="AW30" i="1"/>
  <c r="BI31" i="1"/>
  <c r="AW32" i="1"/>
  <c r="BI36" i="1"/>
  <c r="AJ8" i="1"/>
  <c r="Y10" i="1"/>
  <c r="AJ11" i="1"/>
  <c r="Y13" i="1"/>
  <c r="AV13" i="1" s="1"/>
  <c r="AV11" i="1" s="1"/>
  <c r="AJ14" i="1"/>
  <c r="Y16" i="1"/>
  <c r="Y18" i="1"/>
  <c r="AV18" i="1" s="1"/>
  <c r="AJ19" i="1"/>
  <c r="Y21" i="1"/>
  <c r="Y23" i="1"/>
  <c r="AV23" i="1" s="1"/>
  <c r="Y25" i="1"/>
  <c r="AV25" i="1" s="1"/>
  <c r="Y28" i="1"/>
  <c r="Y30" i="1"/>
  <c r="Y32" i="1"/>
  <c r="AV32" i="1" s="1"/>
  <c r="Y35" i="1"/>
  <c r="AV35" i="1" s="1"/>
  <c r="Y37" i="1"/>
  <c r="AV37" i="1" s="1"/>
  <c r="Y41" i="1"/>
  <c r="AV41" i="1" s="1"/>
  <c r="Y43" i="1"/>
  <c r="AV43" i="1" s="1"/>
  <c r="Y45" i="1"/>
  <c r="AV45" i="1" s="1"/>
  <c r="BI9" i="1"/>
  <c r="BI8" i="1" s="1"/>
  <c r="BE10" i="1"/>
  <c r="BE8" i="1" s="1"/>
  <c r="M11" i="1"/>
  <c r="E14" i="1"/>
  <c r="AW16" i="1"/>
  <c r="AW14" i="1" s="1"/>
  <c r="AW18" i="1"/>
  <c r="BE21" i="1"/>
  <c r="BE23" i="1"/>
  <c r="AW25" i="1"/>
  <c r="BE28" i="1"/>
  <c r="BE30" i="1"/>
  <c r="AW19" i="1" l="1"/>
  <c r="Y14" i="1"/>
  <c r="V11" i="1"/>
  <c r="BC19" i="1"/>
  <c r="Y15" i="1"/>
  <c r="AV15" i="1" s="1"/>
  <c r="AU27" i="1"/>
  <c r="AU47" i="1" s="1"/>
  <c r="AJ47" i="1"/>
  <c r="E47" i="1"/>
  <c r="V8" i="1"/>
  <c r="V47" i="1" s="1"/>
  <c r="BC27" i="1"/>
  <c r="BB27" i="1"/>
  <c r="BA8" i="1"/>
  <c r="BB8" i="1"/>
  <c r="BJ47" i="1"/>
  <c r="I47" i="1"/>
  <c r="BF47" i="1"/>
  <c r="BA19" i="1"/>
  <c r="R47" i="1"/>
  <c r="AT47" i="1"/>
  <c r="BA34" i="1"/>
  <c r="Y34" i="1"/>
  <c r="AV34" i="1" s="1"/>
  <c r="AV33" i="1"/>
  <c r="BA33" i="1"/>
  <c r="Y39" i="1"/>
  <c r="AV39" i="1" s="1"/>
  <c r="Y19" i="1"/>
  <c r="BB19" i="1"/>
  <c r="BA14" i="1"/>
  <c r="BA42" i="1"/>
  <c r="Y42" i="1"/>
  <c r="AV42" i="1" s="1"/>
  <c r="BA31" i="1"/>
  <c r="BA27" i="1" s="1"/>
  <c r="Y31" i="1"/>
  <c r="AV31" i="1" s="1"/>
  <c r="AR19" i="1"/>
  <c r="AR47" i="1" s="1"/>
  <c r="BE27" i="1"/>
  <c r="Y27" i="1"/>
  <c r="Y11" i="1"/>
  <c r="BI14" i="1"/>
  <c r="V14" i="1"/>
  <c r="AV28" i="1"/>
  <c r="AV27" i="1" s="1"/>
  <c r="AV16" i="1"/>
  <c r="AV14" i="1" s="1"/>
  <c r="Y9" i="1"/>
  <c r="AV9" i="1" s="1"/>
  <c r="AV10" i="1"/>
  <c r="AV21" i="1"/>
  <c r="AV19" i="1" s="1"/>
  <c r="AW27" i="1"/>
  <c r="AW47" i="1" s="1"/>
  <c r="BE14" i="1"/>
  <c r="AY27" i="1"/>
  <c r="AY47" i="1" s="1"/>
  <c r="BE19" i="1"/>
  <c r="BI19" i="1"/>
  <c r="BC47" i="1"/>
  <c r="AV8" i="1" l="1"/>
  <c r="AV47" i="1" s="1"/>
  <c r="Y8" i="1"/>
  <c r="Y47" i="1" s="1"/>
  <c r="BA47" i="1"/>
  <c r="BB47" i="1"/>
  <c r="BE47" i="1"/>
  <c r="BI47" i="1"/>
</calcChain>
</file>

<file path=xl/sharedStrings.xml><?xml version="1.0" encoding="utf-8"?>
<sst xmlns="http://schemas.openxmlformats.org/spreadsheetml/2006/main" count="136" uniqueCount="126">
  <si>
    <t xml:space="preserve">2016Ã. </t>
  </si>
  <si>
    <t>Ð²ÞìºîìàôÂÚàôÜ</t>
  </si>
  <si>
    <t xml:space="preserve">ÐÐ ì²ðâ²Î²Ü ¸²î²ð²ÜÆ  ¶àðÌàôÜºàôÂÚ²Ü ìºð²´ºðÚ²È </t>
  </si>
  <si>
    <t>ÐÐ í³ñã³Ï³Ý ¹³ï³ñ³ÝÇ ¹³ï³íáñÝ»ñÇ Ñ³ëïÇùÝ»ñÇ ÃÇíÁ` 27</t>
  </si>
  <si>
    <t>êïáõ·Çã Ñ³í³ë³ñáõÙÝ»ñª 1=2+3+4+5, 6=7+8+9, 2+3+7=10+20+21+23, 11=12+13+14+15, 16=17+18+19, 20=11+16, 27=25+26, 27=28+29, 34=32+33, 34=35+36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</si>
  <si>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</si>
  <si>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</si>
  <si>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</si>
  <si>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</si>
  <si>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</si>
  <si>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</si>
  <si>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</si>
  <si>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</si>
  <si>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</si>
  <si>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</si>
  <si>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</si>
  <si>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</si>
  <si>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 xml:space="preserve">µ»Ï³ÝáõÙÝ»ñÇ ïáÏáëÁ ³í³ñïí³Í ·áñÍ»ñÇó (Ñ³ßí»ïáõ Å³Ù³Ý³Ï³Ñ³ïí³ÍáõÙ) </t>
  </si>
  <si>
    <t xml:space="preserve">Î³ÛáõÝáõÃÛ³Ý ïáÏáëÁ ³í³ñïí³Í ·áñÍ»ñÇó 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</si>
  <si>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</si>
  <si>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ïáÏáëÁ(Ñ³ßí»ïáõ Å³Ù³Ý³Ñ³ïí³ÍáõÙ) 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</si>
  <si>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</si>
  <si>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</si>
  <si>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</si>
  <si>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</si>
  <si>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</si>
  <si>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</si>
  <si>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</si>
  <si>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</si>
  <si>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</si>
  <si>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</si>
  <si>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</si>
  <si>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</si>
  <si>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</si>
  <si>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</si>
  <si>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</si>
  <si>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</si>
  <si>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</si>
  <si>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</si>
  <si>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</si>
  <si>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</si>
  <si>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Ñ³óÇó, ¹ÇÙáõÙÇó Ññ³Å³ñí»Éáõ ÑÇÙùáí</t>
  </si>
  <si>
    <t>²Û¹ ÃíáõÙª ³ÛÉ ÑÇÙùáí</t>
  </si>
  <si>
    <t>ì³ñã³Ï³Ý ·áñÍ»ñÇ ¹³ë³Ï³ñ·áõÙÁ</t>
  </si>
  <si>
    <t>1=2+3+4+5</t>
  </si>
  <si>
    <t>6=7+8+9</t>
  </si>
  <si>
    <t>2+3+7=10+20+21+23</t>
  </si>
  <si>
    <t>11=12+13+14+15</t>
  </si>
  <si>
    <t>16=17+18+19</t>
  </si>
  <si>
    <t>20=11+16</t>
  </si>
  <si>
    <t>27=25+26</t>
  </si>
  <si>
    <t>27=28+29</t>
  </si>
  <si>
    <t>34=32+33</t>
  </si>
  <si>
    <t>34=35+36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</si>
  <si>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</si>
  <si>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</si>
  <si>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</si>
  <si>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</si>
  <si>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</si>
  <si>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</si>
  <si>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</si>
  <si>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</si>
  <si>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</si>
  <si>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</si>
  <si>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3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</si>
  <si>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</si>
  <si>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3.1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</si>
  <si>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</si>
  <si>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3.2</t>
  </si>
  <si>
    <t>¸ñ³Ù³Ï³Ý å³ñï³íáñáõÃÛáõÝÝ»ñÁ Ï³ï³ñ»ÉáõÝ å³ñï³íáñ»óÝ»Éáõ Ñ»ï Ï³åí³Í Çñ³í³Ñ³ñ³µ»ñáõÃÛáõÝÝ»ñÇ í»ñ³µ»ñÛ³É ¹³ï³Ï³Ý ·áñÍ»ñ</t>
  </si>
  <si>
    <t>ì×³ñÙ³Ý Ï³ñ·³¹ñáõÃÛáõÝÇó Ñ³Ûó³ÛÇÝ í³ñáõÛÃÇ ³ÝóÝ»Éáõ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</si>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</sst>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name val="Arial Armenian"/>
      <family val="2"/>
    </font>
    <font>
      <sz val="10"/>
      <name val="Arial Armenian"/>
      <family val="2"/>
    </font>
    <font>
      <b/>
      <i/>
      <sz val="10"/>
      <name val="Arial Armenian"/>
      <family val="2"/>
    </font>
    <font>
      <i/>
      <sz val="10"/>
      <name val="Arial Armenian"/>
      <family val="2"/>
    </font>
    <font>
      <b/>
      <sz val="11"/>
      <name val="Calibri"/>
      <family val="2"/>
      <charset val="204"/>
      <scheme val="minor"/>
    </font>
    <font>
      <b/>
      <i/>
      <sz val="10"/>
      <name val="Times Armenian"/>
      <family val="1"/>
    </font>
    <font>
      <b/>
      <sz val="10"/>
      <name val="Calibri"/>
      <family val="2"/>
      <scheme val="minor"/>
    </font>
    <font>
      <b/>
      <sz val="10"/>
      <name val="Times Armenian"/>
      <family val="1"/>
    </font>
    <font>
      <b/>
      <sz val="10"/>
      <name val="Times LatAr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 textRotation="90" wrapText="1"/>
    </xf>
    <xf numFmtId="0" fontId="2" fillId="2" borderId="13" xfId="0" applyFont="1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3" fillId="2" borderId="13" xfId="0" applyNumberFormat="1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49" fontId="3" fillId="2" borderId="13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/>
    </xf>
    <xf numFmtId="49" fontId="3" fillId="2" borderId="13" xfId="0" applyNumberFormat="1" applyFont="1" applyFill="1" applyBorder="1" applyAlignment="1" applyProtection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49" fontId="6" fillId="2" borderId="13" xfId="0" applyNumberFormat="1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49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3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12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J136"/>
  <sheetViews>
    <sheetView tabSelected="1" topLeftCell="C1" zoomScale="85" zoomScaleNormal="85" workbookViewId="0">
      <selection activeCell="E12" sqref="E12:E13"/>
    </sheetView>
  </sheetViews>
  <sheetFormatPr defaultColWidth="9.140625" defaultRowHeight="12.75" x14ac:dyDescent="0.25"/>
  <cols>
    <col min="1" max="1" width="9.28515625" style="1" customWidth="1"/>
    <col min="2" max="2" width="55.28515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" customWidth="1"/>
    <col min="7" max="7" width="8" style="1" customWidth="1"/>
    <col min="8" max="8" width="7.140625" style="1" customWidth="1"/>
    <col min="9" max="9" width="8.42578125" style="1" customWidth="1"/>
    <col min="10" max="10" width="7.85546875" style="1" customWidth="1"/>
    <col min="11" max="11" width="8.28515625" style="1" customWidth="1"/>
    <col min="12" max="12" width="8.140625" style="1" customWidth="1"/>
    <col min="13" max="13" width="8.42578125" style="1" customWidth="1"/>
    <col min="14" max="14" width="7.85546875" style="1" customWidth="1"/>
    <col min="15" max="15" width="7.42578125" style="1" customWidth="1"/>
    <col min="16" max="17" width="6.85546875" style="1" customWidth="1"/>
    <col min="18" max="18" width="7" style="1" customWidth="1"/>
    <col min="19" max="19" width="9.28515625" style="1" customWidth="1"/>
    <col min="20" max="20" width="7.5703125" style="1" customWidth="1"/>
    <col min="21" max="21" width="7" style="1" customWidth="1"/>
    <col min="22" max="22" width="7.85546875" style="1" customWidth="1"/>
    <col min="23" max="23" width="7" style="1" customWidth="1"/>
    <col min="24" max="24" width="8.42578125" style="1" customWidth="1"/>
    <col min="25" max="26" width="8" style="1" customWidth="1"/>
    <col min="27" max="27" width="7" style="1" customWidth="1"/>
    <col min="28" max="28" width="6.85546875" style="1" customWidth="1"/>
    <col min="29" max="29" width="6.7109375" style="1" customWidth="1"/>
    <col min="30" max="30" width="7.28515625" style="1" customWidth="1"/>
    <col min="31" max="31" width="8" style="1" customWidth="1"/>
    <col min="32" max="32" width="8.28515625" style="1" customWidth="1"/>
    <col min="33" max="33" width="7.28515625" style="1" customWidth="1"/>
    <col min="34" max="34" width="7.5703125" style="1" customWidth="1"/>
    <col min="35" max="36" width="6.7109375" style="1" customWidth="1"/>
    <col min="37" max="37" width="8.42578125" style="1" customWidth="1"/>
    <col min="38" max="38" width="7.28515625" style="1" customWidth="1"/>
    <col min="39" max="39" width="9.42578125" style="1" customWidth="1"/>
    <col min="40" max="40" width="8.5703125" style="1" customWidth="1"/>
    <col min="41" max="41" width="8.28515625" style="1" customWidth="1"/>
    <col min="42" max="42" width="7" style="1" customWidth="1"/>
    <col min="43" max="46" width="0" style="1" hidden="1" customWidth="1"/>
    <col min="47" max="48" width="10" style="1" hidden="1" customWidth="1"/>
    <col min="49" max="62" width="0" style="1" hidden="1" customWidth="1"/>
    <col min="63" max="16384" width="9.140625" style="1"/>
  </cols>
  <sheetData>
    <row r="1" spans="1:62" ht="69.75" customHeight="1" x14ac:dyDescent="0.25">
      <c r="A1" s="38" t="s">
        <v>0</v>
      </c>
      <c r="B1" s="39"/>
      <c r="C1" s="40" t="s">
        <v>1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 t="s">
        <v>125</v>
      </c>
      <c r="AN1" s="40"/>
      <c r="AO1" s="40"/>
      <c r="AP1" s="41"/>
    </row>
    <row r="2" spans="1:62" ht="23.25" customHeight="1" x14ac:dyDescent="0.25">
      <c r="A2" s="42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4"/>
    </row>
    <row r="3" spans="1:62" ht="36" customHeight="1" x14ac:dyDescent="0.25">
      <c r="A3" s="34" t="s">
        <v>3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6"/>
    </row>
    <row r="4" spans="1:62" ht="74.25" customHeight="1" x14ac:dyDescent="0.25">
      <c r="A4" s="45" t="s">
        <v>4</v>
      </c>
      <c r="B4" s="46"/>
      <c r="C4" s="34" t="s">
        <v>5</v>
      </c>
      <c r="D4" s="35"/>
      <c r="E4" s="35"/>
      <c r="F4" s="35"/>
      <c r="G4" s="36"/>
      <c r="H4" s="34" t="s">
        <v>6</v>
      </c>
      <c r="I4" s="35"/>
      <c r="J4" s="35"/>
      <c r="K4" s="36"/>
      <c r="L4" s="32" t="s">
        <v>7</v>
      </c>
      <c r="M4" s="34" t="s">
        <v>8</v>
      </c>
      <c r="N4" s="35"/>
      <c r="O4" s="35"/>
      <c r="P4" s="35"/>
      <c r="Q4" s="35"/>
      <c r="R4" s="35"/>
      <c r="S4" s="35"/>
      <c r="T4" s="35"/>
      <c r="U4" s="35"/>
      <c r="V4" s="36"/>
      <c r="W4" s="32" t="s">
        <v>9</v>
      </c>
      <c r="X4" s="32" t="s">
        <v>10</v>
      </c>
      <c r="Y4" s="32" t="s">
        <v>11</v>
      </c>
      <c r="Z4" s="32" t="s">
        <v>12</v>
      </c>
      <c r="AA4" s="34" t="s">
        <v>13</v>
      </c>
      <c r="AB4" s="35"/>
      <c r="AC4" s="35"/>
      <c r="AD4" s="35"/>
      <c r="AE4" s="36"/>
      <c r="AF4" s="32" t="s">
        <v>14</v>
      </c>
      <c r="AG4" s="32" t="s">
        <v>15</v>
      </c>
      <c r="AH4" s="34" t="s">
        <v>16</v>
      </c>
      <c r="AI4" s="35"/>
      <c r="AJ4" s="35"/>
      <c r="AK4" s="35"/>
      <c r="AL4" s="36"/>
      <c r="AM4" s="32" t="s">
        <v>17</v>
      </c>
      <c r="AN4" s="32" t="s">
        <v>18</v>
      </c>
      <c r="AO4" s="32" t="s">
        <v>19</v>
      </c>
      <c r="AP4" s="32" t="s">
        <v>20</v>
      </c>
    </row>
    <row r="5" spans="1:62" x14ac:dyDescent="0.25">
      <c r="A5" s="47"/>
      <c r="B5" s="48"/>
      <c r="C5" s="32" t="s">
        <v>21</v>
      </c>
      <c r="D5" s="32" t="s">
        <v>22</v>
      </c>
      <c r="E5" s="32" t="s">
        <v>23</v>
      </c>
      <c r="F5" s="32" t="s">
        <v>24</v>
      </c>
      <c r="G5" s="32" t="s">
        <v>25</v>
      </c>
      <c r="H5" s="32" t="s">
        <v>21</v>
      </c>
      <c r="I5" s="32" t="s">
        <v>23</v>
      </c>
      <c r="J5" s="32" t="s">
        <v>24</v>
      </c>
      <c r="K5" s="32" t="s">
        <v>25</v>
      </c>
      <c r="L5" s="37"/>
      <c r="M5" s="32" t="s">
        <v>26</v>
      </c>
      <c r="N5" s="32" t="s">
        <v>27</v>
      </c>
      <c r="O5" s="32" t="s">
        <v>28</v>
      </c>
      <c r="P5" s="32" t="s">
        <v>29</v>
      </c>
      <c r="Q5" s="32" t="s">
        <v>30</v>
      </c>
      <c r="R5" s="34" t="s">
        <v>31</v>
      </c>
      <c r="S5" s="35"/>
      <c r="T5" s="35"/>
      <c r="U5" s="36"/>
      <c r="V5" s="32" t="s">
        <v>32</v>
      </c>
      <c r="W5" s="37"/>
      <c r="X5" s="37"/>
      <c r="Y5" s="37"/>
      <c r="Z5" s="37"/>
      <c r="AA5" s="32" t="s">
        <v>33</v>
      </c>
      <c r="AB5" s="32" t="s">
        <v>34</v>
      </c>
      <c r="AC5" s="32" t="s">
        <v>21</v>
      </c>
      <c r="AD5" s="32" t="s">
        <v>35</v>
      </c>
      <c r="AE5" s="32" t="s">
        <v>36</v>
      </c>
      <c r="AF5" s="37"/>
      <c r="AG5" s="37"/>
      <c r="AH5" s="32" t="s">
        <v>33</v>
      </c>
      <c r="AI5" s="32" t="s">
        <v>34</v>
      </c>
      <c r="AJ5" s="32" t="s">
        <v>21</v>
      </c>
      <c r="AK5" s="32" t="s">
        <v>37</v>
      </c>
      <c r="AL5" s="32" t="s">
        <v>38</v>
      </c>
      <c r="AM5" s="37"/>
      <c r="AN5" s="37"/>
      <c r="AO5" s="37"/>
      <c r="AP5" s="37"/>
    </row>
    <row r="6" spans="1:62" ht="155.25" x14ac:dyDescent="0.25">
      <c r="A6" s="42"/>
      <c r="B6" s="4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2" t="s">
        <v>39</v>
      </c>
      <c r="S6" s="2" t="s">
        <v>40</v>
      </c>
      <c r="T6" s="2" t="s">
        <v>41</v>
      </c>
      <c r="U6" s="2" t="s">
        <v>42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</row>
    <row r="7" spans="1:62" ht="22.5" customHeight="1" x14ac:dyDescent="0.25">
      <c r="A7" s="3"/>
      <c r="B7" s="4" t="s">
        <v>43</v>
      </c>
      <c r="C7" s="5">
        <v>1</v>
      </c>
      <c r="D7" s="6">
        <v>2</v>
      </c>
      <c r="E7" s="6">
        <v>3</v>
      </c>
      <c r="F7" s="6">
        <v>4</v>
      </c>
      <c r="G7" s="6">
        <v>5</v>
      </c>
      <c r="H7" s="6">
        <v>6</v>
      </c>
      <c r="I7" s="7">
        <v>7</v>
      </c>
      <c r="J7" s="6">
        <v>8</v>
      </c>
      <c r="K7" s="6">
        <v>9</v>
      </c>
      <c r="L7" s="6">
        <v>10</v>
      </c>
      <c r="M7" s="6">
        <v>11</v>
      </c>
      <c r="N7" s="6">
        <v>12</v>
      </c>
      <c r="O7" s="6">
        <v>13</v>
      </c>
      <c r="P7" s="6">
        <v>14</v>
      </c>
      <c r="Q7" s="5">
        <v>15</v>
      </c>
      <c r="R7" s="6">
        <v>16</v>
      </c>
      <c r="S7" s="6">
        <v>17</v>
      </c>
      <c r="T7" s="6">
        <v>18</v>
      </c>
      <c r="U7" s="6">
        <v>19</v>
      </c>
      <c r="V7" s="6">
        <v>20</v>
      </c>
      <c r="W7" s="6">
        <v>21</v>
      </c>
      <c r="X7" s="6">
        <v>22</v>
      </c>
      <c r="Y7" s="6">
        <v>23</v>
      </c>
      <c r="Z7" s="6">
        <v>24</v>
      </c>
      <c r="AA7" s="6">
        <v>25</v>
      </c>
      <c r="AB7" s="6">
        <v>26</v>
      </c>
      <c r="AC7" s="6">
        <v>27</v>
      </c>
      <c r="AD7" s="5">
        <v>28</v>
      </c>
      <c r="AE7" s="6">
        <v>29</v>
      </c>
      <c r="AF7" s="6">
        <v>30</v>
      </c>
      <c r="AG7" s="6">
        <v>31</v>
      </c>
      <c r="AH7" s="6">
        <v>32</v>
      </c>
      <c r="AI7" s="6">
        <v>33</v>
      </c>
      <c r="AJ7" s="6">
        <v>34</v>
      </c>
      <c r="AK7" s="6">
        <v>35</v>
      </c>
      <c r="AL7" s="6">
        <v>36</v>
      </c>
      <c r="AM7" s="6">
        <v>37</v>
      </c>
      <c r="AN7" s="6">
        <v>38</v>
      </c>
      <c r="AO7" s="6">
        <v>39</v>
      </c>
      <c r="AP7" s="5">
        <v>40</v>
      </c>
      <c r="AQ7" s="31" t="s">
        <v>44</v>
      </c>
      <c r="AR7" s="31"/>
      <c r="AS7" s="31" t="s">
        <v>45</v>
      </c>
      <c r="AT7" s="31"/>
      <c r="AU7" s="31" t="s">
        <v>46</v>
      </c>
      <c r="AV7" s="31"/>
      <c r="AW7" s="31" t="s">
        <v>47</v>
      </c>
      <c r="AX7" s="31"/>
      <c r="AY7" s="31" t="s">
        <v>48</v>
      </c>
      <c r="AZ7" s="31"/>
      <c r="BA7" s="31" t="s">
        <v>49</v>
      </c>
      <c r="BB7" s="31"/>
      <c r="BC7" s="31" t="s">
        <v>50</v>
      </c>
      <c r="BD7" s="31"/>
      <c r="BE7" s="31" t="s">
        <v>51</v>
      </c>
      <c r="BF7" s="31"/>
      <c r="BG7" s="31" t="s">
        <v>52</v>
      </c>
      <c r="BH7" s="31"/>
      <c r="BI7" s="31" t="s">
        <v>53</v>
      </c>
      <c r="BJ7" s="31"/>
    </row>
    <row r="8" spans="1:62" ht="76.5" x14ac:dyDescent="0.25">
      <c r="A8" s="8">
        <v>1</v>
      </c>
      <c r="B8" s="6" t="s">
        <v>54</v>
      </c>
      <c r="C8" s="5">
        <f>C9+C10</f>
        <v>1782</v>
      </c>
      <c r="D8" s="5">
        <f t="shared" ref="D8:AL8" si="0">D9+D10</f>
        <v>61</v>
      </c>
      <c r="E8" s="5">
        <f t="shared" si="0"/>
        <v>1685</v>
      </c>
      <c r="F8" s="5">
        <f t="shared" si="0"/>
        <v>22</v>
      </c>
      <c r="G8" s="5">
        <f t="shared" si="0"/>
        <v>14</v>
      </c>
      <c r="H8" s="5">
        <f t="shared" si="0"/>
        <v>7189</v>
      </c>
      <c r="I8" s="5">
        <f t="shared" si="0"/>
        <v>6431</v>
      </c>
      <c r="J8" s="5">
        <f t="shared" si="0"/>
        <v>421</v>
      </c>
      <c r="K8" s="5">
        <f t="shared" si="0"/>
        <v>337</v>
      </c>
      <c r="L8" s="5">
        <f t="shared" si="0"/>
        <v>186</v>
      </c>
      <c r="M8" s="5">
        <f t="shared" si="0"/>
        <v>3883</v>
      </c>
      <c r="N8" s="5">
        <f t="shared" si="0"/>
        <v>2524</v>
      </c>
      <c r="O8" s="5">
        <f t="shared" si="0"/>
        <v>119</v>
      </c>
      <c r="P8" s="5">
        <f t="shared" si="0"/>
        <v>1235</v>
      </c>
      <c r="Q8" s="5">
        <f t="shared" si="0"/>
        <v>5</v>
      </c>
      <c r="R8" s="5">
        <f t="shared" si="0"/>
        <v>746</v>
      </c>
      <c r="S8" s="5">
        <f t="shared" si="0"/>
        <v>0</v>
      </c>
      <c r="T8" s="5">
        <f t="shared" si="0"/>
        <v>243</v>
      </c>
      <c r="U8" s="5">
        <f t="shared" si="0"/>
        <v>503</v>
      </c>
      <c r="V8" s="5">
        <f t="shared" si="0"/>
        <v>4629</v>
      </c>
      <c r="W8" s="5">
        <f t="shared" si="0"/>
        <v>8</v>
      </c>
      <c r="X8" s="5">
        <f t="shared" si="0"/>
        <v>51</v>
      </c>
      <c r="Y8" s="5">
        <f t="shared" si="0"/>
        <v>3354</v>
      </c>
      <c r="Z8" s="5">
        <f t="shared" si="0"/>
        <v>78</v>
      </c>
      <c r="AA8" s="5">
        <f t="shared" si="0"/>
        <v>754</v>
      </c>
      <c r="AB8" s="5">
        <f t="shared" si="0"/>
        <v>453</v>
      </c>
      <c r="AC8" s="5">
        <f t="shared" si="0"/>
        <v>1207</v>
      </c>
      <c r="AD8" s="5">
        <f t="shared" si="0"/>
        <v>115</v>
      </c>
      <c r="AE8" s="5">
        <f t="shared" si="0"/>
        <v>1092</v>
      </c>
      <c r="AF8" s="5">
        <f t="shared" si="0"/>
        <v>0</v>
      </c>
      <c r="AG8" s="5">
        <f t="shared" si="0"/>
        <v>642</v>
      </c>
      <c r="AH8" s="5">
        <f t="shared" si="0"/>
        <v>12</v>
      </c>
      <c r="AI8" s="5">
        <f t="shared" si="0"/>
        <v>69</v>
      </c>
      <c r="AJ8" s="5">
        <f t="shared" si="0"/>
        <v>81</v>
      </c>
      <c r="AK8" s="5">
        <f t="shared" si="0"/>
        <v>18</v>
      </c>
      <c r="AL8" s="5">
        <f t="shared" si="0"/>
        <v>63</v>
      </c>
      <c r="AM8" s="5"/>
      <c r="AN8" s="5"/>
      <c r="AO8" s="5"/>
      <c r="AP8" s="5"/>
      <c r="AQ8" s="9">
        <f t="shared" ref="AQ8:BJ8" si="1">SUM(AQ9:AQ10)</f>
        <v>1782</v>
      </c>
      <c r="AR8" s="9">
        <f t="shared" si="1"/>
        <v>1782</v>
      </c>
      <c r="AS8" s="9">
        <f t="shared" si="1"/>
        <v>7189</v>
      </c>
      <c r="AT8" s="9">
        <f t="shared" si="1"/>
        <v>7189</v>
      </c>
      <c r="AU8" s="9">
        <f>SUM(AU9:AU10)</f>
        <v>8177</v>
      </c>
      <c r="AV8" s="9">
        <f>SUM(AV9:AV10)</f>
        <v>8177</v>
      </c>
      <c r="AW8" s="9">
        <f t="shared" si="1"/>
        <v>3883</v>
      </c>
      <c r="AX8" s="9">
        <f t="shared" si="1"/>
        <v>3883</v>
      </c>
      <c r="AY8" s="9">
        <f t="shared" si="1"/>
        <v>746</v>
      </c>
      <c r="AZ8" s="9">
        <f t="shared" si="1"/>
        <v>746</v>
      </c>
      <c r="BA8" s="9">
        <f t="shared" si="1"/>
        <v>4629</v>
      </c>
      <c r="BB8" s="9">
        <f t="shared" si="1"/>
        <v>4629</v>
      </c>
      <c r="BC8" s="9">
        <f t="shared" si="1"/>
        <v>1207</v>
      </c>
      <c r="BD8" s="9">
        <f t="shared" si="1"/>
        <v>1207</v>
      </c>
      <c r="BE8" s="9">
        <f t="shared" si="1"/>
        <v>1207</v>
      </c>
      <c r="BF8" s="9">
        <f t="shared" si="1"/>
        <v>1207</v>
      </c>
      <c r="BG8" s="9">
        <f t="shared" si="1"/>
        <v>81</v>
      </c>
      <c r="BH8" s="9">
        <f t="shared" si="1"/>
        <v>81</v>
      </c>
      <c r="BI8" s="9">
        <f t="shared" si="1"/>
        <v>81</v>
      </c>
      <c r="BJ8" s="9">
        <f t="shared" si="1"/>
        <v>81</v>
      </c>
    </row>
    <row r="9" spans="1:62" ht="38.25" x14ac:dyDescent="0.25">
      <c r="A9" s="10" t="s">
        <v>55</v>
      </c>
      <c r="B9" s="11" t="s">
        <v>56</v>
      </c>
      <c r="C9" s="5">
        <v>1232</v>
      </c>
      <c r="D9" s="5">
        <v>45</v>
      </c>
      <c r="E9" s="5">
        <f t="shared" ref="E9:E46" si="2">C9-D9-F9-G9</f>
        <v>1160</v>
      </c>
      <c r="F9" s="5">
        <v>17</v>
      </c>
      <c r="G9" s="5">
        <v>10</v>
      </c>
      <c r="H9" s="5">
        <v>6151</v>
      </c>
      <c r="I9" s="5">
        <f>H9-J9-K9</f>
        <v>5562</v>
      </c>
      <c r="J9" s="5">
        <v>342</v>
      </c>
      <c r="K9" s="5">
        <v>247</v>
      </c>
      <c r="L9" s="5">
        <v>140</v>
      </c>
      <c r="M9" s="5">
        <f>N9+O9+P9+Q9</f>
        <v>3433</v>
      </c>
      <c r="N9" s="5">
        <v>2265</v>
      </c>
      <c r="O9" s="5">
        <v>81</v>
      </c>
      <c r="P9" s="5">
        <v>1082</v>
      </c>
      <c r="Q9" s="5">
        <v>5</v>
      </c>
      <c r="R9" s="5">
        <f>S9+T9+U9</f>
        <v>358</v>
      </c>
      <c r="S9" s="5">
        <v>0</v>
      </c>
      <c r="T9" s="5">
        <v>158</v>
      </c>
      <c r="U9" s="5">
        <v>200</v>
      </c>
      <c r="V9" s="5">
        <f>M9+R9</f>
        <v>3791</v>
      </c>
      <c r="W9" s="5">
        <v>6</v>
      </c>
      <c r="X9" s="5">
        <v>36</v>
      </c>
      <c r="Y9" s="5">
        <f>D9+E9+I9-L9-V9-W9</f>
        <v>2830</v>
      </c>
      <c r="Z9" s="5">
        <v>55</v>
      </c>
      <c r="AA9" s="5">
        <v>501</v>
      </c>
      <c r="AB9" s="5">
        <v>368</v>
      </c>
      <c r="AC9" s="5">
        <f>AD9+AE9</f>
        <v>869</v>
      </c>
      <c r="AD9" s="5">
        <v>93</v>
      </c>
      <c r="AE9" s="5">
        <v>776</v>
      </c>
      <c r="AF9" s="5"/>
      <c r="AG9" s="5">
        <v>466</v>
      </c>
      <c r="AH9" s="5">
        <v>8</v>
      </c>
      <c r="AI9" s="5">
        <v>57</v>
      </c>
      <c r="AJ9" s="5">
        <f>AH9+AI9</f>
        <v>65</v>
      </c>
      <c r="AK9" s="5">
        <v>10</v>
      </c>
      <c r="AL9" s="5">
        <v>55</v>
      </c>
      <c r="AM9" s="5"/>
      <c r="AN9" s="5"/>
      <c r="AO9" s="5"/>
      <c r="AP9" s="5"/>
      <c r="AQ9" s="12">
        <f>C9</f>
        <v>1232</v>
      </c>
      <c r="AR9" s="12">
        <f>E9+F9+G9+D9</f>
        <v>1232</v>
      </c>
      <c r="AS9" s="12">
        <f>H9</f>
        <v>6151</v>
      </c>
      <c r="AT9" s="12">
        <f>I9+J9+K9</f>
        <v>6151</v>
      </c>
      <c r="AU9" s="12">
        <f>D9+E9+I9</f>
        <v>6767</v>
      </c>
      <c r="AV9" s="12">
        <f>L9+V9+W9+Y9</f>
        <v>6767</v>
      </c>
      <c r="AW9" s="12">
        <f>M9</f>
        <v>3433</v>
      </c>
      <c r="AX9" s="12">
        <f>N9+O9+P9+Q9</f>
        <v>3433</v>
      </c>
      <c r="AY9" s="12">
        <f>R9</f>
        <v>358</v>
      </c>
      <c r="AZ9" s="12">
        <f>S9+T9+U9</f>
        <v>358</v>
      </c>
      <c r="BA9" s="12">
        <f>V9</f>
        <v>3791</v>
      </c>
      <c r="BB9" s="12">
        <f>M9+R9</f>
        <v>3791</v>
      </c>
      <c r="BC9" s="12">
        <f>AC9</f>
        <v>869</v>
      </c>
      <c r="BD9" s="12">
        <f>AA9+AB9</f>
        <v>869</v>
      </c>
      <c r="BE9" s="12">
        <f>AC9</f>
        <v>869</v>
      </c>
      <c r="BF9" s="12">
        <f>AD9+AE9</f>
        <v>869</v>
      </c>
      <c r="BG9" s="12">
        <f>AJ9</f>
        <v>65</v>
      </c>
      <c r="BH9" s="12">
        <f>AH9+AI9</f>
        <v>65</v>
      </c>
      <c r="BI9" s="12">
        <f>AJ9</f>
        <v>65</v>
      </c>
      <c r="BJ9" s="12">
        <f>AK9+AL9</f>
        <v>65</v>
      </c>
    </row>
    <row r="10" spans="1:62" ht="51" x14ac:dyDescent="0.25">
      <c r="A10" s="10" t="s">
        <v>57</v>
      </c>
      <c r="B10" s="11" t="s">
        <v>58</v>
      </c>
      <c r="C10" s="5">
        <v>550</v>
      </c>
      <c r="D10" s="5">
        <v>16</v>
      </c>
      <c r="E10" s="5">
        <f t="shared" si="2"/>
        <v>525</v>
      </c>
      <c r="F10" s="5">
        <v>5</v>
      </c>
      <c r="G10" s="5">
        <v>4</v>
      </c>
      <c r="H10" s="5">
        <v>1038</v>
      </c>
      <c r="I10" s="5">
        <f t="shared" ref="I10:I46" si="3">H10-J10-K10</f>
        <v>869</v>
      </c>
      <c r="J10" s="5">
        <v>79</v>
      </c>
      <c r="K10" s="5">
        <v>90</v>
      </c>
      <c r="L10" s="5">
        <v>46</v>
      </c>
      <c r="M10" s="5">
        <f t="shared" ref="M10:M46" si="4">N10+O10+P10+Q10</f>
        <v>450</v>
      </c>
      <c r="N10" s="5">
        <v>259</v>
      </c>
      <c r="O10" s="5">
        <v>38</v>
      </c>
      <c r="P10" s="5">
        <v>153</v>
      </c>
      <c r="Q10" s="5">
        <v>0</v>
      </c>
      <c r="R10" s="5">
        <f t="shared" ref="R10:R46" si="5">S10+T10+U10</f>
        <v>388</v>
      </c>
      <c r="S10" s="5">
        <v>0</v>
      </c>
      <c r="T10" s="5">
        <v>85</v>
      </c>
      <c r="U10" s="5">
        <v>303</v>
      </c>
      <c r="V10" s="5">
        <f t="shared" ref="V10:V46" si="6">M10+R10</f>
        <v>838</v>
      </c>
      <c r="W10" s="5">
        <v>2</v>
      </c>
      <c r="X10" s="5">
        <v>15</v>
      </c>
      <c r="Y10" s="5">
        <f>D10+E10+I10-L10-V10-W10</f>
        <v>524</v>
      </c>
      <c r="Z10" s="5">
        <v>23</v>
      </c>
      <c r="AA10" s="5">
        <v>253</v>
      </c>
      <c r="AB10" s="5">
        <v>85</v>
      </c>
      <c r="AC10" s="5">
        <f t="shared" ref="AC10:AC46" si="7">AD10+AE10</f>
        <v>338</v>
      </c>
      <c r="AD10" s="5">
        <v>22</v>
      </c>
      <c r="AE10" s="5">
        <v>316</v>
      </c>
      <c r="AF10" s="5"/>
      <c r="AG10" s="5">
        <v>176</v>
      </c>
      <c r="AH10" s="5">
        <v>4</v>
      </c>
      <c r="AI10" s="5">
        <v>12</v>
      </c>
      <c r="AJ10" s="5">
        <f t="shared" ref="AJ10:AJ46" si="8">AH10+AI10</f>
        <v>16</v>
      </c>
      <c r="AK10" s="5">
        <v>8</v>
      </c>
      <c r="AL10" s="5">
        <v>8</v>
      </c>
      <c r="AM10" s="5"/>
      <c r="AN10" s="5"/>
      <c r="AO10" s="5"/>
      <c r="AP10" s="5"/>
      <c r="AQ10" s="12">
        <f>C10</f>
        <v>550</v>
      </c>
      <c r="AR10" s="12">
        <f>E10+F10+G10+D10</f>
        <v>550</v>
      </c>
      <c r="AS10" s="12">
        <f>H10</f>
        <v>1038</v>
      </c>
      <c r="AT10" s="12">
        <f>I10+J10+K10</f>
        <v>1038</v>
      </c>
      <c r="AU10" s="12">
        <f t="shared" ref="AU10:AU46" si="9">D10+E10+I10</f>
        <v>1410</v>
      </c>
      <c r="AV10" s="12">
        <f>L10+V10+W10+Y10</f>
        <v>1410</v>
      </c>
      <c r="AW10" s="12">
        <f>M10</f>
        <v>450</v>
      </c>
      <c r="AX10" s="12">
        <f>N10+O10+P10+Q10</f>
        <v>450</v>
      </c>
      <c r="AY10" s="12">
        <f>R10</f>
        <v>388</v>
      </c>
      <c r="AZ10" s="12">
        <f>S10+T10+U10</f>
        <v>388</v>
      </c>
      <c r="BA10" s="12">
        <f>V10</f>
        <v>838</v>
      </c>
      <c r="BB10" s="12">
        <f>M10+R10</f>
        <v>838</v>
      </c>
      <c r="BC10" s="12">
        <f t="shared" ref="BC10:BC46" si="10">AC10</f>
        <v>338</v>
      </c>
      <c r="BD10" s="12">
        <f t="shared" ref="BD10:BD46" si="11">AA10+AB10</f>
        <v>338</v>
      </c>
      <c r="BE10" s="12">
        <f t="shared" ref="BE10:BE46" si="12">AC10</f>
        <v>338</v>
      </c>
      <c r="BF10" s="12">
        <f t="shared" ref="BF10:BF46" si="13">AD10+AE10</f>
        <v>338</v>
      </c>
      <c r="BG10" s="12">
        <f t="shared" ref="BG10:BG46" si="14">AJ10</f>
        <v>16</v>
      </c>
      <c r="BH10" s="12">
        <f t="shared" ref="BH10:BH46" si="15">AH10+AI10</f>
        <v>16</v>
      </c>
      <c r="BI10" s="12">
        <f t="shared" ref="BI10:BI46" si="16">AJ10</f>
        <v>16</v>
      </c>
      <c r="BJ10" s="12">
        <f t="shared" ref="BJ10:BJ46" si="17">AK10+AL10</f>
        <v>16</v>
      </c>
    </row>
    <row r="11" spans="1:62" ht="76.5" x14ac:dyDescent="0.25">
      <c r="A11" s="8">
        <v>2</v>
      </c>
      <c r="B11" s="6" t="s">
        <v>59</v>
      </c>
      <c r="C11" s="5">
        <f>C12+C13</f>
        <v>496</v>
      </c>
      <c r="D11" s="5">
        <f t="shared" ref="D11:AL11" si="18">D12+D13</f>
        <v>26</v>
      </c>
      <c r="E11" s="5">
        <f t="shared" si="18"/>
        <v>460</v>
      </c>
      <c r="F11" s="5">
        <f t="shared" si="18"/>
        <v>5</v>
      </c>
      <c r="G11" s="5">
        <f t="shared" si="18"/>
        <v>5</v>
      </c>
      <c r="H11" s="5">
        <f t="shared" si="18"/>
        <v>931</v>
      </c>
      <c r="I11" s="5">
        <f t="shared" si="18"/>
        <v>701</v>
      </c>
      <c r="J11" s="5">
        <f t="shared" si="18"/>
        <v>101</v>
      </c>
      <c r="K11" s="5">
        <f t="shared" si="18"/>
        <v>129</v>
      </c>
      <c r="L11" s="5">
        <f t="shared" si="18"/>
        <v>32</v>
      </c>
      <c r="M11" s="5">
        <f t="shared" si="18"/>
        <v>342</v>
      </c>
      <c r="N11" s="5">
        <f t="shared" si="18"/>
        <v>146</v>
      </c>
      <c r="O11" s="5">
        <f t="shared" si="18"/>
        <v>44</v>
      </c>
      <c r="P11" s="5">
        <f t="shared" si="18"/>
        <v>152</v>
      </c>
      <c r="Q11" s="5">
        <f t="shared" si="18"/>
        <v>0</v>
      </c>
      <c r="R11" s="5">
        <f t="shared" si="18"/>
        <v>188</v>
      </c>
      <c r="S11" s="5">
        <f t="shared" si="18"/>
        <v>0</v>
      </c>
      <c r="T11" s="5">
        <f t="shared" si="18"/>
        <v>111</v>
      </c>
      <c r="U11" s="5">
        <f t="shared" si="18"/>
        <v>77</v>
      </c>
      <c r="V11" s="5">
        <f t="shared" si="18"/>
        <v>530</v>
      </c>
      <c r="W11" s="5">
        <f t="shared" si="18"/>
        <v>9</v>
      </c>
      <c r="X11" s="5">
        <f t="shared" si="18"/>
        <v>34</v>
      </c>
      <c r="Y11" s="5">
        <f t="shared" si="18"/>
        <v>616</v>
      </c>
      <c r="Z11" s="5">
        <f t="shared" si="18"/>
        <v>24</v>
      </c>
      <c r="AA11" s="5">
        <f t="shared" si="18"/>
        <v>178</v>
      </c>
      <c r="AB11" s="5">
        <f t="shared" si="18"/>
        <v>93</v>
      </c>
      <c r="AC11" s="5">
        <f t="shared" si="18"/>
        <v>271</v>
      </c>
      <c r="AD11" s="5">
        <f t="shared" si="18"/>
        <v>25</v>
      </c>
      <c r="AE11" s="5">
        <f t="shared" si="18"/>
        <v>246</v>
      </c>
      <c r="AF11" s="5">
        <f t="shared" si="18"/>
        <v>0</v>
      </c>
      <c r="AG11" s="5">
        <f t="shared" si="18"/>
        <v>112</v>
      </c>
      <c r="AH11" s="5">
        <f t="shared" si="18"/>
        <v>11</v>
      </c>
      <c r="AI11" s="5">
        <f t="shared" si="18"/>
        <v>9</v>
      </c>
      <c r="AJ11" s="5">
        <f t="shared" si="18"/>
        <v>20</v>
      </c>
      <c r="AK11" s="5">
        <f t="shared" si="18"/>
        <v>9</v>
      </c>
      <c r="AL11" s="5">
        <f t="shared" si="18"/>
        <v>11</v>
      </c>
      <c r="AM11" s="5"/>
      <c r="AN11" s="5"/>
      <c r="AO11" s="5"/>
      <c r="AP11" s="5"/>
      <c r="AQ11" s="9">
        <f t="shared" ref="AQ11:BJ11" si="19">SUM(AQ12:AQ13)</f>
        <v>496</v>
      </c>
      <c r="AR11" s="9">
        <f t="shared" si="19"/>
        <v>496</v>
      </c>
      <c r="AS11" s="9">
        <f t="shared" si="19"/>
        <v>931</v>
      </c>
      <c r="AT11" s="9">
        <f t="shared" si="19"/>
        <v>931</v>
      </c>
      <c r="AU11" s="9">
        <f t="shared" si="19"/>
        <v>1187</v>
      </c>
      <c r="AV11" s="9">
        <f t="shared" si="19"/>
        <v>1187</v>
      </c>
      <c r="AW11" s="9">
        <f t="shared" si="19"/>
        <v>342</v>
      </c>
      <c r="AX11" s="9">
        <f t="shared" si="19"/>
        <v>342</v>
      </c>
      <c r="AY11" s="9">
        <f t="shared" si="19"/>
        <v>188</v>
      </c>
      <c r="AZ11" s="9">
        <f t="shared" si="19"/>
        <v>188</v>
      </c>
      <c r="BA11" s="9">
        <f t="shared" si="19"/>
        <v>530</v>
      </c>
      <c r="BB11" s="9">
        <f t="shared" si="19"/>
        <v>530</v>
      </c>
      <c r="BC11" s="9">
        <f t="shared" si="19"/>
        <v>271</v>
      </c>
      <c r="BD11" s="9">
        <f t="shared" si="19"/>
        <v>271</v>
      </c>
      <c r="BE11" s="9">
        <f t="shared" si="19"/>
        <v>271</v>
      </c>
      <c r="BF11" s="9">
        <f t="shared" si="19"/>
        <v>271</v>
      </c>
      <c r="BG11" s="9">
        <f t="shared" si="19"/>
        <v>20</v>
      </c>
      <c r="BH11" s="9">
        <f t="shared" si="19"/>
        <v>20</v>
      </c>
      <c r="BI11" s="9">
        <f t="shared" si="19"/>
        <v>20</v>
      </c>
      <c r="BJ11" s="9">
        <f t="shared" si="19"/>
        <v>20</v>
      </c>
    </row>
    <row r="12" spans="1:62" ht="51" x14ac:dyDescent="0.25">
      <c r="A12" s="10" t="s">
        <v>60</v>
      </c>
      <c r="B12" s="11" t="s">
        <v>61</v>
      </c>
      <c r="C12" s="5">
        <v>346</v>
      </c>
      <c r="D12" s="5">
        <v>22</v>
      </c>
      <c r="E12" s="5">
        <f t="shared" si="2"/>
        <v>317</v>
      </c>
      <c r="F12" s="5">
        <v>5</v>
      </c>
      <c r="G12" s="5">
        <v>2</v>
      </c>
      <c r="H12" s="5">
        <v>778</v>
      </c>
      <c r="I12" s="5">
        <f t="shared" si="3"/>
        <v>598</v>
      </c>
      <c r="J12" s="5">
        <v>76</v>
      </c>
      <c r="K12" s="5">
        <v>104</v>
      </c>
      <c r="L12" s="5">
        <v>25</v>
      </c>
      <c r="M12" s="5">
        <f t="shared" si="4"/>
        <v>270</v>
      </c>
      <c r="N12" s="5">
        <v>109</v>
      </c>
      <c r="O12" s="5">
        <v>31</v>
      </c>
      <c r="P12" s="5">
        <v>130</v>
      </c>
      <c r="Q12" s="5">
        <v>0</v>
      </c>
      <c r="R12" s="5">
        <f t="shared" si="5"/>
        <v>150</v>
      </c>
      <c r="S12" s="5">
        <v>0</v>
      </c>
      <c r="T12" s="5">
        <v>94</v>
      </c>
      <c r="U12" s="5">
        <v>56</v>
      </c>
      <c r="V12" s="5">
        <f t="shared" si="6"/>
        <v>420</v>
      </c>
      <c r="W12" s="5">
        <v>9</v>
      </c>
      <c r="X12" s="5">
        <v>16</v>
      </c>
      <c r="Y12" s="5">
        <f>D12+E12+I12-L12-V12-W12</f>
        <v>483</v>
      </c>
      <c r="Z12" s="5">
        <v>18</v>
      </c>
      <c r="AA12" s="5">
        <v>143</v>
      </c>
      <c r="AB12" s="5">
        <v>77</v>
      </c>
      <c r="AC12" s="5">
        <f t="shared" si="7"/>
        <v>220</v>
      </c>
      <c r="AD12" s="5">
        <v>20</v>
      </c>
      <c r="AE12" s="5">
        <v>200</v>
      </c>
      <c r="AF12" s="5"/>
      <c r="AG12" s="5">
        <v>93</v>
      </c>
      <c r="AH12" s="5">
        <v>6</v>
      </c>
      <c r="AI12" s="5">
        <v>5</v>
      </c>
      <c r="AJ12" s="5">
        <f t="shared" si="8"/>
        <v>11</v>
      </c>
      <c r="AK12" s="5">
        <v>0</v>
      </c>
      <c r="AL12" s="5">
        <v>11</v>
      </c>
      <c r="AM12" s="5"/>
      <c r="AN12" s="5"/>
      <c r="AO12" s="5"/>
      <c r="AP12" s="5"/>
      <c r="AQ12" s="12">
        <f>C12</f>
        <v>346</v>
      </c>
      <c r="AR12" s="12">
        <f>E12+F12+G12+D12</f>
        <v>346</v>
      </c>
      <c r="AS12" s="12">
        <f>H12</f>
        <v>778</v>
      </c>
      <c r="AT12" s="12">
        <f>I12+J12+K12</f>
        <v>778</v>
      </c>
      <c r="AU12" s="12">
        <f t="shared" si="9"/>
        <v>937</v>
      </c>
      <c r="AV12" s="12">
        <f>L12+V12+W12+Y12</f>
        <v>937</v>
      </c>
      <c r="AW12" s="12">
        <f>M12</f>
        <v>270</v>
      </c>
      <c r="AX12" s="12">
        <f>N12+O12+P12+Q12</f>
        <v>270</v>
      </c>
      <c r="AY12" s="12">
        <f>R12</f>
        <v>150</v>
      </c>
      <c r="AZ12" s="12">
        <f>S12+T12+U12</f>
        <v>150</v>
      </c>
      <c r="BA12" s="12">
        <f>V12</f>
        <v>420</v>
      </c>
      <c r="BB12" s="12">
        <f>M12+R12</f>
        <v>420</v>
      </c>
      <c r="BC12" s="12">
        <f t="shared" si="10"/>
        <v>220</v>
      </c>
      <c r="BD12" s="12">
        <f t="shared" si="11"/>
        <v>220</v>
      </c>
      <c r="BE12" s="12">
        <f t="shared" si="12"/>
        <v>220</v>
      </c>
      <c r="BF12" s="12">
        <f t="shared" si="13"/>
        <v>220</v>
      </c>
      <c r="BG12" s="12">
        <f t="shared" si="14"/>
        <v>11</v>
      </c>
      <c r="BH12" s="12">
        <f t="shared" si="15"/>
        <v>11</v>
      </c>
      <c r="BI12" s="12">
        <f t="shared" si="16"/>
        <v>11</v>
      </c>
      <c r="BJ12" s="12">
        <f t="shared" si="17"/>
        <v>11</v>
      </c>
    </row>
    <row r="13" spans="1:62" ht="51" x14ac:dyDescent="0.25">
      <c r="A13" s="10" t="s">
        <v>62</v>
      </c>
      <c r="B13" s="11" t="s">
        <v>63</v>
      </c>
      <c r="C13" s="5">
        <v>150</v>
      </c>
      <c r="D13" s="5">
        <v>4</v>
      </c>
      <c r="E13" s="5">
        <f t="shared" si="2"/>
        <v>143</v>
      </c>
      <c r="F13" s="5">
        <v>0</v>
      </c>
      <c r="G13" s="5">
        <v>3</v>
      </c>
      <c r="H13" s="5">
        <v>153</v>
      </c>
      <c r="I13" s="5">
        <f t="shared" si="3"/>
        <v>103</v>
      </c>
      <c r="J13" s="5">
        <v>25</v>
      </c>
      <c r="K13" s="5">
        <v>25</v>
      </c>
      <c r="L13" s="5">
        <v>7</v>
      </c>
      <c r="M13" s="5">
        <f t="shared" si="4"/>
        <v>72</v>
      </c>
      <c r="N13" s="5">
        <v>37</v>
      </c>
      <c r="O13" s="5">
        <v>13</v>
      </c>
      <c r="P13" s="5">
        <v>22</v>
      </c>
      <c r="Q13" s="5">
        <v>0</v>
      </c>
      <c r="R13" s="5">
        <f t="shared" si="5"/>
        <v>38</v>
      </c>
      <c r="S13" s="5">
        <v>0</v>
      </c>
      <c r="T13" s="5">
        <v>17</v>
      </c>
      <c r="U13" s="5">
        <v>21</v>
      </c>
      <c r="V13" s="5">
        <f t="shared" si="6"/>
        <v>110</v>
      </c>
      <c r="W13" s="5">
        <v>0</v>
      </c>
      <c r="X13" s="5">
        <v>18</v>
      </c>
      <c r="Y13" s="5">
        <f>D13+E13+I13-L13-V13-W13</f>
        <v>133</v>
      </c>
      <c r="Z13" s="5">
        <v>6</v>
      </c>
      <c r="AA13" s="5">
        <v>35</v>
      </c>
      <c r="AB13" s="5">
        <v>16</v>
      </c>
      <c r="AC13" s="5">
        <f t="shared" si="7"/>
        <v>51</v>
      </c>
      <c r="AD13" s="5">
        <v>5</v>
      </c>
      <c r="AE13" s="5">
        <v>46</v>
      </c>
      <c r="AF13" s="5"/>
      <c r="AG13" s="5">
        <v>19</v>
      </c>
      <c r="AH13" s="5">
        <v>5</v>
      </c>
      <c r="AI13" s="5">
        <v>4</v>
      </c>
      <c r="AJ13" s="5">
        <f t="shared" si="8"/>
        <v>9</v>
      </c>
      <c r="AK13" s="5">
        <v>9</v>
      </c>
      <c r="AL13" s="5">
        <v>0</v>
      </c>
      <c r="AM13" s="5"/>
      <c r="AN13" s="5"/>
      <c r="AO13" s="5"/>
      <c r="AP13" s="5"/>
      <c r="AQ13" s="12">
        <f>C13</f>
        <v>150</v>
      </c>
      <c r="AR13" s="12">
        <f>E13+F13+G13+D13</f>
        <v>150</v>
      </c>
      <c r="AS13" s="12">
        <f>H13</f>
        <v>153</v>
      </c>
      <c r="AT13" s="12">
        <f>I13+J13+K13</f>
        <v>153</v>
      </c>
      <c r="AU13" s="12">
        <f t="shared" si="9"/>
        <v>250</v>
      </c>
      <c r="AV13" s="12">
        <f>L13+V13+W13+Y13</f>
        <v>250</v>
      </c>
      <c r="AW13" s="12">
        <f>M13</f>
        <v>72</v>
      </c>
      <c r="AX13" s="12">
        <f>N13+O13+P13+Q13</f>
        <v>72</v>
      </c>
      <c r="AY13" s="12">
        <f>R13</f>
        <v>38</v>
      </c>
      <c r="AZ13" s="12">
        <f>S13+T13+U13</f>
        <v>38</v>
      </c>
      <c r="BA13" s="12">
        <f>V13</f>
        <v>110</v>
      </c>
      <c r="BB13" s="12">
        <f>M13+R13</f>
        <v>110</v>
      </c>
      <c r="BC13" s="12">
        <f t="shared" si="10"/>
        <v>51</v>
      </c>
      <c r="BD13" s="12">
        <f t="shared" si="11"/>
        <v>51</v>
      </c>
      <c r="BE13" s="12">
        <f t="shared" si="12"/>
        <v>51</v>
      </c>
      <c r="BF13" s="12">
        <f t="shared" si="13"/>
        <v>51</v>
      </c>
      <c r="BG13" s="12">
        <f t="shared" si="14"/>
        <v>9</v>
      </c>
      <c r="BH13" s="12">
        <f t="shared" si="15"/>
        <v>9</v>
      </c>
      <c r="BI13" s="12">
        <f t="shared" si="16"/>
        <v>9</v>
      </c>
      <c r="BJ13" s="12">
        <f t="shared" si="17"/>
        <v>9</v>
      </c>
    </row>
    <row r="14" spans="1:62" ht="63.75" x14ac:dyDescent="0.25">
      <c r="A14" s="10" t="s">
        <v>64</v>
      </c>
      <c r="B14" s="6" t="s">
        <v>65</v>
      </c>
      <c r="C14" s="5">
        <f>C15+C16</f>
        <v>2028</v>
      </c>
      <c r="D14" s="5">
        <f t="shared" ref="D14:AL14" si="20">D15+D16</f>
        <v>41</v>
      </c>
      <c r="E14" s="5">
        <f t="shared" si="20"/>
        <v>1984</v>
      </c>
      <c r="F14" s="5">
        <f t="shared" si="20"/>
        <v>1</v>
      </c>
      <c r="G14" s="5">
        <f t="shared" si="20"/>
        <v>2</v>
      </c>
      <c r="H14" s="5">
        <f t="shared" si="20"/>
        <v>3497</v>
      </c>
      <c r="I14" s="5">
        <f t="shared" si="20"/>
        <v>3219</v>
      </c>
      <c r="J14" s="5">
        <f t="shared" si="20"/>
        <v>109</v>
      </c>
      <c r="K14" s="5">
        <f t="shared" si="20"/>
        <v>169</v>
      </c>
      <c r="L14" s="5">
        <f t="shared" si="20"/>
        <v>59</v>
      </c>
      <c r="M14" s="5">
        <f t="shared" si="20"/>
        <v>2686</v>
      </c>
      <c r="N14" s="5">
        <f t="shared" si="20"/>
        <v>2236</v>
      </c>
      <c r="O14" s="5">
        <f t="shared" si="20"/>
        <v>250</v>
      </c>
      <c r="P14" s="5">
        <f t="shared" si="20"/>
        <v>200</v>
      </c>
      <c r="Q14" s="5">
        <f t="shared" si="20"/>
        <v>0</v>
      </c>
      <c r="R14" s="5">
        <f t="shared" si="20"/>
        <v>369</v>
      </c>
      <c r="S14" s="5">
        <f t="shared" si="20"/>
        <v>0</v>
      </c>
      <c r="T14" s="5">
        <f t="shared" si="20"/>
        <v>170</v>
      </c>
      <c r="U14" s="5">
        <f t="shared" si="20"/>
        <v>199</v>
      </c>
      <c r="V14" s="5">
        <f t="shared" si="20"/>
        <v>3055</v>
      </c>
      <c r="W14" s="5">
        <f t="shared" si="20"/>
        <v>1</v>
      </c>
      <c r="X14" s="5">
        <f t="shared" si="20"/>
        <v>20</v>
      </c>
      <c r="Y14" s="5">
        <f t="shared" si="20"/>
        <v>2129</v>
      </c>
      <c r="Z14" s="5">
        <f t="shared" si="20"/>
        <v>19</v>
      </c>
      <c r="AA14" s="5">
        <f t="shared" si="20"/>
        <v>259</v>
      </c>
      <c r="AB14" s="5">
        <f t="shared" si="20"/>
        <v>39</v>
      </c>
      <c r="AC14" s="5">
        <f t="shared" si="20"/>
        <v>298</v>
      </c>
      <c r="AD14" s="5">
        <f t="shared" si="20"/>
        <v>11</v>
      </c>
      <c r="AE14" s="5">
        <f t="shared" si="20"/>
        <v>287</v>
      </c>
      <c r="AF14" s="5">
        <f t="shared" si="20"/>
        <v>0</v>
      </c>
      <c r="AG14" s="5">
        <f t="shared" si="20"/>
        <v>51</v>
      </c>
      <c r="AH14" s="5">
        <f t="shared" si="20"/>
        <v>7</v>
      </c>
      <c r="AI14" s="5">
        <f t="shared" si="20"/>
        <v>1</v>
      </c>
      <c r="AJ14" s="5">
        <f t="shared" si="20"/>
        <v>8</v>
      </c>
      <c r="AK14" s="5">
        <f t="shared" si="20"/>
        <v>0</v>
      </c>
      <c r="AL14" s="5">
        <f t="shared" si="20"/>
        <v>8</v>
      </c>
      <c r="AM14" s="5"/>
      <c r="AN14" s="5"/>
      <c r="AO14" s="5"/>
      <c r="AP14" s="5"/>
      <c r="AQ14" s="9">
        <f t="shared" ref="AQ14:BJ14" si="21">SUM(AQ15:AQ16)</f>
        <v>2028</v>
      </c>
      <c r="AR14" s="9">
        <f t="shared" si="21"/>
        <v>2028</v>
      </c>
      <c r="AS14" s="9">
        <f t="shared" si="21"/>
        <v>3497</v>
      </c>
      <c r="AT14" s="9">
        <f t="shared" si="21"/>
        <v>3497</v>
      </c>
      <c r="AU14" s="9">
        <f t="shared" si="21"/>
        <v>5244</v>
      </c>
      <c r="AV14" s="9">
        <f t="shared" si="21"/>
        <v>5244</v>
      </c>
      <c r="AW14" s="9">
        <f t="shared" si="21"/>
        <v>2686</v>
      </c>
      <c r="AX14" s="9">
        <f t="shared" si="21"/>
        <v>2686</v>
      </c>
      <c r="AY14" s="9">
        <f t="shared" si="21"/>
        <v>369</v>
      </c>
      <c r="AZ14" s="9">
        <f t="shared" si="21"/>
        <v>369</v>
      </c>
      <c r="BA14" s="9">
        <f t="shared" si="21"/>
        <v>3055</v>
      </c>
      <c r="BB14" s="9">
        <f t="shared" si="21"/>
        <v>3055</v>
      </c>
      <c r="BC14" s="9">
        <f t="shared" si="21"/>
        <v>298</v>
      </c>
      <c r="BD14" s="9">
        <f t="shared" si="21"/>
        <v>298</v>
      </c>
      <c r="BE14" s="9">
        <f t="shared" si="21"/>
        <v>298</v>
      </c>
      <c r="BF14" s="9">
        <f t="shared" si="21"/>
        <v>298</v>
      </c>
      <c r="BG14" s="9">
        <f t="shared" si="21"/>
        <v>8</v>
      </c>
      <c r="BH14" s="9">
        <f t="shared" si="21"/>
        <v>8</v>
      </c>
      <c r="BI14" s="9">
        <f t="shared" si="21"/>
        <v>8</v>
      </c>
      <c r="BJ14" s="9">
        <f t="shared" si="21"/>
        <v>8</v>
      </c>
    </row>
    <row r="15" spans="1:62" ht="51" x14ac:dyDescent="0.25">
      <c r="A15" s="10" t="s">
        <v>66</v>
      </c>
      <c r="B15" s="11" t="s">
        <v>67</v>
      </c>
      <c r="C15" s="5">
        <v>1263</v>
      </c>
      <c r="D15" s="5">
        <v>25</v>
      </c>
      <c r="E15" s="5">
        <f t="shared" si="2"/>
        <v>1238</v>
      </c>
      <c r="F15" s="5">
        <v>0</v>
      </c>
      <c r="G15" s="5">
        <v>0</v>
      </c>
      <c r="H15" s="5">
        <v>1989</v>
      </c>
      <c r="I15" s="5">
        <f t="shared" si="3"/>
        <v>1790</v>
      </c>
      <c r="J15" s="5">
        <v>61</v>
      </c>
      <c r="K15" s="5">
        <v>138</v>
      </c>
      <c r="L15" s="5">
        <v>25</v>
      </c>
      <c r="M15" s="5">
        <f t="shared" si="4"/>
        <v>1516</v>
      </c>
      <c r="N15" s="5">
        <v>1322</v>
      </c>
      <c r="O15" s="5">
        <v>104</v>
      </c>
      <c r="P15" s="5">
        <v>90</v>
      </c>
      <c r="Q15" s="5">
        <v>0</v>
      </c>
      <c r="R15" s="5">
        <f t="shared" si="5"/>
        <v>198</v>
      </c>
      <c r="S15" s="5">
        <v>0</v>
      </c>
      <c r="T15" s="5">
        <v>68</v>
      </c>
      <c r="U15" s="5">
        <v>130</v>
      </c>
      <c r="V15" s="5">
        <f t="shared" si="6"/>
        <v>1714</v>
      </c>
      <c r="W15" s="5">
        <v>0</v>
      </c>
      <c r="X15" s="5">
        <v>2</v>
      </c>
      <c r="Y15" s="5">
        <f>D15+E15+I15-L15-V15-W15</f>
        <v>1314</v>
      </c>
      <c r="Z15" s="5">
        <v>1</v>
      </c>
      <c r="AA15" s="5">
        <v>157</v>
      </c>
      <c r="AB15" s="5">
        <v>21</v>
      </c>
      <c r="AC15" s="5">
        <f t="shared" si="7"/>
        <v>178</v>
      </c>
      <c r="AD15" s="5">
        <v>2</v>
      </c>
      <c r="AE15" s="5">
        <v>176</v>
      </c>
      <c r="AF15" s="5"/>
      <c r="AG15" s="5">
        <v>9</v>
      </c>
      <c r="AH15" s="5">
        <v>2</v>
      </c>
      <c r="AI15" s="5">
        <v>0</v>
      </c>
      <c r="AJ15" s="5">
        <f t="shared" si="8"/>
        <v>2</v>
      </c>
      <c r="AK15" s="5">
        <v>0</v>
      </c>
      <c r="AL15" s="5">
        <v>2</v>
      </c>
      <c r="AM15" s="5"/>
      <c r="AN15" s="5"/>
      <c r="AO15" s="5"/>
      <c r="AP15" s="5"/>
      <c r="AQ15" s="12">
        <f>C15</f>
        <v>1263</v>
      </c>
      <c r="AR15" s="12">
        <f>E15+F15+G15+D15</f>
        <v>1263</v>
      </c>
      <c r="AS15" s="12">
        <f>H15</f>
        <v>1989</v>
      </c>
      <c r="AT15" s="12">
        <f>I15+J15+K15</f>
        <v>1989</v>
      </c>
      <c r="AU15" s="12">
        <f t="shared" si="9"/>
        <v>3053</v>
      </c>
      <c r="AV15" s="12">
        <f>L15+V15+W15+Y15</f>
        <v>3053</v>
      </c>
      <c r="AW15" s="12">
        <f>M15</f>
        <v>1516</v>
      </c>
      <c r="AX15" s="12">
        <f>N15+O15+P15+Q15</f>
        <v>1516</v>
      </c>
      <c r="AY15" s="12">
        <f>R15</f>
        <v>198</v>
      </c>
      <c r="AZ15" s="12">
        <f>S15+T15+U15</f>
        <v>198</v>
      </c>
      <c r="BA15" s="12">
        <f>V15</f>
        <v>1714</v>
      </c>
      <c r="BB15" s="12">
        <f>M15+R15</f>
        <v>1714</v>
      </c>
      <c r="BC15" s="12">
        <f t="shared" si="10"/>
        <v>178</v>
      </c>
      <c r="BD15" s="12">
        <f t="shared" si="11"/>
        <v>178</v>
      </c>
      <c r="BE15" s="12">
        <f t="shared" si="12"/>
        <v>178</v>
      </c>
      <c r="BF15" s="12">
        <f t="shared" si="13"/>
        <v>178</v>
      </c>
      <c r="BG15" s="12">
        <f t="shared" si="14"/>
        <v>2</v>
      </c>
      <c r="BH15" s="12">
        <f t="shared" si="15"/>
        <v>2</v>
      </c>
      <c r="BI15" s="12">
        <f t="shared" si="16"/>
        <v>2</v>
      </c>
      <c r="BJ15" s="12">
        <f t="shared" si="17"/>
        <v>2</v>
      </c>
    </row>
    <row r="16" spans="1:62" ht="38.25" x14ac:dyDescent="0.25">
      <c r="A16" s="10" t="s">
        <v>68</v>
      </c>
      <c r="B16" s="11" t="s">
        <v>69</v>
      </c>
      <c r="C16" s="5">
        <v>765</v>
      </c>
      <c r="D16" s="5">
        <v>16</v>
      </c>
      <c r="E16" s="5">
        <f t="shared" si="2"/>
        <v>746</v>
      </c>
      <c r="F16" s="5">
        <v>1</v>
      </c>
      <c r="G16" s="5">
        <v>2</v>
      </c>
      <c r="H16" s="5">
        <v>1508</v>
      </c>
      <c r="I16" s="5">
        <f t="shared" si="3"/>
        <v>1429</v>
      </c>
      <c r="J16" s="5">
        <v>48</v>
      </c>
      <c r="K16" s="5">
        <v>31</v>
      </c>
      <c r="L16" s="5">
        <v>34</v>
      </c>
      <c r="M16" s="5">
        <f t="shared" si="4"/>
        <v>1170</v>
      </c>
      <c r="N16" s="5">
        <v>914</v>
      </c>
      <c r="O16" s="5">
        <v>146</v>
      </c>
      <c r="P16" s="5">
        <v>110</v>
      </c>
      <c r="Q16" s="5">
        <v>0</v>
      </c>
      <c r="R16" s="5">
        <f t="shared" si="5"/>
        <v>171</v>
      </c>
      <c r="S16" s="5">
        <v>0</v>
      </c>
      <c r="T16" s="5">
        <v>102</v>
      </c>
      <c r="U16" s="5">
        <v>69</v>
      </c>
      <c r="V16" s="5">
        <f t="shared" si="6"/>
        <v>1341</v>
      </c>
      <c r="W16" s="5">
        <v>1</v>
      </c>
      <c r="X16" s="5">
        <v>18</v>
      </c>
      <c r="Y16" s="5">
        <f>D16+E16+I16-L16-V16-W16</f>
        <v>815</v>
      </c>
      <c r="Z16" s="5">
        <v>18</v>
      </c>
      <c r="AA16" s="5">
        <v>102</v>
      </c>
      <c r="AB16" s="5">
        <v>18</v>
      </c>
      <c r="AC16" s="5">
        <f t="shared" si="7"/>
        <v>120</v>
      </c>
      <c r="AD16" s="5">
        <v>9</v>
      </c>
      <c r="AE16" s="5">
        <v>111</v>
      </c>
      <c r="AF16" s="5"/>
      <c r="AG16" s="5">
        <v>42</v>
      </c>
      <c r="AH16" s="5">
        <v>5</v>
      </c>
      <c r="AI16" s="5">
        <v>1</v>
      </c>
      <c r="AJ16" s="5">
        <f t="shared" si="8"/>
        <v>6</v>
      </c>
      <c r="AK16" s="5">
        <v>0</v>
      </c>
      <c r="AL16" s="5">
        <v>6</v>
      </c>
      <c r="AM16" s="5"/>
      <c r="AN16" s="5"/>
      <c r="AO16" s="5"/>
      <c r="AP16" s="5"/>
      <c r="AQ16" s="12">
        <f>C16</f>
        <v>765</v>
      </c>
      <c r="AR16" s="12">
        <f>E16+F16+G16+D16</f>
        <v>765</v>
      </c>
      <c r="AS16" s="12">
        <f>H16</f>
        <v>1508</v>
      </c>
      <c r="AT16" s="12">
        <f>I16+J16+K16</f>
        <v>1508</v>
      </c>
      <c r="AU16" s="12">
        <f t="shared" si="9"/>
        <v>2191</v>
      </c>
      <c r="AV16" s="12">
        <f>L16+V16+W16+Y16</f>
        <v>2191</v>
      </c>
      <c r="AW16" s="12">
        <f>M16</f>
        <v>1170</v>
      </c>
      <c r="AX16" s="12">
        <f>N16+O16+P16+Q16</f>
        <v>1170</v>
      </c>
      <c r="AY16" s="12">
        <f>R16</f>
        <v>171</v>
      </c>
      <c r="AZ16" s="12">
        <f>S16+T16+U16</f>
        <v>171</v>
      </c>
      <c r="BA16" s="12">
        <f>V16</f>
        <v>1341</v>
      </c>
      <c r="BB16" s="12">
        <f>M16+R16</f>
        <v>1341</v>
      </c>
      <c r="BC16" s="12">
        <f t="shared" si="10"/>
        <v>120</v>
      </c>
      <c r="BD16" s="12">
        <f t="shared" si="11"/>
        <v>120</v>
      </c>
      <c r="BE16" s="12">
        <f t="shared" si="12"/>
        <v>120</v>
      </c>
      <c r="BF16" s="12">
        <f t="shared" si="13"/>
        <v>120</v>
      </c>
      <c r="BG16" s="12">
        <f t="shared" si="14"/>
        <v>6</v>
      </c>
      <c r="BH16" s="12">
        <f t="shared" si="15"/>
        <v>6</v>
      </c>
      <c r="BI16" s="12">
        <f t="shared" si="16"/>
        <v>6</v>
      </c>
      <c r="BJ16" s="12">
        <f t="shared" si="17"/>
        <v>6</v>
      </c>
    </row>
    <row r="17" spans="1:62" ht="25.5" x14ac:dyDescent="0.25">
      <c r="A17" s="10">
        <v>4</v>
      </c>
      <c r="B17" s="6" t="s">
        <v>70</v>
      </c>
      <c r="C17" s="5">
        <v>356</v>
      </c>
      <c r="D17" s="5">
        <v>65</v>
      </c>
      <c r="E17" s="5">
        <f t="shared" si="2"/>
        <v>291</v>
      </c>
      <c r="F17" s="5">
        <v>0</v>
      </c>
      <c r="G17" s="5">
        <v>0</v>
      </c>
      <c r="H17" s="5">
        <v>143</v>
      </c>
      <c r="I17" s="5">
        <f t="shared" si="3"/>
        <v>143</v>
      </c>
      <c r="J17" s="5">
        <v>0</v>
      </c>
      <c r="K17" s="5">
        <v>0</v>
      </c>
      <c r="L17" s="5">
        <v>2</v>
      </c>
      <c r="M17" s="5">
        <f t="shared" si="4"/>
        <v>87</v>
      </c>
      <c r="N17" s="5">
        <v>37</v>
      </c>
      <c r="O17" s="5">
        <v>5</v>
      </c>
      <c r="P17" s="5">
        <v>44</v>
      </c>
      <c r="Q17" s="5">
        <v>1</v>
      </c>
      <c r="R17" s="5">
        <f t="shared" si="5"/>
        <v>86</v>
      </c>
      <c r="S17" s="5">
        <v>0</v>
      </c>
      <c r="T17" s="5">
        <v>62</v>
      </c>
      <c r="U17" s="5">
        <v>24</v>
      </c>
      <c r="V17" s="5">
        <f t="shared" si="6"/>
        <v>173</v>
      </c>
      <c r="W17" s="5">
        <v>0</v>
      </c>
      <c r="X17" s="5">
        <v>0</v>
      </c>
      <c r="Y17" s="5">
        <f>D17+E17+I17-L17-V17-W17</f>
        <v>324</v>
      </c>
      <c r="Z17" s="5">
        <v>1</v>
      </c>
      <c r="AA17" s="5">
        <v>18</v>
      </c>
      <c r="AB17" s="5">
        <v>0</v>
      </c>
      <c r="AC17" s="5">
        <f t="shared" si="7"/>
        <v>18</v>
      </c>
      <c r="AD17" s="5">
        <v>4</v>
      </c>
      <c r="AE17" s="5">
        <v>14</v>
      </c>
      <c r="AF17" s="5"/>
      <c r="AG17" s="5">
        <v>4</v>
      </c>
      <c r="AH17" s="5">
        <v>0</v>
      </c>
      <c r="AI17" s="5">
        <v>1</v>
      </c>
      <c r="AJ17" s="5">
        <f t="shared" si="8"/>
        <v>1</v>
      </c>
      <c r="AK17" s="5">
        <v>0</v>
      </c>
      <c r="AL17" s="5">
        <v>1</v>
      </c>
      <c r="AM17" s="5"/>
      <c r="AN17" s="5"/>
      <c r="AO17" s="5"/>
      <c r="AP17" s="5"/>
      <c r="AQ17" s="12">
        <f>C17</f>
        <v>356</v>
      </c>
      <c r="AR17" s="12">
        <f>E17+F17+G17+D17</f>
        <v>356</v>
      </c>
      <c r="AS17" s="12">
        <f>H17</f>
        <v>143</v>
      </c>
      <c r="AT17" s="12">
        <f>I17+J17+K17</f>
        <v>143</v>
      </c>
      <c r="AU17" s="12">
        <f t="shared" si="9"/>
        <v>499</v>
      </c>
      <c r="AV17" s="12">
        <f>L17+V17+W17+Y17</f>
        <v>499</v>
      </c>
      <c r="AW17" s="12">
        <f>M17</f>
        <v>87</v>
      </c>
      <c r="AX17" s="12">
        <f>N17+O17+P17+Q17</f>
        <v>87</v>
      </c>
      <c r="AY17" s="12">
        <f>R17</f>
        <v>86</v>
      </c>
      <c r="AZ17" s="12">
        <f>S17+T17+U17</f>
        <v>86</v>
      </c>
      <c r="BA17" s="12">
        <f>V17</f>
        <v>173</v>
      </c>
      <c r="BB17" s="12">
        <f>M17+R17</f>
        <v>173</v>
      </c>
      <c r="BC17" s="12">
        <f t="shared" si="10"/>
        <v>18</v>
      </c>
      <c r="BD17" s="12">
        <f t="shared" si="11"/>
        <v>18</v>
      </c>
      <c r="BE17" s="12">
        <f t="shared" si="12"/>
        <v>18</v>
      </c>
      <c r="BF17" s="12">
        <f t="shared" si="13"/>
        <v>18</v>
      </c>
      <c r="BG17" s="12">
        <f t="shared" si="14"/>
        <v>1</v>
      </c>
      <c r="BH17" s="12">
        <f t="shared" si="15"/>
        <v>1</v>
      </c>
      <c r="BI17" s="12">
        <f t="shared" si="16"/>
        <v>1</v>
      </c>
      <c r="BJ17" s="12">
        <f t="shared" si="17"/>
        <v>1</v>
      </c>
    </row>
    <row r="18" spans="1:62" ht="51" x14ac:dyDescent="0.25">
      <c r="A18" s="10">
        <v>5</v>
      </c>
      <c r="B18" s="6" t="s">
        <v>71</v>
      </c>
      <c r="C18" s="5">
        <v>22</v>
      </c>
      <c r="D18" s="5">
        <v>2</v>
      </c>
      <c r="E18" s="5">
        <f t="shared" si="2"/>
        <v>20</v>
      </c>
      <c r="F18" s="5">
        <v>0</v>
      </c>
      <c r="G18" s="5">
        <v>0</v>
      </c>
      <c r="H18" s="5">
        <v>35</v>
      </c>
      <c r="I18" s="5">
        <f t="shared" si="3"/>
        <v>26</v>
      </c>
      <c r="J18" s="5">
        <v>1</v>
      </c>
      <c r="K18" s="5">
        <v>8</v>
      </c>
      <c r="L18" s="5">
        <v>1</v>
      </c>
      <c r="M18" s="5">
        <f t="shared" si="4"/>
        <v>14</v>
      </c>
      <c r="N18" s="5">
        <v>5</v>
      </c>
      <c r="O18" s="5">
        <v>3</v>
      </c>
      <c r="P18" s="5">
        <v>6</v>
      </c>
      <c r="Q18" s="5">
        <v>0</v>
      </c>
      <c r="R18" s="5">
        <f t="shared" si="5"/>
        <v>8</v>
      </c>
      <c r="S18" s="5">
        <v>0</v>
      </c>
      <c r="T18" s="5">
        <v>2</v>
      </c>
      <c r="U18" s="5">
        <v>6</v>
      </c>
      <c r="V18" s="5">
        <f t="shared" si="6"/>
        <v>22</v>
      </c>
      <c r="W18" s="5">
        <v>5</v>
      </c>
      <c r="X18" s="5">
        <v>4</v>
      </c>
      <c r="Y18" s="5">
        <f>D18+E18+I18-L18-V18-W18</f>
        <v>20</v>
      </c>
      <c r="Z18" s="5">
        <v>2</v>
      </c>
      <c r="AA18" s="5">
        <v>23</v>
      </c>
      <c r="AB18" s="5">
        <v>7</v>
      </c>
      <c r="AC18" s="5">
        <f t="shared" si="7"/>
        <v>30</v>
      </c>
      <c r="AD18" s="5">
        <v>1</v>
      </c>
      <c r="AE18" s="5">
        <v>29</v>
      </c>
      <c r="AF18" s="5"/>
      <c r="AG18" s="5">
        <v>6</v>
      </c>
      <c r="AH18" s="5">
        <v>1</v>
      </c>
      <c r="AI18" s="5">
        <v>1</v>
      </c>
      <c r="AJ18" s="5">
        <f t="shared" si="8"/>
        <v>2</v>
      </c>
      <c r="AK18" s="5">
        <v>0</v>
      </c>
      <c r="AL18" s="5">
        <v>2</v>
      </c>
      <c r="AM18" s="5"/>
      <c r="AN18" s="5"/>
      <c r="AO18" s="5"/>
      <c r="AP18" s="5"/>
      <c r="AQ18" s="12">
        <f>C18</f>
        <v>22</v>
      </c>
      <c r="AR18" s="12">
        <f>E18+F18+G18+D18</f>
        <v>22</v>
      </c>
      <c r="AS18" s="12">
        <f>H18</f>
        <v>35</v>
      </c>
      <c r="AT18" s="12">
        <f>I18+J18+K18</f>
        <v>35</v>
      </c>
      <c r="AU18" s="12">
        <f t="shared" si="9"/>
        <v>48</v>
      </c>
      <c r="AV18" s="12">
        <f>L18+V18+W18+Y18</f>
        <v>48</v>
      </c>
      <c r="AW18" s="12">
        <f>M18</f>
        <v>14</v>
      </c>
      <c r="AX18" s="12">
        <f>N18+O18+P18+Q18</f>
        <v>14</v>
      </c>
      <c r="AY18" s="12">
        <f>R18</f>
        <v>8</v>
      </c>
      <c r="AZ18" s="12">
        <f>S18+T18+U18</f>
        <v>8</v>
      </c>
      <c r="BA18" s="12">
        <f>V18</f>
        <v>22</v>
      </c>
      <c r="BB18" s="12">
        <f>M18+R18</f>
        <v>22</v>
      </c>
      <c r="BC18" s="12">
        <f t="shared" si="10"/>
        <v>30</v>
      </c>
      <c r="BD18" s="12">
        <f t="shared" si="11"/>
        <v>30</v>
      </c>
      <c r="BE18" s="12">
        <f t="shared" si="12"/>
        <v>30</v>
      </c>
      <c r="BF18" s="12">
        <f t="shared" si="13"/>
        <v>30</v>
      </c>
      <c r="BG18" s="12">
        <f t="shared" si="14"/>
        <v>2</v>
      </c>
      <c r="BH18" s="12">
        <f t="shared" si="15"/>
        <v>2</v>
      </c>
      <c r="BI18" s="12">
        <f t="shared" si="16"/>
        <v>2</v>
      </c>
      <c r="BJ18" s="12">
        <f t="shared" si="17"/>
        <v>2</v>
      </c>
    </row>
    <row r="19" spans="1:62" ht="51" x14ac:dyDescent="0.25">
      <c r="A19" s="10">
        <v>6</v>
      </c>
      <c r="B19" s="6" t="s">
        <v>72</v>
      </c>
      <c r="C19" s="5">
        <f>C20+C21+C22+C23+C24+C25+C26</f>
        <v>3</v>
      </c>
      <c r="D19" s="5">
        <f t="shared" ref="D19:AL19" si="22">D20+D21+D22+D23+D24+D25+D26</f>
        <v>1</v>
      </c>
      <c r="E19" s="5">
        <f t="shared" si="22"/>
        <v>2</v>
      </c>
      <c r="F19" s="5">
        <f t="shared" si="22"/>
        <v>0</v>
      </c>
      <c r="G19" s="5">
        <f t="shared" si="22"/>
        <v>0</v>
      </c>
      <c r="H19" s="5">
        <f t="shared" si="22"/>
        <v>7</v>
      </c>
      <c r="I19" s="5">
        <f t="shared" si="22"/>
        <v>3</v>
      </c>
      <c r="J19" s="5">
        <f t="shared" si="22"/>
        <v>2</v>
      </c>
      <c r="K19" s="5">
        <f t="shared" si="22"/>
        <v>2</v>
      </c>
      <c r="L19" s="5">
        <f t="shared" si="22"/>
        <v>0</v>
      </c>
      <c r="M19" s="5">
        <f t="shared" si="22"/>
        <v>0</v>
      </c>
      <c r="N19" s="5">
        <f t="shared" si="22"/>
        <v>0</v>
      </c>
      <c r="O19" s="5">
        <f t="shared" si="22"/>
        <v>0</v>
      </c>
      <c r="P19" s="5">
        <f t="shared" si="22"/>
        <v>0</v>
      </c>
      <c r="Q19" s="5">
        <f t="shared" si="22"/>
        <v>0</v>
      </c>
      <c r="R19" s="5">
        <f t="shared" si="22"/>
        <v>0</v>
      </c>
      <c r="S19" s="5">
        <f t="shared" si="22"/>
        <v>0</v>
      </c>
      <c r="T19" s="5">
        <f t="shared" si="22"/>
        <v>0</v>
      </c>
      <c r="U19" s="5">
        <f t="shared" si="22"/>
        <v>0</v>
      </c>
      <c r="V19" s="5">
        <f t="shared" si="22"/>
        <v>0</v>
      </c>
      <c r="W19" s="5">
        <f t="shared" si="22"/>
        <v>0</v>
      </c>
      <c r="X19" s="5">
        <f t="shared" si="22"/>
        <v>0</v>
      </c>
      <c r="Y19" s="5">
        <f t="shared" si="22"/>
        <v>6</v>
      </c>
      <c r="Z19" s="5">
        <f t="shared" si="22"/>
        <v>1</v>
      </c>
      <c r="AA19" s="5">
        <f t="shared" si="22"/>
        <v>3</v>
      </c>
      <c r="AB19" s="5">
        <f t="shared" si="22"/>
        <v>1</v>
      </c>
      <c r="AC19" s="5">
        <f t="shared" si="22"/>
        <v>4</v>
      </c>
      <c r="AD19" s="5">
        <f t="shared" si="22"/>
        <v>0</v>
      </c>
      <c r="AE19" s="5">
        <f t="shared" si="22"/>
        <v>4</v>
      </c>
      <c r="AF19" s="5">
        <f t="shared" si="22"/>
        <v>0</v>
      </c>
      <c r="AG19" s="5">
        <f t="shared" si="22"/>
        <v>0</v>
      </c>
      <c r="AH19" s="5">
        <f t="shared" si="22"/>
        <v>0</v>
      </c>
      <c r="AI19" s="5">
        <f t="shared" si="22"/>
        <v>0</v>
      </c>
      <c r="AJ19" s="5">
        <f t="shared" si="22"/>
        <v>0</v>
      </c>
      <c r="AK19" s="5">
        <f t="shared" si="22"/>
        <v>0</v>
      </c>
      <c r="AL19" s="5">
        <f t="shared" si="22"/>
        <v>0</v>
      </c>
      <c r="AM19" s="5"/>
      <c r="AN19" s="5"/>
      <c r="AO19" s="5"/>
      <c r="AP19" s="5"/>
      <c r="AQ19" s="9">
        <f t="shared" ref="AQ19:BJ19" si="23">SUM(AQ20:AQ26)</f>
        <v>3</v>
      </c>
      <c r="AR19" s="9">
        <f t="shared" si="23"/>
        <v>3</v>
      </c>
      <c r="AS19" s="9">
        <f t="shared" si="23"/>
        <v>7</v>
      </c>
      <c r="AT19" s="9">
        <f t="shared" si="23"/>
        <v>7</v>
      </c>
      <c r="AU19" s="9">
        <f t="shared" si="23"/>
        <v>6</v>
      </c>
      <c r="AV19" s="9">
        <f t="shared" si="23"/>
        <v>6</v>
      </c>
      <c r="AW19" s="9">
        <f t="shared" si="23"/>
        <v>0</v>
      </c>
      <c r="AX19" s="9">
        <f t="shared" si="23"/>
        <v>0</v>
      </c>
      <c r="AY19" s="9">
        <f t="shared" si="23"/>
        <v>0</v>
      </c>
      <c r="AZ19" s="9">
        <f t="shared" si="23"/>
        <v>0</v>
      </c>
      <c r="BA19" s="9">
        <f t="shared" si="23"/>
        <v>0</v>
      </c>
      <c r="BB19" s="9">
        <f t="shared" si="23"/>
        <v>0</v>
      </c>
      <c r="BC19" s="9">
        <f t="shared" si="23"/>
        <v>4</v>
      </c>
      <c r="BD19" s="9">
        <f t="shared" si="23"/>
        <v>4</v>
      </c>
      <c r="BE19" s="9">
        <f t="shared" si="23"/>
        <v>4</v>
      </c>
      <c r="BF19" s="9">
        <f t="shared" si="23"/>
        <v>4</v>
      </c>
      <c r="BG19" s="9">
        <f t="shared" si="23"/>
        <v>0</v>
      </c>
      <c r="BH19" s="9">
        <f t="shared" si="23"/>
        <v>0</v>
      </c>
      <c r="BI19" s="9">
        <f t="shared" si="23"/>
        <v>0</v>
      </c>
      <c r="BJ19" s="9">
        <f t="shared" si="23"/>
        <v>0</v>
      </c>
    </row>
    <row r="20" spans="1:62" ht="38.25" x14ac:dyDescent="0.25">
      <c r="A20" s="10" t="s">
        <v>73</v>
      </c>
      <c r="B20" s="11" t="s">
        <v>74</v>
      </c>
      <c r="C20" s="5">
        <v>0</v>
      </c>
      <c r="D20" s="5">
        <v>0</v>
      </c>
      <c r="E20" s="5">
        <f t="shared" si="2"/>
        <v>0</v>
      </c>
      <c r="F20" s="5">
        <v>0</v>
      </c>
      <c r="G20" s="5">
        <v>0</v>
      </c>
      <c r="H20" s="5">
        <v>0</v>
      </c>
      <c r="I20" s="5">
        <f t="shared" si="3"/>
        <v>0</v>
      </c>
      <c r="J20" s="5">
        <v>0</v>
      </c>
      <c r="K20" s="5">
        <v>0</v>
      </c>
      <c r="L20" s="5">
        <v>0</v>
      </c>
      <c r="M20" s="5">
        <f t="shared" si="4"/>
        <v>0</v>
      </c>
      <c r="N20" s="5">
        <v>0</v>
      </c>
      <c r="O20" s="5">
        <v>0</v>
      </c>
      <c r="P20" s="5">
        <v>0</v>
      </c>
      <c r="Q20" s="5">
        <v>0</v>
      </c>
      <c r="R20" s="5">
        <f t="shared" si="5"/>
        <v>0</v>
      </c>
      <c r="S20" s="5">
        <v>0</v>
      </c>
      <c r="T20" s="5">
        <v>0</v>
      </c>
      <c r="U20" s="5">
        <v>0</v>
      </c>
      <c r="V20" s="5">
        <f t="shared" si="6"/>
        <v>0</v>
      </c>
      <c r="W20" s="5">
        <v>0</v>
      </c>
      <c r="X20" s="5">
        <v>0</v>
      </c>
      <c r="Y20" s="5">
        <f t="shared" ref="Y20:Y26" si="24">D20+E20+I20-L20-V20-W20</f>
        <v>0</v>
      </c>
      <c r="Z20" s="5">
        <v>0</v>
      </c>
      <c r="AA20" s="5">
        <v>0</v>
      </c>
      <c r="AB20" s="5">
        <v>0</v>
      </c>
      <c r="AC20" s="5">
        <f t="shared" si="7"/>
        <v>0</v>
      </c>
      <c r="AD20" s="5">
        <v>0</v>
      </c>
      <c r="AE20" s="5">
        <v>0</v>
      </c>
      <c r="AF20" s="5"/>
      <c r="AG20" s="5">
        <v>0</v>
      </c>
      <c r="AH20" s="5">
        <v>0</v>
      </c>
      <c r="AI20" s="5">
        <v>0</v>
      </c>
      <c r="AJ20" s="5">
        <f t="shared" si="8"/>
        <v>0</v>
      </c>
      <c r="AK20" s="5">
        <v>0</v>
      </c>
      <c r="AL20" s="5">
        <v>0</v>
      </c>
      <c r="AM20" s="5"/>
      <c r="AN20" s="5"/>
      <c r="AO20" s="5"/>
      <c r="AP20" s="5"/>
      <c r="AQ20" s="12">
        <f t="shared" ref="AQ20:AQ26" si="25">C20</f>
        <v>0</v>
      </c>
      <c r="AR20" s="12">
        <f t="shared" ref="AR20:AR26" si="26">E20+F20+G20+D20</f>
        <v>0</v>
      </c>
      <c r="AS20" s="12">
        <f t="shared" ref="AS20:AS26" si="27">H20</f>
        <v>0</v>
      </c>
      <c r="AT20" s="12">
        <f t="shared" ref="AT20:AT26" si="28">I20+J20+K20</f>
        <v>0</v>
      </c>
      <c r="AU20" s="12">
        <f t="shared" si="9"/>
        <v>0</v>
      </c>
      <c r="AV20" s="12">
        <f t="shared" ref="AV20:AV26" si="29">L20+V20+W20+Y20</f>
        <v>0</v>
      </c>
      <c r="AW20" s="12">
        <f t="shared" ref="AW20:AW26" si="30">M20</f>
        <v>0</v>
      </c>
      <c r="AX20" s="12">
        <f t="shared" ref="AX20:AX26" si="31">N20+O20+P20+Q20</f>
        <v>0</v>
      </c>
      <c r="AY20" s="12">
        <f t="shared" ref="AY20:AY26" si="32">R20</f>
        <v>0</v>
      </c>
      <c r="AZ20" s="12">
        <f t="shared" ref="AZ20:AZ26" si="33">S20+T20+U20</f>
        <v>0</v>
      </c>
      <c r="BA20" s="12">
        <f t="shared" ref="BA20:BA26" si="34">V20</f>
        <v>0</v>
      </c>
      <c r="BB20" s="12">
        <f t="shared" ref="BB20:BB26" si="35">M20+R20</f>
        <v>0</v>
      </c>
      <c r="BC20" s="12">
        <f t="shared" si="10"/>
        <v>0</v>
      </c>
      <c r="BD20" s="12">
        <f t="shared" si="11"/>
        <v>0</v>
      </c>
      <c r="BE20" s="12">
        <f t="shared" si="12"/>
        <v>0</v>
      </c>
      <c r="BF20" s="12">
        <f t="shared" si="13"/>
        <v>0</v>
      </c>
      <c r="BG20" s="12">
        <f t="shared" si="14"/>
        <v>0</v>
      </c>
      <c r="BH20" s="12">
        <f t="shared" si="15"/>
        <v>0</v>
      </c>
      <c r="BI20" s="12">
        <f t="shared" si="16"/>
        <v>0</v>
      </c>
      <c r="BJ20" s="12">
        <f t="shared" si="17"/>
        <v>0</v>
      </c>
    </row>
    <row r="21" spans="1:62" ht="38.25" x14ac:dyDescent="0.25">
      <c r="A21" s="10" t="s">
        <v>75</v>
      </c>
      <c r="B21" s="11" t="s">
        <v>76</v>
      </c>
      <c r="C21" s="5">
        <v>0</v>
      </c>
      <c r="D21" s="5">
        <v>0</v>
      </c>
      <c r="E21" s="5">
        <f t="shared" si="2"/>
        <v>0</v>
      </c>
      <c r="F21" s="5">
        <v>0</v>
      </c>
      <c r="G21" s="5">
        <v>0</v>
      </c>
      <c r="H21" s="5">
        <v>0</v>
      </c>
      <c r="I21" s="5">
        <f t="shared" si="3"/>
        <v>0</v>
      </c>
      <c r="J21" s="5">
        <v>0</v>
      </c>
      <c r="K21" s="5">
        <v>0</v>
      </c>
      <c r="L21" s="5">
        <v>0</v>
      </c>
      <c r="M21" s="5">
        <f t="shared" si="4"/>
        <v>0</v>
      </c>
      <c r="N21" s="5">
        <v>0</v>
      </c>
      <c r="O21" s="5">
        <v>0</v>
      </c>
      <c r="P21" s="5">
        <v>0</v>
      </c>
      <c r="Q21" s="5">
        <v>0</v>
      </c>
      <c r="R21" s="5">
        <f t="shared" si="5"/>
        <v>0</v>
      </c>
      <c r="S21" s="5">
        <v>0</v>
      </c>
      <c r="T21" s="5">
        <v>0</v>
      </c>
      <c r="U21" s="5">
        <v>0</v>
      </c>
      <c r="V21" s="5">
        <f t="shared" si="6"/>
        <v>0</v>
      </c>
      <c r="W21" s="5">
        <v>0</v>
      </c>
      <c r="X21" s="5">
        <v>0</v>
      </c>
      <c r="Y21" s="5">
        <f t="shared" si="24"/>
        <v>0</v>
      </c>
      <c r="Z21" s="5">
        <v>0</v>
      </c>
      <c r="AA21" s="5">
        <v>0</v>
      </c>
      <c r="AB21" s="5">
        <v>0</v>
      </c>
      <c r="AC21" s="5">
        <f t="shared" si="7"/>
        <v>0</v>
      </c>
      <c r="AD21" s="5">
        <v>0</v>
      </c>
      <c r="AE21" s="5">
        <v>0</v>
      </c>
      <c r="AF21" s="5"/>
      <c r="AG21" s="5">
        <v>0</v>
      </c>
      <c r="AH21" s="5">
        <v>0</v>
      </c>
      <c r="AI21" s="5">
        <v>0</v>
      </c>
      <c r="AJ21" s="5">
        <f t="shared" si="8"/>
        <v>0</v>
      </c>
      <c r="AK21" s="5">
        <v>0</v>
      </c>
      <c r="AL21" s="5">
        <v>0</v>
      </c>
      <c r="AM21" s="5"/>
      <c r="AN21" s="5"/>
      <c r="AO21" s="5"/>
      <c r="AP21" s="5"/>
      <c r="AQ21" s="12">
        <f t="shared" si="25"/>
        <v>0</v>
      </c>
      <c r="AR21" s="12">
        <f t="shared" si="26"/>
        <v>0</v>
      </c>
      <c r="AS21" s="12">
        <f t="shared" si="27"/>
        <v>0</v>
      </c>
      <c r="AT21" s="12">
        <f t="shared" si="28"/>
        <v>0</v>
      </c>
      <c r="AU21" s="12">
        <f t="shared" si="9"/>
        <v>0</v>
      </c>
      <c r="AV21" s="12">
        <f t="shared" si="29"/>
        <v>0</v>
      </c>
      <c r="AW21" s="12">
        <f t="shared" si="30"/>
        <v>0</v>
      </c>
      <c r="AX21" s="12">
        <f t="shared" si="31"/>
        <v>0</v>
      </c>
      <c r="AY21" s="12">
        <f t="shared" si="32"/>
        <v>0</v>
      </c>
      <c r="AZ21" s="12">
        <f t="shared" si="33"/>
        <v>0</v>
      </c>
      <c r="BA21" s="12">
        <f t="shared" si="34"/>
        <v>0</v>
      </c>
      <c r="BB21" s="12">
        <f t="shared" si="35"/>
        <v>0</v>
      </c>
      <c r="BC21" s="12">
        <f t="shared" si="10"/>
        <v>0</v>
      </c>
      <c r="BD21" s="12">
        <f t="shared" si="11"/>
        <v>0</v>
      </c>
      <c r="BE21" s="12">
        <f t="shared" si="12"/>
        <v>0</v>
      </c>
      <c r="BF21" s="12">
        <f t="shared" si="13"/>
        <v>0</v>
      </c>
      <c r="BG21" s="12">
        <f t="shared" si="14"/>
        <v>0</v>
      </c>
      <c r="BH21" s="12">
        <f t="shared" si="15"/>
        <v>0</v>
      </c>
      <c r="BI21" s="12">
        <f t="shared" si="16"/>
        <v>0</v>
      </c>
      <c r="BJ21" s="12">
        <f t="shared" si="17"/>
        <v>0</v>
      </c>
    </row>
    <row r="22" spans="1:62" ht="38.25" x14ac:dyDescent="0.25">
      <c r="A22" s="10" t="s">
        <v>77</v>
      </c>
      <c r="B22" s="11" t="s">
        <v>78</v>
      </c>
      <c r="C22" s="5">
        <v>3</v>
      </c>
      <c r="D22" s="5">
        <v>1</v>
      </c>
      <c r="E22" s="5">
        <f t="shared" si="2"/>
        <v>2</v>
      </c>
      <c r="F22" s="5">
        <v>0</v>
      </c>
      <c r="G22" s="5">
        <v>0</v>
      </c>
      <c r="H22" s="5">
        <v>7</v>
      </c>
      <c r="I22" s="5">
        <f t="shared" si="3"/>
        <v>3</v>
      </c>
      <c r="J22" s="5">
        <v>2</v>
      </c>
      <c r="K22" s="5">
        <v>2</v>
      </c>
      <c r="L22" s="5">
        <v>0</v>
      </c>
      <c r="M22" s="5">
        <f t="shared" si="4"/>
        <v>0</v>
      </c>
      <c r="N22" s="5">
        <v>0</v>
      </c>
      <c r="O22" s="5">
        <v>0</v>
      </c>
      <c r="P22" s="5">
        <v>0</v>
      </c>
      <c r="Q22" s="5">
        <v>0</v>
      </c>
      <c r="R22" s="5">
        <f t="shared" si="5"/>
        <v>0</v>
      </c>
      <c r="S22" s="5">
        <v>0</v>
      </c>
      <c r="T22" s="5">
        <v>0</v>
      </c>
      <c r="U22" s="5">
        <v>0</v>
      </c>
      <c r="V22" s="5">
        <f t="shared" si="6"/>
        <v>0</v>
      </c>
      <c r="W22" s="5">
        <v>0</v>
      </c>
      <c r="X22" s="5">
        <v>0</v>
      </c>
      <c r="Y22" s="5">
        <f t="shared" si="24"/>
        <v>6</v>
      </c>
      <c r="Z22" s="5">
        <v>1</v>
      </c>
      <c r="AA22" s="5">
        <v>1</v>
      </c>
      <c r="AB22" s="5">
        <v>0</v>
      </c>
      <c r="AC22" s="5">
        <f t="shared" si="7"/>
        <v>1</v>
      </c>
      <c r="AD22" s="5">
        <v>0</v>
      </c>
      <c r="AE22" s="5">
        <v>1</v>
      </c>
      <c r="AF22" s="5"/>
      <c r="AG22" s="5">
        <v>0</v>
      </c>
      <c r="AH22" s="5">
        <v>0</v>
      </c>
      <c r="AI22" s="5">
        <v>0</v>
      </c>
      <c r="AJ22" s="5">
        <f t="shared" si="8"/>
        <v>0</v>
      </c>
      <c r="AK22" s="5">
        <v>0</v>
      </c>
      <c r="AL22" s="5">
        <v>0</v>
      </c>
      <c r="AM22" s="5"/>
      <c r="AN22" s="5"/>
      <c r="AO22" s="5"/>
      <c r="AP22" s="5"/>
      <c r="AQ22" s="12">
        <f t="shared" si="25"/>
        <v>3</v>
      </c>
      <c r="AR22" s="12">
        <f t="shared" si="26"/>
        <v>3</v>
      </c>
      <c r="AS22" s="12">
        <f t="shared" si="27"/>
        <v>7</v>
      </c>
      <c r="AT22" s="12">
        <f t="shared" si="28"/>
        <v>7</v>
      </c>
      <c r="AU22" s="12">
        <f t="shared" si="9"/>
        <v>6</v>
      </c>
      <c r="AV22" s="12">
        <f t="shared" si="29"/>
        <v>6</v>
      </c>
      <c r="AW22" s="12">
        <f t="shared" si="30"/>
        <v>0</v>
      </c>
      <c r="AX22" s="12">
        <f t="shared" si="31"/>
        <v>0</v>
      </c>
      <c r="AY22" s="12">
        <f t="shared" si="32"/>
        <v>0</v>
      </c>
      <c r="AZ22" s="12">
        <f t="shared" si="33"/>
        <v>0</v>
      </c>
      <c r="BA22" s="12">
        <f t="shared" si="34"/>
        <v>0</v>
      </c>
      <c r="BB22" s="12">
        <f t="shared" si="35"/>
        <v>0</v>
      </c>
      <c r="BC22" s="12">
        <f t="shared" si="10"/>
        <v>1</v>
      </c>
      <c r="BD22" s="12">
        <f t="shared" si="11"/>
        <v>1</v>
      </c>
      <c r="BE22" s="12">
        <f t="shared" si="12"/>
        <v>1</v>
      </c>
      <c r="BF22" s="12">
        <f t="shared" si="13"/>
        <v>1</v>
      </c>
      <c r="BG22" s="12">
        <f t="shared" si="14"/>
        <v>0</v>
      </c>
      <c r="BH22" s="12">
        <f t="shared" si="15"/>
        <v>0</v>
      </c>
      <c r="BI22" s="12">
        <f t="shared" si="16"/>
        <v>0</v>
      </c>
      <c r="BJ22" s="12">
        <f t="shared" si="17"/>
        <v>0</v>
      </c>
    </row>
    <row r="23" spans="1:62" ht="38.25" x14ac:dyDescent="0.25">
      <c r="A23" s="10" t="s">
        <v>79</v>
      </c>
      <c r="B23" s="11" t="s">
        <v>80</v>
      </c>
      <c r="C23" s="5">
        <v>0</v>
      </c>
      <c r="D23" s="5">
        <v>0</v>
      </c>
      <c r="E23" s="5">
        <f t="shared" si="2"/>
        <v>0</v>
      </c>
      <c r="F23" s="5">
        <v>0</v>
      </c>
      <c r="G23" s="5">
        <v>0</v>
      </c>
      <c r="H23" s="5">
        <v>0</v>
      </c>
      <c r="I23" s="5">
        <f t="shared" si="3"/>
        <v>0</v>
      </c>
      <c r="J23" s="5">
        <v>0</v>
      </c>
      <c r="K23" s="5">
        <v>0</v>
      </c>
      <c r="L23" s="5">
        <v>0</v>
      </c>
      <c r="M23" s="5">
        <f t="shared" si="4"/>
        <v>0</v>
      </c>
      <c r="N23" s="5">
        <v>0</v>
      </c>
      <c r="O23" s="5">
        <v>0</v>
      </c>
      <c r="P23" s="5">
        <v>0</v>
      </c>
      <c r="Q23" s="5">
        <v>0</v>
      </c>
      <c r="R23" s="5">
        <f t="shared" si="5"/>
        <v>0</v>
      </c>
      <c r="S23" s="5">
        <v>0</v>
      </c>
      <c r="T23" s="5">
        <v>0</v>
      </c>
      <c r="U23" s="5">
        <v>0</v>
      </c>
      <c r="V23" s="5">
        <f t="shared" si="6"/>
        <v>0</v>
      </c>
      <c r="W23" s="5">
        <v>0</v>
      </c>
      <c r="X23" s="5">
        <v>0</v>
      </c>
      <c r="Y23" s="5">
        <f t="shared" si="24"/>
        <v>0</v>
      </c>
      <c r="Z23" s="5">
        <v>0</v>
      </c>
      <c r="AA23" s="5">
        <v>0</v>
      </c>
      <c r="AB23" s="5">
        <v>0</v>
      </c>
      <c r="AC23" s="5">
        <f t="shared" si="7"/>
        <v>0</v>
      </c>
      <c r="AD23" s="5">
        <v>0</v>
      </c>
      <c r="AE23" s="5">
        <v>0</v>
      </c>
      <c r="AF23" s="5"/>
      <c r="AG23" s="5">
        <v>0</v>
      </c>
      <c r="AH23" s="5">
        <v>0</v>
      </c>
      <c r="AI23" s="5">
        <v>0</v>
      </c>
      <c r="AJ23" s="5">
        <f t="shared" si="8"/>
        <v>0</v>
      </c>
      <c r="AK23" s="5">
        <v>0</v>
      </c>
      <c r="AL23" s="5">
        <v>0</v>
      </c>
      <c r="AM23" s="5"/>
      <c r="AN23" s="5"/>
      <c r="AO23" s="5"/>
      <c r="AP23" s="5"/>
      <c r="AQ23" s="12">
        <f t="shared" si="25"/>
        <v>0</v>
      </c>
      <c r="AR23" s="12">
        <f t="shared" si="26"/>
        <v>0</v>
      </c>
      <c r="AS23" s="12">
        <f t="shared" si="27"/>
        <v>0</v>
      </c>
      <c r="AT23" s="12">
        <f t="shared" si="28"/>
        <v>0</v>
      </c>
      <c r="AU23" s="12">
        <f t="shared" si="9"/>
        <v>0</v>
      </c>
      <c r="AV23" s="12">
        <f t="shared" si="29"/>
        <v>0</v>
      </c>
      <c r="AW23" s="12">
        <f t="shared" si="30"/>
        <v>0</v>
      </c>
      <c r="AX23" s="12">
        <f t="shared" si="31"/>
        <v>0</v>
      </c>
      <c r="AY23" s="12">
        <f t="shared" si="32"/>
        <v>0</v>
      </c>
      <c r="AZ23" s="12">
        <f t="shared" si="33"/>
        <v>0</v>
      </c>
      <c r="BA23" s="12">
        <f t="shared" si="34"/>
        <v>0</v>
      </c>
      <c r="BB23" s="12">
        <f t="shared" si="35"/>
        <v>0</v>
      </c>
      <c r="BC23" s="12">
        <f t="shared" si="10"/>
        <v>0</v>
      </c>
      <c r="BD23" s="12">
        <f t="shared" si="11"/>
        <v>0</v>
      </c>
      <c r="BE23" s="12">
        <f t="shared" si="12"/>
        <v>0</v>
      </c>
      <c r="BF23" s="12">
        <f t="shared" si="13"/>
        <v>0</v>
      </c>
      <c r="BG23" s="12">
        <f t="shared" si="14"/>
        <v>0</v>
      </c>
      <c r="BH23" s="12">
        <f t="shared" si="15"/>
        <v>0</v>
      </c>
      <c r="BI23" s="12">
        <f t="shared" si="16"/>
        <v>0</v>
      </c>
      <c r="BJ23" s="12">
        <f t="shared" si="17"/>
        <v>0</v>
      </c>
    </row>
    <row r="24" spans="1:62" ht="38.25" x14ac:dyDescent="0.25">
      <c r="A24" s="10" t="s">
        <v>81</v>
      </c>
      <c r="B24" s="11" t="s">
        <v>82</v>
      </c>
      <c r="C24" s="5">
        <v>0</v>
      </c>
      <c r="D24" s="5">
        <v>0</v>
      </c>
      <c r="E24" s="5">
        <f t="shared" si="2"/>
        <v>0</v>
      </c>
      <c r="F24" s="5">
        <v>0</v>
      </c>
      <c r="G24" s="5">
        <v>0</v>
      </c>
      <c r="H24" s="5">
        <v>0</v>
      </c>
      <c r="I24" s="5">
        <f t="shared" si="3"/>
        <v>0</v>
      </c>
      <c r="J24" s="5">
        <v>0</v>
      </c>
      <c r="K24" s="5">
        <v>0</v>
      </c>
      <c r="L24" s="5">
        <v>0</v>
      </c>
      <c r="M24" s="5">
        <f t="shared" si="4"/>
        <v>0</v>
      </c>
      <c r="N24" s="5">
        <v>0</v>
      </c>
      <c r="O24" s="5">
        <v>0</v>
      </c>
      <c r="P24" s="5">
        <v>0</v>
      </c>
      <c r="Q24" s="5">
        <v>0</v>
      </c>
      <c r="R24" s="5">
        <f t="shared" si="5"/>
        <v>0</v>
      </c>
      <c r="S24" s="5">
        <v>0</v>
      </c>
      <c r="T24" s="5">
        <v>0</v>
      </c>
      <c r="U24" s="5">
        <v>0</v>
      </c>
      <c r="V24" s="5">
        <f t="shared" si="6"/>
        <v>0</v>
      </c>
      <c r="W24" s="5">
        <v>0</v>
      </c>
      <c r="X24" s="5">
        <v>0</v>
      </c>
      <c r="Y24" s="5">
        <f t="shared" si="24"/>
        <v>0</v>
      </c>
      <c r="Z24" s="5">
        <v>0</v>
      </c>
      <c r="AA24" s="5">
        <v>0</v>
      </c>
      <c r="AB24" s="5">
        <v>0</v>
      </c>
      <c r="AC24" s="5">
        <f t="shared" si="7"/>
        <v>0</v>
      </c>
      <c r="AD24" s="5">
        <v>0</v>
      </c>
      <c r="AE24" s="5">
        <v>0</v>
      </c>
      <c r="AF24" s="5"/>
      <c r="AG24" s="5">
        <v>0</v>
      </c>
      <c r="AH24" s="5">
        <v>0</v>
      </c>
      <c r="AI24" s="5">
        <v>0</v>
      </c>
      <c r="AJ24" s="5">
        <f t="shared" si="8"/>
        <v>0</v>
      </c>
      <c r="AK24" s="5">
        <v>0</v>
      </c>
      <c r="AL24" s="5">
        <v>0</v>
      </c>
      <c r="AM24" s="5"/>
      <c r="AN24" s="5"/>
      <c r="AO24" s="5"/>
      <c r="AP24" s="5"/>
      <c r="AQ24" s="12">
        <f t="shared" si="25"/>
        <v>0</v>
      </c>
      <c r="AR24" s="12">
        <f t="shared" si="26"/>
        <v>0</v>
      </c>
      <c r="AS24" s="12">
        <f t="shared" si="27"/>
        <v>0</v>
      </c>
      <c r="AT24" s="12">
        <f t="shared" si="28"/>
        <v>0</v>
      </c>
      <c r="AU24" s="12">
        <f t="shared" si="9"/>
        <v>0</v>
      </c>
      <c r="AV24" s="12">
        <f t="shared" si="29"/>
        <v>0</v>
      </c>
      <c r="AW24" s="12">
        <f t="shared" si="30"/>
        <v>0</v>
      </c>
      <c r="AX24" s="12">
        <f t="shared" si="31"/>
        <v>0</v>
      </c>
      <c r="AY24" s="12">
        <f t="shared" si="32"/>
        <v>0</v>
      </c>
      <c r="AZ24" s="12">
        <f t="shared" si="33"/>
        <v>0</v>
      </c>
      <c r="BA24" s="12">
        <f t="shared" si="34"/>
        <v>0</v>
      </c>
      <c r="BB24" s="12">
        <f t="shared" si="35"/>
        <v>0</v>
      </c>
      <c r="BC24" s="12">
        <f t="shared" si="10"/>
        <v>0</v>
      </c>
      <c r="BD24" s="12">
        <f t="shared" si="11"/>
        <v>0</v>
      </c>
      <c r="BE24" s="12">
        <f t="shared" si="12"/>
        <v>0</v>
      </c>
      <c r="BF24" s="12">
        <f t="shared" si="13"/>
        <v>0</v>
      </c>
      <c r="BG24" s="12">
        <f t="shared" si="14"/>
        <v>0</v>
      </c>
      <c r="BH24" s="12">
        <f t="shared" si="15"/>
        <v>0</v>
      </c>
      <c r="BI24" s="12">
        <f t="shared" si="16"/>
        <v>0</v>
      </c>
      <c r="BJ24" s="12">
        <f t="shared" si="17"/>
        <v>0</v>
      </c>
    </row>
    <row r="25" spans="1:62" ht="38.25" x14ac:dyDescent="0.25">
      <c r="A25" s="10" t="s">
        <v>83</v>
      </c>
      <c r="B25" s="11" t="s">
        <v>84</v>
      </c>
      <c r="C25" s="5">
        <v>0</v>
      </c>
      <c r="D25" s="5">
        <v>0</v>
      </c>
      <c r="E25" s="5">
        <f t="shared" si="2"/>
        <v>0</v>
      </c>
      <c r="F25" s="5">
        <v>0</v>
      </c>
      <c r="G25" s="5">
        <v>0</v>
      </c>
      <c r="H25" s="5">
        <v>0</v>
      </c>
      <c r="I25" s="5">
        <f t="shared" si="3"/>
        <v>0</v>
      </c>
      <c r="J25" s="5">
        <v>0</v>
      </c>
      <c r="K25" s="5">
        <v>0</v>
      </c>
      <c r="L25" s="5">
        <v>0</v>
      </c>
      <c r="M25" s="5">
        <f t="shared" si="4"/>
        <v>0</v>
      </c>
      <c r="N25" s="5">
        <v>0</v>
      </c>
      <c r="O25" s="5">
        <v>0</v>
      </c>
      <c r="P25" s="5">
        <v>0</v>
      </c>
      <c r="Q25" s="5">
        <v>0</v>
      </c>
      <c r="R25" s="5">
        <f t="shared" si="5"/>
        <v>0</v>
      </c>
      <c r="S25" s="5">
        <v>0</v>
      </c>
      <c r="T25" s="5">
        <v>0</v>
      </c>
      <c r="U25" s="5">
        <v>0</v>
      </c>
      <c r="V25" s="5">
        <f t="shared" si="6"/>
        <v>0</v>
      </c>
      <c r="W25" s="5">
        <v>0</v>
      </c>
      <c r="X25" s="5">
        <v>0</v>
      </c>
      <c r="Y25" s="5">
        <f t="shared" si="24"/>
        <v>0</v>
      </c>
      <c r="Z25" s="5">
        <v>0</v>
      </c>
      <c r="AA25" s="5">
        <v>2</v>
      </c>
      <c r="AB25" s="5">
        <v>1</v>
      </c>
      <c r="AC25" s="5">
        <f t="shared" si="7"/>
        <v>3</v>
      </c>
      <c r="AD25" s="5">
        <v>0</v>
      </c>
      <c r="AE25" s="5">
        <v>3</v>
      </c>
      <c r="AF25" s="5"/>
      <c r="AG25" s="5">
        <v>0</v>
      </c>
      <c r="AH25" s="5">
        <v>0</v>
      </c>
      <c r="AI25" s="5">
        <v>0</v>
      </c>
      <c r="AJ25" s="5">
        <f t="shared" si="8"/>
        <v>0</v>
      </c>
      <c r="AK25" s="5">
        <v>0</v>
      </c>
      <c r="AL25" s="5">
        <v>0</v>
      </c>
      <c r="AM25" s="5"/>
      <c r="AN25" s="5"/>
      <c r="AO25" s="5"/>
      <c r="AP25" s="5"/>
      <c r="AQ25" s="12">
        <f t="shared" si="25"/>
        <v>0</v>
      </c>
      <c r="AR25" s="12">
        <f t="shared" si="26"/>
        <v>0</v>
      </c>
      <c r="AS25" s="12">
        <f t="shared" si="27"/>
        <v>0</v>
      </c>
      <c r="AT25" s="12">
        <f t="shared" si="28"/>
        <v>0</v>
      </c>
      <c r="AU25" s="12">
        <f t="shared" si="9"/>
        <v>0</v>
      </c>
      <c r="AV25" s="12">
        <f t="shared" si="29"/>
        <v>0</v>
      </c>
      <c r="AW25" s="12">
        <f t="shared" si="30"/>
        <v>0</v>
      </c>
      <c r="AX25" s="12">
        <f t="shared" si="31"/>
        <v>0</v>
      </c>
      <c r="AY25" s="12">
        <f t="shared" si="32"/>
        <v>0</v>
      </c>
      <c r="AZ25" s="12">
        <f t="shared" si="33"/>
        <v>0</v>
      </c>
      <c r="BA25" s="12">
        <f t="shared" si="34"/>
        <v>0</v>
      </c>
      <c r="BB25" s="12">
        <f t="shared" si="35"/>
        <v>0</v>
      </c>
      <c r="BC25" s="12">
        <f t="shared" si="10"/>
        <v>3</v>
      </c>
      <c r="BD25" s="12">
        <f t="shared" si="11"/>
        <v>3</v>
      </c>
      <c r="BE25" s="12">
        <f t="shared" si="12"/>
        <v>3</v>
      </c>
      <c r="BF25" s="12">
        <f t="shared" si="13"/>
        <v>3</v>
      </c>
      <c r="BG25" s="12">
        <f t="shared" si="14"/>
        <v>0</v>
      </c>
      <c r="BH25" s="12">
        <f t="shared" si="15"/>
        <v>0</v>
      </c>
      <c r="BI25" s="12">
        <f t="shared" si="16"/>
        <v>0</v>
      </c>
      <c r="BJ25" s="12">
        <f t="shared" si="17"/>
        <v>0</v>
      </c>
    </row>
    <row r="26" spans="1:62" ht="38.25" x14ac:dyDescent="0.25">
      <c r="A26" s="10" t="s">
        <v>85</v>
      </c>
      <c r="B26" s="11" t="s">
        <v>86</v>
      </c>
      <c r="C26" s="5">
        <v>0</v>
      </c>
      <c r="D26" s="5">
        <v>0</v>
      </c>
      <c r="E26" s="5">
        <f t="shared" si="2"/>
        <v>0</v>
      </c>
      <c r="F26" s="5">
        <v>0</v>
      </c>
      <c r="G26" s="5">
        <v>0</v>
      </c>
      <c r="H26" s="5">
        <v>0</v>
      </c>
      <c r="I26" s="5">
        <f t="shared" si="3"/>
        <v>0</v>
      </c>
      <c r="J26" s="5">
        <v>0</v>
      </c>
      <c r="K26" s="5">
        <v>0</v>
      </c>
      <c r="L26" s="5">
        <v>0</v>
      </c>
      <c r="M26" s="5">
        <f t="shared" si="4"/>
        <v>0</v>
      </c>
      <c r="N26" s="5">
        <v>0</v>
      </c>
      <c r="O26" s="5">
        <v>0</v>
      </c>
      <c r="P26" s="5">
        <v>0</v>
      </c>
      <c r="Q26" s="5">
        <v>0</v>
      </c>
      <c r="R26" s="5">
        <f t="shared" si="5"/>
        <v>0</v>
      </c>
      <c r="S26" s="5">
        <v>0</v>
      </c>
      <c r="T26" s="5">
        <v>0</v>
      </c>
      <c r="U26" s="5">
        <v>0</v>
      </c>
      <c r="V26" s="5">
        <f t="shared" si="6"/>
        <v>0</v>
      </c>
      <c r="W26" s="5">
        <v>0</v>
      </c>
      <c r="X26" s="5">
        <v>0</v>
      </c>
      <c r="Y26" s="5">
        <f t="shared" si="24"/>
        <v>0</v>
      </c>
      <c r="Z26" s="5">
        <v>0</v>
      </c>
      <c r="AA26" s="5">
        <v>0</v>
      </c>
      <c r="AB26" s="5"/>
      <c r="AC26" s="5">
        <f t="shared" si="7"/>
        <v>0</v>
      </c>
      <c r="AD26" s="5"/>
      <c r="AE26" s="5"/>
      <c r="AF26" s="5"/>
      <c r="AG26" s="5"/>
      <c r="AH26" s="5"/>
      <c r="AI26" s="5"/>
      <c r="AJ26" s="5">
        <f t="shared" si="8"/>
        <v>0</v>
      </c>
      <c r="AK26" s="5">
        <v>0</v>
      </c>
      <c r="AL26" s="5"/>
      <c r="AM26" s="5"/>
      <c r="AN26" s="5"/>
      <c r="AO26" s="5"/>
      <c r="AP26" s="5"/>
      <c r="AQ26" s="12">
        <f t="shared" si="25"/>
        <v>0</v>
      </c>
      <c r="AR26" s="12">
        <f t="shared" si="26"/>
        <v>0</v>
      </c>
      <c r="AS26" s="12">
        <f t="shared" si="27"/>
        <v>0</v>
      </c>
      <c r="AT26" s="12">
        <f t="shared" si="28"/>
        <v>0</v>
      </c>
      <c r="AU26" s="12">
        <f t="shared" si="9"/>
        <v>0</v>
      </c>
      <c r="AV26" s="12">
        <f t="shared" si="29"/>
        <v>0</v>
      </c>
      <c r="AW26" s="12">
        <f t="shared" si="30"/>
        <v>0</v>
      </c>
      <c r="AX26" s="12">
        <f t="shared" si="31"/>
        <v>0</v>
      </c>
      <c r="AY26" s="12">
        <f t="shared" si="32"/>
        <v>0</v>
      </c>
      <c r="AZ26" s="12">
        <f t="shared" si="33"/>
        <v>0</v>
      </c>
      <c r="BA26" s="12">
        <f t="shared" si="34"/>
        <v>0</v>
      </c>
      <c r="BB26" s="12">
        <f t="shared" si="35"/>
        <v>0</v>
      </c>
      <c r="BC26" s="12">
        <f t="shared" si="10"/>
        <v>0</v>
      </c>
      <c r="BD26" s="12">
        <f t="shared" si="11"/>
        <v>0</v>
      </c>
      <c r="BE26" s="12">
        <f t="shared" si="12"/>
        <v>0</v>
      </c>
      <c r="BF26" s="12">
        <f t="shared" si="13"/>
        <v>0</v>
      </c>
      <c r="BG26" s="12">
        <f t="shared" si="14"/>
        <v>0</v>
      </c>
      <c r="BH26" s="12">
        <f t="shared" si="15"/>
        <v>0</v>
      </c>
      <c r="BI26" s="12">
        <f t="shared" si="16"/>
        <v>0</v>
      </c>
      <c r="BJ26" s="12">
        <f t="shared" si="17"/>
        <v>0</v>
      </c>
    </row>
    <row r="27" spans="1:62" ht="38.25" x14ac:dyDescent="0.25">
      <c r="A27" s="10">
        <v>7</v>
      </c>
      <c r="B27" s="6" t="s">
        <v>87</v>
      </c>
      <c r="C27" s="5">
        <f>C28+C29+C30+C31+C32</f>
        <v>2</v>
      </c>
      <c r="D27" s="5">
        <f t="shared" ref="D27:AL27" si="36">D28+D29+D30+D31+D32</f>
        <v>0</v>
      </c>
      <c r="E27" s="5">
        <f t="shared" si="36"/>
        <v>0</v>
      </c>
      <c r="F27" s="5">
        <f t="shared" si="36"/>
        <v>0</v>
      </c>
      <c r="G27" s="5">
        <f t="shared" si="36"/>
        <v>2</v>
      </c>
      <c r="H27" s="5">
        <f t="shared" si="36"/>
        <v>79</v>
      </c>
      <c r="I27" s="5">
        <f t="shared" si="36"/>
        <v>9</v>
      </c>
      <c r="J27" s="5">
        <f t="shared" si="36"/>
        <v>4</v>
      </c>
      <c r="K27" s="5">
        <f t="shared" si="36"/>
        <v>66</v>
      </c>
      <c r="L27" s="5">
        <f t="shared" si="36"/>
        <v>0</v>
      </c>
      <c r="M27" s="5">
        <f t="shared" si="36"/>
        <v>0</v>
      </c>
      <c r="N27" s="5">
        <f t="shared" si="36"/>
        <v>0</v>
      </c>
      <c r="O27" s="5">
        <f t="shared" si="36"/>
        <v>0</v>
      </c>
      <c r="P27" s="5">
        <f t="shared" si="36"/>
        <v>0</v>
      </c>
      <c r="Q27" s="5">
        <f t="shared" si="36"/>
        <v>0</v>
      </c>
      <c r="R27" s="5">
        <f t="shared" si="36"/>
        <v>0</v>
      </c>
      <c r="S27" s="5">
        <f t="shared" si="36"/>
        <v>0</v>
      </c>
      <c r="T27" s="5">
        <f t="shared" si="36"/>
        <v>0</v>
      </c>
      <c r="U27" s="5">
        <f t="shared" si="36"/>
        <v>0</v>
      </c>
      <c r="V27" s="5">
        <f t="shared" si="36"/>
        <v>0</v>
      </c>
      <c r="W27" s="5">
        <f t="shared" si="36"/>
        <v>0</v>
      </c>
      <c r="X27" s="5">
        <f t="shared" si="36"/>
        <v>0</v>
      </c>
      <c r="Y27" s="5">
        <f t="shared" si="36"/>
        <v>9</v>
      </c>
      <c r="Z27" s="5">
        <f t="shared" si="36"/>
        <v>0</v>
      </c>
      <c r="AA27" s="5">
        <f t="shared" si="36"/>
        <v>80</v>
      </c>
      <c r="AB27" s="5">
        <f t="shared" si="36"/>
        <v>65</v>
      </c>
      <c r="AC27" s="5">
        <f t="shared" si="36"/>
        <v>145</v>
      </c>
      <c r="AD27" s="5">
        <f t="shared" si="36"/>
        <v>8</v>
      </c>
      <c r="AE27" s="5">
        <f t="shared" si="36"/>
        <v>137</v>
      </c>
      <c r="AF27" s="5">
        <f t="shared" si="36"/>
        <v>0</v>
      </c>
      <c r="AG27" s="5">
        <f t="shared" si="36"/>
        <v>52</v>
      </c>
      <c r="AH27" s="5">
        <f t="shared" si="36"/>
        <v>0</v>
      </c>
      <c r="AI27" s="5">
        <f t="shared" si="36"/>
        <v>0</v>
      </c>
      <c r="AJ27" s="5">
        <f t="shared" si="36"/>
        <v>0</v>
      </c>
      <c r="AK27" s="5">
        <f t="shared" si="36"/>
        <v>0</v>
      </c>
      <c r="AL27" s="5">
        <f t="shared" si="36"/>
        <v>0</v>
      </c>
      <c r="AM27" s="5"/>
      <c r="AN27" s="5"/>
      <c r="AO27" s="5"/>
      <c r="AP27" s="5"/>
      <c r="AQ27" s="9">
        <f t="shared" ref="AQ27:BJ27" si="37">SUM(AQ28:AQ32)</f>
        <v>2</v>
      </c>
      <c r="AR27" s="9">
        <f t="shared" si="37"/>
        <v>2</v>
      </c>
      <c r="AS27" s="9">
        <f t="shared" si="37"/>
        <v>79</v>
      </c>
      <c r="AT27" s="9">
        <f t="shared" si="37"/>
        <v>79</v>
      </c>
      <c r="AU27" s="9">
        <f t="shared" si="37"/>
        <v>9</v>
      </c>
      <c r="AV27" s="9">
        <f t="shared" si="37"/>
        <v>9</v>
      </c>
      <c r="AW27" s="9">
        <f t="shared" si="37"/>
        <v>0</v>
      </c>
      <c r="AX27" s="9">
        <f t="shared" si="37"/>
        <v>0</v>
      </c>
      <c r="AY27" s="9">
        <f t="shared" si="37"/>
        <v>0</v>
      </c>
      <c r="AZ27" s="9">
        <f t="shared" si="37"/>
        <v>0</v>
      </c>
      <c r="BA27" s="9">
        <f t="shared" si="37"/>
        <v>0</v>
      </c>
      <c r="BB27" s="9">
        <f t="shared" si="37"/>
        <v>0</v>
      </c>
      <c r="BC27" s="9">
        <f t="shared" si="37"/>
        <v>145</v>
      </c>
      <c r="BD27" s="9">
        <f t="shared" si="37"/>
        <v>145</v>
      </c>
      <c r="BE27" s="9">
        <f t="shared" si="37"/>
        <v>145</v>
      </c>
      <c r="BF27" s="9">
        <f t="shared" si="37"/>
        <v>145</v>
      </c>
      <c r="BG27" s="9">
        <f t="shared" si="37"/>
        <v>0</v>
      </c>
      <c r="BH27" s="9">
        <f t="shared" si="37"/>
        <v>0</v>
      </c>
      <c r="BI27" s="9">
        <f t="shared" si="37"/>
        <v>0</v>
      </c>
      <c r="BJ27" s="9">
        <f t="shared" si="37"/>
        <v>0</v>
      </c>
    </row>
    <row r="28" spans="1:62" ht="20.25" customHeight="1" x14ac:dyDescent="0.25">
      <c r="A28" s="13" t="s">
        <v>88</v>
      </c>
      <c r="B28" s="11" t="s">
        <v>89</v>
      </c>
      <c r="C28" s="5">
        <v>0</v>
      </c>
      <c r="D28" s="5">
        <v>0</v>
      </c>
      <c r="E28" s="5">
        <f t="shared" si="2"/>
        <v>0</v>
      </c>
      <c r="F28" s="5">
        <v>0</v>
      </c>
      <c r="G28" s="5">
        <v>0</v>
      </c>
      <c r="H28" s="5">
        <v>0</v>
      </c>
      <c r="I28" s="5">
        <f t="shared" si="3"/>
        <v>0</v>
      </c>
      <c r="J28" s="5">
        <v>0</v>
      </c>
      <c r="K28" s="5">
        <v>0</v>
      </c>
      <c r="L28" s="5">
        <v>0</v>
      </c>
      <c r="M28" s="5">
        <f t="shared" si="4"/>
        <v>0</v>
      </c>
      <c r="N28" s="5">
        <v>0</v>
      </c>
      <c r="O28" s="5">
        <v>0</v>
      </c>
      <c r="P28" s="5">
        <v>0</v>
      </c>
      <c r="Q28" s="5">
        <v>0</v>
      </c>
      <c r="R28" s="5">
        <f t="shared" si="5"/>
        <v>0</v>
      </c>
      <c r="S28" s="5">
        <v>0</v>
      </c>
      <c r="T28" s="5">
        <v>0</v>
      </c>
      <c r="U28" s="5">
        <v>0</v>
      </c>
      <c r="V28" s="5">
        <f t="shared" si="6"/>
        <v>0</v>
      </c>
      <c r="W28" s="5">
        <v>0</v>
      </c>
      <c r="X28" s="5">
        <v>0</v>
      </c>
      <c r="Y28" s="5">
        <f>D28+E28+I28-L28-V28-W28</f>
        <v>0</v>
      </c>
      <c r="Z28" s="5">
        <v>0</v>
      </c>
      <c r="AA28" s="5">
        <v>0</v>
      </c>
      <c r="AB28" s="5">
        <v>0</v>
      </c>
      <c r="AC28" s="5">
        <f t="shared" si="7"/>
        <v>0</v>
      </c>
      <c r="AD28" s="5">
        <v>0</v>
      </c>
      <c r="AE28" s="5">
        <v>0</v>
      </c>
      <c r="AF28" s="5"/>
      <c r="AG28" s="5">
        <v>0</v>
      </c>
      <c r="AH28" s="5">
        <v>0</v>
      </c>
      <c r="AI28" s="5">
        <v>0</v>
      </c>
      <c r="AJ28" s="5">
        <f t="shared" si="8"/>
        <v>0</v>
      </c>
      <c r="AK28" s="5">
        <v>0</v>
      </c>
      <c r="AL28" s="5">
        <v>0</v>
      </c>
      <c r="AM28" s="5"/>
      <c r="AN28" s="5"/>
      <c r="AO28" s="5"/>
      <c r="AP28" s="5"/>
      <c r="AQ28" s="12">
        <f t="shared" ref="AQ28:AQ46" si="38">C28</f>
        <v>0</v>
      </c>
      <c r="AR28" s="12">
        <f t="shared" ref="AR28:AR46" si="39">E28+F28+G28+D28</f>
        <v>0</v>
      </c>
      <c r="AS28" s="12">
        <f t="shared" ref="AS28:AS46" si="40">H28</f>
        <v>0</v>
      </c>
      <c r="AT28" s="12">
        <f t="shared" ref="AT28:AT46" si="41">I28+J28+K28</f>
        <v>0</v>
      </c>
      <c r="AU28" s="12">
        <f t="shared" si="9"/>
        <v>0</v>
      </c>
      <c r="AV28" s="12">
        <f t="shared" ref="AV28:AV46" si="42">L28+V28+W28+Y28</f>
        <v>0</v>
      </c>
      <c r="AW28" s="12">
        <f t="shared" ref="AW28:AW46" si="43">M28</f>
        <v>0</v>
      </c>
      <c r="AX28" s="12">
        <f t="shared" ref="AX28:AX46" si="44">N28+O28+P28+Q28</f>
        <v>0</v>
      </c>
      <c r="AY28" s="12">
        <f t="shared" ref="AY28:AY46" si="45">R28</f>
        <v>0</v>
      </c>
      <c r="AZ28" s="12">
        <f t="shared" ref="AZ28:AZ46" si="46">S28+T28+U28</f>
        <v>0</v>
      </c>
      <c r="BA28" s="12">
        <f t="shared" ref="BA28:BA46" si="47">V28</f>
        <v>0</v>
      </c>
      <c r="BB28" s="12">
        <f t="shared" ref="BB28:BB46" si="48">M28+R28</f>
        <v>0</v>
      </c>
      <c r="BC28" s="12">
        <f t="shared" si="10"/>
        <v>0</v>
      </c>
      <c r="BD28" s="12">
        <f t="shared" si="11"/>
        <v>0</v>
      </c>
      <c r="BE28" s="12">
        <f t="shared" si="12"/>
        <v>0</v>
      </c>
      <c r="BF28" s="12">
        <f t="shared" si="13"/>
        <v>0</v>
      </c>
      <c r="BG28" s="12">
        <f t="shared" si="14"/>
        <v>0</v>
      </c>
      <c r="BH28" s="12">
        <f t="shared" si="15"/>
        <v>0</v>
      </c>
      <c r="BI28" s="12">
        <f t="shared" si="16"/>
        <v>0</v>
      </c>
      <c r="BJ28" s="12">
        <f t="shared" si="17"/>
        <v>0</v>
      </c>
    </row>
    <row r="29" spans="1:62" ht="24.75" customHeight="1" x14ac:dyDescent="0.25">
      <c r="A29" s="13" t="s">
        <v>90</v>
      </c>
      <c r="B29" s="11" t="s">
        <v>91</v>
      </c>
      <c r="C29" s="5">
        <v>0</v>
      </c>
      <c r="D29" s="5">
        <v>0</v>
      </c>
      <c r="E29" s="5">
        <f t="shared" si="2"/>
        <v>0</v>
      </c>
      <c r="F29" s="5">
        <v>0</v>
      </c>
      <c r="G29" s="5">
        <v>0</v>
      </c>
      <c r="H29" s="5">
        <v>0</v>
      </c>
      <c r="I29" s="5">
        <f t="shared" si="3"/>
        <v>0</v>
      </c>
      <c r="J29" s="5">
        <v>0</v>
      </c>
      <c r="K29" s="5">
        <v>0</v>
      </c>
      <c r="L29" s="5">
        <v>0</v>
      </c>
      <c r="M29" s="5">
        <f t="shared" si="4"/>
        <v>0</v>
      </c>
      <c r="N29" s="5">
        <v>0</v>
      </c>
      <c r="O29" s="5">
        <v>0</v>
      </c>
      <c r="P29" s="5">
        <v>0</v>
      </c>
      <c r="Q29" s="5">
        <v>0</v>
      </c>
      <c r="R29" s="5">
        <f t="shared" si="5"/>
        <v>0</v>
      </c>
      <c r="S29" s="5">
        <v>0</v>
      </c>
      <c r="T29" s="5">
        <v>0</v>
      </c>
      <c r="U29" s="5">
        <v>0</v>
      </c>
      <c r="V29" s="5">
        <f t="shared" si="6"/>
        <v>0</v>
      </c>
      <c r="W29" s="5">
        <v>0</v>
      </c>
      <c r="X29" s="5">
        <v>0</v>
      </c>
      <c r="Y29" s="5">
        <f>D29+E29+I29-L29-V29-W29</f>
        <v>0</v>
      </c>
      <c r="Z29" s="5">
        <v>0</v>
      </c>
      <c r="AA29" s="5">
        <v>0</v>
      </c>
      <c r="AB29" s="5">
        <v>0</v>
      </c>
      <c r="AC29" s="5">
        <f t="shared" si="7"/>
        <v>0</v>
      </c>
      <c r="AD29" s="5">
        <v>0</v>
      </c>
      <c r="AE29" s="5">
        <v>0</v>
      </c>
      <c r="AF29" s="5"/>
      <c r="AG29" s="5">
        <v>0</v>
      </c>
      <c r="AH29" s="5">
        <v>0</v>
      </c>
      <c r="AI29" s="5">
        <v>0</v>
      </c>
      <c r="AJ29" s="5">
        <f t="shared" si="8"/>
        <v>0</v>
      </c>
      <c r="AK29" s="5">
        <v>0</v>
      </c>
      <c r="AL29" s="5">
        <v>0</v>
      </c>
      <c r="AM29" s="5"/>
      <c r="AN29" s="5"/>
      <c r="AO29" s="5"/>
      <c r="AP29" s="5"/>
      <c r="AQ29" s="12">
        <f t="shared" si="38"/>
        <v>0</v>
      </c>
      <c r="AR29" s="12">
        <f t="shared" si="39"/>
        <v>0</v>
      </c>
      <c r="AS29" s="12">
        <f t="shared" si="40"/>
        <v>0</v>
      </c>
      <c r="AT29" s="12">
        <f t="shared" si="41"/>
        <v>0</v>
      </c>
      <c r="AU29" s="12">
        <f t="shared" si="9"/>
        <v>0</v>
      </c>
      <c r="AV29" s="12">
        <f t="shared" si="42"/>
        <v>0</v>
      </c>
      <c r="AW29" s="12">
        <f t="shared" si="43"/>
        <v>0</v>
      </c>
      <c r="AX29" s="12">
        <f t="shared" si="44"/>
        <v>0</v>
      </c>
      <c r="AY29" s="12">
        <f t="shared" si="45"/>
        <v>0</v>
      </c>
      <c r="AZ29" s="12">
        <f t="shared" si="46"/>
        <v>0</v>
      </c>
      <c r="BA29" s="12">
        <f t="shared" si="47"/>
        <v>0</v>
      </c>
      <c r="BB29" s="12">
        <f t="shared" si="48"/>
        <v>0</v>
      </c>
      <c r="BC29" s="12">
        <f t="shared" si="10"/>
        <v>0</v>
      </c>
      <c r="BD29" s="12">
        <f t="shared" si="11"/>
        <v>0</v>
      </c>
      <c r="BE29" s="12">
        <f t="shared" si="12"/>
        <v>0</v>
      </c>
      <c r="BF29" s="12">
        <f t="shared" si="13"/>
        <v>0</v>
      </c>
      <c r="BG29" s="12">
        <f t="shared" si="14"/>
        <v>0</v>
      </c>
      <c r="BH29" s="12">
        <f t="shared" si="15"/>
        <v>0</v>
      </c>
      <c r="BI29" s="12">
        <f t="shared" si="16"/>
        <v>0</v>
      </c>
      <c r="BJ29" s="12">
        <f t="shared" si="17"/>
        <v>0</v>
      </c>
    </row>
    <row r="30" spans="1:62" ht="25.5" x14ac:dyDescent="0.25">
      <c r="A30" s="13" t="s">
        <v>92</v>
      </c>
      <c r="B30" s="11" t="s">
        <v>93</v>
      </c>
      <c r="C30" s="5">
        <v>0</v>
      </c>
      <c r="D30" s="5">
        <v>0</v>
      </c>
      <c r="E30" s="5">
        <f t="shared" si="2"/>
        <v>0</v>
      </c>
      <c r="F30" s="5">
        <v>0</v>
      </c>
      <c r="G30" s="5">
        <v>0</v>
      </c>
      <c r="H30" s="5">
        <v>39</v>
      </c>
      <c r="I30" s="5">
        <f t="shared" si="3"/>
        <v>8</v>
      </c>
      <c r="J30" s="5">
        <v>3</v>
      </c>
      <c r="K30" s="5">
        <v>28</v>
      </c>
      <c r="L30" s="5">
        <v>0</v>
      </c>
      <c r="M30" s="5">
        <f t="shared" si="4"/>
        <v>0</v>
      </c>
      <c r="N30" s="5">
        <v>0</v>
      </c>
      <c r="O30" s="5">
        <v>0</v>
      </c>
      <c r="P30" s="5">
        <v>0</v>
      </c>
      <c r="Q30" s="5">
        <v>0</v>
      </c>
      <c r="R30" s="5">
        <f t="shared" si="5"/>
        <v>0</v>
      </c>
      <c r="S30" s="5">
        <v>0</v>
      </c>
      <c r="T30" s="5">
        <v>0</v>
      </c>
      <c r="U30" s="5">
        <v>0</v>
      </c>
      <c r="V30" s="5">
        <f t="shared" si="6"/>
        <v>0</v>
      </c>
      <c r="W30" s="5">
        <v>0</v>
      </c>
      <c r="X30" s="5">
        <v>0</v>
      </c>
      <c r="Y30" s="5">
        <f>D30+E30+I30-L30-V30-W30</f>
        <v>8</v>
      </c>
      <c r="Z30" s="5">
        <v>0</v>
      </c>
      <c r="AA30" s="5">
        <v>23</v>
      </c>
      <c r="AB30" s="5">
        <v>4</v>
      </c>
      <c r="AC30" s="5">
        <f t="shared" si="7"/>
        <v>27</v>
      </c>
      <c r="AD30" s="5">
        <v>0</v>
      </c>
      <c r="AE30" s="5">
        <v>27</v>
      </c>
      <c r="AF30" s="5"/>
      <c r="AG30" s="5">
        <v>3</v>
      </c>
      <c r="AH30" s="5">
        <v>0</v>
      </c>
      <c r="AI30" s="5">
        <v>0</v>
      </c>
      <c r="AJ30" s="5">
        <f t="shared" si="8"/>
        <v>0</v>
      </c>
      <c r="AK30" s="5">
        <v>0</v>
      </c>
      <c r="AL30" s="5">
        <v>0</v>
      </c>
      <c r="AM30" s="5"/>
      <c r="AN30" s="5"/>
      <c r="AO30" s="5"/>
      <c r="AP30" s="5"/>
      <c r="AQ30" s="12">
        <f t="shared" si="38"/>
        <v>0</v>
      </c>
      <c r="AR30" s="12">
        <f t="shared" si="39"/>
        <v>0</v>
      </c>
      <c r="AS30" s="12">
        <f t="shared" si="40"/>
        <v>39</v>
      </c>
      <c r="AT30" s="12">
        <f t="shared" si="41"/>
        <v>39</v>
      </c>
      <c r="AU30" s="12">
        <f t="shared" si="9"/>
        <v>8</v>
      </c>
      <c r="AV30" s="12">
        <f t="shared" si="42"/>
        <v>8</v>
      </c>
      <c r="AW30" s="12">
        <f t="shared" si="43"/>
        <v>0</v>
      </c>
      <c r="AX30" s="12">
        <f t="shared" si="44"/>
        <v>0</v>
      </c>
      <c r="AY30" s="12">
        <f t="shared" si="45"/>
        <v>0</v>
      </c>
      <c r="AZ30" s="12">
        <f t="shared" si="46"/>
        <v>0</v>
      </c>
      <c r="BA30" s="12">
        <f t="shared" si="47"/>
        <v>0</v>
      </c>
      <c r="BB30" s="12">
        <f t="shared" si="48"/>
        <v>0</v>
      </c>
      <c r="BC30" s="12">
        <f t="shared" si="10"/>
        <v>27</v>
      </c>
      <c r="BD30" s="12">
        <f t="shared" si="11"/>
        <v>27</v>
      </c>
      <c r="BE30" s="12">
        <f t="shared" si="12"/>
        <v>27</v>
      </c>
      <c r="BF30" s="12">
        <f t="shared" si="13"/>
        <v>27</v>
      </c>
      <c r="BG30" s="12">
        <f t="shared" si="14"/>
        <v>0</v>
      </c>
      <c r="BH30" s="12">
        <f t="shared" si="15"/>
        <v>0</v>
      </c>
      <c r="BI30" s="12">
        <f t="shared" si="16"/>
        <v>0</v>
      </c>
      <c r="BJ30" s="12">
        <f t="shared" si="17"/>
        <v>0</v>
      </c>
    </row>
    <row r="31" spans="1:62" ht="27.75" customHeight="1" x14ac:dyDescent="0.25">
      <c r="A31" s="13" t="s">
        <v>94</v>
      </c>
      <c r="B31" s="11" t="s">
        <v>95</v>
      </c>
      <c r="C31" s="5">
        <v>2</v>
      </c>
      <c r="D31" s="5">
        <v>0</v>
      </c>
      <c r="E31" s="5">
        <f t="shared" si="2"/>
        <v>0</v>
      </c>
      <c r="F31" s="5">
        <v>0</v>
      </c>
      <c r="G31" s="5">
        <v>2</v>
      </c>
      <c r="H31" s="5">
        <v>36</v>
      </c>
      <c r="I31" s="5">
        <f t="shared" si="3"/>
        <v>0</v>
      </c>
      <c r="J31" s="5">
        <v>1</v>
      </c>
      <c r="K31" s="5">
        <v>35</v>
      </c>
      <c r="L31" s="5">
        <v>0</v>
      </c>
      <c r="M31" s="5">
        <f t="shared" si="4"/>
        <v>0</v>
      </c>
      <c r="N31" s="5">
        <v>0</v>
      </c>
      <c r="O31" s="5">
        <v>0</v>
      </c>
      <c r="P31" s="5">
        <v>0</v>
      </c>
      <c r="Q31" s="5">
        <v>0</v>
      </c>
      <c r="R31" s="5">
        <f t="shared" si="5"/>
        <v>0</v>
      </c>
      <c r="S31" s="5">
        <v>0</v>
      </c>
      <c r="T31" s="5">
        <v>0</v>
      </c>
      <c r="U31" s="5">
        <v>0</v>
      </c>
      <c r="V31" s="5">
        <f t="shared" si="6"/>
        <v>0</v>
      </c>
      <c r="W31" s="5">
        <v>0</v>
      </c>
      <c r="X31" s="5">
        <v>0</v>
      </c>
      <c r="Y31" s="5">
        <f>D31+E31+I31-L31-V31-W31</f>
        <v>0</v>
      </c>
      <c r="Z31" s="5">
        <v>0</v>
      </c>
      <c r="AA31" s="5">
        <v>56</v>
      </c>
      <c r="AB31" s="5">
        <v>61</v>
      </c>
      <c r="AC31" s="5">
        <f t="shared" si="7"/>
        <v>117</v>
      </c>
      <c r="AD31" s="5">
        <v>8</v>
      </c>
      <c r="AE31" s="5">
        <v>109</v>
      </c>
      <c r="AF31" s="5"/>
      <c r="AG31" s="5">
        <v>48</v>
      </c>
      <c r="AH31" s="5">
        <v>0</v>
      </c>
      <c r="AI31" s="5">
        <v>0</v>
      </c>
      <c r="AJ31" s="5">
        <f t="shared" si="8"/>
        <v>0</v>
      </c>
      <c r="AK31" s="5">
        <v>0</v>
      </c>
      <c r="AL31" s="5">
        <v>0</v>
      </c>
      <c r="AM31" s="5"/>
      <c r="AN31" s="5"/>
      <c r="AO31" s="5"/>
      <c r="AP31" s="5"/>
      <c r="AQ31" s="12">
        <f t="shared" si="38"/>
        <v>2</v>
      </c>
      <c r="AR31" s="12">
        <f t="shared" si="39"/>
        <v>2</v>
      </c>
      <c r="AS31" s="12">
        <f t="shared" si="40"/>
        <v>36</v>
      </c>
      <c r="AT31" s="12">
        <f t="shared" si="41"/>
        <v>36</v>
      </c>
      <c r="AU31" s="12">
        <f t="shared" si="9"/>
        <v>0</v>
      </c>
      <c r="AV31" s="12">
        <f t="shared" si="42"/>
        <v>0</v>
      </c>
      <c r="AW31" s="12">
        <f t="shared" si="43"/>
        <v>0</v>
      </c>
      <c r="AX31" s="12">
        <f t="shared" si="44"/>
        <v>0</v>
      </c>
      <c r="AY31" s="12">
        <f t="shared" si="45"/>
        <v>0</v>
      </c>
      <c r="AZ31" s="12">
        <f t="shared" si="46"/>
        <v>0</v>
      </c>
      <c r="BA31" s="12">
        <f t="shared" si="47"/>
        <v>0</v>
      </c>
      <c r="BB31" s="12">
        <f t="shared" si="48"/>
        <v>0</v>
      </c>
      <c r="BC31" s="12">
        <f t="shared" si="10"/>
        <v>117</v>
      </c>
      <c r="BD31" s="12">
        <f t="shared" si="11"/>
        <v>117</v>
      </c>
      <c r="BE31" s="12">
        <f t="shared" si="12"/>
        <v>117</v>
      </c>
      <c r="BF31" s="12">
        <f t="shared" si="13"/>
        <v>117</v>
      </c>
      <c r="BG31" s="12">
        <f t="shared" si="14"/>
        <v>0</v>
      </c>
      <c r="BH31" s="12">
        <f t="shared" si="15"/>
        <v>0</v>
      </c>
      <c r="BI31" s="12">
        <f t="shared" si="16"/>
        <v>0</v>
      </c>
      <c r="BJ31" s="12">
        <f t="shared" si="17"/>
        <v>0</v>
      </c>
    </row>
    <row r="32" spans="1:62" ht="21" customHeight="1" x14ac:dyDescent="0.25">
      <c r="A32" s="13" t="s">
        <v>96</v>
      </c>
      <c r="B32" s="11" t="s">
        <v>97</v>
      </c>
      <c r="C32" s="5">
        <v>0</v>
      </c>
      <c r="D32" s="5">
        <v>0</v>
      </c>
      <c r="E32" s="5">
        <f t="shared" si="2"/>
        <v>0</v>
      </c>
      <c r="F32" s="5">
        <v>0</v>
      </c>
      <c r="G32" s="5">
        <v>0</v>
      </c>
      <c r="H32" s="5">
        <v>4</v>
      </c>
      <c r="I32" s="5">
        <f t="shared" si="3"/>
        <v>1</v>
      </c>
      <c r="J32" s="5">
        <v>0</v>
      </c>
      <c r="K32" s="5">
        <v>3</v>
      </c>
      <c r="L32" s="5">
        <v>0</v>
      </c>
      <c r="M32" s="5">
        <f t="shared" si="4"/>
        <v>0</v>
      </c>
      <c r="N32" s="5">
        <v>0</v>
      </c>
      <c r="O32" s="5">
        <v>0</v>
      </c>
      <c r="P32" s="5">
        <v>0</v>
      </c>
      <c r="Q32" s="5">
        <v>0</v>
      </c>
      <c r="R32" s="5">
        <f t="shared" si="5"/>
        <v>0</v>
      </c>
      <c r="S32" s="5">
        <v>0</v>
      </c>
      <c r="T32" s="5">
        <v>0</v>
      </c>
      <c r="U32" s="5">
        <v>0</v>
      </c>
      <c r="V32" s="5">
        <f t="shared" si="6"/>
        <v>0</v>
      </c>
      <c r="W32" s="5">
        <v>0</v>
      </c>
      <c r="X32" s="5">
        <v>0</v>
      </c>
      <c r="Y32" s="5">
        <f>D32+E32+I32-L32-V32-W32</f>
        <v>1</v>
      </c>
      <c r="Z32" s="5">
        <v>0</v>
      </c>
      <c r="AA32" s="5">
        <v>1</v>
      </c>
      <c r="AB32" s="5">
        <v>0</v>
      </c>
      <c r="AC32" s="5">
        <f t="shared" si="7"/>
        <v>1</v>
      </c>
      <c r="AD32" s="5">
        <v>0</v>
      </c>
      <c r="AE32" s="5">
        <v>1</v>
      </c>
      <c r="AF32" s="5"/>
      <c r="AG32" s="5">
        <v>1</v>
      </c>
      <c r="AH32" s="5">
        <v>0</v>
      </c>
      <c r="AI32" s="5">
        <v>0</v>
      </c>
      <c r="AJ32" s="5">
        <f t="shared" si="8"/>
        <v>0</v>
      </c>
      <c r="AK32" s="5">
        <v>0</v>
      </c>
      <c r="AL32" s="5">
        <v>0</v>
      </c>
      <c r="AM32" s="5"/>
      <c r="AN32" s="5"/>
      <c r="AO32" s="5"/>
      <c r="AP32" s="5"/>
      <c r="AQ32" s="12">
        <f t="shared" si="38"/>
        <v>0</v>
      </c>
      <c r="AR32" s="12">
        <f t="shared" si="39"/>
        <v>0</v>
      </c>
      <c r="AS32" s="12">
        <f t="shared" si="40"/>
        <v>4</v>
      </c>
      <c r="AT32" s="12">
        <f t="shared" si="41"/>
        <v>4</v>
      </c>
      <c r="AU32" s="12">
        <f t="shared" si="9"/>
        <v>1</v>
      </c>
      <c r="AV32" s="12">
        <f t="shared" si="42"/>
        <v>1</v>
      </c>
      <c r="AW32" s="12">
        <f t="shared" si="43"/>
        <v>0</v>
      </c>
      <c r="AX32" s="12">
        <f t="shared" si="44"/>
        <v>0</v>
      </c>
      <c r="AY32" s="12">
        <f t="shared" si="45"/>
        <v>0</v>
      </c>
      <c r="AZ32" s="12">
        <f t="shared" si="46"/>
        <v>0</v>
      </c>
      <c r="BA32" s="12">
        <f t="shared" si="47"/>
        <v>0</v>
      </c>
      <c r="BB32" s="12">
        <f t="shared" si="48"/>
        <v>0</v>
      </c>
      <c r="BC32" s="12">
        <f t="shared" si="10"/>
        <v>1</v>
      </c>
      <c r="BD32" s="12">
        <f t="shared" si="11"/>
        <v>1</v>
      </c>
      <c r="BE32" s="12">
        <f t="shared" si="12"/>
        <v>1</v>
      </c>
      <c r="BF32" s="12">
        <f t="shared" si="13"/>
        <v>1</v>
      </c>
      <c r="BG32" s="12">
        <f t="shared" si="14"/>
        <v>0</v>
      </c>
      <c r="BH32" s="12">
        <f t="shared" si="15"/>
        <v>0</v>
      </c>
      <c r="BI32" s="12">
        <f t="shared" si="16"/>
        <v>0</v>
      </c>
      <c r="BJ32" s="12">
        <f t="shared" si="17"/>
        <v>0</v>
      </c>
    </row>
    <row r="33" spans="1:62" ht="63.75" x14ac:dyDescent="0.25">
      <c r="A33" s="13" t="s">
        <v>98</v>
      </c>
      <c r="B33" s="6" t="s">
        <v>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1</v>
      </c>
      <c r="I33" s="5">
        <v>1</v>
      </c>
      <c r="J33" s="5">
        <v>0</v>
      </c>
      <c r="K33" s="5">
        <v>0</v>
      </c>
      <c r="L33" s="5">
        <v>0</v>
      </c>
      <c r="M33" s="5">
        <f t="shared" si="4"/>
        <v>1</v>
      </c>
      <c r="N33" s="5">
        <v>0</v>
      </c>
      <c r="O33" s="5">
        <v>0</v>
      </c>
      <c r="P33" s="5">
        <v>1</v>
      </c>
      <c r="Q33" s="5">
        <v>0</v>
      </c>
      <c r="R33" s="5">
        <f t="shared" si="5"/>
        <v>0</v>
      </c>
      <c r="S33" s="5">
        <v>0</v>
      </c>
      <c r="T33" s="5">
        <v>0</v>
      </c>
      <c r="U33" s="5">
        <v>0</v>
      </c>
      <c r="V33" s="5">
        <f t="shared" si="6"/>
        <v>1</v>
      </c>
      <c r="W33" s="5">
        <v>0</v>
      </c>
      <c r="X33" s="5">
        <v>0</v>
      </c>
      <c r="Y33" s="5">
        <v>0</v>
      </c>
      <c r="Z33" s="5">
        <v>0</v>
      </c>
      <c r="AA33" s="5">
        <v>1</v>
      </c>
      <c r="AB33" s="5">
        <v>0</v>
      </c>
      <c r="AC33" s="5">
        <f t="shared" si="7"/>
        <v>1</v>
      </c>
      <c r="AD33" s="5">
        <v>0</v>
      </c>
      <c r="AE33" s="5">
        <v>1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12">
        <f t="shared" si="38"/>
        <v>0</v>
      </c>
      <c r="AR33" s="12">
        <f t="shared" si="39"/>
        <v>0</v>
      </c>
      <c r="AS33" s="12">
        <f t="shared" si="40"/>
        <v>1</v>
      </c>
      <c r="AT33" s="12">
        <f t="shared" si="41"/>
        <v>1</v>
      </c>
      <c r="AU33" s="12">
        <f t="shared" si="9"/>
        <v>1</v>
      </c>
      <c r="AV33" s="12">
        <f t="shared" si="42"/>
        <v>1</v>
      </c>
      <c r="AW33" s="12">
        <f t="shared" si="43"/>
        <v>1</v>
      </c>
      <c r="AX33" s="12">
        <f t="shared" si="44"/>
        <v>1</v>
      </c>
      <c r="AY33" s="12">
        <f t="shared" si="45"/>
        <v>0</v>
      </c>
      <c r="AZ33" s="12">
        <f t="shared" si="46"/>
        <v>0</v>
      </c>
      <c r="BA33" s="12">
        <f t="shared" si="47"/>
        <v>1</v>
      </c>
      <c r="BB33" s="12">
        <f t="shared" si="48"/>
        <v>1</v>
      </c>
      <c r="BC33" s="12">
        <f t="shared" si="10"/>
        <v>1</v>
      </c>
      <c r="BD33" s="12">
        <f t="shared" si="11"/>
        <v>1</v>
      </c>
      <c r="BE33" s="12">
        <f t="shared" si="12"/>
        <v>1</v>
      </c>
      <c r="BF33" s="12">
        <f t="shared" si="13"/>
        <v>1</v>
      </c>
      <c r="BG33" s="12">
        <f t="shared" si="14"/>
        <v>0</v>
      </c>
      <c r="BH33" s="12">
        <f t="shared" si="15"/>
        <v>0</v>
      </c>
      <c r="BI33" s="12">
        <f t="shared" si="16"/>
        <v>0</v>
      </c>
      <c r="BJ33" s="12">
        <f t="shared" si="17"/>
        <v>0</v>
      </c>
    </row>
    <row r="34" spans="1:62" ht="51" x14ac:dyDescent="0.25">
      <c r="A34" s="13" t="s">
        <v>100</v>
      </c>
      <c r="B34" s="6" t="s">
        <v>101</v>
      </c>
      <c r="C34" s="5">
        <v>0</v>
      </c>
      <c r="D34" s="5">
        <v>0</v>
      </c>
      <c r="E34" s="5">
        <f t="shared" si="2"/>
        <v>0</v>
      </c>
      <c r="F34" s="5">
        <v>0</v>
      </c>
      <c r="G34" s="5">
        <v>0</v>
      </c>
      <c r="H34" s="5">
        <v>0</v>
      </c>
      <c r="I34" s="5">
        <f t="shared" si="3"/>
        <v>0</v>
      </c>
      <c r="J34" s="5">
        <v>0</v>
      </c>
      <c r="K34" s="5">
        <v>0</v>
      </c>
      <c r="L34" s="5">
        <v>0</v>
      </c>
      <c r="M34" s="5">
        <f t="shared" si="4"/>
        <v>0</v>
      </c>
      <c r="N34" s="5">
        <v>0</v>
      </c>
      <c r="O34" s="5">
        <v>0</v>
      </c>
      <c r="P34" s="5">
        <v>0</v>
      </c>
      <c r="Q34" s="5">
        <v>0</v>
      </c>
      <c r="R34" s="5">
        <f t="shared" si="5"/>
        <v>0</v>
      </c>
      <c r="S34" s="5">
        <v>0</v>
      </c>
      <c r="T34" s="5">
        <v>0</v>
      </c>
      <c r="U34" s="5">
        <v>0</v>
      </c>
      <c r="V34" s="5">
        <f t="shared" si="6"/>
        <v>0</v>
      </c>
      <c r="W34" s="5">
        <v>0</v>
      </c>
      <c r="X34" s="5">
        <v>0</v>
      </c>
      <c r="Y34" s="5">
        <f t="shared" ref="Y34:Y46" si="49">D34+E34+I34-L34-V34-W34</f>
        <v>0</v>
      </c>
      <c r="Z34" s="5">
        <v>0</v>
      </c>
      <c r="AA34" s="5">
        <v>0</v>
      </c>
      <c r="AB34" s="5">
        <v>0</v>
      </c>
      <c r="AC34" s="5">
        <f t="shared" si="7"/>
        <v>0</v>
      </c>
      <c r="AD34" s="5">
        <v>0</v>
      </c>
      <c r="AE34" s="5">
        <v>0</v>
      </c>
      <c r="AF34" s="5"/>
      <c r="AG34" s="5">
        <v>0</v>
      </c>
      <c r="AH34" s="5">
        <v>0</v>
      </c>
      <c r="AI34" s="5">
        <v>0</v>
      </c>
      <c r="AJ34" s="5">
        <f t="shared" si="8"/>
        <v>0</v>
      </c>
      <c r="AK34" s="5">
        <v>0</v>
      </c>
      <c r="AL34" s="5">
        <v>0</v>
      </c>
      <c r="AM34" s="5"/>
      <c r="AN34" s="5"/>
      <c r="AO34" s="5"/>
      <c r="AP34" s="5"/>
      <c r="AQ34" s="12">
        <f t="shared" si="38"/>
        <v>0</v>
      </c>
      <c r="AR34" s="12">
        <f t="shared" si="39"/>
        <v>0</v>
      </c>
      <c r="AS34" s="12">
        <f t="shared" si="40"/>
        <v>0</v>
      </c>
      <c r="AT34" s="12">
        <f t="shared" si="41"/>
        <v>0</v>
      </c>
      <c r="AU34" s="12">
        <f t="shared" si="9"/>
        <v>0</v>
      </c>
      <c r="AV34" s="12">
        <f t="shared" si="42"/>
        <v>0</v>
      </c>
      <c r="AW34" s="12">
        <f t="shared" si="43"/>
        <v>0</v>
      </c>
      <c r="AX34" s="12">
        <f t="shared" si="44"/>
        <v>0</v>
      </c>
      <c r="AY34" s="12">
        <f t="shared" si="45"/>
        <v>0</v>
      </c>
      <c r="AZ34" s="12">
        <f t="shared" si="46"/>
        <v>0</v>
      </c>
      <c r="BA34" s="12">
        <f t="shared" si="47"/>
        <v>0</v>
      </c>
      <c r="BB34" s="12">
        <f t="shared" si="48"/>
        <v>0</v>
      </c>
      <c r="BC34" s="12">
        <f t="shared" si="10"/>
        <v>0</v>
      </c>
      <c r="BD34" s="12">
        <f t="shared" si="11"/>
        <v>0</v>
      </c>
      <c r="BE34" s="12">
        <f t="shared" si="12"/>
        <v>0</v>
      </c>
      <c r="BF34" s="12">
        <f t="shared" si="13"/>
        <v>0</v>
      </c>
      <c r="BG34" s="12">
        <f t="shared" si="14"/>
        <v>0</v>
      </c>
      <c r="BH34" s="12">
        <f t="shared" si="15"/>
        <v>0</v>
      </c>
      <c r="BI34" s="12">
        <f t="shared" si="16"/>
        <v>0</v>
      </c>
      <c r="BJ34" s="12">
        <f t="shared" si="17"/>
        <v>0</v>
      </c>
    </row>
    <row r="35" spans="1:62" ht="51" x14ac:dyDescent="0.25">
      <c r="A35" s="13" t="s">
        <v>102</v>
      </c>
      <c r="B35" s="6" t="s">
        <v>103</v>
      </c>
      <c r="C35" s="5">
        <v>0</v>
      </c>
      <c r="D35" s="5">
        <v>0</v>
      </c>
      <c r="E35" s="5">
        <f t="shared" si="2"/>
        <v>0</v>
      </c>
      <c r="F35" s="5">
        <v>0</v>
      </c>
      <c r="G35" s="5">
        <v>0</v>
      </c>
      <c r="H35" s="5">
        <v>0</v>
      </c>
      <c r="I35" s="5">
        <f t="shared" si="3"/>
        <v>0</v>
      </c>
      <c r="J35" s="5">
        <v>0</v>
      </c>
      <c r="K35" s="5">
        <v>0</v>
      </c>
      <c r="L35" s="5">
        <v>0</v>
      </c>
      <c r="M35" s="5">
        <f t="shared" si="4"/>
        <v>0</v>
      </c>
      <c r="N35" s="5">
        <v>0</v>
      </c>
      <c r="O35" s="5">
        <v>0</v>
      </c>
      <c r="P35" s="5">
        <v>0</v>
      </c>
      <c r="Q35" s="5">
        <v>0</v>
      </c>
      <c r="R35" s="5">
        <f t="shared" si="5"/>
        <v>0</v>
      </c>
      <c r="S35" s="5">
        <v>0</v>
      </c>
      <c r="T35" s="5">
        <v>0</v>
      </c>
      <c r="U35" s="5">
        <v>0</v>
      </c>
      <c r="V35" s="5">
        <f t="shared" si="6"/>
        <v>0</v>
      </c>
      <c r="W35" s="5">
        <v>0</v>
      </c>
      <c r="X35" s="5">
        <v>0</v>
      </c>
      <c r="Y35" s="5">
        <f t="shared" si="49"/>
        <v>0</v>
      </c>
      <c r="Z35" s="5">
        <v>0</v>
      </c>
      <c r="AA35" s="5">
        <v>0</v>
      </c>
      <c r="AB35" s="5">
        <v>0</v>
      </c>
      <c r="AC35" s="5">
        <f t="shared" si="7"/>
        <v>0</v>
      </c>
      <c r="AD35" s="5">
        <v>0</v>
      </c>
      <c r="AE35" s="5">
        <v>0</v>
      </c>
      <c r="AF35" s="5"/>
      <c r="AG35" s="5">
        <v>0</v>
      </c>
      <c r="AH35" s="5">
        <v>0</v>
      </c>
      <c r="AI35" s="5">
        <v>0</v>
      </c>
      <c r="AJ35" s="5">
        <f t="shared" si="8"/>
        <v>0</v>
      </c>
      <c r="AK35" s="5">
        <v>0</v>
      </c>
      <c r="AL35" s="5">
        <v>0</v>
      </c>
      <c r="AM35" s="5"/>
      <c r="AN35" s="5"/>
      <c r="AO35" s="5"/>
      <c r="AP35" s="5"/>
      <c r="AQ35" s="12">
        <f t="shared" si="38"/>
        <v>0</v>
      </c>
      <c r="AR35" s="12">
        <f t="shared" si="39"/>
        <v>0</v>
      </c>
      <c r="AS35" s="12">
        <f t="shared" si="40"/>
        <v>0</v>
      </c>
      <c r="AT35" s="12">
        <f t="shared" si="41"/>
        <v>0</v>
      </c>
      <c r="AU35" s="12">
        <f t="shared" si="9"/>
        <v>0</v>
      </c>
      <c r="AV35" s="12">
        <f t="shared" si="42"/>
        <v>0</v>
      </c>
      <c r="AW35" s="12">
        <f t="shared" si="43"/>
        <v>0</v>
      </c>
      <c r="AX35" s="12">
        <f t="shared" si="44"/>
        <v>0</v>
      </c>
      <c r="AY35" s="12">
        <f t="shared" si="45"/>
        <v>0</v>
      </c>
      <c r="AZ35" s="12">
        <f t="shared" si="46"/>
        <v>0</v>
      </c>
      <c r="BA35" s="12">
        <f t="shared" si="47"/>
        <v>0</v>
      </c>
      <c r="BB35" s="12">
        <f t="shared" si="48"/>
        <v>0</v>
      </c>
      <c r="BC35" s="12">
        <f t="shared" si="10"/>
        <v>0</v>
      </c>
      <c r="BD35" s="12">
        <f t="shared" si="11"/>
        <v>0</v>
      </c>
      <c r="BE35" s="12">
        <f t="shared" si="12"/>
        <v>0</v>
      </c>
      <c r="BF35" s="12">
        <f t="shared" si="13"/>
        <v>0</v>
      </c>
      <c r="BG35" s="12">
        <f t="shared" si="14"/>
        <v>0</v>
      </c>
      <c r="BH35" s="12">
        <f t="shared" si="15"/>
        <v>0</v>
      </c>
      <c r="BI35" s="12">
        <f t="shared" si="16"/>
        <v>0</v>
      </c>
      <c r="BJ35" s="12">
        <f t="shared" si="17"/>
        <v>0</v>
      </c>
    </row>
    <row r="36" spans="1:62" ht="63.75" x14ac:dyDescent="0.25">
      <c r="A36" s="13" t="s">
        <v>104</v>
      </c>
      <c r="B36" s="6" t="s">
        <v>105</v>
      </c>
      <c r="C36" s="5">
        <v>0</v>
      </c>
      <c r="D36" s="5">
        <v>0</v>
      </c>
      <c r="E36" s="5">
        <f t="shared" si="2"/>
        <v>0</v>
      </c>
      <c r="F36" s="5">
        <v>0</v>
      </c>
      <c r="G36" s="5">
        <v>0</v>
      </c>
      <c r="H36" s="5">
        <v>0</v>
      </c>
      <c r="I36" s="5">
        <f t="shared" si="3"/>
        <v>0</v>
      </c>
      <c r="J36" s="5">
        <v>0</v>
      </c>
      <c r="K36" s="5">
        <v>0</v>
      </c>
      <c r="L36" s="5">
        <v>0</v>
      </c>
      <c r="M36" s="5">
        <f t="shared" si="4"/>
        <v>0</v>
      </c>
      <c r="N36" s="5">
        <v>0</v>
      </c>
      <c r="O36" s="5">
        <v>0</v>
      </c>
      <c r="P36" s="5">
        <v>0</v>
      </c>
      <c r="Q36" s="5">
        <v>0</v>
      </c>
      <c r="R36" s="5">
        <f t="shared" si="5"/>
        <v>0</v>
      </c>
      <c r="S36" s="5">
        <v>0</v>
      </c>
      <c r="T36" s="5">
        <v>0</v>
      </c>
      <c r="U36" s="5">
        <v>0</v>
      </c>
      <c r="V36" s="5">
        <f t="shared" si="6"/>
        <v>0</v>
      </c>
      <c r="W36" s="5">
        <v>0</v>
      </c>
      <c r="X36" s="5">
        <v>0</v>
      </c>
      <c r="Y36" s="5">
        <f t="shared" si="49"/>
        <v>0</v>
      </c>
      <c r="Z36" s="5">
        <v>0</v>
      </c>
      <c r="AA36" s="5">
        <v>0</v>
      </c>
      <c r="AB36" s="5">
        <v>0</v>
      </c>
      <c r="AC36" s="5">
        <f t="shared" si="7"/>
        <v>0</v>
      </c>
      <c r="AD36" s="5">
        <v>0</v>
      </c>
      <c r="AE36" s="5">
        <v>0</v>
      </c>
      <c r="AF36" s="5"/>
      <c r="AG36" s="5">
        <v>0</v>
      </c>
      <c r="AH36" s="5">
        <v>0</v>
      </c>
      <c r="AI36" s="5">
        <v>0</v>
      </c>
      <c r="AJ36" s="5">
        <f t="shared" si="8"/>
        <v>0</v>
      </c>
      <c r="AK36" s="5">
        <v>0</v>
      </c>
      <c r="AL36" s="5">
        <v>0</v>
      </c>
      <c r="AM36" s="5"/>
      <c r="AN36" s="5"/>
      <c r="AO36" s="5"/>
      <c r="AP36" s="5"/>
      <c r="AQ36" s="12">
        <f t="shared" si="38"/>
        <v>0</v>
      </c>
      <c r="AR36" s="12">
        <f t="shared" si="39"/>
        <v>0</v>
      </c>
      <c r="AS36" s="12">
        <f t="shared" si="40"/>
        <v>0</v>
      </c>
      <c r="AT36" s="12">
        <f t="shared" si="41"/>
        <v>0</v>
      </c>
      <c r="AU36" s="12">
        <f t="shared" si="9"/>
        <v>0</v>
      </c>
      <c r="AV36" s="12">
        <f t="shared" si="42"/>
        <v>0</v>
      </c>
      <c r="AW36" s="12">
        <f t="shared" si="43"/>
        <v>0</v>
      </c>
      <c r="AX36" s="12">
        <f t="shared" si="44"/>
        <v>0</v>
      </c>
      <c r="AY36" s="12">
        <f t="shared" si="45"/>
        <v>0</v>
      </c>
      <c r="AZ36" s="12">
        <f t="shared" si="46"/>
        <v>0</v>
      </c>
      <c r="BA36" s="12">
        <f t="shared" si="47"/>
        <v>0</v>
      </c>
      <c r="BB36" s="12">
        <f t="shared" si="48"/>
        <v>0</v>
      </c>
      <c r="BC36" s="12">
        <f t="shared" si="10"/>
        <v>0</v>
      </c>
      <c r="BD36" s="12">
        <f t="shared" si="11"/>
        <v>0</v>
      </c>
      <c r="BE36" s="12">
        <f t="shared" si="12"/>
        <v>0</v>
      </c>
      <c r="BF36" s="12">
        <f t="shared" si="13"/>
        <v>0</v>
      </c>
      <c r="BG36" s="12">
        <f t="shared" si="14"/>
        <v>0</v>
      </c>
      <c r="BH36" s="12">
        <f t="shared" si="15"/>
        <v>0</v>
      </c>
      <c r="BI36" s="12">
        <f t="shared" si="16"/>
        <v>0</v>
      </c>
      <c r="BJ36" s="12">
        <f t="shared" si="17"/>
        <v>0</v>
      </c>
    </row>
    <row r="37" spans="1:62" ht="51" x14ac:dyDescent="0.25">
      <c r="A37" s="13" t="s">
        <v>106</v>
      </c>
      <c r="B37" s="6" t="s">
        <v>107</v>
      </c>
      <c r="C37" s="5">
        <v>0</v>
      </c>
      <c r="D37" s="5">
        <v>0</v>
      </c>
      <c r="E37" s="5">
        <f t="shared" si="2"/>
        <v>0</v>
      </c>
      <c r="F37" s="5">
        <v>0</v>
      </c>
      <c r="G37" s="5">
        <v>0</v>
      </c>
      <c r="H37" s="5">
        <v>0</v>
      </c>
      <c r="I37" s="5">
        <f t="shared" si="3"/>
        <v>0</v>
      </c>
      <c r="J37" s="5">
        <v>0</v>
      </c>
      <c r="K37" s="5">
        <v>0</v>
      </c>
      <c r="L37" s="5">
        <v>0</v>
      </c>
      <c r="M37" s="5">
        <f t="shared" si="4"/>
        <v>0</v>
      </c>
      <c r="N37" s="5">
        <v>0</v>
      </c>
      <c r="O37" s="5">
        <v>0</v>
      </c>
      <c r="P37" s="5">
        <v>0</v>
      </c>
      <c r="Q37" s="5">
        <v>0</v>
      </c>
      <c r="R37" s="5">
        <f t="shared" si="5"/>
        <v>0</v>
      </c>
      <c r="S37" s="5">
        <v>0</v>
      </c>
      <c r="T37" s="5">
        <v>0</v>
      </c>
      <c r="U37" s="5">
        <v>0</v>
      </c>
      <c r="V37" s="5">
        <f t="shared" si="6"/>
        <v>0</v>
      </c>
      <c r="W37" s="5">
        <v>0</v>
      </c>
      <c r="X37" s="5">
        <v>0</v>
      </c>
      <c r="Y37" s="5">
        <f t="shared" si="49"/>
        <v>0</v>
      </c>
      <c r="Z37" s="5">
        <v>0</v>
      </c>
      <c r="AA37" s="5">
        <v>0</v>
      </c>
      <c r="AB37" s="5">
        <v>0</v>
      </c>
      <c r="AC37" s="5">
        <f t="shared" si="7"/>
        <v>0</v>
      </c>
      <c r="AD37" s="5">
        <v>0</v>
      </c>
      <c r="AE37" s="5">
        <v>0</v>
      </c>
      <c r="AF37" s="5"/>
      <c r="AG37" s="5">
        <v>0</v>
      </c>
      <c r="AH37" s="5">
        <v>0</v>
      </c>
      <c r="AI37" s="5">
        <v>0</v>
      </c>
      <c r="AJ37" s="5">
        <f t="shared" si="8"/>
        <v>0</v>
      </c>
      <c r="AK37" s="5">
        <v>0</v>
      </c>
      <c r="AL37" s="5">
        <v>0</v>
      </c>
      <c r="AM37" s="5"/>
      <c r="AN37" s="5"/>
      <c r="AO37" s="5"/>
      <c r="AP37" s="5"/>
      <c r="AQ37" s="12">
        <f t="shared" si="38"/>
        <v>0</v>
      </c>
      <c r="AR37" s="12">
        <f t="shared" si="39"/>
        <v>0</v>
      </c>
      <c r="AS37" s="12">
        <f t="shared" si="40"/>
        <v>0</v>
      </c>
      <c r="AT37" s="12">
        <f t="shared" si="41"/>
        <v>0</v>
      </c>
      <c r="AU37" s="12">
        <f t="shared" si="9"/>
        <v>0</v>
      </c>
      <c r="AV37" s="12">
        <f t="shared" si="42"/>
        <v>0</v>
      </c>
      <c r="AW37" s="12">
        <f t="shared" si="43"/>
        <v>0</v>
      </c>
      <c r="AX37" s="12">
        <f t="shared" si="44"/>
        <v>0</v>
      </c>
      <c r="AY37" s="12">
        <f t="shared" si="45"/>
        <v>0</v>
      </c>
      <c r="AZ37" s="12">
        <f t="shared" si="46"/>
        <v>0</v>
      </c>
      <c r="BA37" s="12">
        <f t="shared" si="47"/>
        <v>0</v>
      </c>
      <c r="BB37" s="12">
        <f t="shared" si="48"/>
        <v>0</v>
      </c>
      <c r="BC37" s="12">
        <f t="shared" si="10"/>
        <v>0</v>
      </c>
      <c r="BD37" s="12">
        <f t="shared" si="11"/>
        <v>0</v>
      </c>
      <c r="BE37" s="12">
        <f t="shared" si="12"/>
        <v>0</v>
      </c>
      <c r="BF37" s="12">
        <f t="shared" si="13"/>
        <v>0</v>
      </c>
      <c r="BG37" s="12">
        <f t="shared" si="14"/>
        <v>0</v>
      </c>
      <c r="BH37" s="12">
        <f t="shared" si="15"/>
        <v>0</v>
      </c>
      <c r="BI37" s="12">
        <f t="shared" si="16"/>
        <v>0</v>
      </c>
      <c r="BJ37" s="12">
        <f t="shared" si="17"/>
        <v>0</v>
      </c>
    </row>
    <row r="38" spans="1:62" ht="25.5" x14ac:dyDescent="0.25">
      <c r="A38" s="13" t="s">
        <v>108</v>
      </c>
      <c r="B38" s="14" t="s">
        <v>109</v>
      </c>
      <c r="C38" s="5">
        <v>6</v>
      </c>
      <c r="D38" s="5">
        <v>0</v>
      </c>
      <c r="E38" s="5">
        <f t="shared" si="2"/>
        <v>6</v>
      </c>
      <c r="F38" s="5">
        <v>0</v>
      </c>
      <c r="G38" s="5">
        <v>0</v>
      </c>
      <c r="H38" s="5">
        <v>24</v>
      </c>
      <c r="I38" s="5">
        <f t="shared" si="3"/>
        <v>24</v>
      </c>
      <c r="J38" s="5">
        <v>0</v>
      </c>
      <c r="K38" s="5">
        <v>0</v>
      </c>
      <c r="L38" s="5">
        <v>1</v>
      </c>
      <c r="M38" s="5">
        <f t="shared" si="4"/>
        <v>13</v>
      </c>
      <c r="N38" s="5">
        <v>7</v>
      </c>
      <c r="O38" s="5">
        <v>3</v>
      </c>
      <c r="P38" s="5">
        <v>3</v>
      </c>
      <c r="Q38" s="5">
        <v>0</v>
      </c>
      <c r="R38" s="5">
        <f t="shared" si="5"/>
        <v>0</v>
      </c>
      <c r="S38" s="5">
        <v>0</v>
      </c>
      <c r="T38" s="5">
        <v>0</v>
      </c>
      <c r="U38" s="5">
        <v>0</v>
      </c>
      <c r="V38" s="5">
        <f t="shared" si="6"/>
        <v>13</v>
      </c>
      <c r="W38" s="5">
        <v>0</v>
      </c>
      <c r="X38" s="5">
        <v>0</v>
      </c>
      <c r="Y38" s="5">
        <f t="shared" si="49"/>
        <v>16</v>
      </c>
      <c r="Z38" s="5">
        <v>0</v>
      </c>
      <c r="AA38" s="5">
        <v>4</v>
      </c>
      <c r="AB38" s="5">
        <v>1</v>
      </c>
      <c r="AC38" s="5">
        <f t="shared" si="7"/>
        <v>5</v>
      </c>
      <c r="AD38" s="5">
        <v>0</v>
      </c>
      <c r="AE38" s="5">
        <v>5</v>
      </c>
      <c r="AF38" s="5"/>
      <c r="AG38" s="5">
        <v>0</v>
      </c>
      <c r="AH38" s="5">
        <v>0</v>
      </c>
      <c r="AI38" s="5">
        <v>0</v>
      </c>
      <c r="AJ38" s="5">
        <f t="shared" si="8"/>
        <v>0</v>
      </c>
      <c r="AK38" s="5">
        <v>0</v>
      </c>
      <c r="AL38" s="5">
        <v>0</v>
      </c>
      <c r="AM38" s="5"/>
      <c r="AN38" s="5"/>
      <c r="AO38" s="5"/>
      <c r="AP38" s="5"/>
      <c r="AQ38" s="12">
        <f t="shared" si="38"/>
        <v>6</v>
      </c>
      <c r="AR38" s="12">
        <f t="shared" si="39"/>
        <v>6</v>
      </c>
      <c r="AS38" s="12">
        <f t="shared" si="40"/>
        <v>24</v>
      </c>
      <c r="AT38" s="12">
        <f t="shared" si="41"/>
        <v>24</v>
      </c>
      <c r="AU38" s="12">
        <f t="shared" si="9"/>
        <v>30</v>
      </c>
      <c r="AV38" s="12">
        <f t="shared" si="42"/>
        <v>30</v>
      </c>
      <c r="AW38" s="12">
        <f t="shared" si="43"/>
        <v>13</v>
      </c>
      <c r="AX38" s="12">
        <f t="shared" si="44"/>
        <v>13</v>
      </c>
      <c r="AY38" s="12">
        <f t="shared" si="45"/>
        <v>0</v>
      </c>
      <c r="AZ38" s="12">
        <f t="shared" si="46"/>
        <v>0</v>
      </c>
      <c r="BA38" s="12">
        <f t="shared" si="47"/>
        <v>13</v>
      </c>
      <c r="BB38" s="12">
        <f t="shared" si="48"/>
        <v>13</v>
      </c>
      <c r="BC38" s="12">
        <f t="shared" si="10"/>
        <v>5</v>
      </c>
      <c r="BD38" s="12">
        <f t="shared" si="11"/>
        <v>5</v>
      </c>
      <c r="BE38" s="12">
        <f t="shared" si="12"/>
        <v>5</v>
      </c>
      <c r="BF38" s="12">
        <f t="shared" si="13"/>
        <v>5</v>
      </c>
      <c r="BG38" s="12">
        <f t="shared" si="14"/>
        <v>0</v>
      </c>
      <c r="BH38" s="12">
        <f t="shared" si="15"/>
        <v>0</v>
      </c>
      <c r="BI38" s="12">
        <f t="shared" si="16"/>
        <v>0</v>
      </c>
      <c r="BJ38" s="12">
        <f t="shared" si="17"/>
        <v>0</v>
      </c>
    </row>
    <row r="39" spans="1:62" ht="25.5" x14ac:dyDescent="0.25">
      <c r="A39" s="15" t="s">
        <v>110</v>
      </c>
      <c r="B39" s="16" t="s">
        <v>111</v>
      </c>
      <c r="C39" s="5">
        <v>71</v>
      </c>
      <c r="D39" s="5">
        <v>1</v>
      </c>
      <c r="E39" s="5">
        <f t="shared" si="2"/>
        <v>70</v>
      </c>
      <c r="F39" s="5">
        <v>0</v>
      </c>
      <c r="G39" s="5">
        <v>0</v>
      </c>
      <c r="H39" s="5">
        <v>39</v>
      </c>
      <c r="I39" s="5">
        <f t="shared" si="3"/>
        <v>38</v>
      </c>
      <c r="J39" s="5">
        <v>1</v>
      </c>
      <c r="K39" s="5">
        <v>0</v>
      </c>
      <c r="L39" s="5">
        <v>2</v>
      </c>
      <c r="M39" s="5">
        <f t="shared" si="4"/>
        <v>55</v>
      </c>
      <c r="N39" s="5">
        <v>47</v>
      </c>
      <c r="O39" s="5">
        <v>0</v>
      </c>
      <c r="P39" s="5">
        <v>8</v>
      </c>
      <c r="Q39" s="5">
        <v>0</v>
      </c>
      <c r="R39" s="5">
        <f t="shared" si="5"/>
        <v>4</v>
      </c>
      <c r="S39" s="5">
        <v>0</v>
      </c>
      <c r="T39" s="5">
        <v>4</v>
      </c>
      <c r="U39" s="5">
        <v>0</v>
      </c>
      <c r="V39" s="5">
        <f t="shared" si="6"/>
        <v>59</v>
      </c>
      <c r="W39" s="5">
        <v>0</v>
      </c>
      <c r="X39" s="5">
        <v>37</v>
      </c>
      <c r="Y39" s="5">
        <f t="shared" si="49"/>
        <v>48</v>
      </c>
      <c r="Z39" s="5">
        <v>9</v>
      </c>
      <c r="AA39" s="5">
        <v>35</v>
      </c>
      <c r="AB39" s="5">
        <v>4</v>
      </c>
      <c r="AC39" s="5">
        <f t="shared" si="7"/>
        <v>39</v>
      </c>
      <c r="AD39" s="5">
        <v>3</v>
      </c>
      <c r="AE39" s="5">
        <v>36</v>
      </c>
      <c r="AF39" s="5"/>
      <c r="AG39" s="5">
        <v>12</v>
      </c>
      <c r="AH39" s="5">
        <v>1</v>
      </c>
      <c r="AI39" s="5">
        <v>1</v>
      </c>
      <c r="AJ39" s="5">
        <f t="shared" si="8"/>
        <v>2</v>
      </c>
      <c r="AK39" s="5">
        <v>0</v>
      </c>
      <c r="AL39" s="5">
        <v>2</v>
      </c>
      <c r="AM39" s="5"/>
      <c r="AN39" s="5"/>
      <c r="AO39" s="5"/>
      <c r="AP39" s="5"/>
      <c r="AQ39" s="12">
        <f t="shared" si="38"/>
        <v>71</v>
      </c>
      <c r="AR39" s="12">
        <f t="shared" si="39"/>
        <v>71</v>
      </c>
      <c r="AS39" s="12">
        <f t="shared" si="40"/>
        <v>39</v>
      </c>
      <c r="AT39" s="12">
        <f t="shared" si="41"/>
        <v>39</v>
      </c>
      <c r="AU39" s="12">
        <f t="shared" si="9"/>
        <v>109</v>
      </c>
      <c r="AV39" s="12">
        <f t="shared" si="42"/>
        <v>109</v>
      </c>
      <c r="AW39" s="12">
        <f t="shared" si="43"/>
        <v>55</v>
      </c>
      <c r="AX39" s="12">
        <f t="shared" si="44"/>
        <v>55</v>
      </c>
      <c r="AY39" s="12">
        <f t="shared" si="45"/>
        <v>4</v>
      </c>
      <c r="AZ39" s="12">
        <f t="shared" si="46"/>
        <v>4</v>
      </c>
      <c r="BA39" s="12">
        <f t="shared" si="47"/>
        <v>59</v>
      </c>
      <c r="BB39" s="12">
        <f t="shared" si="48"/>
        <v>59</v>
      </c>
      <c r="BC39" s="12">
        <f t="shared" si="10"/>
        <v>39</v>
      </c>
      <c r="BD39" s="12">
        <f t="shared" si="11"/>
        <v>39</v>
      </c>
      <c r="BE39" s="12">
        <f t="shared" si="12"/>
        <v>39</v>
      </c>
      <c r="BF39" s="12">
        <f t="shared" si="13"/>
        <v>39</v>
      </c>
      <c r="BG39" s="12">
        <f t="shared" si="14"/>
        <v>2</v>
      </c>
      <c r="BH39" s="12">
        <f t="shared" si="15"/>
        <v>2</v>
      </c>
      <c r="BI39" s="12">
        <f t="shared" si="16"/>
        <v>2</v>
      </c>
      <c r="BJ39" s="12">
        <f t="shared" si="17"/>
        <v>2</v>
      </c>
    </row>
    <row r="40" spans="1:62" ht="51" x14ac:dyDescent="0.2">
      <c r="A40" s="15" t="s">
        <v>112</v>
      </c>
      <c r="B40" s="17" t="s">
        <v>113</v>
      </c>
      <c r="C40" s="5">
        <v>26</v>
      </c>
      <c r="D40" s="5">
        <v>0</v>
      </c>
      <c r="E40" s="5">
        <f t="shared" si="2"/>
        <v>26</v>
      </c>
      <c r="F40" s="5">
        <v>0</v>
      </c>
      <c r="G40" s="5">
        <v>0</v>
      </c>
      <c r="H40" s="5">
        <v>3</v>
      </c>
      <c r="I40" s="5">
        <f t="shared" si="3"/>
        <v>3</v>
      </c>
      <c r="J40" s="5">
        <v>0</v>
      </c>
      <c r="K40" s="5">
        <v>0</v>
      </c>
      <c r="L40" s="5">
        <v>1</v>
      </c>
      <c r="M40" s="5">
        <f t="shared" si="4"/>
        <v>20</v>
      </c>
      <c r="N40" s="5">
        <v>10</v>
      </c>
      <c r="O40" s="5">
        <v>0</v>
      </c>
      <c r="P40" s="5">
        <v>10</v>
      </c>
      <c r="Q40" s="5">
        <v>0</v>
      </c>
      <c r="R40" s="5">
        <f t="shared" si="5"/>
        <v>0</v>
      </c>
      <c r="S40" s="5">
        <v>0</v>
      </c>
      <c r="T40" s="5">
        <v>0</v>
      </c>
      <c r="U40" s="5">
        <v>0</v>
      </c>
      <c r="V40" s="5">
        <f t="shared" si="6"/>
        <v>20</v>
      </c>
      <c r="W40" s="5">
        <v>0</v>
      </c>
      <c r="X40" s="5">
        <v>0</v>
      </c>
      <c r="Y40" s="5">
        <f t="shared" si="49"/>
        <v>8</v>
      </c>
      <c r="Z40" s="5">
        <v>0</v>
      </c>
      <c r="AA40" s="5">
        <v>12</v>
      </c>
      <c r="AB40" s="5">
        <v>0</v>
      </c>
      <c r="AC40" s="5">
        <f t="shared" si="7"/>
        <v>12</v>
      </c>
      <c r="AD40" s="5">
        <v>2</v>
      </c>
      <c r="AE40" s="5">
        <v>10</v>
      </c>
      <c r="AF40" s="5"/>
      <c r="AG40" s="5">
        <v>7</v>
      </c>
      <c r="AH40" s="5">
        <v>0</v>
      </c>
      <c r="AI40" s="5">
        <v>1</v>
      </c>
      <c r="AJ40" s="5">
        <f t="shared" si="8"/>
        <v>1</v>
      </c>
      <c r="AK40" s="5">
        <v>0</v>
      </c>
      <c r="AL40" s="5">
        <v>1</v>
      </c>
      <c r="AM40" s="5"/>
      <c r="AN40" s="5"/>
      <c r="AO40" s="5"/>
      <c r="AP40" s="5"/>
      <c r="AQ40" s="12">
        <f t="shared" si="38"/>
        <v>26</v>
      </c>
      <c r="AR40" s="12">
        <f t="shared" si="39"/>
        <v>26</v>
      </c>
      <c r="AS40" s="12">
        <f t="shared" si="40"/>
        <v>3</v>
      </c>
      <c r="AT40" s="12">
        <f t="shared" si="41"/>
        <v>3</v>
      </c>
      <c r="AU40" s="12">
        <f t="shared" si="9"/>
        <v>29</v>
      </c>
      <c r="AV40" s="12">
        <f t="shared" si="42"/>
        <v>29</v>
      </c>
      <c r="AW40" s="12">
        <f t="shared" si="43"/>
        <v>20</v>
      </c>
      <c r="AX40" s="12">
        <f t="shared" si="44"/>
        <v>20</v>
      </c>
      <c r="AY40" s="12">
        <f t="shared" si="45"/>
        <v>0</v>
      </c>
      <c r="AZ40" s="12">
        <f t="shared" si="46"/>
        <v>0</v>
      </c>
      <c r="BA40" s="12">
        <f t="shared" si="47"/>
        <v>20</v>
      </c>
      <c r="BB40" s="12">
        <f t="shared" si="48"/>
        <v>20</v>
      </c>
      <c r="BC40" s="12">
        <f t="shared" si="10"/>
        <v>12</v>
      </c>
      <c r="BD40" s="12">
        <f t="shared" si="11"/>
        <v>12</v>
      </c>
      <c r="BE40" s="12">
        <f t="shared" si="12"/>
        <v>12</v>
      </c>
      <c r="BF40" s="12">
        <f t="shared" si="13"/>
        <v>12</v>
      </c>
      <c r="BG40" s="12">
        <f t="shared" si="14"/>
        <v>1</v>
      </c>
      <c r="BH40" s="12">
        <f t="shared" si="15"/>
        <v>1</v>
      </c>
      <c r="BI40" s="12">
        <f t="shared" si="16"/>
        <v>1</v>
      </c>
      <c r="BJ40" s="12">
        <f t="shared" si="17"/>
        <v>1</v>
      </c>
    </row>
    <row r="41" spans="1:62" ht="33" customHeight="1" x14ac:dyDescent="0.25">
      <c r="A41" s="15" t="s">
        <v>114</v>
      </c>
      <c r="B41" s="18" t="s">
        <v>115</v>
      </c>
      <c r="C41" s="5">
        <v>0</v>
      </c>
      <c r="D41" s="5">
        <v>0</v>
      </c>
      <c r="E41" s="5">
        <f t="shared" si="2"/>
        <v>0</v>
      </c>
      <c r="F41" s="5">
        <v>0</v>
      </c>
      <c r="G41" s="5">
        <v>0</v>
      </c>
      <c r="H41" s="5">
        <v>4</v>
      </c>
      <c r="I41" s="5">
        <f t="shared" si="3"/>
        <v>1</v>
      </c>
      <c r="J41" s="5">
        <v>1</v>
      </c>
      <c r="K41" s="5">
        <v>2</v>
      </c>
      <c r="L41" s="5">
        <v>0</v>
      </c>
      <c r="M41" s="5">
        <f t="shared" si="4"/>
        <v>0</v>
      </c>
      <c r="N41" s="5">
        <v>0</v>
      </c>
      <c r="O41" s="5">
        <v>0</v>
      </c>
      <c r="P41" s="5">
        <v>0</v>
      </c>
      <c r="Q41" s="5">
        <v>0</v>
      </c>
      <c r="R41" s="5">
        <f t="shared" si="5"/>
        <v>0</v>
      </c>
      <c r="S41" s="5">
        <v>0</v>
      </c>
      <c r="T41" s="5">
        <v>0</v>
      </c>
      <c r="U41" s="5">
        <v>0</v>
      </c>
      <c r="V41" s="5">
        <f t="shared" si="6"/>
        <v>0</v>
      </c>
      <c r="W41" s="5">
        <v>0</v>
      </c>
      <c r="X41" s="5">
        <v>0</v>
      </c>
      <c r="Y41" s="5">
        <f t="shared" si="49"/>
        <v>1</v>
      </c>
      <c r="Z41" s="5">
        <v>1</v>
      </c>
      <c r="AA41" s="5">
        <v>0</v>
      </c>
      <c r="AB41" s="5">
        <v>0</v>
      </c>
      <c r="AC41" s="5">
        <f t="shared" si="7"/>
        <v>0</v>
      </c>
      <c r="AD41" s="5">
        <v>0</v>
      </c>
      <c r="AE41" s="5">
        <v>0</v>
      </c>
      <c r="AF41" s="5"/>
      <c r="AG41" s="5">
        <v>0</v>
      </c>
      <c r="AH41" s="5">
        <v>0</v>
      </c>
      <c r="AI41" s="5">
        <v>0</v>
      </c>
      <c r="AJ41" s="5">
        <f t="shared" si="8"/>
        <v>0</v>
      </c>
      <c r="AK41" s="5">
        <v>0</v>
      </c>
      <c r="AL41" s="5">
        <v>0</v>
      </c>
      <c r="AM41" s="5"/>
      <c r="AN41" s="5"/>
      <c r="AO41" s="5"/>
      <c r="AP41" s="5"/>
      <c r="AQ41" s="12">
        <f t="shared" si="38"/>
        <v>0</v>
      </c>
      <c r="AR41" s="12">
        <f t="shared" si="39"/>
        <v>0</v>
      </c>
      <c r="AS41" s="12">
        <f t="shared" si="40"/>
        <v>4</v>
      </c>
      <c r="AT41" s="12">
        <f t="shared" si="41"/>
        <v>4</v>
      </c>
      <c r="AU41" s="12">
        <f t="shared" si="9"/>
        <v>1</v>
      </c>
      <c r="AV41" s="12">
        <f t="shared" si="42"/>
        <v>1</v>
      </c>
      <c r="AW41" s="12">
        <f t="shared" si="43"/>
        <v>0</v>
      </c>
      <c r="AX41" s="12">
        <f t="shared" si="44"/>
        <v>0</v>
      </c>
      <c r="AY41" s="12">
        <f t="shared" si="45"/>
        <v>0</v>
      </c>
      <c r="AZ41" s="12">
        <f t="shared" si="46"/>
        <v>0</v>
      </c>
      <c r="BA41" s="12">
        <f t="shared" si="47"/>
        <v>0</v>
      </c>
      <c r="BB41" s="12">
        <f t="shared" si="48"/>
        <v>0</v>
      </c>
      <c r="BC41" s="12">
        <f t="shared" si="10"/>
        <v>0</v>
      </c>
      <c r="BD41" s="12">
        <f t="shared" si="11"/>
        <v>0</v>
      </c>
      <c r="BE41" s="12">
        <f t="shared" si="12"/>
        <v>0</v>
      </c>
      <c r="BF41" s="12">
        <f t="shared" si="13"/>
        <v>0</v>
      </c>
      <c r="BG41" s="12">
        <f t="shared" si="14"/>
        <v>0</v>
      </c>
      <c r="BH41" s="12">
        <f t="shared" si="15"/>
        <v>0</v>
      </c>
      <c r="BI41" s="12">
        <f t="shared" si="16"/>
        <v>0</v>
      </c>
      <c r="BJ41" s="12">
        <f t="shared" si="17"/>
        <v>0</v>
      </c>
    </row>
    <row r="42" spans="1:62" ht="33" customHeight="1" x14ac:dyDescent="0.25">
      <c r="A42" s="15" t="s">
        <v>116</v>
      </c>
      <c r="B42" s="19" t="s">
        <v>117</v>
      </c>
      <c r="C42" s="5">
        <v>6</v>
      </c>
      <c r="D42" s="5">
        <v>0</v>
      </c>
      <c r="E42" s="5">
        <f t="shared" si="2"/>
        <v>6</v>
      </c>
      <c r="F42" s="5">
        <v>0</v>
      </c>
      <c r="G42" s="5">
        <v>0</v>
      </c>
      <c r="H42" s="5">
        <v>2</v>
      </c>
      <c r="I42" s="5">
        <f t="shared" si="3"/>
        <v>0</v>
      </c>
      <c r="J42" s="5">
        <v>0</v>
      </c>
      <c r="K42" s="5">
        <v>2</v>
      </c>
      <c r="L42" s="5">
        <v>0</v>
      </c>
      <c r="M42" s="5">
        <f t="shared" si="4"/>
        <v>0</v>
      </c>
      <c r="N42" s="5">
        <v>0</v>
      </c>
      <c r="O42" s="5">
        <v>0</v>
      </c>
      <c r="P42" s="5">
        <v>0</v>
      </c>
      <c r="Q42" s="5">
        <v>0</v>
      </c>
      <c r="R42" s="5">
        <f t="shared" si="5"/>
        <v>0</v>
      </c>
      <c r="S42" s="5">
        <v>0</v>
      </c>
      <c r="T42" s="5">
        <v>0</v>
      </c>
      <c r="U42" s="5">
        <v>0</v>
      </c>
      <c r="V42" s="5">
        <f t="shared" si="6"/>
        <v>0</v>
      </c>
      <c r="W42" s="5">
        <v>0</v>
      </c>
      <c r="X42" s="5">
        <v>0</v>
      </c>
      <c r="Y42" s="5">
        <f t="shared" si="49"/>
        <v>6</v>
      </c>
      <c r="Z42" s="5">
        <v>0</v>
      </c>
      <c r="AA42" s="5">
        <v>0</v>
      </c>
      <c r="AB42" s="5">
        <v>0</v>
      </c>
      <c r="AC42" s="5">
        <f t="shared" si="7"/>
        <v>0</v>
      </c>
      <c r="AD42" s="5">
        <v>0</v>
      </c>
      <c r="AE42" s="5">
        <v>0</v>
      </c>
      <c r="AF42" s="5"/>
      <c r="AG42" s="5">
        <v>0</v>
      </c>
      <c r="AH42" s="5">
        <v>0</v>
      </c>
      <c r="AI42" s="5">
        <v>0</v>
      </c>
      <c r="AJ42" s="5">
        <f t="shared" si="8"/>
        <v>0</v>
      </c>
      <c r="AK42" s="5">
        <v>0</v>
      </c>
      <c r="AL42" s="5">
        <v>0</v>
      </c>
      <c r="AM42" s="5"/>
      <c r="AN42" s="5"/>
      <c r="AO42" s="5"/>
      <c r="AP42" s="5"/>
      <c r="AQ42" s="12">
        <f t="shared" si="38"/>
        <v>6</v>
      </c>
      <c r="AR42" s="12">
        <f t="shared" si="39"/>
        <v>6</v>
      </c>
      <c r="AS42" s="12">
        <f t="shared" si="40"/>
        <v>2</v>
      </c>
      <c r="AT42" s="12">
        <f t="shared" si="41"/>
        <v>2</v>
      </c>
      <c r="AU42" s="12">
        <f t="shared" si="9"/>
        <v>6</v>
      </c>
      <c r="AV42" s="12">
        <f t="shared" si="42"/>
        <v>6</v>
      </c>
      <c r="AW42" s="12">
        <f t="shared" si="43"/>
        <v>0</v>
      </c>
      <c r="AX42" s="12">
        <f t="shared" si="44"/>
        <v>0</v>
      </c>
      <c r="AY42" s="12">
        <f t="shared" si="45"/>
        <v>0</v>
      </c>
      <c r="AZ42" s="12">
        <f t="shared" si="46"/>
        <v>0</v>
      </c>
      <c r="BA42" s="12">
        <f t="shared" si="47"/>
        <v>0</v>
      </c>
      <c r="BB42" s="12">
        <f t="shared" si="48"/>
        <v>0</v>
      </c>
      <c r="BC42" s="12">
        <f>AC42</f>
        <v>0</v>
      </c>
      <c r="BD42" s="12">
        <f>AA42+AB42</f>
        <v>0</v>
      </c>
      <c r="BE42" s="12">
        <f>AC42</f>
        <v>0</v>
      </c>
      <c r="BF42" s="12">
        <f>AD42+AE42</f>
        <v>0</v>
      </c>
      <c r="BG42" s="12">
        <f>AJ42</f>
        <v>0</v>
      </c>
      <c r="BH42" s="12">
        <f>AH42+AI42</f>
        <v>0</v>
      </c>
      <c r="BI42" s="12">
        <f>AJ42</f>
        <v>0</v>
      </c>
      <c r="BJ42" s="12">
        <f>AK42+AL42</f>
        <v>0</v>
      </c>
    </row>
    <row r="43" spans="1:62" ht="25.5" x14ac:dyDescent="0.25">
      <c r="A43" s="15" t="s">
        <v>118</v>
      </c>
      <c r="B43" s="18" t="s">
        <v>119</v>
      </c>
      <c r="C43" s="5">
        <v>13</v>
      </c>
      <c r="D43" s="5">
        <v>0</v>
      </c>
      <c r="E43" s="5">
        <f t="shared" si="2"/>
        <v>13</v>
      </c>
      <c r="F43" s="5">
        <v>0</v>
      </c>
      <c r="G43" s="5">
        <v>0</v>
      </c>
      <c r="H43" s="5">
        <v>26</v>
      </c>
      <c r="I43" s="5">
        <f t="shared" si="3"/>
        <v>22</v>
      </c>
      <c r="J43" s="5">
        <v>1</v>
      </c>
      <c r="K43" s="5">
        <v>3</v>
      </c>
      <c r="L43" s="5">
        <v>1</v>
      </c>
      <c r="M43" s="5">
        <f t="shared" si="4"/>
        <v>18</v>
      </c>
      <c r="N43" s="5">
        <v>10</v>
      </c>
      <c r="O43" s="5">
        <v>0</v>
      </c>
      <c r="P43" s="5">
        <v>8</v>
      </c>
      <c r="Q43" s="5">
        <v>0</v>
      </c>
      <c r="R43" s="5">
        <f t="shared" si="5"/>
        <v>2</v>
      </c>
      <c r="S43" s="5">
        <v>0</v>
      </c>
      <c r="T43" s="5">
        <v>1</v>
      </c>
      <c r="U43" s="5">
        <v>1</v>
      </c>
      <c r="V43" s="5">
        <f t="shared" si="6"/>
        <v>20</v>
      </c>
      <c r="W43" s="5">
        <v>0</v>
      </c>
      <c r="X43" s="5">
        <v>0</v>
      </c>
      <c r="Y43" s="5">
        <f t="shared" si="49"/>
        <v>14</v>
      </c>
      <c r="Z43" s="5">
        <v>0</v>
      </c>
      <c r="AA43" s="5">
        <v>2</v>
      </c>
      <c r="AB43" s="5">
        <v>0</v>
      </c>
      <c r="AC43" s="5">
        <f t="shared" si="7"/>
        <v>2</v>
      </c>
      <c r="AD43" s="5">
        <v>0</v>
      </c>
      <c r="AE43" s="5">
        <v>2</v>
      </c>
      <c r="AF43" s="5"/>
      <c r="AG43" s="5">
        <v>0</v>
      </c>
      <c r="AH43" s="5">
        <v>0</v>
      </c>
      <c r="AI43" s="5">
        <v>0</v>
      </c>
      <c r="AJ43" s="5">
        <f t="shared" si="8"/>
        <v>0</v>
      </c>
      <c r="AK43" s="5">
        <v>0</v>
      </c>
      <c r="AL43" s="5">
        <v>0</v>
      </c>
      <c r="AM43" s="5"/>
      <c r="AN43" s="5"/>
      <c r="AO43" s="5"/>
      <c r="AP43" s="5"/>
      <c r="AQ43" s="12">
        <f t="shared" si="38"/>
        <v>13</v>
      </c>
      <c r="AR43" s="12">
        <f t="shared" si="39"/>
        <v>13</v>
      </c>
      <c r="AS43" s="12">
        <f t="shared" si="40"/>
        <v>26</v>
      </c>
      <c r="AT43" s="12">
        <f t="shared" si="41"/>
        <v>26</v>
      </c>
      <c r="AU43" s="12">
        <f t="shared" si="9"/>
        <v>35</v>
      </c>
      <c r="AV43" s="12">
        <f t="shared" si="42"/>
        <v>35</v>
      </c>
      <c r="AW43" s="12">
        <f t="shared" si="43"/>
        <v>18</v>
      </c>
      <c r="AX43" s="12">
        <f t="shared" si="44"/>
        <v>18</v>
      </c>
      <c r="AY43" s="12">
        <f t="shared" si="45"/>
        <v>2</v>
      </c>
      <c r="AZ43" s="12">
        <f t="shared" si="46"/>
        <v>2</v>
      </c>
      <c r="BA43" s="12">
        <f t="shared" si="47"/>
        <v>20</v>
      </c>
      <c r="BB43" s="12">
        <f t="shared" si="48"/>
        <v>20</v>
      </c>
      <c r="BC43" s="12">
        <f>AC43</f>
        <v>2</v>
      </c>
      <c r="BD43" s="12">
        <f>AA43+AB43</f>
        <v>2</v>
      </c>
      <c r="BE43" s="12">
        <f>AC43</f>
        <v>2</v>
      </c>
      <c r="BF43" s="12">
        <f>AD43+AE43</f>
        <v>2</v>
      </c>
      <c r="BG43" s="12">
        <f>AJ43</f>
        <v>0</v>
      </c>
      <c r="BH43" s="12">
        <f>AH43+AI43</f>
        <v>0</v>
      </c>
      <c r="BI43" s="12">
        <f>AJ43</f>
        <v>0</v>
      </c>
      <c r="BJ43" s="12">
        <f>AK43+AL43</f>
        <v>0</v>
      </c>
    </row>
    <row r="44" spans="1:62" ht="17.25" customHeight="1" x14ac:dyDescent="0.25">
      <c r="A44" s="15" t="s">
        <v>120</v>
      </c>
      <c r="B44" s="20" t="s">
        <v>121</v>
      </c>
      <c r="C44" s="5">
        <v>4</v>
      </c>
      <c r="D44" s="5">
        <v>0</v>
      </c>
      <c r="E44" s="5">
        <f t="shared" si="2"/>
        <v>4</v>
      </c>
      <c r="F44" s="5">
        <v>0</v>
      </c>
      <c r="G44" s="5">
        <v>0</v>
      </c>
      <c r="H44" s="5">
        <v>9</v>
      </c>
      <c r="I44" s="5">
        <f t="shared" si="3"/>
        <v>9</v>
      </c>
      <c r="J44" s="5">
        <v>0</v>
      </c>
      <c r="K44" s="5">
        <v>0</v>
      </c>
      <c r="L44" s="5">
        <v>0</v>
      </c>
      <c r="M44" s="5">
        <f t="shared" si="4"/>
        <v>8</v>
      </c>
      <c r="N44" s="5">
        <v>8</v>
      </c>
      <c r="O44" s="5">
        <v>0</v>
      </c>
      <c r="P44" s="5">
        <v>0</v>
      </c>
      <c r="Q44" s="5">
        <v>0</v>
      </c>
      <c r="R44" s="5">
        <f t="shared" si="5"/>
        <v>0</v>
      </c>
      <c r="S44" s="5">
        <v>0</v>
      </c>
      <c r="T44" s="5">
        <v>0</v>
      </c>
      <c r="U44" s="5">
        <v>0</v>
      </c>
      <c r="V44" s="5">
        <f t="shared" si="6"/>
        <v>8</v>
      </c>
      <c r="W44" s="5">
        <v>0</v>
      </c>
      <c r="X44" s="5">
        <v>0</v>
      </c>
      <c r="Y44" s="5">
        <f t="shared" si="49"/>
        <v>5</v>
      </c>
      <c r="Z44" s="5">
        <v>0</v>
      </c>
      <c r="AA44" s="5">
        <v>2</v>
      </c>
      <c r="AB44" s="5">
        <v>0</v>
      </c>
      <c r="AC44" s="5">
        <f t="shared" si="7"/>
        <v>2</v>
      </c>
      <c r="AD44" s="5">
        <v>0</v>
      </c>
      <c r="AE44" s="5">
        <v>2</v>
      </c>
      <c r="AF44" s="5"/>
      <c r="AG44" s="5">
        <v>0</v>
      </c>
      <c r="AH44" s="5">
        <v>0</v>
      </c>
      <c r="AI44" s="5">
        <v>0</v>
      </c>
      <c r="AJ44" s="5">
        <f t="shared" si="8"/>
        <v>0</v>
      </c>
      <c r="AK44" s="5">
        <v>0</v>
      </c>
      <c r="AL44" s="5">
        <v>0</v>
      </c>
      <c r="AM44" s="5"/>
      <c r="AN44" s="5"/>
      <c r="AO44" s="5"/>
      <c r="AP44" s="5"/>
      <c r="AQ44" s="12">
        <f t="shared" si="38"/>
        <v>4</v>
      </c>
      <c r="AR44" s="12">
        <f t="shared" si="39"/>
        <v>4</v>
      </c>
      <c r="AS44" s="12">
        <f t="shared" si="40"/>
        <v>9</v>
      </c>
      <c r="AT44" s="12">
        <f t="shared" si="41"/>
        <v>9</v>
      </c>
      <c r="AU44" s="12">
        <f t="shared" si="9"/>
        <v>13</v>
      </c>
      <c r="AV44" s="12">
        <f t="shared" si="42"/>
        <v>13</v>
      </c>
      <c r="AW44" s="12">
        <f t="shared" si="43"/>
        <v>8</v>
      </c>
      <c r="AX44" s="12">
        <f t="shared" si="44"/>
        <v>8</v>
      </c>
      <c r="AY44" s="12">
        <f t="shared" si="45"/>
        <v>0</v>
      </c>
      <c r="AZ44" s="12">
        <f t="shared" si="46"/>
        <v>0</v>
      </c>
      <c r="BA44" s="12">
        <f t="shared" si="47"/>
        <v>8</v>
      </c>
      <c r="BB44" s="12">
        <f t="shared" si="48"/>
        <v>8</v>
      </c>
      <c r="BC44" s="12">
        <f t="shared" ref="BC44:BC45" si="50">AC44</f>
        <v>2</v>
      </c>
      <c r="BD44" s="12">
        <f t="shared" ref="BD44:BD45" si="51">AA44+AB44</f>
        <v>2</v>
      </c>
      <c r="BE44" s="12">
        <f t="shared" ref="BE44:BE45" si="52">AC44</f>
        <v>2</v>
      </c>
      <c r="BF44" s="12">
        <f t="shared" ref="BF44:BF45" si="53">AD44+AE44</f>
        <v>2</v>
      </c>
      <c r="BG44" s="12">
        <f t="shared" ref="BG44:BG45" si="54">AJ44</f>
        <v>0</v>
      </c>
      <c r="BH44" s="12">
        <f t="shared" ref="BH44:BH45" si="55">AH44+AI44</f>
        <v>0</v>
      </c>
      <c r="BI44" s="12">
        <f t="shared" ref="BI44:BI45" si="56">AJ44</f>
        <v>0</v>
      </c>
      <c r="BJ44" s="12">
        <f t="shared" ref="BJ44:BJ45" si="57">AK44+AL44</f>
        <v>0</v>
      </c>
    </row>
    <row r="45" spans="1:62" ht="23.25" customHeight="1" x14ac:dyDescent="0.25">
      <c r="A45" s="15" t="s">
        <v>122</v>
      </c>
      <c r="B45" s="21" t="s">
        <v>123</v>
      </c>
      <c r="C45" s="5">
        <v>2</v>
      </c>
      <c r="D45" s="5">
        <v>0</v>
      </c>
      <c r="E45" s="5">
        <f t="shared" si="2"/>
        <v>2</v>
      </c>
      <c r="F45" s="5">
        <v>0</v>
      </c>
      <c r="G45" s="5">
        <v>0</v>
      </c>
      <c r="H45" s="5">
        <v>0</v>
      </c>
      <c r="I45" s="5">
        <f t="shared" si="3"/>
        <v>0</v>
      </c>
      <c r="J45" s="5">
        <v>0</v>
      </c>
      <c r="K45" s="5">
        <v>0</v>
      </c>
      <c r="L45" s="5">
        <v>0</v>
      </c>
      <c r="M45" s="5">
        <f t="shared" si="4"/>
        <v>0</v>
      </c>
      <c r="N45" s="5">
        <v>0</v>
      </c>
      <c r="O45" s="5">
        <v>0</v>
      </c>
      <c r="P45" s="5">
        <v>0</v>
      </c>
      <c r="Q45" s="5">
        <v>0</v>
      </c>
      <c r="R45" s="5">
        <f t="shared" si="5"/>
        <v>0</v>
      </c>
      <c r="S45" s="5">
        <v>0</v>
      </c>
      <c r="T45" s="5">
        <v>0</v>
      </c>
      <c r="U45" s="5">
        <v>0</v>
      </c>
      <c r="V45" s="5">
        <f t="shared" si="6"/>
        <v>0</v>
      </c>
      <c r="W45" s="5">
        <v>0</v>
      </c>
      <c r="X45" s="5">
        <v>0</v>
      </c>
      <c r="Y45" s="5">
        <f t="shared" si="49"/>
        <v>2</v>
      </c>
      <c r="Z45" s="5">
        <v>0</v>
      </c>
      <c r="AA45" s="5">
        <v>0</v>
      </c>
      <c r="AB45" s="5">
        <v>0</v>
      </c>
      <c r="AC45" s="5">
        <f t="shared" si="7"/>
        <v>0</v>
      </c>
      <c r="AD45" s="5">
        <v>0</v>
      </c>
      <c r="AE45" s="5">
        <v>0</v>
      </c>
      <c r="AF45" s="5"/>
      <c r="AG45" s="5">
        <v>0</v>
      </c>
      <c r="AH45" s="5">
        <v>0</v>
      </c>
      <c r="AI45" s="5">
        <v>0</v>
      </c>
      <c r="AJ45" s="5">
        <f t="shared" si="8"/>
        <v>0</v>
      </c>
      <c r="AK45" s="5">
        <v>0</v>
      </c>
      <c r="AL45" s="5">
        <v>0</v>
      </c>
      <c r="AM45" s="5"/>
      <c r="AN45" s="5"/>
      <c r="AO45" s="5"/>
      <c r="AP45" s="5"/>
      <c r="AQ45" s="12">
        <f t="shared" si="38"/>
        <v>2</v>
      </c>
      <c r="AR45" s="12">
        <f t="shared" si="39"/>
        <v>2</v>
      </c>
      <c r="AS45" s="12">
        <f t="shared" si="40"/>
        <v>0</v>
      </c>
      <c r="AT45" s="12">
        <f t="shared" si="41"/>
        <v>0</v>
      </c>
      <c r="AU45" s="12">
        <f t="shared" si="9"/>
        <v>2</v>
      </c>
      <c r="AV45" s="12">
        <f t="shared" si="42"/>
        <v>2</v>
      </c>
      <c r="AW45" s="12">
        <f t="shared" si="43"/>
        <v>0</v>
      </c>
      <c r="AX45" s="12">
        <f t="shared" si="44"/>
        <v>0</v>
      </c>
      <c r="AY45" s="12">
        <f t="shared" si="45"/>
        <v>0</v>
      </c>
      <c r="AZ45" s="12">
        <f t="shared" si="46"/>
        <v>0</v>
      </c>
      <c r="BA45" s="12">
        <f t="shared" si="47"/>
        <v>0</v>
      </c>
      <c r="BB45" s="12">
        <f t="shared" si="48"/>
        <v>0</v>
      </c>
      <c r="BC45" s="12">
        <f t="shared" si="50"/>
        <v>0</v>
      </c>
      <c r="BD45" s="12">
        <f t="shared" si="51"/>
        <v>0</v>
      </c>
      <c r="BE45" s="12">
        <f t="shared" si="52"/>
        <v>0</v>
      </c>
      <c r="BF45" s="12">
        <f t="shared" si="53"/>
        <v>0</v>
      </c>
      <c r="BG45" s="12">
        <f t="shared" si="54"/>
        <v>0</v>
      </c>
      <c r="BH45" s="12">
        <f t="shared" si="55"/>
        <v>0</v>
      </c>
      <c r="BI45" s="12">
        <f t="shared" si="56"/>
        <v>0</v>
      </c>
      <c r="BJ45" s="12">
        <f t="shared" si="57"/>
        <v>0</v>
      </c>
    </row>
    <row r="46" spans="1:62" ht="22.5" customHeight="1" x14ac:dyDescent="0.25">
      <c r="A46" s="13" t="s">
        <v>124</v>
      </c>
      <c r="B46" s="6" t="s">
        <v>97</v>
      </c>
      <c r="C46" s="5">
        <v>33</v>
      </c>
      <c r="D46" s="5">
        <v>6</v>
      </c>
      <c r="E46" s="5">
        <f t="shared" si="2"/>
        <v>27</v>
      </c>
      <c r="F46" s="5">
        <v>0</v>
      </c>
      <c r="G46" s="5">
        <v>0</v>
      </c>
      <c r="H46" s="5">
        <v>22</v>
      </c>
      <c r="I46" s="5">
        <f t="shared" si="3"/>
        <v>15</v>
      </c>
      <c r="J46" s="5">
        <v>0</v>
      </c>
      <c r="K46" s="5">
        <v>7</v>
      </c>
      <c r="L46" s="5">
        <v>1</v>
      </c>
      <c r="M46" s="5">
        <f t="shared" si="4"/>
        <v>5</v>
      </c>
      <c r="N46" s="5">
        <v>1</v>
      </c>
      <c r="O46" s="5">
        <v>2</v>
      </c>
      <c r="P46" s="5">
        <v>2</v>
      </c>
      <c r="Q46" s="5">
        <v>0</v>
      </c>
      <c r="R46" s="5">
        <f t="shared" si="5"/>
        <v>1</v>
      </c>
      <c r="S46" s="5">
        <v>0</v>
      </c>
      <c r="T46" s="5">
        <v>1</v>
      </c>
      <c r="U46" s="5">
        <v>0</v>
      </c>
      <c r="V46" s="5">
        <f t="shared" si="6"/>
        <v>6</v>
      </c>
      <c r="W46" s="5">
        <v>0</v>
      </c>
      <c r="X46" s="5">
        <v>9</v>
      </c>
      <c r="Y46" s="5">
        <f t="shared" si="49"/>
        <v>41</v>
      </c>
      <c r="Z46" s="5">
        <v>6</v>
      </c>
      <c r="AA46" s="5">
        <v>9</v>
      </c>
      <c r="AB46" s="5">
        <v>1</v>
      </c>
      <c r="AC46" s="5">
        <f t="shared" si="7"/>
        <v>10</v>
      </c>
      <c r="AD46" s="5">
        <v>0</v>
      </c>
      <c r="AE46" s="5">
        <v>10</v>
      </c>
      <c r="AF46" s="5"/>
      <c r="AG46" s="5">
        <v>4</v>
      </c>
      <c r="AH46" s="5">
        <v>0</v>
      </c>
      <c r="AI46" s="5">
        <v>0</v>
      </c>
      <c r="AJ46" s="5">
        <f t="shared" si="8"/>
        <v>0</v>
      </c>
      <c r="AK46" s="5">
        <v>0</v>
      </c>
      <c r="AL46" s="5">
        <v>0</v>
      </c>
      <c r="AM46" s="5"/>
      <c r="AN46" s="5"/>
      <c r="AO46" s="5"/>
      <c r="AP46" s="5"/>
      <c r="AQ46" s="12">
        <f t="shared" si="38"/>
        <v>33</v>
      </c>
      <c r="AR46" s="12">
        <f t="shared" si="39"/>
        <v>33</v>
      </c>
      <c r="AS46" s="12">
        <f t="shared" si="40"/>
        <v>22</v>
      </c>
      <c r="AT46" s="12">
        <f t="shared" si="41"/>
        <v>22</v>
      </c>
      <c r="AU46" s="12">
        <f t="shared" si="9"/>
        <v>48</v>
      </c>
      <c r="AV46" s="12">
        <f t="shared" si="42"/>
        <v>48</v>
      </c>
      <c r="AW46" s="12">
        <f t="shared" si="43"/>
        <v>5</v>
      </c>
      <c r="AX46" s="12">
        <f t="shared" si="44"/>
        <v>5</v>
      </c>
      <c r="AY46" s="12">
        <f t="shared" si="45"/>
        <v>1</v>
      </c>
      <c r="AZ46" s="12">
        <f t="shared" si="46"/>
        <v>1</v>
      </c>
      <c r="BA46" s="12">
        <f t="shared" si="47"/>
        <v>6</v>
      </c>
      <c r="BB46" s="12">
        <f t="shared" si="48"/>
        <v>6</v>
      </c>
      <c r="BC46" s="12">
        <f t="shared" si="10"/>
        <v>10</v>
      </c>
      <c r="BD46" s="12">
        <f t="shared" si="11"/>
        <v>10</v>
      </c>
      <c r="BE46" s="12">
        <f t="shared" si="12"/>
        <v>10</v>
      </c>
      <c r="BF46" s="12">
        <f t="shared" si="13"/>
        <v>10</v>
      </c>
      <c r="BG46" s="12">
        <f t="shared" si="14"/>
        <v>0</v>
      </c>
      <c r="BH46" s="12">
        <f t="shared" si="15"/>
        <v>0</v>
      </c>
      <c r="BI46" s="12">
        <f t="shared" si="16"/>
        <v>0</v>
      </c>
      <c r="BJ46" s="12">
        <f t="shared" si="17"/>
        <v>0</v>
      </c>
    </row>
    <row r="47" spans="1:62" ht="27.75" customHeight="1" x14ac:dyDescent="0.25">
      <c r="A47" s="13"/>
      <c r="B47" s="6" t="s">
        <v>21</v>
      </c>
      <c r="C47" s="5">
        <f>C8+C11+C14+C17+C18+C19+C27+C33+C34+C35+C36+C37+C38+C39+C40+C41+C42+C43+C44+C45+C46</f>
        <v>4850</v>
      </c>
      <c r="D47" s="5">
        <f t="shared" ref="D47:AP47" si="58">D8+D11+D14+D17+D18+D19+D27+D33+D34+D35+D36+D37+D38+D39+D40+D41+D42+D43+D44+D45+D46</f>
        <v>203</v>
      </c>
      <c r="E47" s="5">
        <f t="shared" si="58"/>
        <v>4596</v>
      </c>
      <c r="F47" s="5">
        <f t="shared" si="58"/>
        <v>28</v>
      </c>
      <c r="G47" s="5">
        <f t="shared" si="58"/>
        <v>23</v>
      </c>
      <c r="H47" s="5">
        <f t="shared" si="58"/>
        <v>12011</v>
      </c>
      <c r="I47" s="5">
        <f t="shared" si="58"/>
        <v>10645</v>
      </c>
      <c r="J47" s="5">
        <f t="shared" si="58"/>
        <v>641</v>
      </c>
      <c r="K47" s="5">
        <f t="shared" si="58"/>
        <v>725</v>
      </c>
      <c r="L47" s="5">
        <f t="shared" si="58"/>
        <v>286</v>
      </c>
      <c r="M47" s="5">
        <f t="shared" si="58"/>
        <v>7132</v>
      </c>
      <c r="N47" s="5">
        <f t="shared" si="58"/>
        <v>5031</v>
      </c>
      <c r="O47" s="5">
        <f t="shared" si="58"/>
        <v>426</v>
      </c>
      <c r="P47" s="5">
        <f t="shared" si="58"/>
        <v>1669</v>
      </c>
      <c r="Q47" s="5">
        <f t="shared" si="58"/>
        <v>6</v>
      </c>
      <c r="R47" s="5">
        <f t="shared" si="58"/>
        <v>1404</v>
      </c>
      <c r="S47" s="5">
        <f t="shared" si="58"/>
        <v>0</v>
      </c>
      <c r="T47" s="5">
        <f t="shared" si="58"/>
        <v>594</v>
      </c>
      <c r="U47" s="5">
        <f t="shared" si="58"/>
        <v>810</v>
      </c>
      <c r="V47" s="5">
        <f t="shared" si="58"/>
        <v>8536</v>
      </c>
      <c r="W47" s="5">
        <f t="shared" si="58"/>
        <v>23</v>
      </c>
      <c r="X47" s="5">
        <f t="shared" si="58"/>
        <v>155</v>
      </c>
      <c r="Y47" s="5">
        <f t="shared" si="58"/>
        <v>6599</v>
      </c>
      <c r="Z47" s="5">
        <f t="shared" si="58"/>
        <v>141</v>
      </c>
      <c r="AA47" s="5">
        <f t="shared" si="58"/>
        <v>1380</v>
      </c>
      <c r="AB47" s="5">
        <f t="shared" si="58"/>
        <v>664</v>
      </c>
      <c r="AC47" s="5">
        <f t="shared" si="58"/>
        <v>2044</v>
      </c>
      <c r="AD47" s="5">
        <f t="shared" si="58"/>
        <v>169</v>
      </c>
      <c r="AE47" s="5">
        <f t="shared" si="58"/>
        <v>1875</v>
      </c>
      <c r="AF47" s="5">
        <f t="shared" si="58"/>
        <v>0</v>
      </c>
      <c r="AG47" s="5">
        <f t="shared" si="58"/>
        <v>890</v>
      </c>
      <c r="AH47" s="5">
        <f t="shared" si="58"/>
        <v>32</v>
      </c>
      <c r="AI47" s="5">
        <f t="shared" si="58"/>
        <v>83</v>
      </c>
      <c r="AJ47" s="5">
        <f t="shared" si="58"/>
        <v>115</v>
      </c>
      <c r="AK47" s="5">
        <f t="shared" si="58"/>
        <v>27</v>
      </c>
      <c r="AL47" s="5">
        <f t="shared" si="58"/>
        <v>88</v>
      </c>
      <c r="AM47" s="5">
        <f t="shared" si="58"/>
        <v>0</v>
      </c>
      <c r="AN47" s="5">
        <f t="shared" si="58"/>
        <v>0</v>
      </c>
      <c r="AO47" s="5">
        <f t="shared" si="58"/>
        <v>0</v>
      </c>
      <c r="AP47" s="5">
        <f t="shared" si="58"/>
        <v>0</v>
      </c>
      <c r="AQ47" s="9">
        <f t="shared" ref="AQ47:BJ47" si="59">AQ8+AQ11+AQ14+AQ17+AQ18+AQ19+AQ27+AQ33+AQ34+AQ35+AQ36+AQ37+AQ42+AQ43+AQ38+AQ39+AQ40+AQ41+AQ44+AQ45+AQ46</f>
        <v>4850</v>
      </c>
      <c r="AR47" s="9">
        <f t="shared" si="59"/>
        <v>4850</v>
      </c>
      <c r="AS47" s="9">
        <f t="shared" si="59"/>
        <v>12011</v>
      </c>
      <c r="AT47" s="9">
        <f t="shared" si="59"/>
        <v>12011</v>
      </c>
      <c r="AU47" s="9">
        <f t="shared" si="59"/>
        <v>15444</v>
      </c>
      <c r="AV47" s="9">
        <f t="shared" si="59"/>
        <v>15444</v>
      </c>
      <c r="AW47" s="9">
        <f t="shared" si="59"/>
        <v>7132</v>
      </c>
      <c r="AX47" s="9">
        <f t="shared" si="59"/>
        <v>7132</v>
      </c>
      <c r="AY47" s="9">
        <f t="shared" si="59"/>
        <v>1404</v>
      </c>
      <c r="AZ47" s="9">
        <f t="shared" si="59"/>
        <v>1404</v>
      </c>
      <c r="BA47" s="9">
        <f t="shared" si="59"/>
        <v>8536</v>
      </c>
      <c r="BB47" s="9">
        <f t="shared" si="59"/>
        <v>8536</v>
      </c>
      <c r="BC47" s="9">
        <f t="shared" si="59"/>
        <v>2044</v>
      </c>
      <c r="BD47" s="9">
        <f t="shared" si="59"/>
        <v>2044</v>
      </c>
      <c r="BE47" s="9">
        <f t="shared" si="59"/>
        <v>2044</v>
      </c>
      <c r="BF47" s="9">
        <f t="shared" si="59"/>
        <v>2044</v>
      </c>
      <c r="BG47" s="9">
        <f t="shared" si="59"/>
        <v>115</v>
      </c>
      <c r="BH47" s="9">
        <f t="shared" si="59"/>
        <v>115</v>
      </c>
      <c r="BI47" s="9">
        <f t="shared" si="59"/>
        <v>115</v>
      </c>
      <c r="BJ47" s="9">
        <f t="shared" si="59"/>
        <v>115</v>
      </c>
    </row>
    <row r="48" spans="1:62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</row>
    <row r="49" spans="1:42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</row>
    <row r="50" spans="1:42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</row>
    <row r="51" spans="1:42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</row>
    <row r="52" spans="1:42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</row>
    <row r="53" spans="1:42" x14ac:dyDescent="0.25">
      <c r="A53" s="22"/>
      <c r="B53" s="22"/>
      <c r="C53" s="22"/>
      <c r="D53" s="22"/>
      <c r="E53" s="22"/>
      <c r="F53" s="22"/>
      <c r="G53" s="22"/>
      <c r="H53" s="22"/>
      <c r="I53" s="22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</row>
    <row r="54" spans="1:42" x14ac:dyDescent="0.25">
      <c r="A54" s="22"/>
      <c r="B54" s="22"/>
      <c r="C54" s="22"/>
      <c r="D54" s="22"/>
      <c r="E54" s="22"/>
      <c r="F54" s="22"/>
      <c r="G54" s="22"/>
      <c r="H54" s="22"/>
      <c r="I54" s="22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</row>
    <row r="55" spans="1:42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</row>
    <row r="56" spans="1:42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</row>
    <row r="57" spans="1:42" x14ac:dyDescent="0.25">
      <c r="A57" s="24"/>
      <c r="B57" s="24"/>
      <c r="C57" s="24"/>
      <c r="D57" s="24"/>
      <c r="E57" s="24"/>
      <c r="F57" s="22"/>
      <c r="G57" s="22"/>
      <c r="H57" s="22"/>
      <c r="I57" s="22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</row>
    <row r="58" spans="1:42" x14ac:dyDescent="0.25">
      <c r="A58" s="24"/>
      <c r="B58" s="24"/>
      <c r="C58" s="24"/>
      <c r="D58" s="24"/>
      <c r="E58" s="24"/>
      <c r="F58" s="22"/>
      <c r="G58" s="22"/>
      <c r="H58" s="22"/>
      <c r="I58" s="22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</row>
    <row r="59" spans="1:42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</row>
    <row r="60" spans="1:42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</row>
    <row r="61" spans="1:42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</row>
    <row r="62" spans="1:42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</row>
    <row r="63" spans="1:42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</row>
    <row r="64" spans="1:42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</row>
    <row r="65" spans="1:42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</row>
    <row r="66" spans="1:42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</row>
    <row r="67" spans="1:42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</row>
    <row r="68" spans="1:42" x14ac:dyDescent="0.25">
      <c r="A68" s="22"/>
      <c r="B68" s="22"/>
      <c r="C68" s="22"/>
      <c r="D68" s="22"/>
      <c r="E68" s="22"/>
      <c r="F68" s="22"/>
      <c r="G68" s="22"/>
      <c r="H68" s="22"/>
      <c r="I68" s="22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</row>
    <row r="69" spans="1:42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</row>
    <row r="70" spans="1:42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</row>
    <row r="71" spans="1:42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</row>
    <row r="72" spans="1:42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</row>
    <row r="73" spans="1:42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</row>
    <row r="74" spans="1:42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</row>
    <row r="75" spans="1:42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</row>
    <row r="76" spans="1:42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</row>
    <row r="77" spans="1:42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</row>
    <row r="78" spans="1:42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</row>
    <row r="79" spans="1:42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</row>
    <row r="80" spans="1:42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</row>
    <row r="81" spans="1:42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</row>
    <row r="82" spans="1:42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</row>
    <row r="83" spans="1:42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</row>
    <row r="84" spans="1:42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</row>
    <row r="85" spans="1:42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</row>
    <row r="86" spans="1:42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</row>
    <row r="87" spans="1:42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</row>
    <row r="88" spans="1:42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</row>
    <row r="89" spans="1:42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</row>
    <row r="90" spans="1:42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</row>
    <row r="91" spans="1:42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</row>
    <row r="92" spans="1:42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</row>
    <row r="93" spans="1:42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</row>
    <row r="94" spans="1:42" x14ac:dyDescent="0.25">
      <c r="A94" s="22"/>
      <c r="B94" s="22"/>
      <c r="C94" s="22"/>
      <c r="D94" s="22"/>
      <c r="E94" s="22"/>
      <c r="F94" s="22"/>
      <c r="G94" s="22"/>
      <c r="H94" s="22"/>
      <c r="I94" s="22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</row>
    <row r="95" spans="1:42" x14ac:dyDescent="0.25">
      <c r="A95" s="22"/>
      <c r="B95" s="22"/>
      <c r="C95" s="22"/>
      <c r="D95" s="22"/>
      <c r="E95" s="22"/>
      <c r="F95" s="22"/>
      <c r="G95" s="22"/>
      <c r="H95" s="22"/>
      <c r="I95" s="22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</row>
    <row r="96" spans="1:42" x14ac:dyDescent="0.25">
      <c r="A96" s="22"/>
      <c r="B96" s="22"/>
      <c r="C96" s="22"/>
      <c r="D96" s="22"/>
      <c r="E96" s="22"/>
      <c r="F96" s="22"/>
      <c r="G96" s="22"/>
      <c r="H96" s="22"/>
      <c r="I96" s="22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</row>
    <row r="97" spans="1:42" x14ac:dyDescent="0.25">
      <c r="A97" s="22"/>
      <c r="B97" s="22"/>
      <c r="C97" s="22"/>
      <c r="D97" s="22"/>
      <c r="E97" s="22"/>
      <c r="F97" s="22"/>
      <c r="G97" s="22"/>
      <c r="H97" s="22"/>
      <c r="I97" s="22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</row>
    <row r="98" spans="1:42" x14ac:dyDescent="0.25">
      <c r="A98" s="22"/>
      <c r="B98" s="22"/>
      <c r="C98" s="22"/>
      <c r="D98" s="22"/>
      <c r="E98" s="22"/>
      <c r="F98" s="22"/>
      <c r="G98" s="22"/>
      <c r="H98" s="22"/>
      <c r="I98" s="22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</row>
    <row r="99" spans="1:42" x14ac:dyDescent="0.25">
      <c r="A99" s="22"/>
      <c r="B99" s="25"/>
      <c r="C99" s="25"/>
      <c r="D99" s="25"/>
      <c r="E99" s="25"/>
      <c r="F99" s="25"/>
      <c r="G99" s="25"/>
      <c r="H99" s="25"/>
      <c r="I99" s="25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</row>
    <row r="100" spans="1:42" x14ac:dyDescent="0.25">
      <c r="A100" s="22"/>
      <c r="B100" s="25"/>
      <c r="C100" s="25"/>
      <c r="D100" s="25"/>
      <c r="E100" s="25"/>
      <c r="F100" s="25"/>
      <c r="G100" s="25"/>
      <c r="H100" s="25"/>
      <c r="I100" s="25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</row>
    <row r="101" spans="1:42" x14ac:dyDescent="0.25">
      <c r="A101" s="22"/>
      <c r="B101" s="25"/>
      <c r="C101" s="25"/>
      <c r="D101" s="25"/>
      <c r="E101" s="25"/>
      <c r="F101" s="25"/>
      <c r="G101" s="25"/>
      <c r="H101" s="25"/>
      <c r="I101" s="25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</row>
    <row r="102" spans="1:42" x14ac:dyDescent="0.25">
      <c r="A102" s="22"/>
      <c r="B102" s="25"/>
      <c r="C102" s="25"/>
      <c r="D102" s="25"/>
      <c r="E102" s="25"/>
      <c r="F102" s="25"/>
      <c r="G102" s="25"/>
      <c r="H102" s="25"/>
      <c r="I102" s="25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</row>
    <row r="103" spans="1:42" x14ac:dyDescent="0.25">
      <c r="A103" s="22"/>
      <c r="B103" s="25"/>
      <c r="C103" s="25"/>
      <c r="D103" s="25"/>
      <c r="E103" s="25"/>
      <c r="F103" s="25"/>
      <c r="G103" s="25"/>
      <c r="H103" s="25"/>
      <c r="I103" s="25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</row>
    <row r="104" spans="1:42" x14ac:dyDescent="0.25">
      <c r="A104" s="22"/>
      <c r="B104" s="25"/>
      <c r="C104" s="25"/>
      <c r="D104" s="25"/>
      <c r="E104" s="25"/>
      <c r="F104" s="25"/>
      <c r="G104" s="25"/>
      <c r="H104" s="25"/>
      <c r="I104" s="25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</row>
    <row r="105" spans="1:42" x14ac:dyDescent="0.25">
      <c r="A105" s="22"/>
      <c r="B105" s="25"/>
      <c r="C105" s="25"/>
      <c r="D105" s="25"/>
      <c r="E105" s="25"/>
      <c r="F105" s="25"/>
      <c r="G105" s="25"/>
      <c r="H105" s="25"/>
      <c r="I105" s="25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</row>
    <row r="106" spans="1:42" x14ac:dyDescent="0.25">
      <c r="A106" s="22"/>
      <c r="B106" s="25"/>
      <c r="C106" s="25"/>
      <c r="D106" s="25"/>
      <c r="E106" s="25"/>
      <c r="F106" s="25"/>
      <c r="G106" s="25"/>
      <c r="H106" s="25"/>
      <c r="I106" s="25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</row>
    <row r="107" spans="1:42" x14ac:dyDescent="0.25">
      <c r="A107" s="22"/>
      <c r="B107" s="26"/>
      <c r="C107" s="26"/>
      <c r="D107" s="26"/>
      <c r="E107" s="26"/>
      <c r="F107" s="26"/>
      <c r="G107" s="26"/>
      <c r="H107" s="26"/>
      <c r="I107" s="25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</row>
    <row r="108" spans="1:42" x14ac:dyDescent="0.25">
      <c r="A108" s="22"/>
      <c r="B108" s="26"/>
      <c r="C108" s="26"/>
      <c r="D108" s="26"/>
      <c r="E108" s="26"/>
      <c r="F108" s="26"/>
      <c r="G108" s="26"/>
      <c r="H108" s="26"/>
      <c r="I108" s="25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</row>
    <row r="109" spans="1:42" x14ac:dyDescent="0.25">
      <c r="A109" s="22"/>
      <c r="B109" s="25"/>
      <c r="C109" s="25"/>
      <c r="D109" s="25"/>
      <c r="E109" s="25"/>
      <c r="F109" s="25"/>
      <c r="G109" s="25"/>
      <c r="H109" s="25"/>
      <c r="I109" s="25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</row>
    <row r="110" spans="1:42" x14ac:dyDescent="0.25">
      <c r="A110" s="27"/>
      <c r="B110" s="28"/>
      <c r="C110" s="28"/>
      <c r="D110" s="28"/>
      <c r="E110" s="28"/>
      <c r="F110" s="28"/>
      <c r="G110" s="28"/>
      <c r="H110" s="28"/>
      <c r="I110" s="29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</row>
    <row r="111" spans="1:42" x14ac:dyDescent="0.25">
      <c r="A111" s="22"/>
      <c r="B111" s="26"/>
      <c r="C111" s="26"/>
      <c r="D111" s="26"/>
      <c r="E111" s="26"/>
      <c r="F111" s="26"/>
      <c r="G111" s="26"/>
      <c r="H111" s="26"/>
      <c r="I111" s="25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</row>
    <row r="112" spans="1:42" x14ac:dyDescent="0.25">
      <c r="A112" s="22"/>
      <c r="B112" s="26"/>
      <c r="C112" s="26"/>
      <c r="D112" s="26"/>
      <c r="E112" s="26"/>
      <c r="F112" s="26"/>
      <c r="G112" s="26"/>
      <c r="H112" s="26"/>
      <c r="I112" s="25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</row>
    <row r="113" spans="1:42" x14ac:dyDescent="0.25">
      <c r="A113" s="22"/>
      <c r="B113" s="25"/>
      <c r="C113" s="25"/>
      <c r="D113" s="25"/>
      <c r="E113" s="25"/>
      <c r="F113" s="25"/>
      <c r="G113" s="25"/>
      <c r="H113" s="25"/>
      <c r="I113" s="25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</row>
    <row r="114" spans="1:42" x14ac:dyDescent="0.25">
      <c r="A114" s="27"/>
      <c r="B114" s="28"/>
      <c r="C114" s="28"/>
      <c r="D114" s="28"/>
      <c r="E114" s="28"/>
      <c r="F114" s="28"/>
      <c r="G114" s="28"/>
      <c r="H114" s="28"/>
      <c r="I114" s="29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</row>
    <row r="115" spans="1:42" x14ac:dyDescent="0.25">
      <c r="A115" s="22"/>
      <c r="B115" s="26"/>
      <c r="C115" s="26"/>
      <c r="D115" s="26"/>
      <c r="E115" s="26"/>
      <c r="F115" s="26"/>
      <c r="G115" s="26"/>
      <c r="H115" s="26"/>
      <c r="I115" s="25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</row>
    <row r="116" spans="1:42" x14ac:dyDescent="0.25">
      <c r="A116" s="22"/>
      <c r="B116" s="26"/>
      <c r="C116" s="26"/>
      <c r="D116" s="26"/>
      <c r="E116" s="26"/>
      <c r="F116" s="26"/>
      <c r="G116" s="26"/>
      <c r="H116" s="26"/>
      <c r="I116" s="25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</row>
    <row r="117" spans="1:42" x14ac:dyDescent="0.25">
      <c r="A117" s="22"/>
      <c r="B117" s="26"/>
      <c r="C117" s="26"/>
      <c r="D117" s="26"/>
      <c r="E117" s="26"/>
      <c r="F117" s="26"/>
      <c r="G117" s="26"/>
      <c r="H117" s="26"/>
      <c r="I117" s="25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</row>
    <row r="118" spans="1:42" x14ac:dyDescent="0.25">
      <c r="A118" s="22"/>
      <c r="B118" s="26"/>
      <c r="C118" s="26"/>
      <c r="D118" s="26"/>
      <c r="E118" s="26"/>
      <c r="F118" s="26"/>
      <c r="G118" s="26"/>
      <c r="H118" s="26"/>
      <c r="I118" s="25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</row>
    <row r="119" spans="1:42" x14ac:dyDescent="0.25">
      <c r="A119" s="22"/>
      <c r="B119" s="26"/>
      <c r="C119" s="26"/>
      <c r="D119" s="26"/>
      <c r="E119" s="26"/>
      <c r="F119" s="26"/>
      <c r="G119" s="26"/>
      <c r="H119" s="26"/>
      <c r="I119" s="25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</row>
    <row r="120" spans="1:42" x14ac:dyDescent="0.25">
      <c r="A120" s="22"/>
      <c r="B120" s="25"/>
      <c r="C120" s="25"/>
      <c r="D120" s="25"/>
      <c r="E120" s="25"/>
      <c r="F120" s="25"/>
      <c r="G120" s="25"/>
      <c r="H120" s="25"/>
      <c r="I120" s="25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</row>
    <row r="121" spans="1:42" x14ac:dyDescent="0.25">
      <c r="A121" s="27"/>
      <c r="B121" s="28"/>
      <c r="C121" s="28"/>
      <c r="D121" s="28"/>
      <c r="E121" s="28"/>
      <c r="F121" s="28"/>
      <c r="G121" s="28"/>
      <c r="H121" s="28"/>
      <c r="I121" s="29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</row>
    <row r="122" spans="1:42" x14ac:dyDescent="0.25">
      <c r="A122" s="22"/>
      <c r="B122" s="26"/>
      <c r="C122" s="26"/>
      <c r="D122" s="26"/>
      <c r="E122" s="26"/>
      <c r="F122" s="26"/>
      <c r="G122" s="26"/>
      <c r="H122" s="26"/>
      <c r="I122" s="25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</row>
    <row r="123" spans="1:42" x14ac:dyDescent="0.25">
      <c r="A123" s="22"/>
      <c r="B123" s="26"/>
      <c r="C123" s="26"/>
      <c r="D123" s="26"/>
      <c r="E123" s="26"/>
      <c r="F123" s="26"/>
      <c r="G123" s="26"/>
      <c r="H123" s="26"/>
      <c r="I123" s="25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</row>
    <row r="124" spans="1:42" x14ac:dyDescent="0.25">
      <c r="A124" s="22"/>
      <c r="B124" s="26"/>
      <c r="C124" s="28"/>
      <c r="D124" s="28"/>
      <c r="E124" s="28"/>
      <c r="F124" s="28"/>
      <c r="G124" s="28"/>
      <c r="H124" s="28"/>
      <c r="I124" s="29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</row>
    <row r="125" spans="1:42" x14ac:dyDescent="0.25">
      <c r="A125" s="22"/>
      <c r="B125" s="26"/>
      <c r="C125" s="28"/>
      <c r="D125" s="28"/>
      <c r="E125" s="28"/>
      <c r="F125" s="28"/>
      <c r="G125" s="28"/>
      <c r="H125" s="28"/>
      <c r="I125" s="29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</row>
    <row r="126" spans="1:42" x14ac:dyDescent="0.25">
      <c r="A126" s="22"/>
      <c r="B126" s="26"/>
      <c r="C126" s="26"/>
      <c r="D126" s="26"/>
      <c r="E126" s="26"/>
      <c r="F126" s="26"/>
      <c r="G126" s="26"/>
      <c r="H126" s="26"/>
      <c r="I126" s="25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</row>
    <row r="127" spans="1:42" x14ac:dyDescent="0.25">
      <c r="A127" s="22"/>
      <c r="B127" s="26"/>
      <c r="C127" s="26"/>
      <c r="D127" s="26"/>
      <c r="E127" s="26"/>
      <c r="F127" s="26"/>
      <c r="G127" s="26"/>
      <c r="H127" s="26"/>
      <c r="I127" s="25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</row>
    <row r="128" spans="1:42" x14ac:dyDescent="0.25">
      <c r="A128" s="22"/>
      <c r="B128" s="26"/>
      <c r="C128" s="26"/>
      <c r="D128" s="26"/>
      <c r="E128" s="26"/>
      <c r="F128" s="26"/>
      <c r="G128" s="26"/>
      <c r="H128" s="26"/>
      <c r="I128" s="25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</row>
    <row r="129" spans="1:42" x14ac:dyDescent="0.25">
      <c r="A129" s="22"/>
      <c r="B129" s="25"/>
      <c r="C129" s="25"/>
      <c r="D129" s="25"/>
      <c r="E129" s="25"/>
      <c r="F129" s="25"/>
      <c r="G129" s="25"/>
      <c r="H129" s="25"/>
      <c r="I129" s="25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</row>
    <row r="130" spans="1:42" x14ac:dyDescent="0.25">
      <c r="A130" s="30"/>
      <c r="B130" s="28"/>
      <c r="C130" s="25"/>
      <c r="D130" s="25"/>
      <c r="E130" s="25"/>
      <c r="F130" s="25"/>
      <c r="G130" s="25"/>
      <c r="H130" s="25"/>
      <c r="I130" s="25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</row>
    <row r="131" spans="1:42" x14ac:dyDescent="0.25">
      <c r="A131" s="22"/>
      <c r="B131" s="26"/>
      <c r="C131" s="28"/>
      <c r="D131" s="28"/>
      <c r="E131" s="28"/>
      <c r="F131" s="28"/>
      <c r="G131" s="28"/>
      <c r="H131" s="28"/>
      <c r="I131" s="29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</row>
    <row r="132" spans="1:42" x14ac:dyDescent="0.25">
      <c r="A132" s="22"/>
      <c r="B132" s="26"/>
      <c r="C132" s="26"/>
      <c r="D132" s="26"/>
      <c r="E132" s="26"/>
      <c r="F132" s="26"/>
      <c r="G132" s="26"/>
      <c r="H132" s="26"/>
      <c r="I132" s="25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</row>
    <row r="133" spans="1:42" x14ac:dyDescent="0.25">
      <c r="A133" s="22"/>
      <c r="B133" s="26"/>
      <c r="C133" s="26"/>
      <c r="D133" s="26"/>
      <c r="E133" s="26"/>
      <c r="F133" s="26"/>
      <c r="G133" s="26"/>
      <c r="H133" s="26"/>
      <c r="I133" s="25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</row>
    <row r="134" spans="1:42" x14ac:dyDescent="0.25">
      <c r="A134" s="22"/>
      <c r="B134" s="25"/>
      <c r="C134" s="25"/>
      <c r="D134" s="25"/>
      <c r="E134" s="25"/>
      <c r="F134" s="25"/>
      <c r="G134" s="25"/>
      <c r="H134" s="25"/>
      <c r="I134" s="25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</row>
    <row r="135" spans="1:42" x14ac:dyDescent="0.25">
      <c r="A135" s="30"/>
      <c r="B135" s="28"/>
      <c r="C135" s="28"/>
      <c r="D135" s="28"/>
      <c r="E135" s="28"/>
      <c r="F135" s="28"/>
      <c r="G135" s="28"/>
      <c r="H135" s="28"/>
      <c r="I135" s="29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</row>
    <row r="136" spans="1:42" x14ac:dyDescent="0.25">
      <c r="A136" s="30"/>
      <c r="B136" s="28"/>
      <c r="C136" s="28"/>
      <c r="D136" s="28"/>
      <c r="E136" s="28"/>
      <c r="F136" s="28"/>
      <c r="G136" s="28"/>
      <c r="H136" s="28"/>
      <c r="I136" s="29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</row>
  </sheetData>
  <sheetProtection sheet="1" objects="1" scenarios="1"/>
  <mergeCells count="58">
    <mergeCell ref="A4:B6"/>
    <mergeCell ref="C4:G4"/>
    <mergeCell ref="H4:K4"/>
    <mergeCell ref="L4:L6"/>
    <mergeCell ref="M4:V4"/>
    <mergeCell ref="A1:B1"/>
    <mergeCell ref="C1:AL1"/>
    <mergeCell ref="AM1:AP1"/>
    <mergeCell ref="A2:AP2"/>
    <mergeCell ref="A3:AP3"/>
    <mergeCell ref="AK5:AK6"/>
    <mergeCell ref="W4:W6"/>
    <mergeCell ref="X4:X6"/>
    <mergeCell ref="Y4:Y6"/>
    <mergeCell ref="Z4:Z6"/>
    <mergeCell ref="AA4:AE4"/>
    <mergeCell ref="AF4:AF6"/>
    <mergeCell ref="AC5:AC6"/>
    <mergeCell ref="AD5:AD6"/>
    <mergeCell ref="AE5:AE6"/>
    <mergeCell ref="O5:O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  <mergeCell ref="N5:N6"/>
    <mergeCell ref="AY7:AZ7"/>
    <mergeCell ref="P5:P6"/>
    <mergeCell ref="Q5:Q6"/>
    <mergeCell ref="R5:U5"/>
    <mergeCell ref="V5:V6"/>
    <mergeCell ref="AA5:AA6"/>
    <mergeCell ref="AB5:AB6"/>
    <mergeCell ref="AG4:AG6"/>
    <mergeCell ref="AH4:AL4"/>
    <mergeCell ref="AM4:AM6"/>
    <mergeCell ref="AN4:AN6"/>
    <mergeCell ref="AO4:AO6"/>
    <mergeCell ref="AP4:AP6"/>
    <mergeCell ref="AH5:AH6"/>
    <mergeCell ref="AI5:AI6"/>
    <mergeCell ref="AJ5:AJ6"/>
    <mergeCell ref="AL5:AL6"/>
    <mergeCell ref="AQ7:AR7"/>
    <mergeCell ref="AS7:AT7"/>
    <mergeCell ref="AU7:AV7"/>
    <mergeCell ref="AW7:AX7"/>
    <mergeCell ref="BA7:BB7"/>
    <mergeCell ref="BC7:BD7"/>
    <mergeCell ref="BE7:BF7"/>
    <mergeCell ref="BG7:BH7"/>
    <mergeCell ref="BI7:BJ7"/>
  </mergeCells>
  <pageMargins left="0" right="0" top="0" bottom="0" header="0" footer="0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Ընդամենը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Author</cp:lastModifiedBy>
  <dcterms:created xsi:type="dcterms:W3CDTF">2017-01-31T06:19:49Z</dcterms:created>
  <dcterms:modified xsi:type="dcterms:W3CDTF">2018-08-17T08:03:26Z</dcterms:modified>
</cp:coreProperties>
</file>