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ЭтаКнига" defaultThemeVersion="124226"/>
  <bookViews>
    <workbookView xWindow="0" yWindow="0" windowWidth="28800" windowHeight="12300" tabRatio="764" firstSheet="14" activeTab="23"/>
  </bookViews>
  <sheets>
    <sheet name="Ա.Դարբինյան" sheetId="53" r:id="rId1"/>
    <sheet name="Ալ.Հարությունյան" sheetId="54" r:id="rId2"/>
    <sheet name="Ա. Հարությունյան" sheetId="55" r:id="rId3"/>
    <sheet name="Ա.Ղազարյան" sheetId="56" r:id="rId4"/>
    <sheet name="Ա.Ավագյան" sheetId="57" r:id="rId5"/>
    <sheet name="Ա.Ծատուրյան" sheetId="58" r:id="rId6"/>
    <sheet name="Ա.Միրզոյան" sheetId="59" r:id="rId7"/>
    <sheet name="Ա.Մկրտչյան" sheetId="60" r:id="rId8"/>
    <sheet name="Ա.Ալավերդյան" sheetId="61" r:id="rId9"/>
    <sheet name="Գ.Սոսյան" sheetId="62" r:id="rId10"/>
    <sheet name="Գ.Առաքելյան" sheetId="63" r:id="rId11"/>
    <sheet name="Է.Նահապետյան" sheetId="64" r:id="rId12"/>
    <sheet name="Լ.Հակոբյան" sheetId="65" r:id="rId13"/>
    <sheet name="Կ.Զարիկյան" sheetId="66" r:id="rId14"/>
    <sheet name="Հ.Այվազյան" sheetId="68" r:id="rId15"/>
    <sheet name="Մ.Համբարձումյան" sheetId="69" r:id="rId16"/>
    <sheet name="Մ.Մելքումյան" sheetId="70" r:id="rId17"/>
    <sheet name="Ռ.Խանդանյան" sheetId="71" r:id="rId18"/>
    <sheet name="Ս.Հովակիմյան" sheetId="72" r:id="rId19"/>
    <sheet name="Մ.Պետրոսյան" sheetId="78" r:id="rId20"/>
    <sheet name="Ռ.Ազրոյան " sheetId="74" r:id="rId21"/>
    <sheet name="Դ.Դանիելյան" sheetId="75" r:id="rId22"/>
    <sheet name="Ռ.Մաքեյան" sheetId="76" r:id="rId23"/>
    <sheet name="Ռ.Մախմուդյան" sheetId="79" r:id="rId2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49" i="79" l="1"/>
  <c r="AK49" i="79"/>
  <c r="AJ49" i="79"/>
  <c r="AI49" i="79"/>
  <c r="AH49" i="79"/>
  <c r="AG49" i="79"/>
  <c r="AF49" i="79"/>
  <c r="AE49" i="79"/>
  <c r="AD49" i="79"/>
  <c r="AB49" i="79"/>
  <c r="AA49" i="79"/>
  <c r="Z49" i="79"/>
  <c r="X49" i="79"/>
  <c r="W49" i="79"/>
  <c r="U49" i="79"/>
  <c r="T49" i="79"/>
  <c r="S49" i="79"/>
  <c r="R49" i="79"/>
  <c r="Q49" i="79"/>
  <c r="P49" i="79"/>
  <c r="O49" i="79"/>
  <c r="N49" i="79"/>
  <c r="L49" i="79"/>
  <c r="K49" i="79"/>
  <c r="J49" i="79"/>
  <c r="H49" i="79"/>
  <c r="G49" i="79"/>
  <c r="F49" i="79"/>
  <c r="AC48" i="79"/>
  <c r="M48" i="79"/>
  <c r="V48" i="79" s="1"/>
  <c r="I48" i="79"/>
  <c r="E48" i="79"/>
  <c r="Y48" i="79" s="1"/>
  <c r="AC47" i="79"/>
  <c r="M47" i="79"/>
  <c r="V47" i="79" s="1"/>
  <c r="I47" i="79"/>
  <c r="E47" i="79"/>
  <c r="AC46" i="79"/>
  <c r="Y46" i="79"/>
  <c r="V46" i="79"/>
  <c r="I46" i="79"/>
  <c r="E46" i="79"/>
  <c r="AC45" i="79"/>
  <c r="V45" i="79"/>
  <c r="I45" i="79"/>
  <c r="E45" i="79"/>
  <c r="Y45" i="79" s="1"/>
  <c r="AC44" i="79"/>
  <c r="V44" i="79"/>
  <c r="M44" i="79"/>
  <c r="I44" i="79"/>
  <c r="E44" i="79"/>
  <c r="Y44" i="79" s="1"/>
  <c r="AC43" i="79"/>
  <c r="M43" i="79"/>
  <c r="V43" i="79" s="1"/>
  <c r="Y43" i="79" s="1"/>
  <c r="I43" i="79"/>
  <c r="E43" i="79"/>
  <c r="AC42" i="79"/>
  <c r="M42" i="79"/>
  <c r="V42" i="79" s="1"/>
  <c r="Y42" i="79" s="1"/>
  <c r="I42" i="79"/>
  <c r="E42" i="79"/>
  <c r="AC41" i="79"/>
  <c r="V41" i="79"/>
  <c r="I41" i="79"/>
  <c r="E41" i="79"/>
  <c r="Y41" i="79" s="1"/>
  <c r="AC40" i="79"/>
  <c r="V40" i="79"/>
  <c r="M40" i="79"/>
  <c r="I40" i="79"/>
  <c r="E40" i="79"/>
  <c r="Y40" i="79" s="1"/>
  <c r="AC39" i="79"/>
  <c r="V39" i="79"/>
  <c r="Y39" i="79" s="1"/>
  <c r="M39" i="79"/>
  <c r="I39" i="79"/>
  <c r="E39" i="79"/>
  <c r="AC38" i="79"/>
  <c r="M38" i="79"/>
  <c r="V38" i="79" s="1"/>
  <c r="I38" i="79"/>
  <c r="E38" i="79"/>
  <c r="AC37" i="79"/>
  <c r="M37" i="79"/>
  <c r="V37" i="79" s="1"/>
  <c r="I37" i="79"/>
  <c r="E37" i="79"/>
  <c r="Y37" i="79" s="1"/>
  <c r="AC36" i="79"/>
  <c r="V36" i="79"/>
  <c r="M36" i="79"/>
  <c r="I36" i="79"/>
  <c r="E36" i="79"/>
  <c r="Y36" i="79" s="1"/>
  <c r="AC35" i="79"/>
  <c r="V35" i="79"/>
  <c r="Y35" i="79" s="1"/>
  <c r="M35" i="79"/>
  <c r="I35" i="79"/>
  <c r="E35" i="79"/>
  <c r="AC34" i="79"/>
  <c r="M34" i="79"/>
  <c r="V34" i="79" s="1"/>
  <c r="I34" i="79"/>
  <c r="Y34" i="79" s="1"/>
  <c r="E34" i="79"/>
  <c r="AC32" i="79"/>
  <c r="M32" i="79"/>
  <c r="V32" i="79" s="1"/>
  <c r="I32" i="79"/>
  <c r="E32" i="79"/>
  <c r="Y32" i="79" s="1"/>
  <c r="AC31" i="79"/>
  <c r="V31" i="79"/>
  <c r="M31" i="79"/>
  <c r="I31" i="79"/>
  <c r="E31" i="79"/>
  <c r="Y31" i="79" s="1"/>
  <c r="AC30" i="79"/>
  <c r="V30" i="79"/>
  <c r="Y30" i="79" s="1"/>
  <c r="M30" i="79"/>
  <c r="I30" i="79"/>
  <c r="E30" i="79"/>
  <c r="AC29" i="79"/>
  <c r="M29" i="79"/>
  <c r="V29" i="79" s="1"/>
  <c r="I29" i="79"/>
  <c r="Y29" i="79" s="1"/>
  <c r="E29" i="79"/>
  <c r="AC28" i="79"/>
  <c r="AC27" i="79" s="1"/>
  <c r="M28" i="79"/>
  <c r="M27" i="79" s="1"/>
  <c r="I28" i="79"/>
  <c r="I27" i="79" s="1"/>
  <c r="E28" i="79"/>
  <c r="E27" i="79" s="1"/>
  <c r="AL27" i="79"/>
  <c r="AK27" i="79"/>
  <c r="AJ27" i="79"/>
  <c r="AI27" i="79"/>
  <c r="AH27" i="79"/>
  <c r="AG27" i="79"/>
  <c r="AF27" i="79"/>
  <c r="AE27" i="79"/>
  <c r="AD27" i="79"/>
  <c r="AB27" i="79"/>
  <c r="AA27" i="79"/>
  <c r="Z27" i="79"/>
  <c r="X27" i="79"/>
  <c r="W27" i="79"/>
  <c r="U27" i="79"/>
  <c r="T27" i="79"/>
  <c r="S27" i="79"/>
  <c r="R27" i="79"/>
  <c r="Q27" i="79"/>
  <c r="P27" i="79"/>
  <c r="O27" i="79"/>
  <c r="N27" i="79"/>
  <c r="L27" i="79"/>
  <c r="K27" i="79"/>
  <c r="J27" i="79"/>
  <c r="H27" i="79"/>
  <c r="G27" i="79"/>
  <c r="F27" i="79"/>
  <c r="D27" i="79"/>
  <c r="C27" i="79"/>
  <c r="AC26" i="79"/>
  <c r="V26" i="79"/>
  <c r="I26" i="79"/>
  <c r="E26" i="79"/>
  <c r="Y26" i="79" s="1"/>
  <c r="AC25" i="79"/>
  <c r="Y25" i="79"/>
  <c r="V25" i="79"/>
  <c r="I25" i="79"/>
  <c r="E25" i="79"/>
  <c r="AC24" i="79"/>
  <c r="V24" i="79"/>
  <c r="V19" i="79" s="1"/>
  <c r="I24" i="79"/>
  <c r="E24" i="79"/>
  <c r="AC23" i="79"/>
  <c r="V23" i="79"/>
  <c r="I23" i="79"/>
  <c r="E23" i="79"/>
  <c r="Y23" i="79" s="1"/>
  <c r="AC22" i="79"/>
  <c r="V22" i="79"/>
  <c r="I22" i="79"/>
  <c r="E22" i="79"/>
  <c r="Y22" i="79" s="1"/>
  <c r="AC21" i="79"/>
  <c r="V21" i="79"/>
  <c r="I21" i="79"/>
  <c r="Y21" i="79" s="1"/>
  <c r="E21" i="79"/>
  <c r="AC20" i="79"/>
  <c r="V20" i="79"/>
  <c r="I20" i="79"/>
  <c r="I19" i="79" s="1"/>
  <c r="E20" i="79"/>
  <c r="Y20" i="79" s="1"/>
  <c r="AL19" i="79"/>
  <c r="AK19" i="79"/>
  <c r="AJ19" i="79"/>
  <c r="AI19" i="79"/>
  <c r="AH19" i="79"/>
  <c r="AG19" i="79"/>
  <c r="AF19" i="79"/>
  <c r="AE19" i="79"/>
  <c r="AD19" i="79"/>
  <c r="AC19" i="79"/>
  <c r="AB19" i="79"/>
  <c r="AA19" i="79"/>
  <c r="Z19" i="79"/>
  <c r="X19" i="79"/>
  <c r="W19" i="79"/>
  <c r="U19" i="79"/>
  <c r="T19" i="79"/>
  <c r="S19" i="79"/>
  <c r="R19" i="79"/>
  <c r="Q19" i="79"/>
  <c r="P19" i="79"/>
  <c r="O19" i="79"/>
  <c r="N19" i="79"/>
  <c r="M19" i="79"/>
  <c r="L19" i="79"/>
  <c r="K19" i="79"/>
  <c r="J19" i="79"/>
  <c r="H19" i="79"/>
  <c r="G19" i="79"/>
  <c r="F19" i="79"/>
  <c r="E19" i="79"/>
  <c r="D19" i="79"/>
  <c r="C19" i="79"/>
  <c r="AC18" i="79"/>
  <c r="V18" i="79"/>
  <c r="I18" i="79"/>
  <c r="E18" i="79"/>
  <c r="Y18" i="79" s="1"/>
  <c r="AC17" i="79"/>
  <c r="V17" i="79"/>
  <c r="I17" i="79"/>
  <c r="Y17" i="79" s="1"/>
  <c r="E17" i="79"/>
  <c r="AC16" i="79"/>
  <c r="V16" i="79"/>
  <c r="I16" i="79"/>
  <c r="Y16" i="79" s="1"/>
  <c r="E16" i="79"/>
  <c r="AC15" i="79"/>
  <c r="V15" i="79"/>
  <c r="I15" i="79"/>
  <c r="I14" i="79" s="1"/>
  <c r="E15" i="79"/>
  <c r="Y15" i="79" s="1"/>
  <c r="Y14" i="79" s="1"/>
  <c r="AL14" i="79"/>
  <c r="AK14" i="79"/>
  <c r="AJ14" i="79"/>
  <c r="AI14" i="79"/>
  <c r="AH14" i="79"/>
  <c r="AG14" i="79"/>
  <c r="AF14" i="79"/>
  <c r="AE14" i="79"/>
  <c r="AD14" i="79"/>
  <c r="AC14" i="79"/>
  <c r="AB14" i="79"/>
  <c r="AA14" i="79"/>
  <c r="Z14" i="79"/>
  <c r="X14" i="79"/>
  <c r="W14" i="79"/>
  <c r="V14" i="79"/>
  <c r="U14" i="79"/>
  <c r="T14" i="79"/>
  <c r="S14" i="79"/>
  <c r="R14" i="79"/>
  <c r="Q14" i="79"/>
  <c r="P14" i="79"/>
  <c r="O14" i="79"/>
  <c r="N14" i="79"/>
  <c r="M14" i="79"/>
  <c r="L14" i="79"/>
  <c r="K14" i="79"/>
  <c r="J14" i="79"/>
  <c r="H14" i="79"/>
  <c r="G14" i="79"/>
  <c r="F14" i="79"/>
  <c r="E14" i="79"/>
  <c r="D14" i="79"/>
  <c r="C14" i="79"/>
  <c r="AC13" i="79"/>
  <c r="M13" i="79"/>
  <c r="M49" i="79" s="1"/>
  <c r="I13" i="79"/>
  <c r="I11" i="79" s="1"/>
  <c r="E13" i="79"/>
  <c r="AC12" i="79"/>
  <c r="Y12" i="79"/>
  <c r="V12" i="79"/>
  <c r="I12" i="79"/>
  <c r="E12" i="79"/>
  <c r="AL11" i="79"/>
  <c r="AK11" i="79"/>
  <c r="AJ11" i="79"/>
  <c r="AI11" i="79"/>
  <c r="AH11" i="79"/>
  <c r="AG11" i="79"/>
  <c r="AF11" i="79"/>
  <c r="AE11" i="79"/>
  <c r="AD11" i="79"/>
  <c r="AC11" i="79"/>
  <c r="AB11" i="79"/>
  <c r="AA11" i="79"/>
  <c r="Z11" i="79"/>
  <c r="X11" i="79"/>
  <c r="W11" i="79"/>
  <c r="U11" i="79"/>
  <c r="T11" i="79"/>
  <c r="S11" i="79"/>
  <c r="R11" i="79"/>
  <c r="Q11" i="79"/>
  <c r="P11" i="79"/>
  <c r="O11" i="79"/>
  <c r="N11" i="79"/>
  <c r="M11" i="79"/>
  <c r="L11" i="79"/>
  <c r="K11" i="79"/>
  <c r="J11" i="79"/>
  <c r="H11" i="79"/>
  <c r="G11" i="79"/>
  <c r="F11" i="79"/>
  <c r="D11" i="79"/>
  <c r="C11" i="79"/>
  <c r="AC10" i="79"/>
  <c r="V10" i="79"/>
  <c r="I10" i="79"/>
  <c r="E10" i="79"/>
  <c r="E49" i="79" s="1"/>
  <c r="AC9" i="79"/>
  <c r="AC49" i="79" s="1"/>
  <c r="Y9" i="79"/>
  <c r="V9" i="79"/>
  <c r="I9" i="79"/>
  <c r="I8" i="79" s="1"/>
  <c r="E9" i="79"/>
  <c r="AL8" i="79"/>
  <c r="AK8" i="79"/>
  <c r="AJ8" i="79"/>
  <c r="AI8" i="79"/>
  <c r="AH8" i="79"/>
  <c r="AG8" i="79"/>
  <c r="AF8" i="79"/>
  <c r="AE8" i="79"/>
  <c r="AD8" i="79"/>
  <c r="AB8" i="79"/>
  <c r="AA8" i="79"/>
  <c r="Z8" i="79"/>
  <c r="X8" i="79"/>
  <c r="W8" i="79"/>
  <c r="V8" i="79"/>
  <c r="U8" i="79"/>
  <c r="T8" i="79"/>
  <c r="S8" i="79"/>
  <c r="R8" i="79"/>
  <c r="Q8" i="79"/>
  <c r="P8" i="79"/>
  <c r="O8" i="79"/>
  <c r="N8" i="79"/>
  <c r="M8" i="79"/>
  <c r="L8" i="79"/>
  <c r="K8" i="79"/>
  <c r="J8" i="79"/>
  <c r="H8" i="79"/>
  <c r="G8" i="79"/>
  <c r="F8" i="79"/>
  <c r="D8" i="79"/>
  <c r="C8" i="79"/>
  <c r="Y47" i="79" l="1"/>
  <c r="V49" i="79"/>
  <c r="Y13" i="79"/>
  <c r="Y11" i="79" s="1"/>
  <c r="Y38" i="79"/>
  <c r="E11" i="79"/>
  <c r="Y24" i="79"/>
  <c r="Y19" i="79" s="1"/>
  <c r="E8" i="79"/>
  <c r="V13" i="79"/>
  <c r="V11" i="79" s="1"/>
  <c r="V28" i="79"/>
  <c r="V27" i="79" s="1"/>
  <c r="I49" i="79"/>
  <c r="AC8" i="79"/>
  <c r="Y10" i="79"/>
  <c r="Y8" i="79" s="1"/>
  <c r="AL49" i="76"/>
  <c r="AK49" i="76"/>
  <c r="AI49" i="76"/>
  <c r="AH49" i="76"/>
  <c r="AG49" i="76"/>
  <c r="AF49" i="76"/>
  <c r="AE49" i="76"/>
  <c r="AD49" i="76"/>
  <c r="AB49" i="76"/>
  <c r="AA49" i="76"/>
  <c r="Z49" i="76"/>
  <c r="X49" i="76"/>
  <c r="W49" i="76"/>
  <c r="U49" i="76"/>
  <c r="T49" i="76"/>
  <c r="R49" i="76"/>
  <c r="Q49" i="76"/>
  <c r="P49" i="76"/>
  <c r="O49" i="76"/>
  <c r="N49" i="76"/>
  <c r="L49" i="76"/>
  <c r="K49" i="76"/>
  <c r="J49" i="76"/>
  <c r="H49" i="76"/>
  <c r="G49" i="76"/>
  <c r="F49" i="76"/>
  <c r="AJ48" i="76"/>
  <c r="AC48" i="76"/>
  <c r="V48" i="76"/>
  <c r="I48" i="76"/>
  <c r="E48" i="76"/>
  <c r="Y48" i="76" s="1"/>
  <c r="AJ47" i="76"/>
  <c r="AC47" i="76"/>
  <c r="M47" i="76"/>
  <c r="V47" i="76" s="1"/>
  <c r="I47" i="76"/>
  <c r="E47" i="76"/>
  <c r="Y47" i="76" s="1"/>
  <c r="AJ46" i="76"/>
  <c r="AC46" i="76"/>
  <c r="M46" i="76"/>
  <c r="V46" i="76" s="1"/>
  <c r="I46" i="76"/>
  <c r="E46" i="76"/>
  <c r="AJ45" i="76"/>
  <c r="AC45" i="76"/>
  <c r="M45" i="76"/>
  <c r="V45" i="76" s="1"/>
  <c r="Y45" i="76" s="1"/>
  <c r="I45" i="76"/>
  <c r="E45" i="76"/>
  <c r="AJ44" i="76"/>
  <c r="AC44" i="76"/>
  <c r="V44" i="76"/>
  <c r="Y44" i="76" s="1"/>
  <c r="M44" i="76"/>
  <c r="I44" i="76"/>
  <c r="E44" i="76"/>
  <c r="AJ43" i="76"/>
  <c r="AC43" i="76"/>
  <c r="M43" i="76"/>
  <c r="V43" i="76" s="1"/>
  <c r="Y43" i="76" s="1"/>
  <c r="I43" i="76"/>
  <c r="E43" i="76"/>
  <c r="AJ42" i="76"/>
  <c r="AC42" i="76"/>
  <c r="V42" i="76"/>
  <c r="I42" i="76"/>
  <c r="E42" i="76"/>
  <c r="Y42" i="76" s="1"/>
  <c r="AJ41" i="76"/>
  <c r="AC41" i="76"/>
  <c r="M41" i="76"/>
  <c r="V41" i="76" s="1"/>
  <c r="I41" i="76"/>
  <c r="E41" i="76"/>
  <c r="Y41" i="76" s="1"/>
  <c r="AJ40" i="76"/>
  <c r="AC40" i="76"/>
  <c r="M40" i="76"/>
  <c r="V40" i="76" s="1"/>
  <c r="I40" i="76"/>
  <c r="E40" i="76"/>
  <c r="Y40" i="76" s="1"/>
  <c r="AJ39" i="76"/>
  <c r="AC39" i="76"/>
  <c r="M39" i="76"/>
  <c r="V39" i="76" s="1"/>
  <c r="I39" i="76"/>
  <c r="E39" i="76"/>
  <c r="Y39" i="76" s="1"/>
  <c r="AJ38" i="76"/>
  <c r="AC38" i="76"/>
  <c r="Y38" i="76"/>
  <c r="V38" i="76"/>
  <c r="I38" i="76"/>
  <c r="E38" i="76"/>
  <c r="AJ37" i="76"/>
  <c r="AC37" i="76"/>
  <c r="M37" i="76"/>
  <c r="V37" i="76" s="1"/>
  <c r="Y37" i="76" s="1"/>
  <c r="I37" i="76"/>
  <c r="E37" i="76"/>
  <c r="AJ36" i="76"/>
  <c r="AC36" i="76"/>
  <c r="M36" i="76"/>
  <c r="V36" i="76" s="1"/>
  <c r="I36" i="76"/>
  <c r="Y36" i="76" s="1"/>
  <c r="E36" i="76"/>
  <c r="AJ35" i="76"/>
  <c r="AC35" i="76"/>
  <c r="M35" i="76"/>
  <c r="V35" i="76" s="1"/>
  <c r="I35" i="76"/>
  <c r="E35" i="76"/>
  <c r="AJ34" i="76"/>
  <c r="AC34" i="76"/>
  <c r="M34" i="76"/>
  <c r="V34" i="76" s="1"/>
  <c r="I34" i="76"/>
  <c r="E34" i="76"/>
  <c r="Y34" i="76" s="1"/>
  <c r="AJ32" i="76"/>
  <c r="AC32" i="76"/>
  <c r="M32" i="76"/>
  <c r="M27" i="76" s="1"/>
  <c r="I32" i="76"/>
  <c r="E32" i="76"/>
  <c r="AJ31" i="76"/>
  <c r="AC31" i="76"/>
  <c r="M31" i="76"/>
  <c r="V31" i="76" s="1"/>
  <c r="I31" i="76"/>
  <c r="E31" i="76"/>
  <c r="AJ30" i="76"/>
  <c r="AC30" i="76"/>
  <c r="M30" i="76"/>
  <c r="V30" i="76" s="1"/>
  <c r="Y30" i="76" s="1"/>
  <c r="I30" i="76"/>
  <c r="E30" i="76"/>
  <c r="AJ29" i="76"/>
  <c r="AJ27" i="76" s="1"/>
  <c r="AC29" i="76"/>
  <c r="V29" i="76"/>
  <c r="Y29" i="76" s="1"/>
  <c r="I29" i="76"/>
  <c r="E29" i="76"/>
  <c r="AJ28" i="76"/>
  <c r="AC28" i="76"/>
  <c r="AC27" i="76" s="1"/>
  <c r="V28" i="76"/>
  <c r="I28" i="76"/>
  <c r="I27" i="76" s="1"/>
  <c r="E28" i="76"/>
  <c r="E27" i="76" s="1"/>
  <c r="AL27" i="76"/>
  <c r="AK27" i="76"/>
  <c r="AI27" i="76"/>
  <c r="AH27" i="76"/>
  <c r="AG27" i="76"/>
  <c r="AF27" i="76"/>
  <c r="AE27" i="76"/>
  <c r="AD27" i="76"/>
  <c r="AB27" i="76"/>
  <c r="AA27" i="76"/>
  <c r="Z27" i="76"/>
  <c r="X27" i="76"/>
  <c r="W27" i="76"/>
  <c r="U27" i="76"/>
  <c r="T27" i="76"/>
  <c r="S27" i="76"/>
  <c r="R27" i="76"/>
  <c r="Q27" i="76"/>
  <c r="P27" i="76"/>
  <c r="O27" i="76"/>
  <c r="N27" i="76"/>
  <c r="L27" i="76"/>
  <c r="K27" i="76"/>
  <c r="J27" i="76"/>
  <c r="H27" i="76"/>
  <c r="G27" i="76"/>
  <c r="F27" i="76"/>
  <c r="D27" i="76"/>
  <c r="C27" i="76"/>
  <c r="AJ26" i="76"/>
  <c r="AC26" i="76"/>
  <c r="V26" i="76"/>
  <c r="Y26" i="76" s="1"/>
  <c r="I26" i="76"/>
  <c r="E26" i="76"/>
  <c r="AJ25" i="76"/>
  <c r="AC25" i="76"/>
  <c r="V25" i="76"/>
  <c r="I25" i="76"/>
  <c r="E25" i="76"/>
  <c r="Y25" i="76" s="1"/>
  <c r="AJ24" i="76"/>
  <c r="AC24" i="76"/>
  <c r="V24" i="76"/>
  <c r="I24" i="76"/>
  <c r="E24" i="76"/>
  <c r="Y24" i="76" s="1"/>
  <c r="AJ23" i="76"/>
  <c r="AC23" i="76"/>
  <c r="V23" i="76"/>
  <c r="I23" i="76"/>
  <c r="E23" i="76"/>
  <c r="Y23" i="76" s="1"/>
  <c r="AJ22" i="76"/>
  <c r="AC22" i="76"/>
  <c r="V22" i="76"/>
  <c r="Y22" i="76" s="1"/>
  <c r="I22" i="76"/>
  <c r="E22" i="76"/>
  <c r="AJ21" i="76"/>
  <c r="AJ19" i="76" s="1"/>
  <c r="AC21" i="76"/>
  <c r="V21" i="76"/>
  <c r="I21" i="76"/>
  <c r="E21" i="76"/>
  <c r="Y21" i="76" s="1"/>
  <c r="AJ20" i="76"/>
  <c r="AC20" i="76"/>
  <c r="V20" i="76"/>
  <c r="I20" i="76"/>
  <c r="I19" i="76" s="1"/>
  <c r="E20" i="76"/>
  <c r="Y20" i="76" s="1"/>
  <c r="Y19" i="76" s="1"/>
  <c r="AL19" i="76"/>
  <c r="AK19" i="76"/>
  <c r="AI19" i="76"/>
  <c r="AH19" i="76"/>
  <c r="AG19" i="76"/>
  <c r="AF19" i="76"/>
  <c r="AE19" i="76"/>
  <c r="AD19" i="76"/>
  <c r="AC19" i="76"/>
  <c r="AB19" i="76"/>
  <c r="AA19" i="76"/>
  <c r="Z19" i="76"/>
  <c r="X19" i="76"/>
  <c r="W19" i="76"/>
  <c r="U19" i="76"/>
  <c r="T19" i="76"/>
  <c r="S19" i="76"/>
  <c r="R19" i="76"/>
  <c r="Q19" i="76"/>
  <c r="P19" i="76"/>
  <c r="O19" i="76"/>
  <c r="N19" i="76"/>
  <c r="M19" i="76"/>
  <c r="L19" i="76"/>
  <c r="K19" i="76"/>
  <c r="J19" i="76"/>
  <c r="H19" i="76"/>
  <c r="G19" i="76"/>
  <c r="F19" i="76"/>
  <c r="E19" i="76"/>
  <c r="D19" i="76"/>
  <c r="C19" i="76"/>
  <c r="AJ18" i="76"/>
  <c r="AC18" i="76"/>
  <c r="V18" i="76"/>
  <c r="I18" i="76"/>
  <c r="E18" i="76"/>
  <c r="Y18" i="76" s="1"/>
  <c r="AJ17" i="76"/>
  <c r="AC17" i="76"/>
  <c r="M17" i="76"/>
  <c r="V17" i="76" s="1"/>
  <c r="I17" i="76"/>
  <c r="E17" i="76"/>
  <c r="AJ16" i="76"/>
  <c r="AJ14" i="76" s="1"/>
  <c r="AC16" i="76"/>
  <c r="V16" i="76"/>
  <c r="I16" i="76"/>
  <c r="E16" i="76"/>
  <c r="Y16" i="76" s="1"/>
  <c r="AJ15" i="76"/>
  <c r="AC15" i="76"/>
  <c r="AC14" i="76" s="1"/>
  <c r="M15" i="76"/>
  <c r="M49" i="76" s="1"/>
  <c r="I15" i="76"/>
  <c r="I14" i="76" s="1"/>
  <c r="E15" i="76"/>
  <c r="AL14" i="76"/>
  <c r="AK14" i="76"/>
  <c r="AI14" i="76"/>
  <c r="AH14" i="76"/>
  <c r="AG14" i="76"/>
  <c r="AF14" i="76"/>
  <c r="AE14" i="76"/>
  <c r="AD14" i="76"/>
  <c r="AB14" i="76"/>
  <c r="AA14" i="76"/>
  <c r="Z14" i="76"/>
  <c r="X14" i="76"/>
  <c r="W14" i="76"/>
  <c r="U14" i="76"/>
  <c r="T14" i="76"/>
  <c r="S14" i="76"/>
  <c r="R14" i="76"/>
  <c r="Q14" i="76"/>
  <c r="P14" i="76"/>
  <c r="O14" i="76"/>
  <c r="N14" i="76"/>
  <c r="M14" i="76"/>
  <c r="L14" i="76"/>
  <c r="K14" i="76"/>
  <c r="J14" i="76"/>
  <c r="H14" i="76"/>
  <c r="G14" i="76"/>
  <c r="F14" i="76"/>
  <c r="E14" i="76"/>
  <c r="D14" i="76"/>
  <c r="C14" i="76"/>
  <c r="AJ13" i="76"/>
  <c r="AC13" i="76"/>
  <c r="V13" i="76"/>
  <c r="I13" i="76"/>
  <c r="E13" i="76"/>
  <c r="Y13" i="76" s="1"/>
  <c r="AJ12" i="76"/>
  <c r="AJ11" i="76" s="1"/>
  <c r="AC12" i="76"/>
  <c r="AC11" i="76" s="1"/>
  <c r="V12" i="76"/>
  <c r="I12" i="76"/>
  <c r="I11" i="76" s="1"/>
  <c r="E12" i="76"/>
  <c r="Y12" i="76" s="1"/>
  <c r="AL11" i="76"/>
  <c r="AK11" i="76"/>
  <c r="AI11" i="76"/>
  <c r="AH11" i="76"/>
  <c r="AG11" i="76"/>
  <c r="AF11" i="76"/>
  <c r="AE11" i="76"/>
  <c r="AD11" i="76"/>
  <c r="AB11" i="76"/>
  <c r="AA11" i="76"/>
  <c r="Z11" i="76"/>
  <c r="X11" i="76"/>
  <c r="W11" i="76"/>
  <c r="V11" i="76"/>
  <c r="U11" i="76"/>
  <c r="T11" i="76"/>
  <c r="S11" i="76"/>
  <c r="R11" i="76"/>
  <c r="Q11" i="76"/>
  <c r="P11" i="76"/>
  <c r="O11" i="76"/>
  <c r="N11" i="76"/>
  <c r="M11" i="76"/>
  <c r="L11" i="76"/>
  <c r="K11" i="76"/>
  <c r="J11" i="76"/>
  <c r="H11" i="76"/>
  <c r="G11" i="76"/>
  <c r="F11" i="76"/>
  <c r="E11" i="76"/>
  <c r="D11" i="76"/>
  <c r="C11" i="76"/>
  <c r="AJ10" i="76"/>
  <c r="AC10" i="76"/>
  <c r="V10" i="76"/>
  <c r="I10" i="76"/>
  <c r="I49" i="76" s="1"/>
  <c r="E10" i="76"/>
  <c r="Y10" i="76" s="1"/>
  <c r="AJ9" i="76"/>
  <c r="AJ49" i="76" s="1"/>
  <c r="AC9" i="76"/>
  <c r="AC49" i="76" s="1"/>
  <c r="V9" i="76"/>
  <c r="I9" i="76"/>
  <c r="I8" i="76" s="1"/>
  <c r="E9" i="76"/>
  <c r="E49" i="76" s="1"/>
  <c r="AL8" i="76"/>
  <c r="AK8" i="76"/>
  <c r="AI8" i="76"/>
  <c r="AH8" i="76"/>
  <c r="AG8" i="76"/>
  <c r="AF8" i="76"/>
  <c r="AE8" i="76"/>
  <c r="AD8" i="76"/>
  <c r="AB8" i="76"/>
  <c r="AA8" i="76"/>
  <c r="Z8" i="76"/>
  <c r="X8" i="76"/>
  <c r="W8" i="76"/>
  <c r="V8" i="76"/>
  <c r="U8" i="76"/>
  <c r="T8" i="76"/>
  <c r="S8" i="76"/>
  <c r="R8" i="76"/>
  <c r="Q8" i="76"/>
  <c r="P8" i="76"/>
  <c r="O8" i="76"/>
  <c r="N8" i="76"/>
  <c r="M8" i="76"/>
  <c r="L8" i="76"/>
  <c r="K8" i="76"/>
  <c r="J8" i="76"/>
  <c r="H8" i="76"/>
  <c r="G8" i="76"/>
  <c r="F8" i="76"/>
  <c r="E8" i="76"/>
  <c r="D8" i="76"/>
  <c r="C8" i="76"/>
  <c r="AL49" i="75"/>
  <c r="AK49" i="75"/>
  <c r="AI49" i="75"/>
  <c r="AH49" i="75"/>
  <c r="AG49" i="75"/>
  <c r="AF49" i="75"/>
  <c r="AE49" i="75"/>
  <c r="AD49" i="75"/>
  <c r="AB49" i="75"/>
  <c r="AA49" i="75"/>
  <c r="Z49" i="75"/>
  <c r="X49" i="75"/>
  <c r="W49" i="75"/>
  <c r="U49" i="75"/>
  <c r="T49" i="75"/>
  <c r="S49" i="75"/>
  <c r="R49" i="75"/>
  <c r="Q49" i="75"/>
  <c r="P49" i="75"/>
  <c r="O49" i="75"/>
  <c r="N49" i="75"/>
  <c r="L49" i="75"/>
  <c r="K49" i="75"/>
  <c r="J49" i="75"/>
  <c r="H49" i="75"/>
  <c r="G49" i="75"/>
  <c r="F49" i="75"/>
  <c r="AJ48" i="75"/>
  <c r="AC48" i="75"/>
  <c r="V48" i="75"/>
  <c r="I48" i="75"/>
  <c r="E48" i="75"/>
  <c r="Y48" i="75" s="1"/>
  <c r="AJ47" i="75"/>
  <c r="AC47" i="75"/>
  <c r="M47" i="75"/>
  <c r="V47" i="75" s="1"/>
  <c r="I47" i="75"/>
  <c r="E47" i="75"/>
  <c r="Y47" i="75" s="1"/>
  <c r="AJ46" i="75"/>
  <c r="AC46" i="75"/>
  <c r="Y46" i="75"/>
  <c r="V46" i="75"/>
  <c r="I46" i="75"/>
  <c r="E46" i="75"/>
  <c r="AJ45" i="75"/>
  <c r="AC45" i="75"/>
  <c r="M45" i="75"/>
  <c r="V45" i="75" s="1"/>
  <c r="Y45" i="75" s="1"/>
  <c r="I45" i="75"/>
  <c r="E45" i="75"/>
  <c r="AJ44" i="75"/>
  <c r="AC44" i="75"/>
  <c r="M44" i="75"/>
  <c r="V44" i="75" s="1"/>
  <c r="I44" i="75"/>
  <c r="E44" i="75"/>
  <c r="AJ43" i="75"/>
  <c r="AC43" i="75"/>
  <c r="M43" i="75"/>
  <c r="V43" i="75" s="1"/>
  <c r="I43" i="75"/>
  <c r="E43" i="75"/>
  <c r="Y43" i="75" s="1"/>
  <c r="AJ42" i="75"/>
  <c r="AC42" i="75"/>
  <c r="V42" i="75"/>
  <c r="I42" i="75"/>
  <c r="E42" i="75"/>
  <c r="Y42" i="75" s="1"/>
  <c r="AJ41" i="75"/>
  <c r="AC41" i="75"/>
  <c r="V41" i="75"/>
  <c r="I41" i="75"/>
  <c r="E41" i="75"/>
  <c r="Y41" i="75" s="1"/>
  <c r="AJ40" i="75"/>
  <c r="AC40" i="75"/>
  <c r="V40" i="75"/>
  <c r="Y40" i="75" s="1"/>
  <c r="M40" i="75"/>
  <c r="I40" i="75"/>
  <c r="E40" i="75"/>
  <c r="AJ39" i="75"/>
  <c r="AC39" i="75"/>
  <c r="M39" i="75"/>
  <c r="V39" i="75" s="1"/>
  <c r="Y39" i="75" s="1"/>
  <c r="I39" i="75"/>
  <c r="E39" i="75"/>
  <c r="AJ38" i="75"/>
  <c r="AC38" i="75"/>
  <c r="M38" i="75"/>
  <c r="V38" i="75" s="1"/>
  <c r="I38" i="75"/>
  <c r="E38" i="75"/>
  <c r="AJ37" i="75"/>
  <c r="AC37" i="75"/>
  <c r="M37" i="75"/>
  <c r="V37" i="75" s="1"/>
  <c r="I37" i="75"/>
  <c r="E37" i="75"/>
  <c r="Y37" i="75" s="1"/>
  <c r="AJ36" i="75"/>
  <c r="AC36" i="75"/>
  <c r="M36" i="75"/>
  <c r="V36" i="75" s="1"/>
  <c r="I36" i="75"/>
  <c r="E36" i="75"/>
  <c r="Y36" i="75" s="1"/>
  <c r="AJ35" i="75"/>
  <c r="AC35" i="75"/>
  <c r="M35" i="75"/>
  <c r="V35" i="75" s="1"/>
  <c r="I35" i="75"/>
  <c r="E35" i="75"/>
  <c r="AJ34" i="75"/>
  <c r="AC34" i="75"/>
  <c r="M34" i="75"/>
  <c r="V34" i="75" s="1"/>
  <c r="I34" i="75"/>
  <c r="E34" i="75"/>
  <c r="Y34" i="75" s="1"/>
  <c r="AJ32" i="75"/>
  <c r="AC32" i="75"/>
  <c r="Y32" i="75"/>
  <c r="V32" i="75"/>
  <c r="I32" i="75"/>
  <c r="E32" i="75"/>
  <c r="AJ31" i="75"/>
  <c r="AC31" i="75"/>
  <c r="M31" i="75"/>
  <c r="V31" i="75" s="1"/>
  <c r="Y31" i="75" s="1"/>
  <c r="I31" i="75"/>
  <c r="E31" i="75"/>
  <c r="AJ30" i="75"/>
  <c r="AC30" i="75"/>
  <c r="M30" i="75"/>
  <c r="V30" i="75" s="1"/>
  <c r="I30" i="75"/>
  <c r="Y30" i="75" s="1"/>
  <c r="E30" i="75"/>
  <c r="AJ29" i="75"/>
  <c r="AC29" i="75"/>
  <c r="V29" i="75"/>
  <c r="I29" i="75"/>
  <c r="E29" i="75"/>
  <c r="Y29" i="75" s="1"/>
  <c r="AJ28" i="75"/>
  <c r="AJ27" i="75" s="1"/>
  <c r="AC28" i="75"/>
  <c r="V28" i="75"/>
  <c r="I28" i="75"/>
  <c r="I27" i="75" s="1"/>
  <c r="E28" i="75"/>
  <c r="Y28" i="75" s="1"/>
  <c r="Y27" i="75" s="1"/>
  <c r="AL27" i="75"/>
  <c r="AK27" i="75"/>
  <c r="AI27" i="75"/>
  <c r="AH27" i="75"/>
  <c r="AG27" i="75"/>
  <c r="AF27" i="75"/>
  <c r="AE27" i="75"/>
  <c r="AD27" i="75"/>
  <c r="AC27" i="75"/>
  <c r="AB27" i="75"/>
  <c r="AA27" i="75"/>
  <c r="Z27" i="75"/>
  <c r="X27" i="75"/>
  <c r="W27" i="75"/>
  <c r="U27" i="75"/>
  <c r="T27" i="75"/>
  <c r="S27" i="75"/>
  <c r="R27" i="75"/>
  <c r="Q27" i="75"/>
  <c r="P27" i="75"/>
  <c r="O27" i="75"/>
  <c r="N27" i="75"/>
  <c r="L27" i="75"/>
  <c r="K27" i="75"/>
  <c r="J27" i="75"/>
  <c r="H27" i="75"/>
  <c r="G27" i="75"/>
  <c r="F27" i="75"/>
  <c r="E27" i="75"/>
  <c r="D27" i="75"/>
  <c r="C27" i="75"/>
  <c r="AJ26" i="75"/>
  <c r="AC26" i="75"/>
  <c r="V26" i="75"/>
  <c r="I26" i="75"/>
  <c r="E26" i="75"/>
  <c r="Y26" i="75" s="1"/>
  <c r="AJ25" i="75"/>
  <c r="AJ19" i="75" s="1"/>
  <c r="AC25" i="75"/>
  <c r="M25" i="75"/>
  <c r="V25" i="75" s="1"/>
  <c r="I25" i="75"/>
  <c r="E25" i="75"/>
  <c r="AJ24" i="75"/>
  <c r="AC24" i="75"/>
  <c r="V24" i="75"/>
  <c r="I24" i="75"/>
  <c r="E24" i="75"/>
  <c r="Y24" i="75" s="1"/>
  <c r="AJ23" i="75"/>
  <c r="AC23" i="75"/>
  <c r="V23" i="75"/>
  <c r="Y23" i="75" s="1"/>
  <c r="I23" i="75"/>
  <c r="E23" i="75"/>
  <c r="AJ22" i="75"/>
  <c r="AC22" i="75"/>
  <c r="V22" i="75"/>
  <c r="I22" i="75"/>
  <c r="E22" i="75"/>
  <c r="Y22" i="75" s="1"/>
  <c r="AJ21" i="75"/>
  <c r="AC21" i="75"/>
  <c r="V21" i="75"/>
  <c r="I21" i="75"/>
  <c r="E21" i="75"/>
  <c r="Y21" i="75" s="1"/>
  <c r="AJ20" i="75"/>
  <c r="AC20" i="75"/>
  <c r="AC19" i="75" s="1"/>
  <c r="V20" i="75"/>
  <c r="I20" i="75"/>
  <c r="I19" i="75" s="1"/>
  <c r="E20" i="75"/>
  <c r="Y20" i="75" s="1"/>
  <c r="AL19" i="75"/>
  <c r="AK19" i="75"/>
  <c r="AI19" i="75"/>
  <c r="AH19" i="75"/>
  <c r="AG19" i="75"/>
  <c r="AF19" i="75"/>
  <c r="AE19" i="75"/>
  <c r="AD19" i="75"/>
  <c r="AB19" i="75"/>
  <c r="AA19" i="75"/>
  <c r="Z19" i="75"/>
  <c r="X19" i="75"/>
  <c r="W19" i="75"/>
  <c r="U19" i="75"/>
  <c r="T19" i="75"/>
  <c r="S19" i="75"/>
  <c r="R19" i="75"/>
  <c r="Q19" i="75"/>
  <c r="P19" i="75"/>
  <c r="O19" i="75"/>
  <c r="N19" i="75"/>
  <c r="M19" i="75"/>
  <c r="L19" i="75"/>
  <c r="K19" i="75"/>
  <c r="J19" i="75"/>
  <c r="H19" i="75"/>
  <c r="G19" i="75"/>
  <c r="F19" i="75"/>
  <c r="D19" i="75"/>
  <c r="C19" i="75"/>
  <c r="AJ18" i="75"/>
  <c r="AC18" i="75"/>
  <c r="V18" i="75"/>
  <c r="I18" i="75"/>
  <c r="E18" i="75"/>
  <c r="Y18" i="75" s="1"/>
  <c r="AJ17" i="75"/>
  <c r="AC17" i="75"/>
  <c r="AC49" i="75" s="1"/>
  <c r="V17" i="75"/>
  <c r="I17" i="75"/>
  <c r="E17" i="75"/>
  <c r="Y17" i="75" s="1"/>
  <c r="AJ16" i="75"/>
  <c r="AJ14" i="75" s="1"/>
  <c r="AC16" i="75"/>
  <c r="V16" i="75"/>
  <c r="Y16" i="75" s="1"/>
  <c r="I16" i="75"/>
  <c r="E16" i="75"/>
  <c r="AJ15" i="75"/>
  <c r="AC15" i="75"/>
  <c r="AC14" i="75" s="1"/>
  <c r="V15" i="75"/>
  <c r="V14" i="75" s="1"/>
  <c r="I15" i="75"/>
  <c r="I14" i="75" s="1"/>
  <c r="E15" i="75"/>
  <c r="Y15" i="75" s="1"/>
  <c r="AL14" i="75"/>
  <c r="AK14" i="75"/>
  <c r="AI14" i="75"/>
  <c r="AH14" i="75"/>
  <c r="AG14" i="75"/>
  <c r="AF14" i="75"/>
  <c r="AE14" i="75"/>
  <c r="AD14" i="75"/>
  <c r="AB14" i="75"/>
  <c r="AA14" i="75"/>
  <c r="Z14" i="75"/>
  <c r="X14" i="75"/>
  <c r="W14" i="75"/>
  <c r="U14" i="75"/>
  <c r="T14" i="75"/>
  <c r="S14" i="75"/>
  <c r="R14" i="75"/>
  <c r="Q14" i="75"/>
  <c r="P14" i="75"/>
  <c r="O14" i="75"/>
  <c r="N14" i="75"/>
  <c r="M14" i="75"/>
  <c r="L14" i="75"/>
  <c r="K14" i="75"/>
  <c r="J14" i="75"/>
  <c r="H14" i="75"/>
  <c r="G14" i="75"/>
  <c r="F14" i="75"/>
  <c r="D14" i="75"/>
  <c r="C14" i="75"/>
  <c r="AJ13" i="75"/>
  <c r="AJ11" i="75" s="1"/>
  <c r="AC13" i="75"/>
  <c r="V13" i="75"/>
  <c r="Y13" i="75" s="1"/>
  <c r="I13" i="75"/>
  <c r="E13" i="75"/>
  <c r="AJ12" i="75"/>
  <c r="AC12" i="75"/>
  <c r="AC11" i="75" s="1"/>
  <c r="V12" i="75"/>
  <c r="V11" i="75" s="1"/>
  <c r="I12" i="75"/>
  <c r="I11" i="75" s="1"/>
  <c r="E12" i="75"/>
  <c r="Y12" i="75" s="1"/>
  <c r="AL11" i="75"/>
  <c r="AK11" i="75"/>
  <c r="AI11" i="75"/>
  <c r="AH11" i="75"/>
  <c r="AG11" i="75"/>
  <c r="AF11" i="75"/>
  <c r="AE11" i="75"/>
  <c r="AD11" i="75"/>
  <c r="AB11" i="75"/>
  <c r="AA11" i="75"/>
  <c r="Z11" i="75"/>
  <c r="X11" i="75"/>
  <c r="W11" i="75"/>
  <c r="U11" i="75"/>
  <c r="T11" i="75"/>
  <c r="S11" i="75"/>
  <c r="R11" i="75"/>
  <c r="Q11" i="75"/>
  <c r="P11" i="75"/>
  <c r="O11" i="75"/>
  <c r="N11" i="75"/>
  <c r="M11" i="75"/>
  <c r="L11" i="75"/>
  <c r="K11" i="75"/>
  <c r="J11" i="75"/>
  <c r="H11" i="75"/>
  <c r="G11" i="75"/>
  <c r="F11" i="75"/>
  <c r="D11" i="75"/>
  <c r="C11" i="75"/>
  <c r="AJ10" i="75"/>
  <c r="AC10" i="75"/>
  <c r="V10" i="75"/>
  <c r="I10" i="75"/>
  <c r="E10" i="75"/>
  <c r="AJ9" i="75"/>
  <c r="AJ49" i="75" s="1"/>
  <c r="AC9" i="75"/>
  <c r="AC8" i="75" s="1"/>
  <c r="V9" i="75"/>
  <c r="V8" i="75" s="1"/>
  <c r="I9" i="75"/>
  <c r="I49" i="75" s="1"/>
  <c r="E9" i="75"/>
  <c r="Y9" i="75" s="1"/>
  <c r="AL8" i="75"/>
  <c r="AK8" i="75"/>
  <c r="AI8" i="75"/>
  <c r="AH8" i="75"/>
  <c r="AG8" i="75"/>
  <c r="AF8" i="75"/>
  <c r="AE8" i="75"/>
  <c r="AD8" i="75"/>
  <c r="AB8" i="75"/>
  <c r="AA8" i="75"/>
  <c r="Z8" i="75"/>
  <c r="X8" i="75"/>
  <c r="W8" i="75"/>
  <c r="U8" i="75"/>
  <c r="T8" i="75"/>
  <c r="S8" i="75"/>
  <c r="R8" i="75"/>
  <c r="Q8" i="75"/>
  <c r="P8" i="75"/>
  <c r="O8" i="75"/>
  <c r="N8" i="75"/>
  <c r="M8" i="75"/>
  <c r="L8" i="75"/>
  <c r="K8" i="75"/>
  <c r="J8" i="75"/>
  <c r="H8" i="75"/>
  <c r="G8" i="75"/>
  <c r="F8" i="75"/>
  <c r="D8" i="75"/>
  <c r="C8" i="75"/>
  <c r="AL49" i="74"/>
  <c r="AK49" i="74"/>
  <c r="AI49" i="74"/>
  <c r="AH49" i="74"/>
  <c r="AG49" i="74"/>
  <c r="AF49" i="74"/>
  <c r="AE49" i="74"/>
  <c r="AD49" i="74"/>
  <c r="AB49" i="74"/>
  <c r="AA49" i="74"/>
  <c r="Z49" i="74"/>
  <c r="X49" i="74"/>
  <c r="W49" i="74"/>
  <c r="U49" i="74"/>
  <c r="T49" i="74"/>
  <c r="S49" i="74"/>
  <c r="R49" i="74"/>
  <c r="Q49" i="74"/>
  <c r="P49" i="74"/>
  <c r="O49" i="74"/>
  <c r="N49" i="74"/>
  <c r="L49" i="74"/>
  <c r="K49" i="74"/>
  <c r="J49" i="74"/>
  <c r="H49" i="74"/>
  <c r="I49" i="74" s="1"/>
  <c r="G49" i="74"/>
  <c r="F49" i="74"/>
  <c r="AJ48" i="74"/>
  <c r="AC48" i="74"/>
  <c r="M48" i="74"/>
  <c r="V48" i="74" s="1"/>
  <c r="I48" i="74"/>
  <c r="Y48" i="74" s="1"/>
  <c r="E48" i="74"/>
  <c r="AJ47" i="74"/>
  <c r="AC47" i="74"/>
  <c r="M47" i="74"/>
  <c r="V47" i="74" s="1"/>
  <c r="I47" i="74"/>
  <c r="E47" i="74"/>
  <c r="AJ46" i="74"/>
  <c r="AC46" i="74"/>
  <c r="M46" i="74"/>
  <c r="V46" i="74" s="1"/>
  <c r="I46" i="74"/>
  <c r="E46" i="74"/>
  <c r="AJ45" i="74"/>
  <c r="AC45" i="74"/>
  <c r="Y45" i="74"/>
  <c r="V45" i="74"/>
  <c r="I45" i="74"/>
  <c r="E45" i="74"/>
  <c r="AJ44" i="74"/>
  <c r="AC44" i="74"/>
  <c r="M44" i="74"/>
  <c r="V44" i="74" s="1"/>
  <c r="Y44" i="74" s="1"/>
  <c r="I44" i="74"/>
  <c r="E44" i="74"/>
  <c r="AJ43" i="74"/>
  <c r="AC43" i="74"/>
  <c r="V43" i="74"/>
  <c r="Y43" i="74" s="1"/>
  <c r="M43" i="74"/>
  <c r="I43" i="74"/>
  <c r="E43" i="74"/>
  <c r="AJ42" i="74"/>
  <c r="AC42" i="74"/>
  <c r="V42" i="74"/>
  <c r="I42" i="74"/>
  <c r="Y42" i="74" s="1"/>
  <c r="E42" i="74"/>
  <c r="AJ41" i="74"/>
  <c r="AC41" i="74"/>
  <c r="V41" i="74"/>
  <c r="I41" i="74"/>
  <c r="E41" i="74"/>
  <c r="Y41" i="74" s="1"/>
  <c r="AJ40" i="74"/>
  <c r="AC40" i="74"/>
  <c r="M40" i="74"/>
  <c r="V40" i="74" s="1"/>
  <c r="I40" i="74"/>
  <c r="E40" i="74"/>
  <c r="AJ39" i="74"/>
  <c r="AC39" i="74"/>
  <c r="V39" i="74"/>
  <c r="M39" i="74"/>
  <c r="I39" i="74"/>
  <c r="E39" i="74"/>
  <c r="Y39" i="74" s="1"/>
  <c r="AJ38" i="74"/>
  <c r="AC38" i="74"/>
  <c r="M38" i="74"/>
  <c r="V38" i="74" s="1"/>
  <c r="Y38" i="74" s="1"/>
  <c r="I38" i="74"/>
  <c r="E38" i="74"/>
  <c r="AJ37" i="74"/>
  <c r="AC37" i="74"/>
  <c r="V37" i="74"/>
  <c r="Y37" i="74" s="1"/>
  <c r="I37" i="74"/>
  <c r="E37" i="74"/>
  <c r="AJ36" i="74"/>
  <c r="AC36" i="74"/>
  <c r="M36" i="74"/>
  <c r="V36" i="74" s="1"/>
  <c r="I36" i="74"/>
  <c r="Y36" i="74" s="1"/>
  <c r="E36" i="74"/>
  <c r="AJ35" i="74"/>
  <c r="AC35" i="74"/>
  <c r="M35" i="74"/>
  <c r="V35" i="74" s="1"/>
  <c r="I35" i="74"/>
  <c r="E35" i="74"/>
  <c r="AJ34" i="74"/>
  <c r="AC34" i="74"/>
  <c r="M34" i="74"/>
  <c r="V34" i="74" s="1"/>
  <c r="I34" i="74"/>
  <c r="E34" i="74"/>
  <c r="V33" i="74"/>
  <c r="I33" i="74"/>
  <c r="AJ32" i="74"/>
  <c r="AC32" i="74"/>
  <c r="M32" i="74"/>
  <c r="V32" i="74" s="1"/>
  <c r="I32" i="74"/>
  <c r="E32" i="74"/>
  <c r="Y32" i="74" s="1"/>
  <c r="AJ31" i="74"/>
  <c r="AC31" i="74"/>
  <c r="M31" i="74"/>
  <c r="V31" i="74" s="1"/>
  <c r="I31" i="74"/>
  <c r="I27" i="74" s="1"/>
  <c r="E31" i="74"/>
  <c r="AJ30" i="74"/>
  <c r="AJ27" i="74" s="1"/>
  <c r="AC30" i="74"/>
  <c r="M30" i="74"/>
  <c r="V30" i="74" s="1"/>
  <c r="I30" i="74"/>
  <c r="E30" i="74"/>
  <c r="AJ29" i="74"/>
  <c r="AC29" i="74"/>
  <c r="V29" i="74"/>
  <c r="M29" i="74"/>
  <c r="I29" i="74"/>
  <c r="E29" i="74"/>
  <c r="Y29" i="74" s="1"/>
  <c r="AJ28" i="74"/>
  <c r="AC28" i="74"/>
  <c r="AC27" i="74" s="1"/>
  <c r="M28" i="74"/>
  <c r="V28" i="74" s="1"/>
  <c r="I28" i="74"/>
  <c r="E28" i="74"/>
  <c r="AL27" i="74"/>
  <c r="AK27" i="74"/>
  <c r="AI27" i="74"/>
  <c r="AH27" i="74"/>
  <c r="AG27" i="74"/>
  <c r="AF27" i="74"/>
  <c r="AE27" i="74"/>
  <c r="AD27" i="74"/>
  <c r="AB27" i="74"/>
  <c r="AA27" i="74"/>
  <c r="Z27" i="74"/>
  <c r="X27" i="74"/>
  <c r="W27" i="74"/>
  <c r="U27" i="74"/>
  <c r="T27" i="74"/>
  <c r="S27" i="74"/>
  <c r="R27" i="74"/>
  <c r="Q27" i="74"/>
  <c r="P27" i="74"/>
  <c r="O27" i="74"/>
  <c r="N27" i="74"/>
  <c r="M27" i="74"/>
  <c r="L27" i="74"/>
  <c r="K27" i="74"/>
  <c r="J27" i="74"/>
  <c r="H27" i="74"/>
  <c r="G27" i="74"/>
  <c r="F27" i="74"/>
  <c r="D27" i="74"/>
  <c r="C27" i="74"/>
  <c r="AJ26" i="74"/>
  <c r="AC26" i="74"/>
  <c r="M26" i="74"/>
  <c r="V26" i="74" s="1"/>
  <c r="I26" i="74"/>
  <c r="E26" i="74"/>
  <c r="Y26" i="74" s="1"/>
  <c r="AJ25" i="74"/>
  <c r="AC25" i="74"/>
  <c r="V25" i="74"/>
  <c r="M25" i="74"/>
  <c r="I25" i="74"/>
  <c r="E25" i="74"/>
  <c r="Y25" i="74" s="1"/>
  <c r="AJ24" i="74"/>
  <c r="AC24" i="74"/>
  <c r="V24" i="74"/>
  <c r="M24" i="74"/>
  <c r="I24" i="74"/>
  <c r="E24" i="74"/>
  <c r="Y24" i="74" s="1"/>
  <c r="AJ23" i="74"/>
  <c r="AC23" i="74"/>
  <c r="M23" i="74"/>
  <c r="V23" i="74" s="1"/>
  <c r="Y23" i="74" s="1"/>
  <c r="I23" i="74"/>
  <c r="E23" i="74"/>
  <c r="AJ22" i="74"/>
  <c r="AC22" i="74"/>
  <c r="V22" i="74"/>
  <c r="Y22" i="74" s="1"/>
  <c r="M22" i="74"/>
  <c r="I22" i="74"/>
  <c r="E22" i="74"/>
  <c r="AJ21" i="74"/>
  <c r="AC21" i="74"/>
  <c r="AC19" i="74" s="1"/>
  <c r="M21" i="74"/>
  <c r="V21" i="74" s="1"/>
  <c r="Y21" i="74" s="1"/>
  <c r="I21" i="74"/>
  <c r="E21" i="74"/>
  <c r="E19" i="74" s="1"/>
  <c r="AJ20" i="74"/>
  <c r="AJ19" i="74" s="1"/>
  <c r="AC20" i="74"/>
  <c r="M20" i="74"/>
  <c r="M19" i="74" s="1"/>
  <c r="I20" i="74"/>
  <c r="I19" i="74" s="1"/>
  <c r="E20" i="74"/>
  <c r="AL19" i="74"/>
  <c r="AK19" i="74"/>
  <c r="AI19" i="74"/>
  <c r="AH19" i="74"/>
  <c r="AG19" i="74"/>
  <c r="AF19" i="74"/>
  <c r="AE19" i="74"/>
  <c r="AD19" i="74"/>
  <c r="AB19" i="74"/>
  <c r="AA19" i="74"/>
  <c r="Z19" i="74"/>
  <c r="X19" i="74"/>
  <c r="W19" i="74"/>
  <c r="U19" i="74"/>
  <c r="T19" i="74"/>
  <c r="S19" i="74"/>
  <c r="R19" i="74"/>
  <c r="Q19" i="74"/>
  <c r="P19" i="74"/>
  <c r="O19" i="74"/>
  <c r="N19" i="74"/>
  <c r="L19" i="74"/>
  <c r="K19" i="74"/>
  <c r="J19" i="74"/>
  <c r="H19" i="74"/>
  <c r="G19" i="74"/>
  <c r="F19" i="74"/>
  <c r="D19" i="74"/>
  <c r="C19" i="74"/>
  <c r="AJ18" i="74"/>
  <c r="AC18" i="74"/>
  <c r="M18" i="74"/>
  <c r="V18" i="74" s="1"/>
  <c r="Y18" i="74" s="1"/>
  <c r="I18" i="74"/>
  <c r="E18" i="74"/>
  <c r="AJ17" i="74"/>
  <c r="AC17" i="74"/>
  <c r="V17" i="74"/>
  <c r="Y17" i="74" s="1"/>
  <c r="M17" i="74"/>
  <c r="I17" i="74"/>
  <c r="E17" i="74"/>
  <c r="AJ16" i="74"/>
  <c r="AC16" i="74"/>
  <c r="M16" i="74"/>
  <c r="M49" i="74" s="1"/>
  <c r="V49" i="74" s="1"/>
  <c r="I16" i="74"/>
  <c r="E16" i="74"/>
  <c r="AJ15" i="74"/>
  <c r="AC15" i="74"/>
  <c r="V15" i="74"/>
  <c r="I15" i="74"/>
  <c r="I14" i="74" s="1"/>
  <c r="E15" i="74"/>
  <c r="E14" i="74" s="1"/>
  <c r="AL14" i="74"/>
  <c r="AK14" i="74"/>
  <c r="AJ14" i="74"/>
  <c r="AI14" i="74"/>
  <c r="AH14" i="74"/>
  <c r="AG14" i="74"/>
  <c r="AF14" i="74"/>
  <c r="AE14" i="74"/>
  <c r="AD14" i="74"/>
  <c r="AC14" i="74"/>
  <c r="AB14" i="74"/>
  <c r="AA14" i="74"/>
  <c r="Z14" i="74"/>
  <c r="X14" i="74"/>
  <c r="W14" i="74"/>
  <c r="U14" i="74"/>
  <c r="T14" i="74"/>
  <c r="S14" i="74"/>
  <c r="R14" i="74"/>
  <c r="Q14" i="74"/>
  <c r="P14" i="74"/>
  <c r="O14" i="74"/>
  <c r="N14" i="74"/>
  <c r="L14" i="74"/>
  <c r="K14" i="74"/>
  <c r="J14" i="74"/>
  <c r="H14" i="74"/>
  <c r="G14" i="74"/>
  <c r="F14" i="74"/>
  <c r="D14" i="74"/>
  <c r="C14" i="74"/>
  <c r="AJ13" i="74"/>
  <c r="AJ11" i="74" s="1"/>
  <c r="AC13" i="74"/>
  <c r="AC11" i="74" s="1"/>
  <c r="V13" i="74"/>
  <c r="Y13" i="74" s="1"/>
  <c r="I13" i="74"/>
  <c r="E13" i="74"/>
  <c r="AJ12" i="74"/>
  <c r="AC12" i="74"/>
  <c r="V12" i="74"/>
  <c r="V11" i="74" s="1"/>
  <c r="I12" i="74"/>
  <c r="I11" i="74" s="1"/>
  <c r="E12" i="74"/>
  <c r="E11" i="74" s="1"/>
  <c r="AL11" i="74"/>
  <c r="AK11" i="74"/>
  <c r="AI11" i="74"/>
  <c r="AH11" i="74"/>
  <c r="AG11" i="74"/>
  <c r="AF11" i="74"/>
  <c r="AE11" i="74"/>
  <c r="AD11" i="74"/>
  <c r="AB11" i="74"/>
  <c r="AA11" i="74"/>
  <c r="Z11" i="74"/>
  <c r="X11" i="74"/>
  <c r="W11" i="74"/>
  <c r="U11" i="74"/>
  <c r="T11" i="74"/>
  <c r="S11" i="74"/>
  <c r="R11" i="74"/>
  <c r="Q11" i="74"/>
  <c r="P11" i="74"/>
  <c r="O11" i="74"/>
  <c r="N11" i="74"/>
  <c r="M11" i="74"/>
  <c r="L11" i="74"/>
  <c r="K11" i="74"/>
  <c r="J11" i="74"/>
  <c r="H11" i="74"/>
  <c r="G11" i="74"/>
  <c r="F11" i="74"/>
  <c r="D11" i="74"/>
  <c r="C11" i="74"/>
  <c r="AJ10" i="74"/>
  <c r="AJ8" i="74" s="1"/>
  <c r="AC10" i="74"/>
  <c r="AC49" i="74" s="1"/>
  <c r="V10" i="74"/>
  <c r="Y10" i="74" s="1"/>
  <c r="I10" i="74"/>
  <c r="E10" i="74"/>
  <c r="AJ9" i="74"/>
  <c r="AJ49" i="74" s="1"/>
  <c r="AC9" i="74"/>
  <c r="V9" i="74"/>
  <c r="V8" i="74" s="1"/>
  <c r="I9" i="74"/>
  <c r="I8" i="74" s="1"/>
  <c r="E9" i="74"/>
  <c r="E49" i="74" s="1"/>
  <c r="AL8" i="74"/>
  <c r="AK8" i="74"/>
  <c r="AI8" i="74"/>
  <c r="AH8" i="74"/>
  <c r="AG8" i="74"/>
  <c r="AF8" i="74"/>
  <c r="AE8" i="74"/>
  <c r="AD8" i="74"/>
  <c r="AB8" i="74"/>
  <c r="AA8" i="74"/>
  <c r="Z8" i="74"/>
  <c r="X8" i="74"/>
  <c r="W8" i="74"/>
  <c r="U8" i="74"/>
  <c r="T8" i="74"/>
  <c r="S8" i="74"/>
  <c r="R8" i="74"/>
  <c r="Q8" i="74"/>
  <c r="P8" i="74"/>
  <c r="O8" i="74"/>
  <c r="N8" i="74"/>
  <c r="M8" i="74"/>
  <c r="L8" i="74"/>
  <c r="K8" i="74"/>
  <c r="J8" i="74"/>
  <c r="H8" i="74"/>
  <c r="G8" i="74"/>
  <c r="F8" i="74"/>
  <c r="D8" i="74"/>
  <c r="C8" i="74"/>
  <c r="AL49" i="78"/>
  <c r="AK49" i="78"/>
  <c r="AI49" i="78"/>
  <c r="AH49" i="78"/>
  <c r="AG49" i="78"/>
  <c r="AF49" i="78"/>
  <c r="AE49" i="78"/>
  <c r="AD49" i="78"/>
  <c r="AB49" i="78"/>
  <c r="AA49" i="78"/>
  <c r="Z49" i="78"/>
  <c r="X49" i="78"/>
  <c r="W49" i="78"/>
  <c r="U49" i="78"/>
  <c r="T49" i="78"/>
  <c r="R49" i="78"/>
  <c r="Q49" i="78"/>
  <c r="P49" i="78"/>
  <c r="O49" i="78"/>
  <c r="N49" i="78"/>
  <c r="L49" i="78"/>
  <c r="K49" i="78"/>
  <c r="J49" i="78"/>
  <c r="H49" i="78"/>
  <c r="G49" i="78"/>
  <c r="F49" i="78"/>
  <c r="AJ48" i="78"/>
  <c r="AC48" i="78"/>
  <c r="M48" i="78"/>
  <c r="V48" i="78" s="1"/>
  <c r="I48" i="78"/>
  <c r="E48" i="78"/>
  <c r="Y48" i="78" s="1"/>
  <c r="AJ47" i="78"/>
  <c r="AC47" i="78"/>
  <c r="M47" i="78"/>
  <c r="V47" i="78" s="1"/>
  <c r="I47" i="78"/>
  <c r="E47" i="78"/>
  <c r="Y47" i="78" s="1"/>
  <c r="AJ46" i="78"/>
  <c r="AC46" i="78"/>
  <c r="V46" i="78"/>
  <c r="M46" i="78"/>
  <c r="I46" i="78"/>
  <c r="E46" i="78"/>
  <c r="Y46" i="78" s="1"/>
  <c r="AJ45" i="78"/>
  <c r="AC45" i="78"/>
  <c r="M45" i="78"/>
  <c r="V45" i="78" s="1"/>
  <c r="I45" i="78"/>
  <c r="E45" i="78"/>
  <c r="Y45" i="78" s="1"/>
  <c r="AJ44" i="78"/>
  <c r="AC44" i="78"/>
  <c r="Y44" i="78"/>
  <c r="V44" i="78"/>
  <c r="I44" i="78"/>
  <c r="E44" i="78"/>
  <c r="AJ43" i="78"/>
  <c r="AC43" i="78"/>
  <c r="M43" i="78"/>
  <c r="V43" i="78" s="1"/>
  <c r="Y43" i="78" s="1"/>
  <c r="I43" i="78"/>
  <c r="E43" i="78"/>
  <c r="AJ42" i="78"/>
  <c r="AC42" i="78"/>
  <c r="M42" i="78"/>
  <c r="V42" i="78" s="1"/>
  <c r="I42" i="78"/>
  <c r="Y42" i="78" s="1"/>
  <c r="E42" i="78"/>
  <c r="AJ41" i="78"/>
  <c r="AC41" i="78"/>
  <c r="M41" i="78"/>
  <c r="V41" i="78" s="1"/>
  <c r="I41" i="78"/>
  <c r="E41" i="78"/>
  <c r="Y41" i="78" s="1"/>
  <c r="AJ40" i="78"/>
  <c r="AC40" i="78"/>
  <c r="M40" i="78"/>
  <c r="V40" i="78" s="1"/>
  <c r="I40" i="78"/>
  <c r="E40" i="78"/>
  <c r="AJ39" i="78"/>
  <c r="AC39" i="78"/>
  <c r="V39" i="78"/>
  <c r="M39" i="78"/>
  <c r="I39" i="78"/>
  <c r="E39" i="78"/>
  <c r="Y39" i="78" s="1"/>
  <c r="AJ38" i="78"/>
  <c r="AC38" i="78"/>
  <c r="V38" i="78"/>
  <c r="I38" i="78"/>
  <c r="Y38" i="78" s="1"/>
  <c r="E38" i="78"/>
  <c r="AJ37" i="78"/>
  <c r="AC37" i="78"/>
  <c r="V37" i="78"/>
  <c r="Y37" i="78" s="1"/>
  <c r="M37" i="78"/>
  <c r="I37" i="78"/>
  <c r="E37" i="78"/>
  <c r="AJ36" i="78"/>
  <c r="AC36" i="78"/>
  <c r="M36" i="78"/>
  <c r="V36" i="78" s="1"/>
  <c r="Y36" i="78" s="1"/>
  <c r="I36" i="78"/>
  <c r="E36" i="78"/>
  <c r="AJ35" i="78"/>
  <c r="AC35" i="78"/>
  <c r="M35" i="78"/>
  <c r="V35" i="78" s="1"/>
  <c r="I35" i="78"/>
  <c r="Y35" i="78" s="1"/>
  <c r="E35" i="78"/>
  <c r="AJ34" i="78"/>
  <c r="AC34" i="78"/>
  <c r="M34" i="78"/>
  <c r="V34" i="78" s="1"/>
  <c r="I34" i="78"/>
  <c r="E34" i="78"/>
  <c r="AJ32" i="78"/>
  <c r="AC32" i="78"/>
  <c r="M32" i="78"/>
  <c r="V32" i="78" s="1"/>
  <c r="I32" i="78"/>
  <c r="E32" i="78"/>
  <c r="Y32" i="78" s="1"/>
  <c r="AJ31" i="78"/>
  <c r="AC31" i="78"/>
  <c r="V31" i="78"/>
  <c r="M31" i="78"/>
  <c r="I31" i="78"/>
  <c r="E31" i="78"/>
  <c r="Y31" i="78" s="1"/>
  <c r="AJ30" i="78"/>
  <c r="AJ27" i="78" s="1"/>
  <c r="AC30" i="78"/>
  <c r="M30" i="78"/>
  <c r="V30" i="78" s="1"/>
  <c r="I30" i="78"/>
  <c r="E30" i="78"/>
  <c r="AJ29" i="78"/>
  <c r="AC29" i="78"/>
  <c r="M29" i="78"/>
  <c r="V29" i="78" s="1"/>
  <c r="Y29" i="78" s="1"/>
  <c r="I29" i="78"/>
  <c r="E29" i="78"/>
  <c r="AJ28" i="78"/>
  <c r="AC28" i="78"/>
  <c r="AC27" i="78" s="1"/>
  <c r="V28" i="78"/>
  <c r="M28" i="78"/>
  <c r="M49" i="78" s="1"/>
  <c r="I28" i="78"/>
  <c r="I27" i="78" s="1"/>
  <c r="E28" i="78"/>
  <c r="E27" i="78" s="1"/>
  <c r="AL27" i="78"/>
  <c r="AK27" i="78"/>
  <c r="AI27" i="78"/>
  <c r="AH27" i="78"/>
  <c r="AG27" i="78"/>
  <c r="AF27" i="78"/>
  <c r="AE27" i="78"/>
  <c r="AD27" i="78"/>
  <c r="AB27" i="78"/>
  <c r="AA27" i="78"/>
  <c r="Z27" i="78"/>
  <c r="X27" i="78"/>
  <c r="W27" i="78"/>
  <c r="U27" i="78"/>
  <c r="T27" i="78"/>
  <c r="S27" i="78"/>
  <c r="R27" i="78"/>
  <c r="Q27" i="78"/>
  <c r="P27" i="78"/>
  <c r="O27" i="78"/>
  <c r="N27" i="78"/>
  <c r="L27" i="78"/>
  <c r="K27" i="78"/>
  <c r="J27" i="78"/>
  <c r="H27" i="78"/>
  <c r="G27" i="78"/>
  <c r="F27" i="78"/>
  <c r="D27" i="78"/>
  <c r="C27" i="78"/>
  <c r="AJ26" i="78"/>
  <c r="AC26" i="78"/>
  <c r="V26" i="78"/>
  <c r="M26" i="78"/>
  <c r="I26" i="78"/>
  <c r="E26" i="78"/>
  <c r="Y26" i="78" s="1"/>
  <c r="AJ25" i="78"/>
  <c r="AC25" i="78"/>
  <c r="V25" i="78"/>
  <c r="I25" i="78"/>
  <c r="Y25" i="78" s="1"/>
  <c r="E25" i="78"/>
  <c r="AJ24" i="78"/>
  <c r="AC24" i="78"/>
  <c r="V24" i="78"/>
  <c r="Y24" i="78" s="1"/>
  <c r="I24" i="78"/>
  <c r="E24" i="78"/>
  <c r="AJ23" i="78"/>
  <c r="AC23" i="78"/>
  <c r="V23" i="78"/>
  <c r="I23" i="78"/>
  <c r="E23" i="78"/>
  <c r="Y23" i="78" s="1"/>
  <c r="AJ22" i="78"/>
  <c r="AC22" i="78"/>
  <c r="Y22" i="78"/>
  <c r="V22" i="78"/>
  <c r="I22" i="78"/>
  <c r="E22" i="78"/>
  <c r="AJ21" i="78"/>
  <c r="AJ19" i="78" s="1"/>
  <c r="AC21" i="78"/>
  <c r="V21" i="78"/>
  <c r="I21" i="78"/>
  <c r="Y21" i="78" s="1"/>
  <c r="E21" i="78"/>
  <c r="AJ20" i="78"/>
  <c r="AC20" i="78"/>
  <c r="AC19" i="78" s="1"/>
  <c r="V20" i="78"/>
  <c r="V19" i="78" s="1"/>
  <c r="I20" i="78"/>
  <c r="E20" i="78"/>
  <c r="E19" i="78" s="1"/>
  <c r="AL19" i="78"/>
  <c r="AK19" i="78"/>
  <c r="AI19" i="78"/>
  <c r="AH19" i="78"/>
  <c r="AG19" i="78"/>
  <c r="AF19" i="78"/>
  <c r="AE19" i="78"/>
  <c r="AD19" i="78"/>
  <c r="AB19" i="78"/>
  <c r="AA19" i="78"/>
  <c r="Z19" i="78"/>
  <c r="X19" i="78"/>
  <c r="W19" i="78"/>
  <c r="U19" i="78"/>
  <c r="T19" i="78"/>
  <c r="S19" i="78"/>
  <c r="R19" i="78"/>
  <c r="Q19" i="78"/>
  <c r="P19" i="78"/>
  <c r="O19" i="78"/>
  <c r="N19" i="78"/>
  <c r="M19" i="78"/>
  <c r="L19" i="78"/>
  <c r="K19" i="78"/>
  <c r="J19" i="78"/>
  <c r="I19" i="78"/>
  <c r="H19" i="78"/>
  <c r="G19" i="78"/>
  <c r="F19" i="78"/>
  <c r="D19" i="78"/>
  <c r="C19" i="78"/>
  <c r="AJ18" i="78"/>
  <c r="AC18" i="78"/>
  <c r="V18" i="78"/>
  <c r="I18" i="78"/>
  <c r="Y18" i="78" s="1"/>
  <c r="E18" i="78"/>
  <c r="AJ17" i="78"/>
  <c r="AC17" i="78"/>
  <c r="V17" i="78"/>
  <c r="Y17" i="78" s="1"/>
  <c r="I17" i="78"/>
  <c r="E17" i="78"/>
  <c r="AJ16" i="78"/>
  <c r="AJ14" i="78" s="1"/>
  <c r="AC16" i="78"/>
  <c r="V16" i="78"/>
  <c r="I16" i="78"/>
  <c r="E16" i="78"/>
  <c r="Y16" i="78" s="1"/>
  <c r="AJ15" i="78"/>
  <c r="AC15" i="78"/>
  <c r="Y15" i="78"/>
  <c r="Y14" i="78" s="1"/>
  <c r="V15" i="78"/>
  <c r="I15" i="78"/>
  <c r="I14" i="78" s="1"/>
  <c r="E15" i="78"/>
  <c r="AL14" i="78"/>
  <c r="AK14" i="78"/>
  <c r="AI14" i="78"/>
  <c r="AH14" i="78"/>
  <c r="AG14" i="78"/>
  <c r="AF14" i="78"/>
  <c r="AE14" i="78"/>
  <c r="AD14" i="78"/>
  <c r="AC14" i="78"/>
  <c r="AB14" i="78"/>
  <c r="AA14" i="78"/>
  <c r="Z14" i="78"/>
  <c r="X14" i="78"/>
  <c r="W14" i="78"/>
  <c r="V14" i="78"/>
  <c r="U14" i="78"/>
  <c r="T14" i="78"/>
  <c r="S14" i="78"/>
  <c r="R14" i="78"/>
  <c r="Q14" i="78"/>
  <c r="P14" i="78"/>
  <c r="O14" i="78"/>
  <c r="N14" i="78"/>
  <c r="M14" i="78"/>
  <c r="L14" i="78"/>
  <c r="K14" i="78"/>
  <c r="J14" i="78"/>
  <c r="H14" i="78"/>
  <c r="G14" i="78"/>
  <c r="F14" i="78"/>
  <c r="E14" i="78"/>
  <c r="D14" i="78"/>
  <c r="C14" i="78"/>
  <c r="AJ13" i="78"/>
  <c r="AJ11" i="78" s="1"/>
  <c r="AC13" i="78"/>
  <c r="V13" i="78"/>
  <c r="I13" i="78"/>
  <c r="E13" i="78"/>
  <c r="Y13" i="78" s="1"/>
  <c r="AJ12" i="78"/>
  <c r="AC12" i="78"/>
  <c r="Y12" i="78"/>
  <c r="V12" i="78"/>
  <c r="I12" i="78"/>
  <c r="I11" i="78" s="1"/>
  <c r="E12" i="78"/>
  <c r="AL11" i="78"/>
  <c r="AK11" i="78"/>
  <c r="AI11" i="78"/>
  <c r="AH11" i="78"/>
  <c r="AG11" i="78"/>
  <c r="AF11" i="78"/>
  <c r="AE11" i="78"/>
  <c r="AD11" i="78"/>
  <c r="AC11" i="78"/>
  <c r="AB11" i="78"/>
  <c r="AA11" i="78"/>
  <c r="Z11" i="78"/>
  <c r="X11" i="78"/>
  <c r="W11" i="78"/>
  <c r="V11" i="78"/>
  <c r="U11" i="78"/>
  <c r="T11" i="78"/>
  <c r="S11" i="78"/>
  <c r="R11" i="78"/>
  <c r="Q11" i="78"/>
  <c r="P11" i="78"/>
  <c r="O11" i="78"/>
  <c r="N11" i="78"/>
  <c r="M11" i="78"/>
  <c r="L11" i="78"/>
  <c r="K11" i="78"/>
  <c r="J11" i="78"/>
  <c r="H11" i="78"/>
  <c r="G11" i="78"/>
  <c r="F11" i="78"/>
  <c r="E11" i="78"/>
  <c r="D11" i="78"/>
  <c r="C11" i="78"/>
  <c r="AJ10" i="78"/>
  <c r="AJ8" i="78" s="1"/>
  <c r="AC10" i="78"/>
  <c r="V10" i="78"/>
  <c r="I10" i="78"/>
  <c r="E10" i="78"/>
  <c r="Y10" i="78" s="1"/>
  <c r="AJ9" i="78"/>
  <c r="AC9" i="78"/>
  <c r="AC49" i="78" s="1"/>
  <c r="Y9" i="78"/>
  <c r="Y8" i="78" s="1"/>
  <c r="V9" i="78"/>
  <c r="V49" i="78" s="1"/>
  <c r="I9" i="78"/>
  <c r="I8" i="78" s="1"/>
  <c r="E9" i="78"/>
  <c r="E49" i="78" s="1"/>
  <c r="AL8" i="78"/>
  <c r="AK8" i="78"/>
  <c r="AI8" i="78"/>
  <c r="AH8" i="78"/>
  <c r="AG8" i="78"/>
  <c r="AF8" i="78"/>
  <c r="AE8" i="78"/>
  <c r="AD8" i="78"/>
  <c r="AC8" i="78"/>
  <c r="AB8" i="78"/>
  <c r="AA8" i="78"/>
  <c r="Z8" i="78"/>
  <c r="X8" i="78"/>
  <c r="W8" i="78"/>
  <c r="V8" i="78"/>
  <c r="U8" i="78"/>
  <c r="T8" i="78"/>
  <c r="S8" i="78"/>
  <c r="R8" i="78"/>
  <c r="Q8" i="78"/>
  <c r="P8" i="78"/>
  <c r="O8" i="78"/>
  <c r="N8" i="78"/>
  <c r="M8" i="78"/>
  <c r="L8" i="78"/>
  <c r="K8" i="78"/>
  <c r="J8" i="78"/>
  <c r="H8" i="78"/>
  <c r="G8" i="78"/>
  <c r="F8" i="78"/>
  <c r="E8" i="78"/>
  <c r="D8" i="78"/>
  <c r="C8" i="78"/>
  <c r="AL50" i="72"/>
  <c r="AK50" i="72"/>
  <c r="AI50" i="72"/>
  <c r="AH50" i="72"/>
  <c r="AG50" i="72"/>
  <c r="AF50" i="72"/>
  <c r="AE50" i="72"/>
  <c r="AD50" i="72"/>
  <c r="AB50" i="72"/>
  <c r="AA50" i="72"/>
  <c r="Z50" i="72"/>
  <c r="X50" i="72"/>
  <c r="W50" i="72"/>
  <c r="U50" i="72"/>
  <c r="T50" i="72"/>
  <c r="S50" i="72"/>
  <c r="R50" i="72"/>
  <c r="Q50" i="72"/>
  <c r="P50" i="72"/>
  <c r="O50" i="72"/>
  <c r="N50" i="72"/>
  <c r="L50" i="72"/>
  <c r="K50" i="72"/>
  <c r="J50" i="72"/>
  <c r="H50" i="72"/>
  <c r="G50" i="72"/>
  <c r="F50" i="72"/>
  <c r="AJ49" i="72"/>
  <c r="AC49" i="72"/>
  <c r="V49" i="72"/>
  <c r="I49" i="72"/>
  <c r="E49" i="72"/>
  <c r="Y49" i="72" s="1"/>
  <c r="AJ48" i="72"/>
  <c r="AC48" i="72"/>
  <c r="M48" i="72"/>
  <c r="V48" i="72" s="1"/>
  <c r="I48" i="72"/>
  <c r="E48" i="72"/>
  <c r="Y48" i="72" s="1"/>
  <c r="AJ47" i="72"/>
  <c r="AC47" i="72"/>
  <c r="M47" i="72"/>
  <c r="V47" i="72" s="1"/>
  <c r="I47" i="72"/>
  <c r="E47" i="72"/>
  <c r="AJ46" i="72"/>
  <c r="AC46" i="72"/>
  <c r="V46" i="72"/>
  <c r="Y46" i="72" s="1"/>
  <c r="I46" i="72"/>
  <c r="E46" i="72"/>
  <c r="AJ45" i="72"/>
  <c r="AC45" i="72"/>
  <c r="V45" i="72"/>
  <c r="Y45" i="72" s="1"/>
  <c r="M45" i="72"/>
  <c r="I45" i="72"/>
  <c r="E45" i="72"/>
  <c r="AJ44" i="72"/>
  <c r="AC44" i="72"/>
  <c r="M44" i="72"/>
  <c r="V44" i="72" s="1"/>
  <c r="Y44" i="72" s="1"/>
  <c r="I44" i="72"/>
  <c r="E44" i="72"/>
  <c r="AJ43" i="72"/>
  <c r="AC43" i="72"/>
  <c r="V43" i="72"/>
  <c r="I43" i="72"/>
  <c r="E43" i="72"/>
  <c r="Y43" i="72" s="1"/>
  <c r="Y42" i="72"/>
  <c r="M42" i="72"/>
  <c r="I42" i="72"/>
  <c r="E42" i="72"/>
  <c r="AJ41" i="72"/>
  <c r="AC41" i="72"/>
  <c r="V41" i="72"/>
  <c r="Y41" i="72" s="1"/>
  <c r="M41" i="72"/>
  <c r="I41" i="72"/>
  <c r="E41" i="72"/>
  <c r="AJ40" i="72"/>
  <c r="AC40" i="72"/>
  <c r="M40" i="72"/>
  <c r="V40" i="72" s="1"/>
  <c r="Y40" i="72" s="1"/>
  <c r="I40" i="72"/>
  <c r="E40" i="72"/>
  <c r="AJ39" i="72"/>
  <c r="AC39" i="72"/>
  <c r="M39" i="72"/>
  <c r="V39" i="72" s="1"/>
  <c r="I39" i="72"/>
  <c r="Y39" i="72" s="1"/>
  <c r="E39" i="72"/>
  <c r="AJ38" i="72"/>
  <c r="AC38" i="72"/>
  <c r="M38" i="72"/>
  <c r="V38" i="72" s="1"/>
  <c r="I38" i="72"/>
  <c r="E38" i="72"/>
  <c r="Y38" i="72" s="1"/>
  <c r="AJ37" i="72"/>
  <c r="AC37" i="72"/>
  <c r="M37" i="72"/>
  <c r="V37" i="72" s="1"/>
  <c r="I37" i="72"/>
  <c r="E37" i="72"/>
  <c r="Y37" i="72" s="1"/>
  <c r="AJ36" i="72"/>
  <c r="AC36" i="72"/>
  <c r="M36" i="72"/>
  <c r="V36" i="72" s="1"/>
  <c r="I36" i="72"/>
  <c r="E36" i="72"/>
  <c r="AJ35" i="72"/>
  <c r="AC35" i="72"/>
  <c r="V35" i="72"/>
  <c r="M35" i="72"/>
  <c r="I35" i="72"/>
  <c r="E35" i="72"/>
  <c r="Y35" i="72" s="1"/>
  <c r="AJ34" i="72"/>
  <c r="AC34" i="72"/>
  <c r="M34" i="72"/>
  <c r="V34" i="72" s="1"/>
  <c r="Y34" i="72" s="1"/>
  <c r="I34" i="72"/>
  <c r="E34" i="72"/>
  <c r="AJ32" i="72"/>
  <c r="AC32" i="72"/>
  <c r="V32" i="72"/>
  <c r="Y32" i="72" s="1"/>
  <c r="M32" i="72"/>
  <c r="I32" i="72"/>
  <c r="E32" i="72"/>
  <c r="AJ31" i="72"/>
  <c r="AC31" i="72"/>
  <c r="M31" i="72"/>
  <c r="V31" i="72" s="1"/>
  <c r="Y31" i="72" s="1"/>
  <c r="I31" i="72"/>
  <c r="E31" i="72"/>
  <c r="AJ30" i="72"/>
  <c r="AC30" i="72"/>
  <c r="M30" i="72"/>
  <c r="V30" i="72" s="1"/>
  <c r="I30" i="72"/>
  <c r="E30" i="72"/>
  <c r="AJ29" i="72"/>
  <c r="AC29" i="72"/>
  <c r="M29" i="72"/>
  <c r="V29" i="72" s="1"/>
  <c r="I29" i="72"/>
  <c r="E29" i="72"/>
  <c r="AJ28" i="72"/>
  <c r="AC28" i="72"/>
  <c r="AC27" i="72" s="1"/>
  <c r="M28" i="72"/>
  <c r="M27" i="72" s="1"/>
  <c r="I28" i="72"/>
  <c r="I27" i="72" s="1"/>
  <c r="E28" i="72"/>
  <c r="E27" i="72" s="1"/>
  <c r="AL27" i="72"/>
  <c r="AK27" i="72"/>
  <c r="AJ27" i="72"/>
  <c r="AI27" i="72"/>
  <c r="AH27" i="72"/>
  <c r="AG27" i="72"/>
  <c r="AF27" i="72"/>
  <c r="AE27" i="72"/>
  <c r="AD27" i="72"/>
  <c r="AB27" i="72"/>
  <c r="AA27" i="72"/>
  <c r="Z27" i="72"/>
  <c r="X27" i="72"/>
  <c r="W27" i="72"/>
  <c r="U27" i="72"/>
  <c r="T27" i="72"/>
  <c r="S27" i="72"/>
  <c r="R27" i="72"/>
  <c r="Q27" i="72"/>
  <c r="P27" i="72"/>
  <c r="O27" i="72"/>
  <c r="N27" i="72"/>
  <c r="L27" i="72"/>
  <c r="K27" i="72"/>
  <c r="J27" i="72"/>
  <c r="H27" i="72"/>
  <c r="G27" i="72"/>
  <c r="F27" i="72"/>
  <c r="D27" i="72"/>
  <c r="C27" i="72"/>
  <c r="AJ26" i="72"/>
  <c r="AC26" i="72"/>
  <c r="M26" i="72"/>
  <c r="V26" i="72" s="1"/>
  <c r="Y26" i="72" s="1"/>
  <c r="I26" i="72"/>
  <c r="E26" i="72"/>
  <c r="AJ25" i="72"/>
  <c r="AC25" i="72"/>
  <c r="M25" i="72"/>
  <c r="V25" i="72" s="1"/>
  <c r="I25" i="72"/>
  <c r="Y25" i="72" s="1"/>
  <c r="E25" i="72"/>
  <c r="AJ24" i="72"/>
  <c r="AC24" i="72"/>
  <c r="M24" i="72"/>
  <c r="V24" i="72" s="1"/>
  <c r="I24" i="72"/>
  <c r="E24" i="72"/>
  <c r="AJ23" i="72"/>
  <c r="AC23" i="72"/>
  <c r="M23" i="72"/>
  <c r="V23" i="72" s="1"/>
  <c r="I23" i="72"/>
  <c r="E23" i="72"/>
  <c r="AJ22" i="72"/>
  <c r="AJ19" i="72" s="1"/>
  <c r="AC22" i="72"/>
  <c r="Y22" i="72"/>
  <c r="V22" i="72"/>
  <c r="I22" i="72"/>
  <c r="E22" i="72"/>
  <c r="AJ21" i="72"/>
  <c r="AC21" i="72"/>
  <c r="M21" i="72"/>
  <c r="V21" i="72" s="1"/>
  <c r="Y21" i="72" s="1"/>
  <c r="I21" i="72"/>
  <c r="E21" i="72"/>
  <c r="AJ20" i="72"/>
  <c r="AC20" i="72"/>
  <c r="AC19" i="72" s="1"/>
  <c r="V20" i="72"/>
  <c r="Y20" i="72" s="1"/>
  <c r="M20" i="72"/>
  <c r="I20" i="72"/>
  <c r="I19" i="72" s="1"/>
  <c r="E20" i="72"/>
  <c r="AL19" i="72"/>
  <c r="AK19" i="72"/>
  <c r="AI19" i="72"/>
  <c r="AH19" i="72"/>
  <c r="AG19" i="72"/>
  <c r="AF19" i="72"/>
  <c r="AE19" i="72"/>
  <c r="AD19" i="72"/>
  <c r="AB19" i="72"/>
  <c r="AA19" i="72"/>
  <c r="Z19" i="72"/>
  <c r="X19" i="72"/>
  <c r="W19" i="72"/>
  <c r="U19" i="72"/>
  <c r="T19" i="72"/>
  <c r="S19" i="72"/>
  <c r="R19" i="72"/>
  <c r="Q19" i="72"/>
  <c r="P19" i="72"/>
  <c r="O19" i="72"/>
  <c r="N19" i="72"/>
  <c r="L19" i="72"/>
  <c r="K19" i="72"/>
  <c r="J19" i="72"/>
  <c r="H19" i="72"/>
  <c r="G19" i="72"/>
  <c r="F19" i="72"/>
  <c r="D19" i="72"/>
  <c r="C19" i="72"/>
  <c r="AJ18" i="72"/>
  <c r="AC18" i="72"/>
  <c r="Y18" i="72"/>
  <c r="V18" i="72"/>
  <c r="I18" i="72"/>
  <c r="E18" i="72"/>
  <c r="AJ17" i="72"/>
  <c r="AC17" i="72"/>
  <c r="Y17" i="72"/>
  <c r="V17" i="72"/>
  <c r="I17" i="72"/>
  <c r="E17" i="72"/>
  <c r="AJ16" i="72"/>
  <c r="AC16" i="72"/>
  <c r="V16" i="72"/>
  <c r="I16" i="72"/>
  <c r="Y16" i="72" s="1"/>
  <c r="E16" i="72"/>
  <c r="AJ15" i="72"/>
  <c r="AC15" i="72"/>
  <c r="AC14" i="72" s="1"/>
  <c r="V15" i="72"/>
  <c r="I15" i="72"/>
  <c r="I14" i="72" s="1"/>
  <c r="E15" i="72"/>
  <c r="E14" i="72" s="1"/>
  <c r="AL14" i="72"/>
  <c r="AK14" i="72"/>
  <c r="AJ14" i="72"/>
  <c r="AI14" i="72"/>
  <c r="AH14" i="72"/>
  <c r="AG14" i="72"/>
  <c r="AF14" i="72"/>
  <c r="AE14" i="72"/>
  <c r="AD14" i="72"/>
  <c r="AB14" i="72"/>
  <c r="AA14" i="72"/>
  <c r="Z14" i="72"/>
  <c r="X14" i="72"/>
  <c r="W14" i="72"/>
  <c r="V14" i="72"/>
  <c r="U14" i="72"/>
  <c r="T14" i="72"/>
  <c r="S14" i="72"/>
  <c r="R14" i="72"/>
  <c r="Q14" i="72"/>
  <c r="P14" i="72"/>
  <c r="O14" i="72"/>
  <c r="N14" i="72"/>
  <c r="M14" i="72"/>
  <c r="L14" i="72"/>
  <c r="K14" i="72"/>
  <c r="J14" i="72"/>
  <c r="H14" i="72"/>
  <c r="G14" i="72"/>
  <c r="F14" i="72"/>
  <c r="D14" i="72"/>
  <c r="C14" i="72"/>
  <c r="AJ13" i="72"/>
  <c r="AC13" i="72"/>
  <c r="AC11" i="72" s="1"/>
  <c r="V13" i="72"/>
  <c r="I13" i="72"/>
  <c r="Y13" i="72" s="1"/>
  <c r="E13" i="72"/>
  <c r="AJ12" i="72"/>
  <c r="AC12" i="72"/>
  <c r="V12" i="72"/>
  <c r="I12" i="72"/>
  <c r="I11" i="72" s="1"/>
  <c r="E12" i="72"/>
  <c r="E11" i="72" s="1"/>
  <c r="AL11" i="72"/>
  <c r="AK11" i="72"/>
  <c r="AJ11" i="72"/>
  <c r="AI11" i="72"/>
  <c r="AH11" i="72"/>
  <c r="AG11" i="72"/>
  <c r="AF11" i="72"/>
  <c r="AE11" i="72"/>
  <c r="AD11" i="72"/>
  <c r="AB11" i="72"/>
  <c r="AA11" i="72"/>
  <c r="Z11" i="72"/>
  <c r="X11" i="72"/>
  <c r="W11" i="72"/>
  <c r="V11" i="72"/>
  <c r="U11" i="72"/>
  <c r="T11" i="72"/>
  <c r="S11" i="72"/>
  <c r="R11" i="72"/>
  <c r="Q11" i="72"/>
  <c r="P11" i="72"/>
  <c r="O11" i="72"/>
  <c r="N11" i="72"/>
  <c r="M11" i="72"/>
  <c r="L11" i="72"/>
  <c r="K11" i="72"/>
  <c r="J11" i="72"/>
  <c r="H11" i="72"/>
  <c r="G11" i="72"/>
  <c r="F11" i="72"/>
  <c r="D11" i="72"/>
  <c r="C11" i="72"/>
  <c r="AJ10" i="72"/>
  <c r="AC10" i="72"/>
  <c r="AC8" i="72" s="1"/>
  <c r="V10" i="72"/>
  <c r="I10" i="72"/>
  <c r="Y10" i="72" s="1"/>
  <c r="E10" i="72"/>
  <c r="AJ9" i="72"/>
  <c r="AJ50" i="72" s="1"/>
  <c r="AC9" i="72"/>
  <c r="V9" i="72"/>
  <c r="I9" i="72"/>
  <c r="I8" i="72" s="1"/>
  <c r="E9" i="72"/>
  <c r="E8" i="72" s="1"/>
  <c r="AL8" i="72"/>
  <c r="AK8" i="72"/>
  <c r="AJ8" i="72"/>
  <c r="AI8" i="72"/>
  <c r="AH8" i="72"/>
  <c r="AG8" i="72"/>
  <c r="AF8" i="72"/>
  <c r="AE8" i="72"/>
  <c r="AD8" i="72"/>
  <c r="AB8" i="72"/>
  <c r="AA8" i="72"/>
  <c r="Z8" i="72"/>
  <c r="X8" i="72"/>
  <c r="W8" i="72"/>
  <c r="V8" i="72"/>
  <c r="U8" i="72"/>
  <c r="T8" i="72"/>
  <c r="S8" i="72"/>
  <c r="R8" i="72"/>
  <c r="Q8" i="72"/>
  <c r="P8" i="72"/>
  <c r="O8" i="72"/>
  <c r="N8" i="72"/>
  <c r="M8" i="72"/>
  <c r="L8" i="72"/>
  <c r="K8" i="72"/>
  <c r="J8" i="72"/>
  <c r="H8" i="72"/>
  <c r="G8" i="72"/>
  <c r="F8" i="72"/>
  <c r="D8" i="72"/>
  <c r="C8" i="72"/>
  <c r="AL49" i="71"/>
  <c r="AK49" i="71"/>
  <c r="AI49" i="71"/>
  <c r="AH49" i="71"/>
  <c r="AG49" i="71"/>
  <c r="AF49" i="71"/>
  <c r="AE49" i="71"/>
  <c r="AD49" i="71"/>
  <c r="AB49" i="71"/>
  <c r="AA49" i="71"/>
  <c r="Z49" i="71"/>
  <c r="X49" i="71"/>
  <c r="W49" i="71"/>
  <c r="U49" i="71"/>
  <c r="T49" i="71"/>
  <c r="S49" i="71"/>
  <c r="R49" i="71"/>
  <c r="Q49" i="71"/>
  <c r="P49" i="71"/>
  <c r="O49" i="71"/>
  <c r="N49" i="71"/>
  <c r="L49" i="71"/>
  <c r="K49" i="71"/>
  <c r="J49" i="71"/>
  <c r="H49" i="71"/>
  <c r="G49" i="71"/>
  <c r="F49" i="71"/>
  <c r="AJ48" i="71"/>
  <c r="AC48" i="71"/>
  <c r="V48" i="71"/>
  <c r="I48" i="71"/>
  <c r="E48" i="71"/>
  <c r="Y48" i="71" s="1"/>
  <c r="AJ47" i="71"/>
  <c r="AC47" i="71"/>
  <c r="M47" i="71"/>
  <c r="V47" i="71" s="1"/>
  <c r="I47" i="71"/>
  <c r="E47" i="71"/>
  <c r="Y47" i="71" s="1"/>
  <c r="AJ46" i="71"/>
  <c r="AC46" i="71"/>
  <c r="M46" i="71"/>
  <c r="V46" i="71" s="1"/>
  <c r="Y46" i="71" s="1"/>
  <c r="I46" i="71"/>
  <c r="E46" i="71"/>
  <c r="AJ45" i="71"/>
  <c r="AC45" i="71"/>
  <c r="V45" i="71"/>
  <c r="Y45" i="71" s="1"/>
  <c r="I45" i="71"/>
  <c r="E45" i="71"/>
  <c r="AJ44" i="71"/>
  <c r="AC44" i="71"/>
  <c r="V44" i="71"/>
  <c r="Y44" i="71" s="1"/>
  <c r="M44" i="71"/>
  <c r="I44" i="71"/>
  <c r="E44" i="71"/>
  <c r="AJ43" i="71"/>
  <c r="AC43" i="71"/>
  <c r="V43" i="71"/>
  <c r="I43" i="71"/>
  <c r="Y43" i="71" s="1"/>
  <c r="E43" i="71"/>
  <c r="AJ42" i="71"/>
  <c r="AC42" i="71"/>
  <c r="V42" i="71"/>
  <c r="I42" i="71"/>
  <c r="E42" i="71"/>
  <c r="Y42" i="71" s="1"/>
  <c r="AJ41" i="71"/>
  <c r="AC41" i="71"/>
  <c r="Y41" i="71"/>
  <c r="V41" i="71"/>
  <c r="I41" i="71"/>
  <c r="E41" i="71"/>
  <c r="AJ40" i="71"/>
  <c r="AC40" i="71"/>
  <c r="M40" i="71"/>
  <c r="V40" i="71" s="1"/>
  <c r="Y40" i="71" s="1"/>
  <c r="I40" i="71"/>
  <c r="E40" i="71"/>
  <c r="AJ39" i="71"/>
  <c r="AC39" i="71"/>
  <c r="V39" i="71"/>
  <c r="Y39" i="71" s="1"/>
  <c r="M39" i="71"/>
  <c r="I39" i="71"/>
  <c r="E39" i="71"/>
  <c r="AJ38" i="71"/>
  <c r="AC38" i="71"/>
  <c r="V38" i="71"/>
  <c r="I38" i="71"/>
  <c r="Y38" i="71" s="1"/>
  <c r="E38" i="71"/>
  <c r="AJ37" i="71"/>
  <c r="AC37" i="71"/>
  <c r="V37" i="71"/>
  <c r="I37" i="71"/>
  <c r="E37" i="71"/>
  <c r="Y37" i="71" s="1"/>
  <c r="AJ36" i="71"/>
  <c r="AC36" i="71"/>
  <c r="M36" i="71"/>
  <c r="V36" i="71" s="1"/>
  <c r="Y36" i="71" s="1"/>
  <c r="I36" i="71"/>
  <c r="E36" i="71"/>
  <c r="AJ35" i="71"/>
  <c r="AC35" i="71"/>
  <c r="V35" i="71"/>
  <c r="Y35" i="71" s="1"/>
  <c r="M35" i="71"/>
  <c r="I35" i="71"/>
  <c r="E35" i="71"/>
  <c r="AJ34" i="71"/>
  <c r="AC34" i="71"/>
  <c r="M34" i="71"/>
  <c r="V34" i="71" s="1"/>
  <c r="Y34" i="71" s="1"/>
  <c r="I34" i="71"/>
  <c r="E34" i="71"/>
  <c r="AJ32" i="71"/>
  <c r="AC32" i="71"/>
  <c r="V32" i="71"/>
  <c r="Y32" i="71" s="1"/>
  <c r="M32" i="71"/>
  <c r="I32" i="71"/>
  <c r="E32" i="71"/>
  <c r="AJ31" i="71"/>
  <c r="AC31" i="71"/>
  <c r="M31" i="71"/>
  <c r="V31" i="71" s="1"/>
  <c r="I31" i="71"/>
  <c r="E31" i="71"/>
  <c r="Y31" i="71" s="1"/>
  <c r="AJ30" i="71"/>
  <c r="AC30" i="71"/>
  <c r="M30" i="71"/>
  <c r="M49" i="71" s="1"/>
  <c r="I30" i="71"/>
  <c r="E30" i="71"/>
  <c r="AJ29" i="71"/>
  <c r="AC29" i="71"/>
  <c r="M29" i="71"/>
  <c r="M27" i="71" s="1"/>
  <c r="I29" i="71"/>
  <c r="E29" i="71"/>
  <c r="AJ28" i="71"/>
  <c r="AC28" i="71"/>
  <c r="AC27" i="71" s="1"/>
  <c r="M28" i="71"/>
  <c r="V28" i="71" s="1"/>
  <c r="I28" i="71"/>
  <c r="I27" i="71" s="1"/>
  <c r="E28" i="71"/>
  <c r="E27" i="71" s="1"/>
  <c r="AL27" i="71"/>
  <c r="AK27" i="71"/>
  <c r="AJ27" i="71"/>
  <c r="AI27" i="71"/>
  <c r="AH27" i="71"/>
  <c r="AG27" i="71"/>
  <c r="AF27" i="71"/>
  <c r="AE27" i="71"/>
  <c r="AD27" i="71"/>
  <c r="AB27" i="71"/>
  <c r="AA27" i="71"/>
  <c r="Z27" i="71"/>
  <c r="X27" i="71"/>
  <c r="W27" i="71"/>
  <c r="U27" i="71"/>
  <c r="T27" i="71"/>
  <c r="S27" i="71"/>
  <c r="R27" i="71"/>
  <c r="Q27" i="71"/>
  <c r="P27" i="71"/>
  <c r="O27" i="71"/>
  <c r="N27" i="71"/>
  <c r="L27" i="71"/>
  <c r="K27" i="71"/>
  <c r="J27" i="71"/>
  <c r="H27" i="71"/>
  <c r="G27" i="71"/>
  <c r="F27" i="71"/>
  <c r="D27" i="71"/>
  <c r="C27" i="71"/>
  <c r="AJ26" i="71"/>
  <c r="AC26" i="71"/>
  <c r="V26" i="71"/>
  <c r="I26" i="71"/>
  <c r="Y26" i="71" s="1"/>
  <c r="E26" i="71"/>
  <c r="AJ25" i="71"/>
  <c r="AC25" i="71"/>
  <c r="V25" i="71"/>
  <c r="I25" i="71"/>
  <c r="E25" i="71"/>
  <c r="Y25" i="71" s="1"/>
  <c r="AJ24" i="71"/>
  <c r="AC24" i="71"/>
  <c r="Y24" i="71"/>
  <c r="V24" i="71"/>
  <c r="I24" i="71"/>
  <c r="E24" i="71"/>
  <c r="AJ23" i="71"/>
  <c r="AC23" i="71"/>
  <c r="Y23" i="71"/>
  <c r="V23" i="71"/>
  <c r="I23" i="71"/>
  <c r="E23" i="71"/>
  <c r="AJ22" i="71"/>
  <c r="AC22" i="71"/>
  <c r="V22" i="71"/>
  <c r="V19" i="71" s="1"/>
  <c r="I22" i="71"/>
  <c r="Y22" i="71" s="1"/>
  <c r="E22" i="71"/>
  <c r="AJ21" i="71"/>
  <c r="AC21" i="71"/>
  <c r="V21" i="71"/>
  <c r="I21" i="71"/>
  <c r="I19" i="71" s="1"/>
  <c r="E21" i="71"/>
  <c r="Y21" i="71" s="1"/>
  <c r="AJ20" i="71"/>
  <c r="AC20" i="71"/>
  <c r="Y20" i="71"/>
  <c r="V20" i="71"/>
  <c r="I20" i="71"/>
  <c r="E20" i="71"/>
  <c r="AL19" i="71"/>
  <c r="AK19" i="71"/>
  <c r="AJ19" i="71"/>
  <c r="AI19" i="71"/>
  <c r="AH19" i="71"/>
  <c r="AG19" i="71"/>
  <c r="AF19" i="71"/>
  <c r="AE19" i="71"/>
  <c r="AD19" i="71"/>
  <c r="AC19" i="71"/>
  <c r="AB19" i="71"/>
  <c r="AA19" i="71"/>
  <c r="Z19" i="71"/>
  <c r="X19" i="71"/>
  <c r="W19" i="71"/>
  <c r="U19" i="71"/>
  <c r="T19" i="71"/>
  <c r="S19" i="71"/>
  <c r="R19" i="71"/>
  <c r="Q19" i="71"/>
  <c r="P19" i="71"/>
  <c r="O19" i="71"/>
  <c r="N19" i="71"/>
  <c r="M19" i="71"/>
  <c r="L19" i="71"/>
  <c r="K19" i="71"/>
  <c r="J19" i="71"/>
  <c r="H19" i="71"/>
  <c r="G19" i="71"/>
  <c r="F19" i="71"/>
  <c r="E19" i="71"/>
  <c r="D19" i="71"/>
  <c r="C19" i="71"/>
  <c r="AJ18" i="71"/>
  <c r="AC18" i="71"/>
  <c r="V18" i="71"/>
  <c r="I18" i="71"/>
  <c r="E18" i="71"/>
  <c r="E49" i="71" s="1"/>
  <c r="AJ17" i="71"/>
  <c r="AC17" i="71"/>
  <c r="Y17" i="71"/>
  <c r="V17" i="71"/>
  <c r="I17" i="71"/>
  <c r="E17" i="71"/>
  <c r="AJ16" i="71"/>
  <c r="AJ14" i="71" s="1"/>
  <c r="AC16" i="71"/>
  <c r="Y16" i="71"/>
  <c r="V16" i="71"/>
  <c r="I16" i="71"/>
  <c r="E16" i="71"/>
  <c r="AJ15" i="71"/>
  <c r="AC15" i="71"/>
  <c r="AC14" i="71" s="1"/>
  <c r="V15" i="71"/>
  <c r="V14" i="71" s="1"/>
  <c r="I15" i="71"/>
  <c r="I14" i="71" s="1"/>
  <c r="E15" i="71"/>
  <c r="E14" i="71" s="1"/>
  <c r="AL14" i="71"/>
  <c r="AK14" i="71"/>
  <c r="AI14" i="71"/>
  <c r="AH14" i="71"/>
  <c r="AG14" i="71"/>
  <c r="AF14" i="71"/>
  <c r="AE14" i="71"/>
  <c r="AD14" i="71"/>
  <c r="AB14" i="71"/>
  <c r="AA14" i="71"/>
  <c r="Z14" i="71"/>
  <c r="X14" i="71"/>
  <c r="W14" i="71"/>
  <c r="U14" i="71"/>
  <c r="T14" i="71"/>
  <c r="S14" i="71"/>
  <c r="R14" i="71"/>
  <c r="Q14" i="71"/>
  <c r="P14" i="71"/>
  <c r="O14" i="71"/>
  <c r="N14" i="71"/>
  <c r="M14" i="71"/>
  <c r="L14" i="71"/>
  <c r="K14" i="71"/>
  <c r="J14" i="71"/>
  <c r="H14" i="71"/>
  <c r="G14" i="71"/>
  <c r="F14" i="71"/>
  <c r="D14" i="71"/>
  <c r="C14" i="71"/>
  <c r="AJ13" i="71"/>
  <c r="AJ11" i="71" s="1"/>
  <c r="AC13" i="71"/>
  <c r="Y13" i="71"/>
  <c r="V13" i="71"/>
  <c r="I13" i="71"/>
  <c r="E13" i="71"/>
  <c r="AJ12" i="71"/>
  <c r="AC12" i="71"/>
  <c r="AC11" i="71" s="1"/>
  <c r="V12" i="71"/>
  <c r="V11" i="71" s="1"/>
  <c r="I12" i="71"/>
  <c r="I11" i="71" s="1"/>
  <c r="E12" i="71"/>
  <c r="E11" i="71" s="1"/>
  <c r="AL11" i="71"/>
  <c r="AK11" i="71"/>
  <c r="AI11" i="71"/>
  <c r="AH11" i="71"/>
  <c r="AG11" i="71"/>
  <c r="AF11" i="71"/>
  <c r="AE11" i="71"/>
  <c r="AD11" i="71"/>
  <c r="AB11" i="71"/>
  <c r="AA11" i="71"/>
  <c r="Z11" i="71"/>
  <c r="X11" i="71"/>
  <c r="W11" i="71"/>
  <c r="U11" i="71"/>
  <c r="T11" i="71"/>
  <c r="S11" i="71"/>
  <c r="R11" i="71"/>
  <c r="Q11" i="71"/>
  <c r="P11" i="71"/>
  <c r="O11" i="71"/>
  <c r="N11" i="71"/>
  <c r="M11" i="71"/>
  <c r="L11" i="71"/>
  <c r="K11" i="71"/>
  <c r="J11" i="71"/>
  <c r="H11" i="71"/>
  <c r="G11" i="71"/>
  <c r="F11" i="71"/>
  <c r="D11" i="71"/>
  <c r="C11" i="71"/>
  <c r="AJ10" i="71"/>
  <c r="AJ8" i="71" s="1"/>
  <c r="AC10" i="71"/>
  <c r="AC49" i="71" s="1"/>
  <c r="Y10" i="71"/>
  <c r="V10" i="71"/>
  <c r="I10" i="71"/>
  <c r="E10" i="71"/>
  <c r="AJ9" i="71"/>
  <c r="AJ49" i="71" s="1"/>
  <c r="AC9" i="71"/>
  <c r="AC8" i="71" s="1"/>
  <c r="V9" i="71"/>
  <c r="I9" i="71"/>
  <c r="Y9" i="71" s="1"/>
  <c r="E9" i="71"/>
  <c r="E8" i="71" s="1"/>
  <c r="AL8" i="71"/>
  <c r="AK8" i="71"/>
  <c r="AI8" i="71"/>
  <c r="AH8" i="71"/>
  <c r="AG8" i="71"/>
  <c r="AF8" i="71"/>
  <c r="AE8" i="71"/>
  <c r="AD8" i="71"/>
  <c r="AB8" i="71"/>
  <c r="AA8" i="71"/>
  <c r="Z8" i="71"/>
  <c r="X8" i="71"/>
  <c r="W8" i="71"/>
  <c r="U8" i="71"/>
  <c r="T8" i="71"/>
  <c r="S8" i="71"/>
  <c r="R8" i="71"/>
  <c r="Q8" i="71"/>
  <c r="P8" i="71"/>
  <c r="O8" i="71"/>
  <c r="N8" i="71"/>
  <c r="M8" i="71"/>
  <c r="L8" i="71"/>
  <c r="K8" i="71"/>
  <c r="J8" i="71"/>
  <c r="H8" i="71"/>
  <c r="G8" i="71"/>
  <c r="F8" i="71"/>
  <c r="D8" i="71"/>
  <c r="C8" i="71"/>
  <c r="AL49" i="70"/>
  <c r="AK49" i="70"/>
  <c r="AI49" i="70"/>
  <c r="AH49" i="70"/>
  <c r="AG49" i="70"/>
  <c r="AF49" i="70"/>
  <c r="AE49" i="70"/>
  <c r="AD49" i="70"/>
  <c r="AB49" i="70"/>
  <c r="AA49" i="70"/>
  <c r="Z49" i="70"/>
  <c r="X49" i="70"/>
  <c r="W49" i="70"/>
  <c r="U49" i="70"/>
  <c r="T49" i="70"/>
  <c r="S49" i="70"/>
  <c r="R49" i="70"/>
  <c r="Q49" i="70"/>
  <c r="P49" i="70"/>
  <c r="O49" i="70"/>
  <c r="N49" i="70"/>
  <c r="L49" i="70"/>
  <c r="K49" i="70"/>
  <c r="J49" i="70"/>
  <c r="H49" i="70"/>
  <c r="G49" i="70"/>
  <c r="F49" i="70"/>
  <c r="AJ48" i="70"/>
  <c r="AC48" i="70"/>
  <c r="M48" i="70"/>
  <c r="V48" i="70" s="1"/>
  <c r="I48" i="70"/>
  <c r="E48" i="70"/>
  <c r="Y48" i="70" s="1"/>
  <c r="AJ47" i="70"/>
  <c r="AC47" i="70"/>
  <c r="M47" i="70"/>
  <c r="V47" i="70" s="1"/>
  <c r="I47" i="70"/>
  <c r="E47" i="70"/>
  <c r="Y47" i="70" s="1"/>
  <c r="AJ46" i="70"/>
  <c r="AC46" i="70"/>
  <c r="V46" i="70"/>
  <c r="M46" i="70"/>
  <c r="I46" i="70"/>
  <c r="E46" i="70"/>
  <c r="Y46" i="70" s="1"/>
  <c r="AJ45" i="70"/>
  <c r="AC45" i="70"/>
  <c r="V45" i="70"/>
  <c r="I45" i="70"/>
  <c r="Y45" i="70" s="1"/>
  <c r="E45" i="70"/>
  <c r="AJ44" i="70"/>
  <c r="AC44" i="70"/>
  <c r="M44" i="70"/>
  <c r="V44" i="70" s="1"/>
  <c r="Y44" i="70" s="1"/>
  <c r="I44" i="70"/>
  <c r="E44" i="70"/>
  <c r="AJ43" i="70"/>
  <c r="AC43" i="70"/>
  <c r="V43" i="70"/>
  <c r="Y43" i="70" s="1"/>
  <c r="M43" i="70"/>
  <c r="I43" i="70"/>
  <c r="E43" i="70"/>
  <c r="AJ42" i="70"/>
  <c r="AC42" i="70"/>
  <c r="M42" i="70"/>
  <c r="V42" i="70" s="1"/>
  <c r="I42" i="70"/>
  <c r="E42" i="70"/>
  <c r="Y42" i="70" s="1"/>
  <c r="AJ41" i="70"/>
  <c r="AC41" i="70"/>
  <c r="V41" i="70"/>
  <c r="I41" i="70"/>
  <c r="E41" i="70"/>
  <c r="Y41" i="70" s="1"/>
  <c r="AJ40" i="70"/>
  <c r="AC40" i="70"/>
  <c r="V40" i="70"/>
  <c r="M40" i="70"/>
  <c r="I40" i="70"/>
  <c r="E40" i="70"/>
  <c r="Y40" i="70" s="1"/>
  <c r="AJ39" i="70"/>
  <c r="AC39" i="70"/>
  <c r="M39" i="70"/>
  <c r="V39" i="70" s="1"/>
  <c r="Y39" i="70" s="1"/>
  <c r="I39" i="70"/>
  <c r="E39" i="70"/>
  <c r="AJ38" i="70"/>
  <c r="AC38" i="70"/>
  <c r="V38" i="70"/>
  <c r="M38" i="70"/>
  <c r="I38" i="70"/>
  <c r="Y38" i="70" s="1"/>
  <c r="E38" i="70"/>
  <c r="AJ37" i="70"/>
  <c r="AC37" i="70"/>
  <c r="M37" i="70"/>
  <c r="V37" i="70" s="1"/>
  <c r="Y37" i="70" s="1"/>
  <c r="I37" i="70"/>
  <c r="E37" i="70"/>
  <c r="AJ36" i="70"/>
  <c r="AC36" i="70"/>
  <c r="V36" i="70"/>
  <c r="Y36" i="70" s="1"/>
  <c r="M36" i="70"/>
  <c r="I36" i="70"/>
  <c r="E36" i="70"/>
  <c r="AJ35" i="70"/>
  <c r="AC35" i="70"/>
  <c r="M35" i="70"/>
  <c r="V35" i="70" s="1"/>
  <c r="I35" i="70"/>
  <c r="E35" i="70"/>
  <c r="Y35" i="70" s="1"/>
  <c r="AJ34" i="70"/>
  <c r="AC34" i="70"/>
  <c r="M34" i="70"/>
  <c r="V34" i="70" s="1"/>
  <c r="I34" i="70"/>
  <c r="E34" i="70"/>
  <c r="AJ32" i="70"/>
  <c r="AC32" i="70"/>
  <c r="V32" i="70"/>
  <c r="I32" i="70"/>
  <c r="E32" i="70"/>
  <c r="Y32" i="70" s="1"/>
  <c r="AJ31" i="70"/>
  <c r="AC31" i="70"/>
  <c r="M31" i="70"/>
  <c r="V31" i="70" s="1"/>
  <c r="Y31" i="70" s="1"/>
  <c r="I31" i="70"/>
  <c r="E31" i="70"/>
  <c r="AJ30" i="70"/>
  <c r="AJ27" i="70" s="1"/>
  <c r="AC30" i="70"/>
  <c r="V30" i="70"/>
  <c r="M30" i="70"/>
  <c r="I30" i="70"/>
  <c r="Y30" i="70" s="1"/>
  <c r="E30" i="70"/>
  <c r="AJ29" i="70"/>
  <c r="AC29" i="70"/>
  <c r="M29" i="70"/>
  <c r="V29" i="70" s="1"/>
  <c r="Y29" i="70" s="1"/>
  <c r="I29" i="70"/>
  <c r="E29" i="70"/>
  <c r="E27" i="70" s="1"/>
  <c r="AJ28" i="70"/>
  <c r="AC28" i="70"/>
  <c r="AC27" i="70" s="1"/>
  <c r="V28" i="70"/>
  <c r="M28" i="70"/>
  <c r="M27" i="70" s="1"/>
  <c r="I28" i="70"/>
  <c r="I27" i="70" s="1"/>
  <c r="E28" i="70"/>
  <c r="AL27" i="70"/>
  <c r="AK27" i="70"/>
  <c r="AI27" i="70"/>
  <c r="AH27" i="70"/>
  <c r="AG27" i="70"/>
  <c r="AF27" i="70"/>
  <c r="AE27" i="70"/>
  <c r="AD27" i="70"/>
  <c r="AB27" i="70"/>
  <c r="AA27" i="70"/>
  <c r="Z27" i="70"/>
  <c r="X27" i="70"/>
  <c r="W27" i="70"/>
  <c r="U27" i="70"/>
  <c r="T27" i="70"/>
  <c r="S27" i="70"/>
  <c r="R27" i="70"/>
  <c r="Q27" i="70"/>
  <c r="P27" i="70"/>
  <c r="O27" i="70"/>
  <c r="N27" i="70"/>
  <c r="L27" i="70"/>
  <c r="K27" i="70"/>
  <c r="J27" i="70"/>
  <c r="H27" i="70"/>
  <c r="G27" i="70"/>
  <c r="F27" i="70"/>
  <c r="D27" i="70"/>
  <c r="C27" i="70"/>
  <c r="AJ26" i="70"/>
  <c r="AC26" i="70"/>
  <c r="M26" i="70"/>
  <c r="V26" i="70" s="1"/>
  <c r="Y26" i="70" s="1"/>
  <c r="I26" i="70"/>
  <c r="E26" i="70"/>
  <c r="AJ25" i="70"/>
  <c r="AC25" i="70"/>
  <c r="V25" i="70"/>
  <c r="M25" i="70"/>
  <c r="I25" i="70"/>
  <c r="Y25" i="70" s="1"/>
  <c r="E25" i="70"/>
  <c r="AJ24" i="70"/>
  <c r="AC24" i="70"/>
  <c r="AC19" i="70" s="1"/>
  <c r="M24" i="70"/>
  <c r="V24" i="70" s="1"/>
  <c r="Y24" i="70" s="1"/>
  <c r="I24" i="70"/>
  <c r="E24" i="70"/>
  <c r="AJ23" i="70"/>
  <c r="AC23" i="70"/>
  <c r="V23" i="70"/>
  <c r="Y23" i="70" s="1"/>
  <c r="M23" i="70"/>
  <c r="I23" i="70"/>
  <c r="E23" i="70"/>
  <c r="AJ22" i="70"/>
  <c r="AC22" i="70"/>
  <c r="M22" i="70"/>
  <c r="V22" i="70" s="1"/>
  <c r="I22" i="70"/>
  <c r="E22" i="70"/>
  <c r="Y22" i="70" s="1"/>
  <c r="AJ21" i="70"/>
  <c r="AC21" i="70"/>
  <c r="M21" i="70"/>
  <c r="M19" i="70" s="1"/>
  <c r="I21" i="70"/>
  <c r="E21" i="70"/>
  <c r="AJ20" i="70"/>
  <c r="AJ19" i="70" s="1"/>
  <c r="AC20" i="70"/>
  <c r="M20" i="70"/>
  <c r="M49" i="70" s="1"/>
  <c r="I20" i="70"/>
  <c r="I19" i="70" s="1"/>
  <c r="E20" i="70"/>
  <c r="E19" i="70" s="1"/>
  <c r="AL19" i="70"/>
  <c r="AK19" i="70"/>
  <c r="AI19" i="70"/>
  <c r="AH19" i="70"/>
  <c r="AG19" i="70"/>
  <c r="AF19" i="70"/>
  <c r="AE19" i="70"/>
  <c r="AD19" i="70"/>
  <c r="AB19" i="70"/>
  <c r="AA19" i="70"/>
  <c r="Z19" i="70"/>
  <c r="X19" i="70"/>
  <c r="W19" i="70"/>
  <c r="U19" i="70"/>
  <c r="T19" i="70"/>
  <c r="S19" i="70"/>
  <c r="R19" i="70"/>
  <c r="Q19" i="70"/>
  <c r="P19" i="70"/>
  <c r="O19" i="70"/>
  <c r="N19" i="70"/>
  <c r="L19" i="70"/>
  <c r="K19" i="70"/>
  <c r="J19" i="70"/>
  <c r="H19" i="70"/>
  <c r="G19" i="70"/>
  <c r="F19" i="70"/>
  <c r="D19" i="70"/>
  <c r="C19" i="70"/>
  <c r="AJ18" i="70"/>
  <c r="AC18" i="70"/>
  <c r="V18" i="70"/>
  <c r="Y18" i="70" s="1"/>
  <c r="I18" i="70"/>
  <c r="E18" i="70"/>
  <c r="AJ17" i="70"/>
  <c r="AC17" i="70"/>
  <c r="V17" i="70"/>
  <c r="I17" i="70"/>
  <c r="I49" i="70" s="1"/>
  <c r="E17" i="70"/>
  <c r="Y17" i="70" s="1"/>
  <c r="AJ16" i="70"/>
  <c r="AC16" i="70"/>
  <c r="V16" i="70"/>
  <c r="I16" i="70"/>
  <c r="E16" i="70"/>
  <c r="Y16" i="70" s="1"/>
  <c r="AJ15" i="70"/>
  <c r="AC15" i="70"/>
  <c r="AC14" i="70" s="1"/>
  <c r="V15" i="70"/>
  <c r="V14" i="70" s="1"/>
  <c r="I15" i="70"/>
  <c r="E15" i="70"/>
  <c r="Y15" i="70" s="1"/>
  <c r="AL14" i="70"/>
  <c r="AK14" i="70"/>
  <c r="AJ14" i="70"/>
  <c r="AI14" i="70"/>
  <c r="AH14" i="70"/>
  <c r="AG14" i="70"/>
  <c r="AF14" i="70"/>
  <c r="AE14" i="70"/>
  <c r="AD14" i="70"/>
  <c r="AB14" i="70"/>
  <c r="AA14" i="70"/>
  <c r="Z14" i="70"/>
  <c r="X14" i="70"/>
  <c r="W14" i="70"/>
  <c r="U14" i="70"/>
  <c r="T14" i="70"/>
  <c r="S14" i="70"/>
  <c r="R14" i="70"/>
  <c r="Q14" i="70"/>
  <c r="P14" i="70"/>
  <c r="O14" i="70"/>
  <c r="N14" i="70"/>
  <c r="M14" i="70"/>
  <c r="L14" i="70"/>
  <c r="K14" i="70"/>
  <c r="J14" i="70"/>
  <c r="I14" i="70"/>
  <c r="H14" i="70"/>
  <c r="G14" i="70"/>
  <c r="F14" i="70"/>
  <c r="D14" i="70"/>
  <c r="C14" i="70"/>
  <c r="AJ13" i="70"/>
  <c r="AC13" i="70"/>
  <c r="V13" i="70"/>
  <c r="I13" i="70"/>
  <c r="E13" i="70"/>
  <c r="Y13" i="70" s="1"/>
  <c r="AJ12" i="70"/>
  <c r="AJ11" i="70" s="1"/>
  <c r="AC12" i="70"/>
  <c r="AC11" i="70" s="1"/>
  <c r="V12" i="70"/>
  <c r="V11" i="70" s="1"/>
  <c r="I12" i="70"/>
  <c r="E12" i="70"/>
  <c r="Y12" i="70" s="1"/>
  <c r="AL11" i="70"/>
  <c r="AK11" i="70"/>
  <c r="AI11" i="70"/>
  <c r="AH11" i="70"/>
  <c r="AG11" i="70"/>
  <c r="AF11" i="70"/>
  <c r="AE11" i="70"/>
  <c r="AD11" i="70"/>
  <c r="AB11" i="70"/>
  <c r="AA11" i="70"/>
  <c r="Z11" i="70"/>
  <c r="X11" i="70"/>
  <c r="W11" i="70"/>
  <c r="U11" i="70"/>
  <c r="T11" i="70"/>
  <c r="S11" i="70"/>
  <c r="R11" i="70"/>
  <c r="Q11" i="70"/>
  <c r="P11" i="70"/>
  <c r="O11" i="70"/>
  <c r="N11" i="70"/>
  <c r="M11" i="70"/>
  <c r="L11" i="70"/>
  <c r="K11" i="70"/>
  <c r="J11" i="70"/>
  <c r="I11" i="70"/>
  <c r="H11" i="70"/>
  <c r="G11" i="70"/>
  <c r="F11" i="70"/>
  <c r="D11" i="70"/>
  <c r="C11" i="70"/>
  <c r="AJ10" i="70"/>
  <c r="AC10" i="70"/>
  <c r="V10" i="70"/>
  <c r="I10" i="70"/>
  <c r="E10" i="70"/>
  <c r="Y10" i="70" s="1"/>
  <c r="AJ9" i="70"/>
  <c r="AJ49" i="70" s="1"/>
  <c r="AC9" i="70"/>
  <c r="AC49" i="70" s="1"/>
  <c r="V9" i="70"/>
  <c r="I9" i="70"/>
  <c r="E9" i="70"/>
  <c r="Y9" i="70" s="1"/>
  <c r="AL8" i="70"/>
  <c r="AK8" i="70"/>
  <c r="AI8" i="70"/>
  <c r="AH8" i="70"/>
  <c r="AG8" i="70"/>
  <c r="AF8" i="70"/>
  <c r="AE8" i="70"/>
  <c r="AD8" i="70"/>
  <c r="AB8" i="70"/>
  <c r="AA8" i="70"/>
  <c r="Z8" i="70"/>
  <c r="X8" i="70"/>
  <c r="W8" i="70"/>
  <c r="U8" i="70"/>
  <c r="T8" i="70"/>
  <c r="S8" i="70"/>
  <c r="R8" i="70"/>
  <c r="Q8" i="70"/>
  <c r="P8" i="70"/>
  <c r="O8" i="70"/>
  <c r="N8" i="70"/>
  <c r="M8" i="70"/>
  <c r="L8" i="70"/>
  <c r="K8" i="70"/>
  <c r="J8" i="70"/>
  <c r="I8" i="70"/>
  <c r="H8" i="70"/>
  <c r="G8" i="70"/>
  <c r="F8" i="70"/>
  <c r="D8" i="70"/>
  <c r="C8" i="70"/>
  <c r="AL49" i="69"/>
  <c r="AK49" i="69"/>
  <c r="AI49" i="69"/>
  <c r="AH49" i="69"/>
  <c r="AG49" i="69"/>
  <c r="AF49" i="69"/>
  <c r="AE49" i="69"/>
  <c r="AD49" i="69"/>
  <c r="AB49" i="69"/>
  <c r="AA49" i="69"/>
  <c r="Z49" i="69"/>
  <c r="X49" i="69"/>
  <c r="W49" i="69"/>
  <c r="U49" i="69"/>
  <c r="T49" i="69"/>
  <c r="S49" i="69"/>
  <c r="R49" i="69"/>
  <c r="Q49" i="69"/>
  <c r="P49" i="69"/>
  <c r="O49" i="69"/>
  <c r="N49" i="69"/>
  <c r="L49" i="69"/>
  <c r="K49" i="69"/>
  <c r="J49" i="69"/>
  <c r="H49" i="69"/>
  <c r="I49" i="69" s="1"/>
  <c r="G49" i="69"/>
  <c r="F49" i="69"/>
  <c r="AJ48" i="69"/>
  <c r="AC48" i="69"/>
  <c r="V48" i="69"/>
  <c r="I48" i="69"/>
  <c r="E48" i="69"/>
  <c r="Y48" i="69" s="1"/>
  <c r="AJ47" i="69"/>
  <c r="AC47" i="69"/>
  <c r="M47" i="69"/>
  <c r="V47" i="69" s="1"/>
  <c r="I47" i="69"/>
  <c r="E47" i="69"/>
  <c r="Y47" i="69" s="1"/>
  <c r="AJ46" i="69"/>
  <c r="AC46" i="69"/>
  <c r="M46" i="69"/>
  <c r="V46" i="69" s="1"/>
  <c r="I46" i="69"/>
  <c r="E46" i="69"/>
  <c r="AJ45" i="69"/>
  <c r="AC45" i="69"/>
  <c r="V45" i="69"/>
  <c r="I45" i="69"/>
  <c r="E45" i="69"/>
  <c r="Y45" i="69" s="1"/>
  <c r="AJ44" i="69"/>
  <c r="AC44" i="69"/>
  <c r="V44" i="69"/>
  <c r="Y44" i="69" s="1"/>
  <c r="M44" i="69"/>
  <c r="I44" i="69"/>
  <c r="E44" i="69"/>
  <c r="AJ43" i="69"/>
  <c r="AC43" i="69"/>
  <c r="M43" i="69"/>
  <c r="V43" i="69" s="1"/>
  <c r="Y43" i="69" s="1"/>
  <c r="I43" i="69"/>
  <c r="E43" i="69"/>
  <c r="AJ42" i="69"/>
  <c r="AC42" i="69"/>
  <c r="V42" i="69"/>
  <c r="I42" i="69"/>
  <c r="E42" i="69"/>
  <c r="Y42" i="69" s="1"/>
  <c r="AJ41" i="69"/>
  <c r="AC41" i="69"/>
  <c r="V41" i="69"/>
  <c r="I41" i="69"/>
  <c r="E41" i="69"/>
  <c r="Y41" i="69" s="1"/>
  <c r="AJ40" i="69"/>
  <c r="AC40" i="69"/>
  <c r="V40" i="69"/>
  <c r="M40" i="69"/>
  <c r="I40" i="69"/>
  <c r="E40" i="69"/>
  <c r="Y40" i="69" s="1"/>
  <c r="AJ39" i="69"/>
  <c r="AC39" i="69"/>
  <c r="M39" i="69"/>
  <c r="V39" i="69" s="1"/>
  <c r="Y39" i="69" s="1"/>
  <c r="I39" i="69"/>
  <c r="E39" i="69"/>
  <c r="AJ38" i="69"/>
  <c r="AC38" i="69"/>
  <c r="V38" i="69"/>
  <c r="Y38" i="69" s="1"/>
  <c r="M38" i="69"/>
  <c r="I38" i="69"/>
  <c r="E38" i="69"/>
  <c r="AJ37" i="69"/>
  <c r="AC37" i="69"/>
  <c r="M37" i="69"/>
  <c r="V37" i="69" s="1"/>
  <c r="Y37" i="69" s="1"/>
  <c r="I37" i="69"/>
  <c r="E37" i="69"/>
  <c r="AJ36" i="69"/>
  <c r="AC36" i="69"/>
  <c r="M36" i="69"/>
  <c r="V36" i="69" s="1"/>
  <c r="I36" i="69"/>
  <c r="Y36" i="69" s="1"/>
  <c r="E36" i="69"/>
  <c r="AJ35" i="69"/>
  <c r="AC35" i="69"/>
  <c r="M35" i="69"/>
  <c r="V35" i="69" s="1"/>
  <c r="I35" i="69"/>
  <c r="E35" i="69"/>
  <c r="AJ34" i="69"/>
  <c r="AC34" i="69"/>
  <c r="M34" i="69"/>
  <c r="V34" i="69" s="1"/>
  <c r="I34" i="69"/>
  <c r="E34" i="69"/>
  <c r="Y33" i="69"/>
  <c r="V33" i="69"/>
  <c r="I33" i="69"/>
  <c r="AJ32" i="69"/>
  <c r="AC32" i="69"/>
  <c r="V32" i="69"/>
  <c r="I32" i="69"/>
  <c r="E32" i="69"/>
  <c r="Y32" i="69" s="1"/>
  <c r="AJ31" i="69"/>
  <c r="AC31" i="69"/>
  <c r="M31" i="69"/>
  <c r="V31" i="69" s="1"/>
  <c r="I31" i="69"/>
  <c r="E31" i="69"/>
  <c r="Y31" i="69" s="1"/>
  <c r="AJ30" i="69"/>
  <c r="AC30" i="69"/>
  <c r="M30" i="69"/>
  <c r="V30" i="69" s="1"/>
  <c r="I30" i="69"/>
  <c r="E30" i="69"/>
  <c r="AJ29" i="69"/>
  <c r="AJ27" i="69" s="1"/>
  <c r="AC29" i="69"/>
  <c r="M29" i="69"/>
  <c r="V29" i="69" s="1"/>
  <c r="V27" i="69" s="1"/>
  <c r="I29" i="69"/>
  <c r="I27" i="69" s="1"/>
  <c r="E29" i="69"/>
  <c r="Y29" i="69" s="1"/>
  <c r="AJ28" i="69"/>
  <c r="AC28" i="69"/>
  <c r="AC27" i="69" s="1"/>
  <c r="Y28" i="69"/>
  <c r="V28" i="69"/>
  <c r="I28" i="69"/>
  <c r="E28" i="69"/>
  <c r="AL27" i="69"/>
  <c r="AK27" i="69"/>
  <c r="AI27" i="69"/>
  <c r="AH27" i="69"/>
  <c r="AG27" i="69"/>
  <c r="AF27" i="69"/>
  <c r="AE27" i="69"/>
  <c r="AD27" i="69"/>
  <c r="AB27" i="69"/>
  <c r="AA27" i="69"/>
  <c r="Z27" i="69"/>
  <c r="X27" i="69"/>
  <c r="W27" i="69"/>
  <c r="U27" i="69"/>
  <c r="T27" i="69"/>
  <c r="S27" i="69"/>
  <c r="R27" i="69"/>
  <c r="Q27" i="69"/>
  <c r="P27" i="69"/>
  <c r="O27" i="69"/>
  <c r="N27" i="69"/>
  <c r="M27" i="69"/>
  <c r="L27" i="69"/>
  <c r="K27" i="69"/>
  <c r="J27" i="69"/>
  <c r="H27" i="69"/>
  <c r="G27" i="69"/>
  <c r="F27" i="69"/>
  <c r="D27" i="69"/>
  <c r="C27" i="69"/>
  <c r="AJ26" i="69"/>
  <c r="AC26" i="69"/>
  <c r="V26" i="69"/>
  <c r="I26" i="69"/>
  <c r="E26" i="69"/>
  <c r="Y26" i="69" s="1"/>
  <c r="AJ25" i="69"/>
  <c r="AC25" i="69"/>
  <c r="Y25" i="69"/>
  <c r="V25" i="69"/>
  <c r="I25" i="69"/>
  <c r="E25" i="69"/>
  <c r="AJ24" i="69"/>
  <c r="AC24" i="69"/>
  <c r="V24" i="69"/>
  <c r="I24" i="69"/>
  <c r="Y24" i="69" s="1"/>
  <c r="E24" i="69"/>
  <c r="AJ23" i="69"/>
  <c r="AC23" i="69"/>
  <c r="V23" i="69"/>
  <c r="I23" i="69"/>
  <c r="E23" i="69"/>
  <c r="Y23" i="69" s="1"/>
  <c r="AJ22" i="69"/>
  <c r="AC22" i="69"/>
  <c r="M22" i="69"/>
  <c r="V22" i="69" s="1"/>
  <c r="I22" i="69"/>
  <c r="E22" i="69"/>
  <c r="Y22" i="69" s="1"/>
  <c r="AJ21" i="69"/>
  <c r="AC21" i="69"/>
  <c r="V21" i="69"/>
  <c r="I21" i="69"/>
  <c r="E21" i="69"/>
  <c r="Y21" i="69" s="1"/>
  <c r="AJ20" i="69"/>
  <c r="AJ19" i="69" s="1"/>
  <c r="AC20" i="69"/>
  <c r="AC19" i="69" s="1"/>
  <c r="V20" i="69"/>
  <c r="Y20" i="69" s="1"/>
  <c r="Y19" i="69" s="1"/>
  <c r="I20" i="69"/>
  <c r="E20" i="69"/>
  <c r="AL19" i="69"/>
  <c r="AK19" i="69"/>
  <c r="AI19" i="69"/>
  <c r="AH19" i="69"/>
  <c r="AG19" i="69"/>
  <c r="AF19" i="69"/>
  <c r="AE19" i="69"/>
  <c r="AD19" i="69"/>
  <c r="AB19" i="69"/>
  <c r="AA19" i="69"/>
  <c r="Z19" i="69"/>
  <c r="X19" i="69"/>
  <c r="W19" i="69"/>
  <c r="U19" i="69"/>
  <c r="T19" i="69"/>
  <c r="S19" i="69"/>
  <c r="R19" i="69"/>
  <c r="Q19" i="69"/>
  <c r="P19" i="69"/>
  <c r="O19" i="69"/>
  <c r="N19" i="69"/>
  <c r="M19" i="69"/>
  <c r="L19" i="69"/>
  <c r="K19" i="69"/>
  <c r="J19" i="69"/>
  <c r="I19" i="69"/>
  <c r="H19" i="69"/>
  <c r="G19" i="69"/>
  <c r="F19" i="69"/>
  <c r="D19" i="69"/>
  <c r="C19" i="69"/>
  <c r="AJ18" i="69"/>
  <c r="AC18" i="69"/>
  <c r="V18" i="69"/>
  <c r="I18" i="69"/>
  <c r="E18" i="69"/>
  <c r="Y18" i="69" s="1"/>
  <c r="AJ17" i="69"/>
  <c r="AC17" i="69"/>
  <c r="V17" i="69"/>
  <c r="Y17" i="69" s="1"/>
  <c r="I17" i="69"/>
  <c r="E17" i="69"/>
  <c r="AJ16" i="69"/>
  <c r="AC16" i="69"/>
  <c r="V16" i="69"/>
  <c r="I16" i="69"/>
  <c r="E16" i="69"/>
  <c r="Y16" i="69" s="1"/>
  <c r="AJ15" i="69"/>
  <c r="AC15" i="69"/>
  <c r="AC14" i="69" s="1"/>
  <c r="M15" i="69"/>
  <c r="M14" i="69" s="1"/>
  <c r="I15" i="69"/>
  <c r="I14" i="69" s="1"/>
  <c r="E15" i="69"/>
  <c r="E14" i="69" s="1"/>
  <c r="AL14" i="69"/>
  <c r="AK14" i="69"/>
  <c r="AJ14" i="69"/>
  <c r="AI14" i="69"/>
  <c r="AH14" i="69"/>
  <c r="AG14" i="69"/>
  <c r="AF14" i="69"/>
  <c r="AE14" i="69"/>
  <c r="AD14" i="69"/>
  <c r="AB14" i="69"/>
  <c r="AA14" i="69"/>
  <c r="Z14" i="69"/>
  <c r="X14" i="69"/>
  <c r="W14" i="69"/>
  <c r="U14" i="69"/>
  <c r="T14" i="69"/>
  <c r="S14" i="69"/>
  <c r="R14" i="69"/>
  <c r="Q14" i="69"/>
  <c r="P14" i="69"/>
  <c r="O14" i="69"/>
  <c r="N14" i="69"/>
  <c r="L14" i="69"/>
  <c r="K14" i="69"/>
  <c r="J14" i="69"/>
  <c r="H14" i="69"/>
  <c r="G14" i="69"/>
  <c r="F14" i="69"/>
  <c r="D14" i="69"/>
  <c r="C14" i="69"/>
  <c r="AJ13" i="69"/>
  <c r="AJ11" i="69" s="1"/>
  <c r="AC13" i="69"/>
  <c r="AC11" i="69" s="1"/>
  <c r="V13" i="69"/>
  <c r="I13" i="69"/>
  <c r="Y13" i="69" s="1"/>
  <c r="E13" i="69"/>
  <c r="AJ12" i="69"/>
  <c r="AC12" i="69"/>
  <c r="V12" i="69"/>
  <c r="I12" i="69"/>
  <c r="I11" i="69" s="1"/>
  <c r="E12" i="69"/>
  <c r="E11" i="69" s="1"/>
  <c r="AL11" i="69"/>
  <c r="AK11" i="69"/>
  <c r="AI11" i="69"/>
  <c r="AH11" i="69"/>
  <c r="AG11" i="69"/>
  <c r="AF11" i="69"/>
  <c r="AE11" i="69"/>
  <c r="AD11" i="69"/>
  <c r="AB11" i="69"/>
  <c r="AA11" i="69"/>
  <c r="Z11" i="69"/>
  <c r="X11" i="69"/>
  <c r="W11" i="69"/>
  <c r="V11" i="69"/>
  <c r="U11" i="69"/>
  <c r="T11" i="69"/>
  <c r="S11" i="69"/>
  <c r="R11" i="69"/>
  <c r="Q11" i="69"/>
  <c r="P11" i="69"/>
  <c r="O11" i="69"/>
  <c r="N11" i="69"/>
  <c r="M11" i="69"/>
  <c r="L11" i="69"/>
  <c r="K11" i="69"/>
  <c r="J11" i="69"/>
  <c r="H11" i="69"/>
  <c r="G11" i="69"/>
  <c r="F11" i="69"/>
  <c r="D11" i="69"/>
  <c r="C11" i="69"/>
  <c r="AJ10" i="69"/>
  <c r="AJ8" i="69" s="1"/>
  <c r="AC10" i="69"/>
  <c r="AC8" i="69" s="1"/>
  <c r="V10" i="69"/>
  <c r="I10" i="69"/>
  <c r="Y10" i="69" s="1"/>
  <c r="E10" i="69"/>
  <c r="AJ9" i="69"/>
  <c r="AJ49" i="69" s="1"/>
  <c r="AC9" i="69"/>
  <c r="AC49" i="69" s="1"/>
  <c r="V9" i="69"/>
  <c r="I9" i="69"/>
  <c r="I8" i="69" s="1"/>
  <c r="E9" i="69"/>
  <c r="E8" i="69" s="1"/>
  <c r="AL8" i="69"/>
  <c r="AK8" i="69"/>
  <c r="AI8" i="69"/>
  <c r="AH8" i="69"/>
  <c r="AG8" i="69"/>
  <c r="AF8" i="69"/>
  <c r="AE8" i="69"/>
  <c r="AD8" i="69"/>
  <c r="AB8" i="69"/>
  <c r="AA8" i="69"/>
  <c r="Z8" i="69"/>
  <c r="X8" i="69"/>
  <c r="W8" i="69"/>
  <c r="V8" i="69"/>
  <c r="U8" i="69"/>
  <c r="T8" i="69"/>
  <c r="S8" i="69"/>
  <c r="R8" i="69"/>
  <c r="Q8" i="69"/>
  <c r="P8" i="69"/>
  <c r="O8" i="69"/>
  <c r="N8" i="69"/>
  <c r="M8" i="69"/>
  <c r="L8" i="69"/>
  <c r="K8" i="69"/>
  <c r="J8" i="69"/>
  <c r="H8" i="69"/>
  <c r="G8" i="69"/>
  <c r="F8" i="69"/>
  <c r="D8" i="69"/>
  <c r="C8" i="69"/>
  <c r="AL49" i="68"/>
  <c r="AK49" i="68"/>
  <c r="AI49" i="68"/>
  <c r="AH49" i="68"/>
  <c r="AG49" i="68"/>
  <c r="AF49" i="68"/>
  <c r="AE49" i="68"/>
  <c r="AD49" i="68"/>
  <c r="AB49" i="68"/>
  <c r="AA49" i="68"/>
  <c r="Z49" i="68"/>
  <c r="X49" i="68"/>
  <c r="W49" i="68"/>
  <c r="U49" i="68"/>
  <c r="T49" i="68"/>
  <c r="S49" i="68"/>
  <c r="R49" i="68"/>
  <c r="Q49" i="68"/>
  <c r="P49" i="68"/>
  <c r="O49" i="68"/>
  <c r="N49" i="68"/>
  <c r="L49" i="68"/>
  <c r="K49" i="68"/>
  <c r="J49" i="68"/>
  <c r="H49" i="68"/>
  <c r="I49" i="68" s="1"/>
  <c r="G49" i="68"/>
  <c r="F49" i="68"/>
  <c r="AJ48" i="68"/>
  <c r="AC48" i="68"/>
  <c r="V48" i="68"/>
  <c r="I48" i="68"/>
  <c r="E48" i="68"/>
  <c r="Y48" i="68" s="1"/>
  <c r="AJ47" i="68"/>
  <c r="AC47" i="68"/>
  <c r="M47" i="68"/>
  <c r="V47" i="68" s="1"/>
  <c r="I47" i="68"/>
  <c r="E47" i="68"/>
  <c r="Y47" i="68" s="1"/>
  <c r="AJ46" i="68"/>
  <c r="AC46" i="68"/>
  <c r="V46" i="68"/>
  <c r="Y46" i="68" s="1"/>
  <c r="I46" i="68"/>
  <c r="E46" i="68"/>
  <c r="AJ45" i="68"/>
  <c r="AC45" i="68"/>
  <c r="Y45" i="68"/>
  <c r="V45" i="68"/>
  <c r="I45" i="68"/>
  <c r="E45" i="68"/>
  <c r="AJ44" i="68"/>
  <c r="AC44" i="68"/>
  <c r="M44" i="68"/>
  <c r="V44" i="68" s="1"/>
  <c r="Y44" i="68" s="1"/>
  <c r="I44" i="68"/>
  <c r="E44" i="68"/>
  <c r="AJ43" i="68"/>
  <c r="AC43" i="68"/>
  <c r="M43" i="68"/>
  <c r="V43" i="68" s="1"/>
  <c r="I43" i="68"/>
  <c r="E43" i="68"/>
  <c r="AJ42" i="68"/>
  <c r="AC42" i="68"/>
  <c r="V42" i="68"/>
  <c r="I42" i="68"/>
  <c r="E42" i="68"/>
  <c r="Y42" i="68" s="1"/>
  <c r="AJ41" i="68"/>
  <c r="AC41" i="68"/>
  <c r="V41" i="68"/>
  <c r="Y41" i="68" s="1"/>
  <c r="I41" i="68"/>
  <c r="E41" i="68"/>
  <c r="AJ40" i="68"/>
  <c r="AC40" i="68"/>
  <c r="M40" i="68"/>
  <c r="V40" i="68" s="1"/>
  <c r="Y40" i="68" s="1"/>
  <c r="I40" i="68"/>
  <c r="E40" i="68"/>
  <c r="AJ39" i="68"/>
  <c r="AC39" i="68"/>
  <c r="V39" i="68"/>
  <c r="Y39" i="68" s="1"/>
  <c r="M39" i="68"/>
  <c r="I39" i="68"/>
  <c r="E39" i="68"/>
  <c r="AJ38" i="68"/>
  <c r="AC38" i="68"/>
  <c r="M38" i="68"/>
  <c r="V38" i="68" s="1"/>
  <c r="Y38" i="68" s="1"/>
  <c r="I38" i="68"/>
  <c r="E38" i="68"/>
  <c r="AJ37" i="68"/>
  <c r="AC37" i="68"/>
  <c r="V37" i="68"/>
  <c r="I37" i="68"/>
  <c r="E37" i="68"/>
  <c r="Y37" i="68" s="1"/>
  <c r="AJ36" i="68"/>
  <c r="AC36" i="68"/>
  <c r="M36" i="68"/>
  <c r="V36" i="68" s="1"/>
  <c r="I36" i="68"/>
  <c r="E36" i="68"/>
  <c r="Y36" i="68" s="1"/>
  <c r="AJ35" i="68"/>
  <c r="AC35" i="68"/>
  <c r="V35" i="68"/>
  <c r="M35" i="68"/>
  <c r="I35" i="68"/>
  <c r="E35" i="68"/>
  <c r="Y35" i="68" s="1"/>
  <c r="AJ34" i="68"/>
  <c r="AC34" i="68"/>
  <c r="M34" i="68"/>
  <c r="V34" i="68" s="1"/>
  <c r="I34" i="68"/>
  <c r="E34" i="68"/>
  <c r="I33" i="68"/>
  <c r="AJ32" i="68"/>
  <c r="AC32" i="68"/>
  <c r="M32" i="68"/>
  <c r="V32" i="68" s="1"/>
  <c r="I32" i="68"/>
  <c r="E32" i="68"/>
  <c r="Y32" i="68" s="1"/>
  <c r="AJ31" i="68"/>
  <c r="AC31" i="68"/>
  <c r="AC27" i="68" s="1"/>
  <c r="M31" i="68"/>
  <c r="V31" i="68" s="1"/>
  <c r="Y31" i="68" s="1"/>
  <c r="I31" i="68"/>
  <c r="E31" i="68"/>
  <c r="AJ30" i="68"/>
  <c r="AC30" i="68"/>
  <c r="V30" i="68"/>
  <c r="Y30" i="68" s="1"/>
  <c r="M30" i="68"/>
  <c r="I30" i="68"/>
  <c r="E30" i="68"/>
  <c r="AJ29" i="68"/>
  <c r="AC29" i="68"/>
  <c r="M29" i="68"/>
  <c r="V29" i="68" s="1"/>
  <c r="Y29" i="68" s="1"/>
  <c r="I29" i="68"/>
  <c r="E29" i="68"/>
  <c r="AJ28" i="68"/>
  <c r="AJ27" i="68" s="1"/>
  <c r="AC28" i="68"/>
  <c r="M28" i="68"/>
  <c r="M27" i="68" s="1"/>
  <c r="I28" i="68"/>
  <c r="E28" i="68"/>
  <c r="AL27" i="68"/>
  <c r="AK27" i="68"/>
  <c r="AI27" i="68"/>
  <c r="AH27" i="68"/>
  <c r="AG27" i="68"/>
  <c r="AF27" i="68"/>
  <c r="AE27" i="68"/>
  <c r="AD27" i="68"/>
  <c r="AB27" i="68"/>
  <c r="AA27" i="68"/>
  <c r="Z27" i="68"/>
  <c r="X27" i="68"/>
  <c r="W27" i="68"/>
  <c r="U27" i="68"/>
  <c r="T27" i="68"/>
  <c r="S27" i="68"/>
  <c r="R27" i="68"/>
  <c r="Q27" i="68"/>
  <c r="P27" i="68"/>
  <c r="O27" i="68"/>
  <c r="N27" i="68"/>
  <c r="L27" i="68"/>
  <c r="K27" i="68"/>
  <c r="J27" i="68"/>
  <c r="H27" i="68"/>
  <c r="G27" i="68"/>
  <c r="F27" i="68"/>
  <c r="E27" i="68"/>
  <c r="D27" i="68"/>
  <c r="C27" i="68"/>
  <c r="AJ26" i="68"/>
  <c r="AC26" i="68"/>
  <c r="M26" i="68"/>
  <c r="V26" i="68" s="1"/>
  <c r="Y26" i="68" s="1"/>
  <c r="I26" i="68"/>
  <c r="E26" i="68"/>
  <c r="AJ25" i="68"/>
  <c r="AC25" i="68"/>
  <c r="V25" i="68"/>
  <c r="Y25" i="68" s="1"/>
  <c r="M25" i="68"/>
  <c r="I25" i="68"/>
  <c r="E25" i="68"/>
  <c r="AJ24" i="68"/>
  <c r="AC24" i="68"/>
  <c r="M24" i="68"/>
  <c r="V24" i="68" s="1"/>
  <c r="Y24" i="68" s="1"/>
  <c r="I24" i="68"/>
  <c r="E24" i="68"/>
  <c r="AJ23" i="68"/>
  <c r="AC23" i="68"/>
  <c r="M23" i="68"/>
  <c r="V23" i="68" s="1"/>
  <c r="I23" i="68"/>
  <c r="Y23" i="68" s="1"/>
  <c r="E23" i="68"/>
  <c r="AJ22" i="68"/>
  <c r="AC22" i="68"/>
  <c r="M22" i="68"/>
  <c r="V22" i="68" s="1"/>
  <c r="I22" i="68"/>
  <c r="E22" i="68"/>
  <c r="Y22" i="68" s="1"/>
  <c r="AJ21" i="68"/>
  <c r="AC21" i="68"/>
  <c r="M21" i="68"/>
  <c r="M49" i="68" s="1"/>
  <c r="I21" i="68"/>
  <c r="E21" i="68"/>
  <c r="AJ20" i="68"/>
  <c r="AJ19" i="68" s="1"/>
  <c r="AC20" i="68"/>
  <c r="V20" i="68"/>
  <c r="M20" i="68"/>
  <c r="I20" i="68"/>
  <c r="I19" i="68" s="1"/>
  <c r="E20" i="68"/>
  <c r="Y20" i="68" s="1"/>
  <c r="AL19" i="68"/>
  <c r="AK19" i="68"/>
  <c r="AI19" i="68"/>
  <c r="AH19" i="68"/>
  <c r="AG19" i="68"/>
  <c r="AF19" i="68"/>
  <c r="AE19" i="68"/>
  <c r="AD19" i="68"/>
  <c r="AC19" i="68"/>
  <c r="AB19" i="68"/>
  <c r="AA19" i="68"/>
  <c r="Z19" i="68"/>
  <c r="X19" i="68"/>
  <c r="W19" i="68"/>
  <c r="U19" i="68"/>
  <c r="T19" i="68"/>
  <c r="S19" i="68"/>
  <c r="R19" i="68"/>
  <c r="Q19" i="68"/>
  <c r="P19" i="68"/>
  <c r="O19" i="68"/>
  <c r="N19" i="68"/>
  <c r="M19" i="68"/>
  <c r="L19" i="68"/>
  <c r="K19" i="68"/>
  <c r="J19" i="68"/>
  <c r="H19" i="68"/>
  <c r="G19" i="68"/>
  <c r="F19" i="68"/>
  <c r="E19" i="68"/>
  <c r="D19" i="68"/>
  <c r="C19" i="68"/>
  <c r="AJ18" i="68"/>
  <c r="AC18" i="68"/>
  <c r="V18" i="68"/>
  <c r="I18" i="68"/>
  <c r="E18" i="68"/>
  <c r="Y18" i="68" s="1"/>
  <c r="AJ17" i="68"/>
  <c r="AC17" i="68"/>
  <c r="Y17" i="68"/>
  <c r="V17" i="68"/>
  <c r="I17" i="68"/>
  <c r="E17" i="68"/>
  <c r="AJ16" i="68"/>
  <c r="AJ14" i="68" s="1"/>
  <c r="AC16" i="68"/>
  <c r="V16" i="68"/>
  <c r="I16" i="68"/>
  <c r="Y16" i="68" s="1"/>
  <c r="E16" i="68"/>
  <c r="AJ15" i="68"/>
  <c r="AC15" i="68"/>
  <c r="AC14" i="68" s="1"/>
  <c r="V15" i="68"/>
  <c r="V14" i="68" s="1"/>
  <c r="I15" i="68"/>
  <c r="E15" i="68"/>
  <c r="E14" i="68" s="1"/>
  <c r="AL14" i="68"/>
  <c r="AK14" i="68"/>
  <c r="AI14" i="68"/>
  <c r="AH14" i="68"/>
  <c r="AG14" i="68"/>
  <c r="AF14" i="68"/>
  <c r="AE14" i="68"/>
  <c r="AD14" i="68"/>
  <c r="AB14" i="68"/>
  <c r="AA14" i="68"/>
  <c r="Z14" i="68"/>
  <c r="X14" i="68"/>
  <c r="W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F14" i="68"/>
  <c r="D14" i="68"/>
  <c r="C14" i="68"/>
  <c r="AJ13" i="68"/>
  <c r="AJ11" i="68" s="1"/>
  <c r="AC13" i="68"/>
  <c r="V13" i="68"/>
  <c r="I13" i="68"/>
  <c r="Y13" i="68" s="1"/>
  <c r="E13" i="68"/>
  <c r="AJ12" i="68"/>
  <c r="AC12" i="68"/>
  <c r="AC11" i="68" s="1"/>
  <c r="V12" i="68"/>
  <c r="V11" i="68" s="1"/>
  <c r="I12" i="68"/>
  <c r="E12" i="68"/>
  <c r="E11" i="68" s="1"/>
  <c r="AL11" i="68"/>
  <c r="AK11" i="68"/>
  <c r="AI11" i="68"/>
  <c r="AH11" i="68"/>
  <c r="AG11" i="68"/>
  <c r="AF11" i="68"/>
  <c r="AE11" i="68"/>
  <c r="AD11" i="68"/>
  <c r="AB11" i="68"/>
  <c r="AA11" i="68"/>
  <c r="Z11" i="68"/>
  <c r="X11" i="68"/>
  <c r="W11" i="68"/>
  <c r="U11" i="68"/>
  <c r="T11" i="68"/>
  <c r="S11" i="68"/>
  <c r="R11" i="68"/>
  <c r="Q11" i="68"/>
  <c r="P11" i="68"/>
  <c r="O11" i="68"/>
  <c r="N11" i="68"/>
  <c r="M11" i="68"/>
  <c r="L11" i="68"/>
  <c r="K11" i="68"/>
  <c r="J11" i="68"/>
  <c r="I11" i="68"/>
  <c r="H11" i="68"/>
  <c r="G11" i="68"/>
  <c r="F11" i="68"/>
  <c r="D11" i="68"/>
  <c r="C11" i="68"/>
  <c r="AJ10" i="68"/>
  <c r="AJ49" i="68" s="1"/>
  <c r="AC10" i="68"/>
  <c r="V10" i="68"/>
  <c r="I10" i="68"/>
  <c r="Y10" i="68" s="1"/>
  <c r="E10" i="68"/>
  <c r="AJ9" i="68"/>
  <c r="AC9" i="68"/>
  <c r="AC49" i="68" s="1"/>
  <c r="V9" i="68"/>
  <c r="I9" i="68"/>
  <c r="E9" i="68"/>
  <c r="E49" i="68" s="1"/>
  <c r="AL8" i="68"/>
  <c r="AK8" i="68"/>
  <c r="AI8" i="68"/>
  <c r="AH8" i="68"/>
  <c r="AG8" i="68"/>
  <c r="AF8" i="68"/>
  <c r="AE8" i="68"/>
  <c r="AD8" i="68"/>
  <c r="AB8" i="68"/>
  <c r="AA8" i="68"/>
  <c r="Z8" i="68"/>
  <c r="X8" i="68"/>
  <c r="W8" i="68"/>
  <c r="U8" i="68"/>
  <c r="T8" i="68"/>
  <c r="S8" i="68"/>
  <c r="R8" i="68"/>
  <c r="Q8" i="68"/>
  <c r="P8" i="68"/>
  <c r="O8" i="68"/>
  <c r="N8" i="68"/>
  <c r="M8" i="68"/>
  <c r="L8" i="68"/>
  <c r="K8" i="68"/>
  <c r="J8" i="68"/>
  <c r="I8" i="68"/>
  <c r="H8" i="68"/>
  <c r="G8" i="68"/>
  <c r="F8" i="68"/>
  <c r="D8" i="68"/>
  <c r="C8" i="68"/>
  <c r="AL49" i="66"/>
  <c r="AK49" i="66"/>
  <c r="AI49" i="66"/>
  <c r="AH49" i="66"/>
  <c r="AG49" i="66"/>
  <c r="AF49" i="66"/>
  <c r="AE49" i="66"/>
  <c r="AD49" i="66"/>
  <c r="AB49" i="66"/>
  <c r="AA49" i="66"/>
  <c r="Z49" i="66"/>
  <c r="X49" i="66"/>
  <c r="W49" i="66"/>
  <c r="U49" i="66"/>
  <c r="T49" i="66"/>
  <c r="S49" i="66"/>
  <c r="R49" i="66"/>
  <c r="Q49" i="66"/>
  <c r="P49" i="66"/>
  <c r="O49" i="66"/>
  <c r="N49" i="66"/>
  <c r="L49" i="66"/>
  <c r="K49" i="66"/>
  <c r="J49" i="66"/>
  <c r="H49" i="66"/>
  <c r="G49" i="66"/>
  <c r="F49" i="66"/>
  <c r="AJ48" i="66"/>
  <c r="AC48" i="66"/>
  <c r="V48" i="66"/>
  <c r="I48" i="66"/>
  <c r="E48" i="66"/>
  <c r="Y48" i="66" s="1"/>
  <c r="AJ47" i="66"/>
  <c r="AC47" i="66"/>
  <c r="M47" i="66"/>
  <c r="V47" i="66" s="1"/>
  <c r="I47" i="66"/>
  <c r="E47" i="66"/>
  <c r="Y47" i="66" s="1"/>
  <c r="AJ46" i="66"/>
  <c r="AC46" i="66"/>
  <c r="M46" i="66"/>
  <c r="V46" i="66" s="1"/>
  <c r="I46" i="66"/>
  <c r="E46" i="66"/>
  <c r="AJ45" i="66"/>
  <c r="AC45" i="66"/>
  <c r="Y45" i="66"/>
  <c r="V45" i="66"/>
  <c r="I45" i="66"/>
  <c r="E45" i="66"/>
  <c r="AJ44" i="66"/>
  <c r="AC44" i="66"/>
  <c r="M44" i="66"/>
  <c r="V44" i="66" s="1"/>
  <c r="Y44" i="66" s="1"/>
  <c r="I44" i="66"/>
  <c r="E44" i="66"/>
  <c r="AJ43" i="66"/>
  <c r="AC43" i="66"/>
  <c r="M43" i="66"/>
  <c r="V43" i="66" s="1"/>
  <c r="I43" i="66"/>
  <c r="E43" i="66"/>
  <c r="AJ42" i="66"/>
  <c r="AC42" i="66"/>
  <c r="M42" i="66"/>
  <c r="V42" i="66" s="1"/>
  <c r="I42" i="66"/>
  <c r="E42" i="66"/>
  <c r="Y42" i="66" s="1"/>
  <c r="AJ41" i="66"/>
  <c r="AC41" i="66"/>
  <c r="M41" i="66"/>
  <c r="V41" i="66" s="1"/>
  <c r="I41" i="66"/>
  <c r="E41" i="66"/>
  <c r="AJ40" i="66"/>
  <c r="AC40" i="66"/>
  <c r="M40" i="66"/>
  <c r="V40" i="66" s="1"/>
  <c r="I40" i="66"/>
  <c r="E40" i="66"/>
  <c r="AJ39" i="66"/>
  <c r="AC39" i="66"/>
  <c r="M39" i="66"/>
  <c r="V39" i="66" s="1"/>
  <c r="I39" i="66"/>
  <c r="E39" i="66"/>
  <c r="Y39" i="66" s="1"/>
  <c r="AJ38" i="66"/>
  <c r="AC38" i="66"/>
  <c r="Y38" i="66"/>
  <c r="V38" i="66"/>
  <c r="M38" i="66"/>
  <c r="I38" i="66"/>
  <c r="E38" i="66"/>
  <c r="AJ37" i="66"/>
  <c r="AC37" i="66"/>
  <c r="V37" i="66"/>
  <c r="Y37" i="66" s="1"/>
  <c r="I37" i="66"/>
  <c r="E37" i="66"/>
  <c r="AJ36" i="66"/>
  <c r="AC36" i="66"/>
  <c r="M36" i="66"/>
  <c r="V36" i="66" s="1"/>
  <c r="I36" i="66"/>
  <c r="Y36" i="66" s="1"/>
  <c r="E36" i="66"/>
  <c r="AJ35" i="66"/>
  <c r="AC35" i="66"/>
  <c r="M35" i="66"/>
  <c r="V35" i="66" s="1"/>
  <c r="I35" i="66"/>
  <c r="E35" i="66"/>
  <c r="AJ34" i="66"/>
  <c r="AC34" i="66"/>
  <c r="M34" i="66"/>
  <c r="V34" i="66" s="1"/>
  <c r="I34" i="66"/>
  <c r="E34" i="66"/>
  <c r="AJ32" i="66"/>
  <c r="AC32" i="66"/>
  <c r="M32" i="66"/>
  <c r="V32" i="66" s="1"/>
  <c r="I32" i="66"/>
  <c r="E32" i="66"/>
  <c r="Y32" i="66" s="1"/>
  <c r="AJ31" i="66"/>
  <c r="AC31" i="66"/>
  <c r="M31" i="66"/>
  <c r="V31" i="66" s="1"/>
  <c r="I31" i="66"/>
  <c r="E31" i="66"/>
  <c r="AJ30" i="66"/>
  <c r="AC30" i="66"/>
  <c r="Y30" i="66"/>
  <c r="V30" i="66"/>
  <c r="M30" i="66"/>
  <c r="I30" i="66"/>
  <c r="E30" i="66"/>
  <c r="E27" i="66" s="1"/>
  <c r="AJ29" i="66"/>
  <c r="AJ27" i="66" s="1"/>
  <c r="AC29" i="66"/>
  <c r="V29" i="66"/>
  <c r="Y29" i="66" s="1"/>
  <c r="I29" i="66"/>
  <c r="E29" i="66"/>
  <c r="AJ28" i="66"/>
  <c r="AC28" i="66"/>
  <c r="AC27" i="66" s="1"/>
  <c r="M28" i="66"/>
  <c r="V28" i="66" s="1"/>
  <c r="V27" i="66" s="1"/>
  <c r="I28" i="66"/>
  <c r="E28" i="66"/>
  <c r="AL27" i="66"/>
  <c r="AK27" i="66"/>
  <c r="AI27" i="66"/>
  <c r="AH27" i="66"/>
  <c r="AG27" i="66"/>
  <c r="AF27" i="66"/>
  <c r="AE27" i="66"/>
  <c r="AD27" i="66"/>
  <c r="AB27" i="66"/>
  <c r="AA27" i="66"/>
  <c r="Z27" i="66"/>
  <c r="X27" i="66"/>
  <c r="W27" i="66"/>
  <c r="U27" i="66"/>
  <c r="T27" i="66"/>
  <c r="S27" i="66"/>
  <c r="R27" i="66"/>
  <c r="Q27" i="66"/>
  <c r="P27" i="66"/>
  <c r="O27" i="66"/>
  <c r="N27" i="66"/>
  <c r="L27" i="66"/>
  <c r="K27" i="66"/>
  <c r="J27" i="66"/>
  <c r="H27" i="66"/>
  <c r="G27" i="66"/>
  <c r="F27" i="66"/>
  <c r="D27" i="66"/>
  <c r="C27" i="66"/>
  <c r="AJ26" i="66"/>
  <c r="AC26" i="66"/>
  <c r="Y26" i="66"/>
  <c r="V26" i="66"/>
  <c r="M26" i="66"/>
  <c r="I26" i="66"/>
  <c r="E26" i="66"/>
  <c r="AJ25" i="66"/>
  <c r="AC25" i="66"/>
  <c r="V25" i="66"/>
  <c r="Y25" i="66" s="1"/>
  <c r="M25" i="66"/>
  <c r="I25" i="66"/>
  <c r="E25" i="66"/>
  <c r="AJ24" i="66"/>
  <c r="AC24" i="66"/>
  <c r="M24" i="66"/>
  <c r="V24" i="66" s="1"/>
  <c r="Y24" i="66" s="1"/>
  <c r="I24" i="66"/>
  <c r="E24" i="66"/>
  <c r="AJ23" i="66"/>
  <c r="AC23" i="66"/>
  <c r="M23" i="66"/>
  <c r="V23" i="66" s="1"/>
  <c r="I23" i="66"/>
  <c r="Y23" i="66" s="1"/>
  <c r="E23" i="66"/>
  <c r="AJ22" i="66"/>
  <c r="AC22" i="66"/>
  <c r="M22" i="66"/>
  <c r="V22" i="66" s="1"/>
  <c r="I22" i="66"/>
  <c r="E22" i="66"/>
  <c r="Y22" i="66" s="1"/>
  <c r="AJ21" i="66"/>
  <c r="AC21" i="66"/>
  <c r="M21" i="66"/>
  <c r="V21" i="66" s="1"/>
  <c r="I21" i="66"/>
  <c r="E21" i="66"/>
  <c r="AJ20" i="66"/>
  <c r="AJ19" i="66" s="1"/>
  <c r="AC20" i="66"/>
  <c r="M20" i="66"/>
  <c r="M49" i="66" s="1"/>
  <c r="I20" i="66"/>
  <c r="I19" i="66" s="1"/>
  <c r="E20" i="66"/>
  <c r="AL19" i="66"/>
  <c r="AK19" i="66"/>
  <c r="AI19" i="66"/>
  <c r="AH19" i="66"/>
  <c r="AG19" i="66"/>
  <c r="AF19" i="66"/>
  <c r="AE19" i="66"/>
  <c r="AD19" i="66"/>
  <c r="AC19" i="66"/>
  <c r="AB19" i="66"/>
  <c r="AA19" i="66"/>
  <c r="Z19" i="66"/>
  <c r="X19" i="66"/>
  <c r="W19" i="66"/>
  <c r="U19" i="66"/>
  <c r="T19" i="66"/>
  <c r="S19" i="66"/>
  <c r="R19" i="66"/>
  <c r="Q19" i="66"/>
  <c r="P19" i="66"/>
  <c r="O19" i="66"/>
  <c r="N19" i="66"/>
  <c r="M19" i="66"/>
  <c r="L19" i="66"/>
  <c r="K19" i="66"/>
  <c r="J19" i="66"/>
  <c r="H19" i="66"/>
  <c r="G19" i="66"/>
  <c r="F19" i="66"/>
  <c r="E19" i="66"/>
  <c r="D19" i="66"/>
  <c r="C19" i="66"/>
  <c r="AJ18" i="66"/>
  <c r="AC18" i="66"/>
  <c r="V18" i="66"/>
  <c r="I18" i="66"/>
  <c r="E18" i="66"/>
  <c r="Y18" i="66" s="1"/>
  <c r="AJ17" i="66"/>
  <c r="AC17" i="66"/>
  <c r="V17" i="66"/>
  <c r="I17" i="66"/>
  <c r="I49" i="66" s="1"/>
  <c r="E17" i="66"/>
  <c r="Y17" i="66" s="1"/>
  <c r="AJ16" i="66"/>
  <c r="AC16" i="66"/>
  <c r="V16" i="66"/>
  <c r="I16" i="66"/>
  <c r="E16" i="66"/>
  <c r="Y16" i="66" s="1"/>
  <c r="AJ15" i="66"/>
  <c r="AJ14" i="66" s="1"/>
  <c r="AC15" i="66"/>
  <c r="AC14" i="66" s="1"/>
  <c r="V15" i="66"/>
  <c r="V14" i="66" s="1"/>
  <c r="I15" i="66"/>
  <c r="E15" i="66"/>
  <c r="AL14" i="66"/>
  <c r="AK14" i="66"/>
  <c r="AI14" i="66"/>
  <c r="AH14" i="66"/>
  <c r="AG14" i="66"/>
  <c r="AF14" i="66"/>
  <c r="AE14" i="66"/>
  <c r="AD14" i="66"/>
  <c r="AB14" i="66"/>
  <c r="AA14" i="66"/>
  <c r="Z14" i="66"/>
  <c r="X14" i="66"/>
  <c r="W14" i="66"/>
  <c r="U14" i="66"/>
  <c r="T14" i="66"/>
  <c r="S14" i="66"/>
  <c r="R14" i="66"/>
  <c r="Q14" i="66"/>
  <c r="P14" i="66"/>
  <c r="O14" i="66"/>
  <c r="N14" i="66"/>
  <c r="M14" i="66"/>
  <c r="L14" i="66"/>
  <c r="K14" i="66"/>
  <c r="J14" i="66"/>
  <c r="I14" i="66"/>
  <c r="H14" i="66"/>
  <c r="G14" i="66"/>
  <c r="F14" i="66"/>
  <c r="E14" i="66"/>
  <c r="D14" i="66"/>
  <c r="C14" i="66"/>
  <c r="AJ13" i="66"/>
  <c r="AC13" i="66"/>
  <c r="V13" i="66"/>
  <c r="I13" i="66"/>
  <c r="E13" i="66"/>
  <c r="Y13" i="66" s="1"/>
  <c r="AJ12" i="66"/>
  <c r="AJ11" i="66" s="1"/>
  <c r="AC12" i="66"/>
  <c r="AC11" i="66" s="1"/>
  <c r="V12" i="66"/>
  <c r="Y12" i="66" s="1"/>
  <c r="I12" i="66"/>
  <c r="E12" i="66"/>
  <c r="AL11" i="66"/>
  <c r="AK11" i="66"/>
  <c r="AI11" i="66"/>
  <c r="AH11" i="66"/>
  <c r="AG11" i="66"/>
  <c r="AF11" i="66"/>
  <c r="AE11" i="66"/>
  <c r="AD11" i="66"/>
  <c r="AB11" i="66"/>
  <c r="AA11" i="66"/>
  <c r="Z11" i="66"/>
  <c r="X11" i="66"/>
  <c r="W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AJ10" i="66"/>
  <c r="AC10" i="66"/>
  <c r="V10" i="66"/>
  <c r="I10" i="66"/>
  <c r="E10" i="66"/>
  <c r="Y10" i="66" s="1"/>
  <c r="AJ9" i="66"/>
  <c r="AJ49" i="66" s="1"/>
  <c r="AC9" i="66"/>
  <c r="AC49" i="66" s="1"/>
  <c r="V9" i="66"/>
  <c r="Y9" i="66" s="1"/>
  <c r="Y8" i="66" s="1"/>
  <c r="I9" i="66"/>
  <c r="E9" i="66"/>
  <c r="E49" i="66" s="1"/>
  <c r="AL8" i="66"/>
  <c r="AK8" i="66"/>
  <c r="AI8" i="66"/>
  <c r="AH8" i="66"/>
  <c r="AG8" i="66"/>
  <c r="AF8" i="66"/>
  <c r="AE8" i="66"/>
  <c r="AD8" i="66"/>
  <c r="AB8" i="66"/>
  <c r="AA8" i="66"/>
  <c r="Z8" i="66"/>
  <c r="X8" i="66"/>
  <c r="W8" i="66"/>
  <c r="U8" i="66"/>
  <c r="T8" i="66"/>
  <c r="S8" i="66"/>
  <c r="R8" i="66"/>
  <c r="Q8" i="66"/>
  <c r="P8" i="66"/>
  <c r="O8" i="66"/>
  <c r="N8" i="66"/>
  <c r="M8" i="66"/>
  <c r="L8" i="66"/>
  <c r="K8" i="66"/>
  <c r="J8" i="66"/>
  <c r="I8" i="66"/>
  <c r="H8" i="66"/>
  <c r="G8" i="66"/>
  <c r="F8" i="66"/>
  <c r="E8" i="66"/>
  <c r="D8" i="66"/>
  <c r="C8" i="66"/>
  <c r="AL49" i="65"/>
  <c r="AK49" i="65"/>
  <c r="AI49" i="65"/>
  <c r="AH49" i="65"/>
  <c r="AG49" i="65"/>
  <c r="AF49" i="65"/>
  <c r="AE49" i="65"/>
  <c r="AD49" i="65"/>
  <c r="AB49" i="65"/>
  <c r="AA49" i="65"/>
  <c r="Z49" i="65"/>
  <c r="X49" i="65"/>
  <c r="W49" i="65"/>
  <c r="U49" i="65"/>
  <c r="T49" i="65"/>
  <c r="S49" i="65"/>
  <c r="R49" i="65"/>
  <c r="Q49" i="65"/>
  <c r="P49" i="65"/>
  <c r="O49" i="65"/>
  <c r="N49" i="65"/>
  <c r="L49" i="65"/>
  <c r="K49" i="65"/>
  <c r="J49" i="65"/>
  <c r="H49" i="65"/>
  <c r="I49" i="65" s="1"/>
  <c r="G49" i="65"/>
  <c r="E49" i="65" s="1"/>
  <c r="F49" i="65"/>
  <c r="AJ48" i="65"/>
  <c r="AC48" i="65"/>
  <c r="V48" i="65"/>
  <c r="I48" i="65"/>
  <c r="E48" i="65"/>
  <c r="Y48" i="65" s="1"/>
  <c r="AJ47" i="65"/>
  <c r="AC47" i="65"/>
  <c r="M47" i="65"/>
  <c r="V47" i="65" s="1"/>
  <c r="I47" i="65"/>
  <c r="E47" i="65"/>
  <c r="Y47" i="65" s="1"/>
  <c r="AJ46" i="65"/>
  <c r="AC46" i="65"/>
  <c r="M46" i="65"/>
  <c r="V46" i="65" s="1"/>
  <c r="I46" i="65"/>
  <c r="E46" i="65"/>
  <c r="AJ45" i="65"/>
  <c r="AC45" i="65"/>
  <c r="V45" i="65"/>
  <c r="M45" i="65"/>
  <c r="I45" i="65"/>
  <c r="E45" i="65"/>
  <c r="Y45" i="65" s="1"/>
  <c r="AJ44" i="65"/>
  <c r="AC44" i="65"/>
  <c r="M44" i="65"/>
  <c r="V44" i="65" s="1"/>
  <c r="Y44" i="65" s="1"/>
  <c r="I44" i="65"/>
  <c r="E44" i="65"/>
  <c r="AJ43" i="65"/>
  <c r="AC43" i="65"/>
  <c r="V43" i="65"/>
  <c r="Y43" i="65" s="1"/>
  <c r="M43" i="65"/>
  <c r="I43" i="65"/>
  <c r="E43" i="65"/>
  <c r="AJ42" i="65"/>
  <c r="AC42" i="65"/>
  <c r="M42" i="65"/>
  <c r="V42" i="65" s="1"/>
  <c r="Y42" i="65" s="1"/>
  <c r="I42" i="65"/>
  <c r="E42" i="65"/>
  <c r="AJ41" i="65"/>
  <c r="AC41" i="65"/>
  <c r="V41" i="65"/>
  <c r="I41" i="65"/>
  <c r="E41" i="65"/>
  <c r="Y41" i="65" s="1"/>
  <c r="AJ40" i="65"/>
  <c r="AC40" i="65"/>
  <c r="M40" i="65"/>
  <c r="V40" i="65" s="1"/>
  <c r="I40" i="65"/>
  <c r="E40" i="65"/>
  <c r="AJ39" i="65"/>
  <c r="AC39" i="65"/>
  <c r="M39" i="65"/>
  <c r="V39" i="65" s="1"/>
  <c r="I39" i="65"/>
  <c r="E39" i="65"/>
  <c r="Y39" i="65" s="1"/>
  <c r="AJ38" i="65"/>
  <c r="AC38" i="65"/>
  <c r="V38" i="65"/>
  <c r="M38" i="65"/>
  <c r="I38" i="65"/>
  <c r="E38" i="65"/>
  <c r="Y38" i="65" s="1"/>
  <c r="AJ37" i="65"/>
  <c r="AC37" i="65"/>
  <c r="M37" i="65"/>
  <c r="V37" i="65" s="1"/>
  <c r="Y37" i="65" s="1"/>
  <c r="I37" i="65"/>
  <c r="E37" i="65"/>
  <c r="AJ36" i="65"/>
  <c r="AC36" i="65"/>
  <c r="V36" i="65"/>
  <c r="Y36" i="65" s="1"/>
  <c r="M36" i="65"/>
  <c r="I36" i="65"/>
  <c r="E36" i="65"/>
  <c r="AJ35" i="65"/>
  <c r="AC35" i="65"/>
  <c r="M35" i="65"/>
  <c r="V35" i="65" s="1"/>
  <c r="Y35" i="65" s="1"/>
  <c r="I35" i="65"/>
  <c r="E35" i="65"/>
  <c r="AJ34" i="65"/>
  <c r="AC34" i="65"/>
  <c r="M34" i="65"/>
  <c r="V34" i="65" s="1"/>
  <c r="I34" i="65"/>
  <c r="E34" i="65"/>
  <c r="Y33" i="65"/>
  <c r="V33" i="65"/>
  <c r="I33" i="65"/>
  <c r="E33" i="65"/>
  <c r="AJ32" i="65"/>
  <c r="AJ27" i="65" s="1"/>
  <c r="AC32" i="65"/>
  <c r="Y32" i="65"/>
  <c r="V32" i="65"/>
  <c r="I32" i="65"/>
  <c r="E32" i="65"/>
  <c r="AJ31" i="65"/>
  <c r="AC31" i="65"/>
  <c r="M31" i="65"/>
  <c r="V31" i="65" s="1"/>
  <c r="Y31" i="65" s="1"/>
  <c r="I31" i="65"/>
  <c r="E31" i="65"/>
  <c r="AJ30" i="65"/>
  <c r="AC30" i="65"/>
  <c r="M30" i="65"/>
  <c r="V30" i="65" s="1"/>
  <c r="I30" i="65"/>
  <c r="Y30" i="65" s="1"/>
  <c r="E30" i="65"/>
  <c r="AJ29" i="65"/>
  <c r="AC29" i="65"/>
  <c r="M29" i="65"/>
  <c r="V29" i="65" s="1"/>
  <c r="I29" i="65"/>
  <c r="E29" i="65"/>
  <c r="Y29" i="65" s="1"/>
  <c r="AJ28" i="65"/>
  <c r="AC28" i="65"/>
  <c r="AC27" i="65" s="1"/>
  <c r="M28" i="65"/>
  <c r="M27" i="65" s="1"/>
  <c r="I28" i="65"/>
  <c r="I27" i="65" s="1"/>
  <c r="E28" i="65"/>
  <c r="E27" i="65" s="1"/>
  <c r="AL27" i="65"/>
  <c r="AK27" i="65"/>
  <c r="AI27" i="65"/>
  <c r="AH27" i="65"/>
  <c r="AG27" i="65"/>
  <c r="AF27" i="65"/>
  <c r="AE27" i="65"/>
  <c r="AD27" i="65"/>
  <c r="AB27" i="65"/>
  <c r="AA27" i="65"/>
  <c r="Z27" i="65"/>
  <c r="X27" i="65"/>
  <c r="W27" i="65"/>
  <c r="U27" i="65"/>
  <c r="T27" i="65"/>
  <c r="S27" i="65"/>
  <c r="R27" i="65"/>
  <c r="Q27" i="65"/>
  <c r="P27" i="65"/>
  <c r="O27" i="65"/>
  <c r="N27" i="65"/>
  <c r="L27" i="65"/>
  <c r="K27" i="65"/>
  <c r="J27" i="65"/>
  <c r="H27" i="65"/>
  <c r="G27" i="65"/>
  <c r="F27" i="65"/>
  <c r="D27" i="65"/>
  <c r="C27" i="65"/>
  <c r="AJ26" i="65"/>
  <c r="AC26" i="65"/>
  <c r="M26" i="65"/>
  <c r="V26" i="65" s="1"/>
  <c r="Y26" i="65" s="1"/>
  <c r="I26" i="65"/>
  <c r="E26" i="65"/>
  <c r="AJ25" i="65"/>
  <c r="AC25" i="65"/>
  <c r="M25" i="65"/>
  <c r="V25" i="65" s="1"/>
  <c r="I25" i="65"/>
  <c r="Y25" i="65" s="1"/>
  <c r="E25" i="65"/>
  <c r="AJ24" i="65"/>
  <c r="AC24" i="65"/>
  <c r="M24" i="65"/>
  <c r="V24" i="65" s="1"/>
  <c r="I24" i="65"/>
  <c r="E24" i="65"/>
  <c r="Y24" i="65" s="1"/>
  <c r="AJ23" i="65"/>
  <c r="AC23" i="65"/>
  <c r="M23" i="65"/>
  <c r="V23" i="65" s="1"/>
  <c r="I23" i="65"/>
  <c r="E23" i="65"/>
  <c r="AJ22" i="65"/>
  <c r="AJ19" i="65" s="1"/>
  <c r="AC22" i="65"/>
  <c r="Y22" i="65"/>
  <c r="V22" i="65"/>
  <c r="I22" i="65"/>
  <c r="E22" i="65"/>
  <c r="AJ21" i="65"/>
  <c r="AC21" i="65"/>
  <c r="M21" i="65"/>
  <c r="V21" i="65" s="1"/>
  <c r="Y21" i="65" s="1"/>
  <c r="I21" i="65"/>
  <c r="E21" i="65"/>
  <c r="AJ20" i="65"/>
  <c r="AC20" i="65"/>
  <c r="AC19" i="65" s="1"/>
  <c r="V20" i="65"/>
  <c r="Y20" i="65" s="1"/>
  <c r="M20" i="65"/>
  <c r="I20" i="65"/>
  <c r="I19" i="65" s="1"/>
  <c r="E20" i="65"/>
  <c r="AL19" i="65"/>
  <c r="AK19" i="65"/>
  <c r="AI19" i="65"/>
  <c r="AH19" i="65"/>
  <c r="AG19" i="65"/>
  <c r="AF19" i="65"/>
  <c r="AE19" i="65"/>
  <c r="AD19" i="65"/>
  <c r="AB19" i="65"/>
  <c r="AA19" i="65"/>
  <c r="Z19" i="65"/>
  <c r="X19" i="65"/>
  <c r="W19" i="65"/>
  <c r="U19" i="65"/>
  <c r="T19" i="65"/>
  <c r="S19" i="65"/>
  <c r="R19" i="65"/>
  <c r="Q19" i="65"/>
  <c r="P19" i="65"/>
  <c r="O19" i="65"/>
  <c r="N19" i="65"/>
  <c r="L19" i="65"/>
  <c r="K19" i="65"/>
  <c r="J19" i="65"/>
  <c r="H19" i="65"/>
  <c r="G19" i="65"/>
  <c r="F19" i="65"/>
  <c r="D19" i="65"/>
  <c r="C19" i="65"/>
  <c r="AJ18" i="65"/>
  <c r="AC18" i="65"/>
  <c r="Y18" i="65"/>
  <c r="V18" i="65"/>
  <c r="I18" i="65"/>
  <c r="E18" i="65"/>
  <c r="AJ17" i="65"/>
  <c r="AC17" i="65"/>
  <c r="M17" i="65"/>
  <c r="V17" i="65" s="1"/>
  <c r="Y17" i="65" s="1"/>
  <c r="I17" i="65"/>
  <c r="E17" i="65"/>
  <c r="AJ16" i="65"/>
  <c r="AJ14" i="65" s="1"/>
  <c r="AC16" i="65"/>
  <c r="AC14" i="65" s="1"/>
  <c r="V16" i="65"/>
  <c r="Y16" i="65" s="1"/>
  <c r="I16" i="65"/>
  <c r="E16" i="65"/>
  <c r="AJ15" i="65"/>
  <c r="AC15" i="65"/>
  <c r="V15" i="65"/>
  <c r="V14" i="65" s="1"/>
  <c r="I15" i="65"/>
  <c r="I14" i="65" s="1"/>
  <c r="E15" i="65"/>
  <c r="E14" i="65" s="1"/>
  <c r="AL14" i="65"/>
  <c r="AK14" i="65"/>
  <c r="AI14" i="65"/>
  <c r="AH14" i="65"/>
  <c r="AG14" i="65"/>
  <c r="AF14" i="65"/>
  <c r="AE14" i="65"/>
  <c r="AD14" i="65"/>
  <c r="AB14" i="65"/>
  <c r="AA14" i="65"/>
  <c r="Z14" i="65"/>
  <c r="X14" i="65"/>
  <c r="W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H14" i="65"/>
  <c r="G14" i="65"/>
  <c r="F14" i="65"/>
  <c r="D14" i="65"/>
  <c r="C14" i="65"/>
  <c r="AJ13" i="65"/>
  <c r="AJ11" i="65" s="1"/>
  <c r="AC13" i="65"/>
  <c r="AC11" i="65" s="1"/>
  <c r="V13" i="65"/>
  <c r="Y13" i="65" s="1"/>
  <c r="I13" i="65"/>
  <c r="E13" i="65"/>
  <c r="AJ12" i="65"/>
  <c r="AC12" i="65"/>
  <c r="V12" i="65"/>
  <c r="V11" i="65" s="1"/>
  <c r="I12" i="65"/>
  <c r="I11" i="65" s="1"/>
  <c r="E12" i="65"/>
  <c r="E11" i="65" s="1"/>
  <c r="AL11" i="65"/>
  <c r="AK11" i="65"/>
  <c r="AI11" i="65"/>
  <c r="AH11" i="65"/>
  <c r="AG11" i="65"/>
  <c r="AF11" i="65"/>
  <c r="AE11" i="65"/>
  <c r="AD11" i="65"/>
  <c r="AB11" i="65"/>
  <c r="AA11" i="65"/>
  <c r="Z11" i="65"/>
  <c r="X11" i="65"/>
  <c r="W11" i="65"/>
  <c r="U11" i="65"/>
  <c r="T11" i="65"/>
  <c r="S11" i="65"/>
  <c r="R11" i="65"/>
  <c r="Q11" i="65"/>
  <c r="P11" i="65"/>
  <c r="O11" i="65"/>
  <c r="N11" i="65"/>
  <c r="M11" i="65"/>
  <c r="L11" i="65"/>
  <c r="K11" i="65"/>
  <c r="J11" i="65"/>
  <c r="H11" i="65"/>
  <c r="G11" i="65"/>
  <c r="F11" i="65"/>
  <c r="D11" i="65"/>
  <c r="C11" i="65"/>
  <c r="AJ10" i="65"/>
  <c r="AJ8" i="65" s="1"/>
  <c r="AC10" i="65"/>
  <c r="AC49" i="65" s="1"/>
  <c r="V10" i="65"/>
  <c r="Y10" i="65" s="1"/>
  <c r="I10" i="65"/>
  <c r="E10" i="65"/>
  <c r="AJ9" i="65"/>
  <c r="AJ49" i="65" s="1"/>
  <c r="AC9" i="65"/>
  <c r="V9" i="65"/>
  <c r="V8" i="65" s="1"/>
  <c r="I9" i="65"/>
  <c r="I8" i="65" s="1"/>
  <c r="E9" i="65"/>
  <c r="E8" i="65" s="1"/>
  <c r="AL8" i="65"/>
  <c r="AK8" i="65"/>
  <c r="AI8" i="65"/>
  <c r="AH8" i="65"/>
  <c r="AG8" i="65"/>
  <c r="AF8" i="65"/>
  <c r="AE8" i="65"/>
  <c r="AD8" i="65"/>
  <c r="AB8" i="65"/>
  <c r="AA8" i="65"/>
  <c r="Z8" i="65"/>
  <c r="X8" i="65"/>
  <c r="W8" i="65"/>
  <c r="U8" i="65"/>
  <c r="T8" i="65"/>
  <c r="S8" i="65"/>
  <c r="R8" i="65"/>
  <c r="Q8" i="65"/>
  <c r="P8" i="65"/>
  <c r="O8" i="65"/>
  <c r="N8" i="65"/>
  <c r="M8" i="65"/>
  <c r="L8" i="65"/>
  <c r="K8" i="65"/>
  <c r="J8" i="65"/>
  <c r="H8" i="65"/>
  <c r="G8" i="65"/>
  <c r="F8" i="65"/>
  <c r="D8" i="65"/>
  <c r="C8" i="65"/>
  <c r="AL49" i="64"/>
  <c r="AK49" i="64"/>
  <c r="AI49" i="64"/>
  <c r="AH49" i="64"/>
  <c r="AG49" i="64"/>
  <c r="AF49" i="64"/>
  <c r="AE49" i="64"/>
  <c r="AD49" i="64"/>
  <c r="AB49" i="64"/>
  <c r="AA49" i="64"/>
  <c r="Z49" i="64"/>
  <c r="X49" i="64"/>
  <c r="W49" i="64"/>
  <c r="U49" i="64"/>
  <c r="T49" i="64"/>
  <c r="S49" i="64"/>
  <c r="R49" i="64"/>
  <c r="Q49" i="64"/>
  <c r="P49" i="64"/>
  <c r="O49" i="64"/>
  <c r="N49" i="64"/>
  <c r="L49" i="64"/>
  <c r="K49" i="64"/>
  <c r="J49" i="64"/>
  <c r="H49" i="64"/>
  <c r="G49" i="64"/>
  <c r="F49" i="64"/>
  <c r="AJ48" i="64"/>
  <c r="AC48" i="64"/>
  <c r="V48" i="64"/>
  <c r="I48" i="64"/>
  <c r="Y48" i="64" s="1"/>
  <c r="E48" i="64"/>
  <c r="AJ47" i="64"/>
  <c r="AC47" i="64"/>
  <c r="M47" i="64"/>
  <c r="V47" i="64" s="1"/>
  <c r="I47" i="64"/>
  <c r="E47" i="64"/>
  <c r="AJ46" i="64"/>
  <c r="AC46" i="64"/>
  <c r="Y46" i="64"/>
  <c r="V46" i="64"/>
  <c r="I46" i="64"/>
  <c r="E46" i="64"/>
  <c r="AJ45" i="64"/>
  <c r="AC45" i="64"/>
  <c r="Y45" i="64"/>
  <c r="V45" i="64"/>
  <c r="I45" i="64"/>
  <c r="E45" i="64"/>
  <c r="AJ44" i="64"/>
  <c r="AC44" i="64"/>
  <c r="M44" i="64"/>
  <c r="V44" i="64" s="1"/>
  <c r="Y44" i="64" s="1"/>
  <c r="I44" i="64"/>
  <c r="E44" i="64"/>
  <c r="AJ43" i="64"/>
  <c r="AC43" i="64"/>
  <c r="M43" i="64"/>
  <c r="V43" i="64" s="1"/>
  <c r="I43" i="64"/>
  <c r="Y43" i="64" s="1"/>
  <c r="E43" i="64"/>
  <c r="AJ42" i="64"/>
  <c r="AC42" i="64"/>
  <c r="V42" i="64"/>
  <c r="I42" i="64"/>
  <c r="Y42" i="64" s="1"/>
  <c r="E42" i="64"/>
  <c r="AJ41" i="64"/>
  <c r="AC41" i="64"/>
  <c r="M41" i="64"/>
  <c r="V41" i="64" s="1"/>
  <c r="I41" i="64"/>
  <c r="E41" i="64"/>
  <c r="Y41" i="64" s="1"/>
  <c r="AJ40" i="64"/>
  <c r="AC40" i="64"/>
  <c r="V40" i="64"/>
  <c r="M40" i="64"/>
  <c r="I40" i="64"/>
  <c r="Y40" i="64" s="1"/>
  <c r="E40" i="64"/>
  <c r="AJ39" i="64"/>
  <c r="AC39" i="64"/>
  <c r="M39" i="64"/>
  <c r="V39" i="64" s="1"/>
  <c r="Y39" i="64" s="1"/>
  <c r="I39" i="64"/>
  <c r="E39" i="64"/>
  <c r="AJ38" i="64"/>
  <c r="AC38" i="64"/>
  <c r="V38" i="64"/>
  <c r="Y38" i="64" s="1"/>
  <c r="M38" i="64"/>
  <c r="I38" i="64"/>
  <c r="E38" i="64"/>
  <c r="AJ37" i="64"/>
  <c r="AC37" i="64"/>
  <c r="M37" i="64"/>
  <c r="V37" i="64" s="1"/>
  <c r="Y37" i="64" s="1"/>
  <c r="I37" i="64"/>
  <c r="E37" i="64"/>
  <c r="AJ36" i="64"/>
  <c r="AC36" i="64"/>
  <c r="M36" i="64"/>
  <c r="V36" i="64" s="1"/>
  <c r="I36" i="64"/>
  <c r="Y36" i="64" s="1"/>
  <c r="E36" i="64"/>
  <c r="AJ35" i="64"/>
  <c r="AC35" i="64"/>
  <c r="M35" i="64"/>
  <c r="V35" i="64" s="1"/>
  <c r="I35" i="64"/>
  <c r="E35" i="64"/>
  <c r="AJ34" i="64"/>
  <c r="AC34" i="64"/>
  <c r="M34" i="64"/>
  <c r="V34" i="64" s="1"/>
  <c r="I34" i="64"/>
  <c r="E34" i="64"/>
  <c r="AJ32" i="64"/>
  <c r="AC32" i="64"/>
  <c r="M32" i="64"/>
  <c r="V32" i="64" s="1"/>
  <c r="I32" i="64"/>
  <c r="E32" i="64"/>
  <c r="Y32" i="64" s="1"/>
  <c r="AJ31" i="64"/>
  <c r="AC31" i="64"/>
  <c r="V31" i="64"/>
  <c r="M31" i="64"/>
  <c r="I31" i="64"/>
  <c r="Y31" i="64" s="1"/>
  <c r="E31" i="64"/>
  <c r="AJ30" i="64"/>
  <c r="AC30" i="64"/>
  <c r="M30" i="64"/>
  <c r="V30" i="64" s="1"/>
  <c r="Y30" i="64" s="1"/>
  <c r="I30" i="64"/>
  <c r="E30" i="64"/>
  <c r="AJ29" i="64"/>
  <c r="AJ27" i="64" s="1"/>
  <c r="AC29" i="64"/>
  <c r="AC27" i="64" s="1"/>
  <c r="V29" i="64"/>
  <c r="Y29" i="64" s="1"/>
  <c r="I29" i="64"/>
  <c r="E29" i="64"/>
  <c r="E27" i="64" s="1"/>
  <c r="AJ28" i="64"/>
  <c r="AC28" i="64"/>
  <c r="M28" i="64"/>
  <c r="M27" i="64" s="1"/>
  <c r="I28" i="64"/>
  <c r="E28" i="64"/>
  <c r="AL27" i="64"/>
  <c r="AK27" i="64"/>
  <c r="AI27" i="64"/>
  <c r="AH27" i="64"/>
  <c r="AG27" i="64"/>
  <c r="AF27" i="64"/>
  <c r="AE27" i="64"/>
  <c r="AD27" i="64"/>
  <c r="AB27" i="64"/>
  <c r="AA27" i="64"/>
  <c r="Z27" i="64"/>
  <c r="X27" i="64"/>
  <c r="W27" i="64"/>
  <c r="U27" i="64"/>
  <c r="T27" i="64"/>
  <c r="S27" i="64"/>
  <c r="R27" i="64"/>
  <c r="Q27" i="64"/>
  <c r="P27" i="64"/>
  <c r="O27" i="64"/>
  <c r="N27" i="64"/>
  <c r="L27" i="64"/>
  <c r="K27" i="64"/>
  <c r="J27" i="64"/>
  <c r="H27" i="64"/>
  <c r="G27" i="64"/>
  <c r="F27" i="64"/>
  <c r="D27" i="64"/>
  <c r="C27" i="64"/>
  <c r="AJ26" i="64"/>
  <c r="AC26" i="64"/>
  <c r="Y26" i="64"/>
  <c r="V26" i="64"/>
  <c r="I26" i="64"/>
  <c r="E26" i="64"/>
  <c r="AJ25" i="64"/>
  <c r="AC25" i="64"/>
  <c r="V25" i="64"/>
  <c r="I25" i="64"/>
  <c r="Y25" i="64" s="1"/>
  <c r="E25" i="64"/>
  <c r="AJ24" i="64"/>
  <c r="AC24" i="64"/>
  <c r="V24" i="64"/>
  <c r="I24" i="64"/>
  <c r="Y24" i="64" s="1"/>
  <c r="E24" i="64"/>
  <c r="AJ23" i="64"/>
  <c r="AC23" i="64"/>
  <c r="Y23" i="64"/>
  <c r="V23" i="64"/>
  <c r="I23" i="64"/>
  <c r="E23" i="64"/>
  <c r="AJ22" i="64"/>
  <c r="AJ19" i="64" s="1"/>
  <c r="AC22" i="64"/>
  <c r="Y22" i="64"/>
  <c r="V22" i="64"/>
  <c r="I22" i="64"/>
  <c r="E22" i="64"/>
  <c r="AJ21" i="64"/>
  <c r="AC21" i="64"/>
  <c r="AC19" i="64" s="1"/>
  <c r="V21" i="64"/>
  <c r="I21" i="64"/>
  <c r="Y21" i="64" s="1"/>
  <c r="E21" i="64"/>
  <c r="AJ20" i="64"/>
  <c r="AC20" i="64"/>
  <c r="V20" i="64"/>
  <c r="I20" i="64"/>
  <c r="I19" i="64" s="1"/>
  <c r="E20" i="64"/>
  <c r="E19" i="64" s="1"/>
  <c r="AL19" i="64"/>
  <c r="AK19" i="64"/>
  <c r="AI19" i="64"/>
  <c r="AH19" i="64"/>
  <c r="AG19" i="64"/>
  <c r="AF19" i="64"/>
  <c r="AE19" i="64"/>
  <c r="AD19" i="64"/>
  <c r="AB19" i="64"/>
  <c r="AA19" i="64"/>
  <c r="Z19" i="64"/>
  <c r="X19" i="64"/>
  <c r="W19" i="64"/>
  <c r="V19" i="64"/>
  <c r="U19" i="64"/>
  <c r="T19" i="64"/>
  <c r="S19" i="64"/>
  <c r="R19" i="64"/>
  <c r="Q19" i="64"/>
  <c r="P19" i="64"/>
  <c r="O19" i="64"/>
  <c r="N19" i="64"/>
  <c r="M19" i="64"/>
  <c r="L19" i="64"/>
  <c r="K19" i="64"/>
  <c r="J19" i="64"/>
  <c r="H19" i="64"/>
  <c r="G19" i="64"/>
  <c r="F19" i="64"/>
  <c r="D19" i="64"/>
  <c r="C19" i="64"/>
  <c r="AJ18" i="64"/>
  <c r="AC18" i="64"/>
  <c r="V18" i="64"/>
  <c r="I18" i="64"/>
  <c r="Y18" i="64" s="1"/>
  <c r="E18" i="64"/>
  <c r="AJ17" i="64"/>
  <c r="AC17" i="64"/>
  <c r="V17" i="64"/>
  <c r="I17" i="64"/>
  <c r="Y17" i="64" s="1"/>
  <c r="E17" i="64"/>
  <c r="AJ16" i="64"/>
  <c r="AJ14" i="64" s="1"/>
  <c r="AC16" i="64"/>
  <c r="Y16" i="64"/>
  <c r="V16" i="64"/>
  <c r="I16" i="64"/>
  <c r="E16" i="64"/>
  <c r="AJ15" i="64"/>
  <c r="AC15" i="64"/>
  <c r="AC14" i="64" s="1"/>
  <c r="M15" i="64"/>
  <c r="V15" i="64" s="1"/>
  <c r="I15" i="64"/>
  <c r="E15" i="64"/>
  <c r="AL14" i="64"/>
  <c r="AK14" i="64"/>
  <c r="AI14" i="64"/>
  <c r="AH14" i="64"/>
  <c r="AG14" i="64"/>
  <c r="AF14" i="64"/>
  <c r="AE14" i="64"/>
  <c r="AD14" i="64"/>
  <c r="AB14" i="64"/>
  <c r="AA14" i="64"/>
  <c r="Z14" i="64"/>
  <c r="X14" i="64"/>
  <c r="W14" i="64"/>
  <c r="U14" i="64"/>
  <c r="T14" i="64"/>
  <c r="S14" i="64"/>
  <c r="R14" i="64"/>
  <c r="Q14" i="64"/>
  <c r="P14" i="64"/>
  <c r="O14" i="64"/>
  <c r="N14" i="64"/>
  <c r="M14" i="64"/>
  <c r="L14" i="64"/>
  <c r="K14" i="64"/>
  <c r="J14" i="64"/>
  <c r="I14" i="64"/>
  <c r="H14" i="64"/>
  <c r="G14" i="64"/>
  <c r="F14" i="64"/>
  <c r="E14" i="64"/>
  <c r="D14" i="64"/>
  <c r="C14" i="64"/>
  <c r="AJ13" i="64"/>
  <c r="AC13" i="64"/>
  <c r="V13" i="64"/>
  <c r="I13" i="64"/>
  <c r="Y13" i="64" s="1"/>
  <c r="E13" i="64"/>
  <c r="AJ12" i="64"/>
  <c r="AC12" i="64"/>
  <c r="AC11" i="64" s="1"/>
  <c r="V12" i="64"/>
  <c r="V11" i="64" s="1"/>
  <c r="I12" i="64"/>
  <c r="Y12" i="64" s="1"/>
  <c r="E12" i="64"/>
  <c r="AL11" i="64"/>
  <c r="AK11" i="64"/>
  <c r="AJ11" i="64"/>
  <c r="AI11" i="64"/>
  <c r="AH11" i="64"/>
  <c r="AG11" i="64"/>
  <c r="AF11" i="64"/>
  <c r="AE11" i="64"/>
  <c r="AD11" i="64"/>
  <c r="AB11" i="64"/>
  <c r="AA11" i="64"/>
  <c r="Z11" i="64"/>
  <c r="X11" i="64"/>
  <c r="W11" i="64"/>
  <c r="U11" i="64"/>
  <c r="T11" i="64"/>
  <c r="S11" i="64"/>
  <c r="R11" i="64"/>
  <c r="Q11" i="64"/>
  <c r="P11" i="64"/>
  <c r="O11" i="64"/>
  <c r="N11" i="64"/>
  <c r="M11" i="64"/>
  <c r="L11" i="64"/>
  <c r="K11" i="64"/>
  <c r="J11" i="64"/>
  <c r="I11" i="64"/>
  <c r="H11" i="64"/>
  <c r="G11" i="64"/>
  <c r="F11" i="64"/>
  <c r="E11" i="64"/>
  <c r="D11" i="64"/>
  <c r="C11" i="64"/>
  <c r="AJ10" i="64"/>
  <c r="AC10" i="64"/>
  <c r="V10" i="64"/>
  <c r="I10" i="64"/>
  <c r="Y10" i="64" s="1"/>
  <c r="E10" i="64"/>
  <c r="E49" i="64" s="1"/>
  <c r="AJ9" i="64"/>
  <c r="AJ49" i="64" s="1"/>
  <c r="AC9" i="64"/>
  <c r="AC49" i="64" s="1"/>
  <c r="V9" i="64"/>
  <c r="I9" i="64"/>
  <c r="Y9" i="64" s="1"/>
  <c r="E9" i="64"/>
  <c r="AL8" i="64"/>
  <c r="AK8" i="64"/>
  <c r="AI8" i="64"/>
  <c r="AH8" i="64"/>
  <c r="AG8" i="64"/>
  <c r="AF8" i="64"/>
  <c r="AE8" i="64"/>
  <c r="AD8" i="64"/>
  <c r="AB8" i="64"/>
  <c r="AA8" i="64"/>
  <c r="Z8" i="64"/>
  <c r="X8" i="64"/>
  <c r="W8" i="64"/>
  <c r="U8" i="64"/>
  <c r="T8" i="64"/>
  <c r="S8" i="64"/>
  <c r="R8" i="64"/>
  <c r="Q8" i="64"/>
  <c r="P8" i="64"/>
  <c r="O8" i="64"/>
  <c r="N8" i="64"/>
  <c r="M8" i="64"/>
  <c r="L8" i="64"/>
  <c r="K8" i="64"/>
  <c r="J8" i="64"/>
  <c r="I8" i="64"/>
  <c r="H8" i="64"/>
  <c r="G8" i="64"/>
  <c r="F8" i="64"/>
  <c r="E8" i="64"/>
  <c r="D8" i="64"/>
  <c r="C8" i="64"/>
  <c r="AL49" i="63"/>
  <c r="AK49" i="63"/>
  <c r="AI49" i="63"/>
  <c r="AH49" i="63"/>
  <c r="AG49" i="63"/>
  <c r="AF49" i="63"/>
  <c r="AE49" i="63"/>
  <c r="AD49" i="63"/>
  <c r="AB49" i="63"/>
  <c r="AA49" i="63"/>
  <c r="Z49" i="63"/>
  <c r="X49" i="63"/>
  <c r="W49" i="63"/>
  <c r="U49" i="63"/>
  <c r="T49" i="63"/>
  <c r="S49" i="63"/>
  <c r="R49" i="63"/>
  <c r="Q49" i="63"/>
  <c r="P49" i="63"/>
  <c r="O49" i="63"/>
  <c r="N49" i="63"/>
  <c r="L49" i="63"/>
  <c r="K49" i="63"/>
  <c r="J49" i="63"/>
  <c r="H49" i="63"/>
  <c r="G49" i="63"/>
  <c r="F49" i="63"/>
  <c r="AJ48" i="63"/>
  <c r="AC48" i="63"/>
  <c r="V48" i="63"/>
  <c r="I48" i="63"/>
  <c r="E48" i="63"/>
  <c r="Y48" i="63" s="1"/>
  <c r="AJ47" i="63"/>
  <c r="AC47" i="63"/>
  <c r="M47" i="63"/>
  <c r="V47" i="63" s="1"/>
  <c r="I47" i="63"/>
  <c r="E47" i="63"/>
  <c r="Y47" i="63" s="1"/>
  <c r="AJ46" i="63"/>
  <c r="AC46" i="63"/>
  <c r="M46" i="63"/>
  <c r="V46" i="63" s="1"/>
  <c r="I46" i="63"/>
  <c r="E46" i="63"/>
  <c r="AJ45" i="63"/>
  <c r="AC45" i="63"/>
  <c r="V45" i="63"/>
  <c r="Y45" i="63" s="1"/>
  <c r="I45" i="63"/>
  <c r="E45" i="63"/>
  <c r="AJ44" i="63"/>
  <c r="AC44" i="63"/>
  <c r="V44" i="63"/>
  <c r="Y44" i="63" s="1"/>
  <c r="M44" i="63"/>
  <c r="I44" i="63"/>
  <c r="E44" i="63"/>
  <c r="AJ43" i="63"/>
  <c r="AC43" i="63"/>
  <c r="M43" i="63"/>
  <c r="V43" i="63" s="1"/>
  <c r="Y43" i="63" s="1"/>
  <c r="I43" i="63"/>
  <c r="E43" i="63"/>
  <c r="AJ42" i="63"/>
  <c r="AC42" i="63"/>
  <c r="V42" i="63"/>
  <c r="I42" i="63"/>
  <c r="E42" i="63"/>
  <c r="Y42" i="63" s="1"/>
  <c r="AJ41" i="63"/>
  <c r="AC41" i="63"/>
  <c r="V41" i="63"/>
  <c r="I41" i="63"/>
  <c r="E41" i="63"/>
  <c r="Y41" i="63" s="1"/>
  <c r="AJ40" i="63"/>
  <c r="AC40" i="63"/>
  <c r="V40" i="63"/>
  <c r="M40" i="63"/>
  <c r="I40" i="63"/>
  <c r="E40" i="63"/>
  <c r="Y40" i="63" s="1"/>
  <c r="AJ39" i="63"/>
  <c r="AC39" i="63"/>
  <c r="M39" i="63"/>
  <c r="V39" i="63" s="1"/>
  <c r="Y39" i="63" s="1"/>
  <c r="I39" i="63"/>
  <c r="E39" i="63"/>
  <c r="AJ38" i="63"/>
  <c r="AC38" i="63"/>
  <c r="V38" i="63"/>
  <c r="Y38" i="63" s="1"/>
  <c r="M38" i="63"/>
  <c r="I38" i="63"/>
  <c r="E38" i="63"/>
  <c r="AJ37" i="63"/>
  <c r="AC37" i="63"/>
  <c r="V37" i="63"/>
  <c r="I37" i="63"/>
  <c r="Y37" i="63" s="1"/>
  <c r="E37" i="63"/>
  <c r="AJ36" i="63"/>
  <c r="AC36" i="63"/>
  <c r="M36" i="63"/>
  <c r="V36" i="63" s="1"/>
  <c r="I36" i="63"/>
  <c r="E36" i="63"/>
  <c r="Y36" i="63" s="1"/>
  <c r="AJ35" i="63"/>
  <c r="AC35" i="63"/>
  <c r="M35" i="63"/>
  <c r="V35" i="63" s="1"/>
  <c r="I35" i="63"/>
  <c r="E35" i="63"/>
  <c r="AJ34" i="63"/>
  <c r="AC34" i="63"/>
  <c r="M34" i="63"/>
  <c r="V34" i="63" s="1"/>
  <c r="I34" i="63"/>
  <c r="E34" i="63"/>
  <c r="AJ32" i="63"/>
  <c r="AC32" i="63"/>
  <c r="V32" i="63"/>
  <c r="M32" i="63"/>
  <c r="I32" i="63"/>
  <c r="E32" i="63"/>
  <c r="Y32" i="63" s="1"/>
  <c r="AJ31" i="63"/>
  <c r="AC31" i="63"/>
  <c r="M31" i="63"/>
  <c r="V31" i="63" s="1"/>
  <c r="Y31" i="63" s="1"/>
  <c r="I31" i="63"/>
  <c r="E31" i="63"/>
  <c r="AJ30" i="63"/>
  <c r="AC30" i="63"/>
  <c r="AC27" i="63" s="1"/>
  <c r="V30" i="63"/>
  <c r="Y30" i="63" s="1"/>
  <c r="M30" i="63"/>
  <c r="I30" i="63"/>
  <c r="E30" i="63"/>
  <c r="AJ29" i="63"/>
  <c r="AC29" i="63"/>
  <c r="V29" i="63"/>
  <c r="I29" i="63"/>
  <c r="Y29" i="63" s="1"/>
  <c r="E29" i="63"/>
  <c r="AJ28" i="63"/>
  <c r="AJ27" i="63" s="1"/>
  <c r="AC28" i="63"/>
  <c r="M28" i="63"/>
  <c r="M27" i="63" s="1"/>
  <c r="I28" i="63"/>
  <c r="I27" i="63" s="1"/>
  <c r="E28" i="63"/>
  <c r="E27" i="63" s="1"/>
  <c r="AL27" i="63"/>
  <c r="AK27" i="63"/>
  <c r="AI27" i="63"/>
  <c r="AH27" i="63"/>
  <c r="AG27" i="63"/>
  <c r="AF27" i="63"/>
  <c r="AE27" i="63"/>
  <c r="AD27" i="63"/>
  <c r="AB27" i="63"/>
  <c r="AA27" i="63"/>
  <c r="Z27" i="63"/>
  <c r="X27" i="63"/>
  <c r="W27" i="63"/>
  <c r="U27" i="63"/>
  <c r="T27" i="63"/>
  <c r="S27" i="63"/>
  <c r="R27" i="63"/>
  <c r="Q27" i="63"/>
  <c r="P27" i="63"/>
  <c r="O27" i="63"/>
  <c r="N27" i="63"/>
  <c r="L27" i="63"/>
  <c r="K27" i="63"/>
  <c r="J27" i="63"/>
  <c r="H27" i="63"/>
  <c r="G27" i="63"/>
  <c r="F27" i="63"/>
  <c r="D27" i="63"/>
  <c r="C27" i="63"/>
  <c r="AJ26" i="63"/>
  <c r="AC26" i="63"/>
  <c r="V26" i="63"/>
  <c r="Y26" i="63" s="1"/>
  <c r="M26" i="63"/>
  <c r="I26" i="63"/>
  <c r="E26" i="63"/>
  <c r="AJ25" i="63"/>
  <c r="AC25" i="63"/>
  <c r="V25" i="63"/>
  <c r="I25" i="63"/>
  <c r="Y25" i="63" s="1"/>
  <c r="E25" i="63"/>
  <c r="AJ24" i="63"/>
  <c r="AC24" i="63"/>
  <c r="V24" i="63"/>
  <c r="I24" i="63"/>
  <c r="I49" i="63" s="1"/>
  <c r="E24" i="63"/>
  <c r="Y24" i="63" s="1"/>
  <c r="AJ23" i="63"/>
  <c r="AC23" i="63"/>
  <c r="M23" i="63"/>
  <c r="V23" i="63" s="1"/>
  <c r="I23" i="63"/>
  <c r="E23" i="63"/>
  <c r="Y23" i="63" s="1"/>
  <c r="AJ22" i="63"/>
  <c r="AJ19" i="63" s="1"/>
  <c r="AC22" i="63"/>
  <c r="V22" i="63"/>
  <c r="Y22" i="63" s="1"/>
  <c r="I22" i="63"/>
  <c r="E22" i="63"/>
  <c r="AJ21" i="63"/>
  <c r="AC21" i="63"/>
  <c r="V21" i="63"/>
  <c r="Y21" i="63" s="1"/>
  <c r="M21" i="63"/>
  <c r="I21" i="63"/>
  <c r="E21" i="63"/>
  <c r="AJ20" i="63"/>
  <c r="AC20" i="63"/>
  <c r="AC19" i="63" s="1"/>
  <c r="M20" i="63"/>
  <c r="M19" i="63" s="1"/>
  <c r="I20" i="63"/>
  <c r="E20" i="63"/>
  <c r="E19" i="63" s="1"/>
  <c r="AL19" i="63"/>
  <c r="AK19" i="63"/>
  <c r="AI19" i="63"/>
  <c r="AH19" i="63"/>
  <c r="AG19" i="63"/>
  <c r="AF19" i="63"/>
  <c r="AE19" i="63"/>
  <c r="AD19" i="63"/>
  <c r="AB19" i="63"/>
  <c r="AA19" i="63"/>
  <c r="Z19" i="63"/>
  <c r="X19" i="63"/>
  <c r="W19" i="63"/>
  <c r="U19" i="63"/>
  <c r="T19" i="63"/>
  <c r="S19" i="63"/>
  <c r="R19" i="63"/>
  <c r="Q19" i="63"/>
  <c r="P19" i="63"/>
  <c r="O19" i="63"/>
  <c r="N19" i="63"/>
  <c r="L19" i="63"/>
  <c r="K19" i="63"/>
  <c r="J19" i="63"/>
  <c r="I19" i="63"/>
  <c r="H19" i="63"/>
  <c r="G19" i="63"/>
  <c r="F19" i="63"/>
  <c r="D19" i="63"/>
  <c r="C19" i="63"/>
  <c r="AJ18" i="63"/>
  <c r="AC18" i="63"/>
  <c r="V18" i="63"/>
  <c r="M18" i="63"/>
  <c r="I18" i="63"/>
  <c r="E18" i="63"/>
  <c r="Y18" i="63" s="1"/>
  <c r="AJ17" i="63"/>
  <c r="AC17" i="63"/>
  <c r="M17" i="63"/>
  <c r="V17" i="63" s="1"/>
  <c r="Y17" i="63" s="1"/>
  <c r="I17" i="63"/>
  <c r="E17" i="63"/>
  <c r="AJ16" i="63"/>
  <c r="AC16" i="63"/>
  <c r="V16" i="63"/>
  <c r="Y16" i="63" s="1"/>
  <c r="M16" i="63"/>
  <c r="I16" i="63"/>
  <c r="E16" i="63"/>
  <c r="AJ15" i="63"/>
  <c r="AC15" i="63"/>
  <c r="AC14" i="63" s="1"/>
  <c r="M15" i="63"/>
  <c r="M49" i="63" s="1"/>
  <c r="I15" i="63"/>
  <c r="E15" i="63"/>
  <c r="E14" i="63" s="1"/>
  <c r="AL14" i="63"/>
  <c r="AK14" i="63"/>
  <c r="AJ14" i="63"/>
  <c r="AI14" i="63"/>
  <c r="AH14" i="63"/>
  <c r="AG14" i="63"/>
  <c r="AF14" i="63"/>
  <c r="AE14" i="63"/>
  <c r="AD14" i="63"/>
  <c r="AB14" i="63"/>
  <c r="AA14" i="63"/>
  <c r="Z14" i="63"/>
  <c r="X14" i="63"/>
  <c r="W14" i="63"/>
  <c r="U14" i="63"/>
  <c r="T14" i="63"/>
  <c r="S14" i="63"/>
  <c r="R14" i="63"/>
  <c r="Q14" i="63"/>
  <c r="P14" i="63"/>
  <c r="O14" i="63"/>
  <c r="N14" i="63"/>
  <c r="L14" i="63"/>
  <c r="K14" i="63"/>
  <c r="J14" i="63"/>
  <c r="I14" i="63"/>
  <c r="H14" i="63"/>
  <c r="G14" i="63"/>
  <c r="F14" i="63"/>
  <c r="D14" i="63"/>
  <c r="C14" i="63"/>
  <c r="AJ13" i="63"/>
  <c r="AC13" i="63"/>
  <c r="V13" i="63"/>
  <c r="Y13" i="63" s="1"/>
  <c r="I13" i="63"/>
  <c r="E13" i="63"/>
  <c r="AJ12" i="63"/>
  <c r="AJ11" i="63" s="1"/>
  <c r="AC12" i="63"/>
  <c r="AC11" i="63" s="1"/>
  <c r="V12" i="63"/>
  <c r="Y12" i="63" s="1"/>
  <c r="Y11" i="63" s="1"/>
  <c r="I12" i="63"/>
  <c r="E12" i="63"/>
  <c r="E11" i="63" s="1"/>
  <c r="AL11" i="63"/>
  <c r="AK11" i="63"/>
  <c r="AI11" i="63"/>
  <c r="AH11" i="63"/>
  <c r="AG11" i="63"/>
  <c r="AF11" i="63"/>
  <c r="AE11" i="63"/>
  <c r="AD11" i="63"/>
  <c r="AB11" i="63"/>
  <c r="AA11" i="63"/>
  <c r="Z11" i="63"/>
  <c r="X11" i="63"/>
  <c r="W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D11" i="63"/>
  <c r="C11" i="63"/>
  <c r="AJ10" i="63"/>
  <c r="AC10" i="63"/>
  <c r="V10" i="63"/>
  <c r="Y10" i="63" s="1"/>
  <c r="I10" i="63"/>
  <c r="E10" i="63"/>
  <c r="AJ9" i="63"/>
  <c r="AJ49" i="63" s="1"/>
  <c r="AC9" i="63"/>
  <c r="AC49" i="63" s="1"/>
  <c r="V9" i="63"/>
  <c r="I9" i="63"/>
  <c r="E9" i="63"/>
  <c r="E49" i="63" s="1"/>
  <c r="AL8" i="63"/>
  <c r="AK8" i="63"/>
  <c r="AI8" i="63"/>
  <c r="AH8" i="63"/>
  <c r="AG8" i="63"/>
  <c r="AF8" i="63"/>
  <c r="AE8" i="63"/>
  <c r="AD8" i="63"/>
  <c r="AB8" i="63"/>
  <c r="AA8" i="63"/>
  <c r="Z8" i="63"/>
  <c r="X8" i="63"/>
  <c r="W8" i="63"/>
  <c r="U8" i="63"/>
  <c r="T8" i="63"/>
  <c r="S8" i="63"/>
  <c r="R8" i="63"/>
  <c r="Q8" i="63"/>
  <c r="P8" i="63"/>
  <c r="O8" i="63"/>
  <c r="N8" i="63"/>
  <c r="M8" i="63"/>
  <c r="L8" i="63"/>
  <c r="K8" i="63"/>
  <c r="J8" i="63"/>
  <c r="I8" i="63"/>
  <c r="H8" i="63"/>
  <c r="G8" i="63"/>
  <c r="F8" i="63"/>
  <c r="D8" i="63"/>
  <c r="C8" i="63"/>
  <c r="AL49" i="62"/>
  <c r="AK49" i="62"/>
  <c r="AI49" i="62"/>
  <c r="AH49" i="62"/>
  <c r="AG49" i="62"/>
  <c r="AF49" i="62"/>
  <c r="AE49" i="62"/>
  <c r="AD49" i="62"/>
  <c r="AB49" i="62"/>
  <c r="AA49" i="62"/>
  <c r="Z49" i="62"/>
  <c r="X49" i="62"/>
  <c r="W49" i="62"/>
  <c r="U49" i="62"/>
  <c r="T49" i="62"/>
  <c r="S49" i="62"/>
  <c r="R49" i="62"/>
  <c r="Q49" i="62"/>
  <c r="P49" i="62"/>
  <c r="O49" i="62"/>
  <c r="N49" i="62"/>
  <c r="L49" i="62"/>
  <c r="K49" i="62"/>
  <c r="J49" i="62"/>
  <c r="H49" i="62"/>
  <c r="I49" i="62" s="1"/>
  <c r="G49" i="62"/>
  <c r="F49" i="62"/>
  <c r="E49" i="62" s="1"/>
  <c r="AJ48" i="62"/>
  <c r="AC48" i="62"/>
  <c r="V48" i="62"/>
  <c r="I48" i="62"/>
  <c r="E48" i="62"/>
  <c r="Y48" i="62" s="1"/>
  <c r="AJ47" i="62"/>
  <c r="AC47" i="62"/>
  <c r="M47" i="62"/>
  <c r="V47" i="62" s="1"/>
  <c r="I47" i="62"/>
  <c r="E47" i="62"/>
  <c r="Y47" i="62" s="1"/>
  <c r="AJ46" i="62"/>
  <c r="AC46" i="62"/>
  <c r="V46" i="62"/>
  <c r="I46" i="62"/>
  <c r="E46" i="62"/>
  <c r="Y46" i="62" s="1"/>
  <c r="AJ45" i="62"/>
  <c r="AC45" i="62"/>
  <c r="Y45" i="62"/>
  <c r="V45" i="62"/>
  <c r="I45" i="62"/>
  <c r="E45" i="62"/>
  <c r="AJ44" i="62"/>
  <c r="AC44" i="62"/>
  <c r="M44" i="62"/>
  <c r="V44" i="62" s="1"/>
  <c r="Y44" i="62" s="1"/>
  <c r="I44" i="62"/>
  <c r="E44" i="62"/>
  <c r="AJ43" i="62"/>
  <c r="AC43" i="62"/>
  <c r="M43" i="62"/>
  <c r="V43" i="62" s="1"/>
  <c r="I43" i="62"/>
  <c r="E43" i="62"/>
  <c r="AJ42" i="62"/>
  <c r="AC42" i="62"/>
  <c r="V42" i="62"/>
  <c r="I42" i="62"/>
  <c r="E42" i="62"/>
  <c r="Y42" i="62" s="1"/>
  <c r="AJ41" i="62"/>
  <c r="AC41" i="62"/>
  <c r="V41" i="62"/>
  <c r="I41" i="62"/>
  <c r="E41" i="62"/>
  <c r="Y41" i="62" s="1"/>
  <c r="AJ40" i="62"/>
  <c r="AC40" i="62"/>
  <c r="Y40" i="62"/>
  <c r="V40" i="62"/>
  <c r="M40" i="62"/>
  <c r="I40" i="62"/>
  <c r="E40" i="62"/>
  <c r="AJ39" i="62"/>
  <c r="AC39" i="62"/>
  <c r="V39" i="62"/>
  <c r="Y39" i="62" s="1"/>
  <c r="M39" i="62"/>
  <c r="I39" i="62"/>
  <c r="E39" i="62"/>
  <c r="AJ38" i="62"/>
  <c r="AC38" i="62"/>
  <c r="M38" i="62"/>
  <c r="V38" i="62" s="1"/>
  <c r="Y38" i="62" s="1"/>
  <c r="I38" i="62"/>
  <c r="E38" i="62"/>
  <c r="AJ37" i="62"/>
  <c r="AC37" i="62"/>
  <c r="M37" i="62"/>
  <c r="V37" i="62" s="1"/>
  <c r="I37" i="62"/>
  <c r="E37" i="62"/>
  <c r="AJ36" i="62"/>
  <c r="AC36" i="62"/>
  <c r="M36" i="62"/>
  <c r="V36" i="62" s="1"/>
  <c r="I36" i="62"/>
  <c r="E36" i="62"/>
  <c r="Y36" i="62" s="1"/>
  <c r="AJ35" i="62"/>
  <c r="AC35" i="62"/>
  <c r="M35" i="62"/>
  <c r="V35" i="62" s="1"/>
  <c r="I35" i="62"/>
  <c r="E35" i="62"/>
  <c r="Y35" i="62" s="1"/>
  <c r="AJ34" i="62"/>
  <c r="AC34" i="62"/>
  <c r="V34" i="62"/>
  <c r="M34" i="62"/>
  <c r="I34" i="62"/>
  <c r="E34" i="62"/>
  <c r="Y34" i="62" s="1"/>
  <c r="I33" i="62"/>
  <c r="E33" i="62"/>
  <c r="AJ32" i="62"/>
  <c r="AC32" i="62"/>
  <c r="V32" i="62"/>
  <c r="I32" i="62"/>
  <c r="E32" i="62"/>
  <c r="Y32" i="62" s="1"/>
  <c r="AJ31" i="62"/>
  <c r="AC31" i="62"/>
  <c r="M31" i="62"/>
  <c r="V31" i="62" s="1"/>
  <c r="I31" i="62"/>
  <c r="E31" i="62"/>
  <c r="Y31" i="62" s="1"/>
  <c r="AJ30" i="62"/>
  <c r="AC30" i="62"/>
  <c r="Y30" i="62"/>
  <c r="V30" i="62"/>
  <c r="M30" i="62"/>
  <c r="I30" i="62"/>
  <c r="E30" i="62"/>
  <c r="AJ29" i="62"/>
  <c r="AC29" i="62"/>
  <c r="V29" i="62"/>
  <c r="Y29" i="62" s="1"/>
  <c r="M29" i="62"/>
  <c r="I29" i="62"/>
  <c r="E29" i="62"/>
  <c r="AJ28" i="62"/>
  <c r="AC28" i="62"/>
  <c r="M28" i="62"/>
  <c r="V28" i="62" s="1"/>
  <c r="Y28" i="62" s="1"/>
  <c r="I28" i="62"/>
  <c r="E28" i="62"/>
  <c r="I27" i="62"/>
  <c r="C27" i="62"/>
  <c r="E27" i="62" s="1"/>
  <c r="AJ26" i="62"/>
  <c r="AC26" i="62"/>
  <c r="Y26" i="62"/>
  <c r="V26" i="62"/>
  <c r="M26" i="62"/>
  <c r="I26" i="62"/>
  <c r="E26" i="62"/>
  <c r="AJ25" i="62"/>
  <c r="AC25" i="62"/>
  <c r="V25" i="62"/>
  <c r="Y25" i="62" s="1"/>
  <c r="M25" i="62"/>
  <c r="I25" i="62"/>
  <c r="E25" i="62"/>
  <c r="AJ24" i="62"/>
  <c r="AC24" i="62"/>
  <c r="M24" i="62"/>
  <c r="V24" i="62" s="1"/>
  <c r="Y24" i="62" s="1"/>
  <c r="I24" i="62"/>
  <c r="E24" i="62"/>
  <c r="AJ23" i="62"/>
  <c r="AC23" i="62"/>
  <c r="M23" i="62"/>
  <c r="V23" i="62" s="1"/>
  <c r="I23" i="62"/>
  <c r="E23" i="62"/>
  <c r="AJ22" i="62"/>
  <c r="AC22" i="62"/>
  <c r="V22" i="62"/>
  <c r="I22" i="62"/>
  <c r="E22" i="62"/>
  <c r="Y22" i="62" s="1"/>
  <c r="AJ21" i="62"/>
  <c r="AC21" i="62"/>
  <c r="V21" i="62"/>
  <c r="M21" i="62"/>
  <c r="I21" i="62"/>
  <c r="E21" i="62"/>
  <c r="Y21" i="62" s="1"/>
  <c r="AJ20" i="62"/>
  <c r="AC20" i="62"/>
  <c r="M20" i="62"/>
  <c r="V20" i="62" s="1"/>
  <c r="I20" i="62"/>
  <c r="E20" i="62"/>
  <c r="I19" i="62"/>
  <c r="C19" i="62"/>
  <c r="E19" i="62" s="1"/>
  <c r="AJ18" i="62"/>
  <c r="AC18" i="62"/>
  <c r="V18" i="62"/>
  <c r="I18" i="62"/>
  <c r="E18" i="62"/>
  <c r="Y18" i="62" s="1"/>
  <c r="AJ17" i="62"/>
  <c r="AC17" i="62"/>
  <c r="M17" i="62"/>
  <c r="V17" i="62" s="1"/>
  <c r="I17" i="62"/>
  <c r="E17" i="62"/>
  <c r="Y17" i="62" s="1"/>
  <c r="AJ16" i="62"/>
  <c r="AJ14" i="62" s="1"/>
  <c r="AC16" i="62"/>
  <c r="Y16" i="62"/>
  <c r="V16" i="62"/>
  <c r="M16" i="62"/>
  <c r="M49" i="62" s="1"/>
  <c r="I16" i="62"/>
  <c r="E16" i="62"/>
  <c r="AJ15" i="62"/>
  <c r="AC15" i="62"/>
  <c r="AC14" i="62" s="1"/>
  <c r="V15" i="62"/>
  <c r="Y15" i="62" s="1"/>
  <c r="Y14" i="62" s="1"/>
  <c r="I15" i="62"/>
  <c r="E15" i="62"/>
  <c r="AL14" i="62"/>
  <c r="AK14" i="62"/>
  <c r="AI14" i="62"/>
  <c r="AH14" i="62"/>
  <c r="AG14" i="62"/>
  <c r="AF14" i="62"/>
  <c r="AE14" i="62"/>
  <c r="AD14" i="62"/>
  <c r="AB14" i="62"/>
  <c r="AA14" i="62"/>
  <c r="Z14" i="62"/>
  <c r="X14" i="62"/>
  <c r="W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AJ13" i="62"/>
  <c r="AJ11" i="62" s="1"/>
  <c r="AC13" i="62"/>
  <c r="V13" i="62"/>
  <c r="I13" i="62"/>
  <c r="E13" i="62"/>
  <c r="Y13" i="62" s="1"/>
  <c r="AJ12" i="62"/>
  <c r="AC12" i="62"/>
  <c r="AC11" i="62" s="1"/>
  <c r="V12" i="62"/>
  <c r="Y12" i="62" s="1"/>
  <c r="I12" i="62"/>
  <c r="E12" i="62"/>
  <c r="AL11" i="62"/>
  <c r="AK11" i="62"/>
  <c r="AI11" i="62"/>
  <c r="AH11" i="62"/>
  <c r="AG11" i="62"/>
  <c r="AF11" i="62"/>
  <c r="AE11" i="62"/>
  <c r="AD11" i="62"/>
  <c r="AB11" i="62"/>
  <c r="AA11" i="62"/>
  <c r="Z11" i="62"/>
  <c r="X11" i="62"/>
  <c r="W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AJ10" i="62"/>
  <c r="AJ8" i="62" s="1"/>
  <c r="AC10" i="62"/>
  <c r="V10" i="62"/>
  <c r="I10" i="62"/>
  <c r="Y10" i="62" s="1"/>
  <c r="E10" i="62"/>
  <c r="AJ9" i="62"/>
  <c r="AJ49" i="62" s="1"/>
  <c r="AC9" i="62"/>
  <c r="AC49" i="62" s="1"/>
  <c r="V9" i="62"/>
  <c r="I9" i="62"/>
  <c r="E9" i="62"/>
  <c r="AL8" i="62"/>
  <c r="AK8" i="62"/>
  <c r="AI8" i="62"/>
  <c r="AH8" i="62"/>
  <c r="AG8" i="62"/>
  <c r="AF8" i="62"/>
  <c r="AE8" i="62"/>
  <c r="AD8" i="62"/>
  <c r="AB8" i="62"/>
  <c r="AA8" i="62"/>
  <c r="Z8" i="62"/>
  <c r="X8" i="62"/>
  <c r="W8" i="62"/>
  <c r="U8" i="62"/>
  <c r="T8" i="62"/>
  <c r="S8" i="62"/>
  <c r="R8" i="62"/>
  <c r="Q8" i="62"/>
  <c r="P8" i="62"/>
  <c r="O8" i="62"/>
  <c r="N8" i="62"/>
  <c r="M8" i="62"/>
  <c r="L8" i="62"/>
  <c r="K8" i="62"/>
  <c r="J8" i="62"/>
  <c r="I8" i="62"/>
  <c r="H8" i="62"/>
  <c r="G8" i="62"/>
  <c r="F8" i="62"/>
  <c r="E8" i="62"/>
  <c r="D8" i="62"/>
  <c r="C8" i="62"/>
  <c r="AL49" i="61"/>
  <c r="AK49" i="61"/>
  <c r="AI49" i="61"/>
  <c r="AH49" i="61"/>
  <c r="AG49" i="61"/>
  <c r="AF49" i="61"/>
  <c r="AE49" i="61"/>
  <c r="AD49" i="61"/>
  <c r="AB49" i="61"/>
  <c r="AA49" i="61"/>
  <c r="Z49" i="61"/>
  <c r="X49" i="61"/>
  <c r="W49" i="61"/>
  <c r="U49" i="61"/>
  <c r="T49" i="61"/>
  <c r="S49" i="61"/>
  <c r="R49" i="61"/>
  <c r="Q49" i="61"/>
  <c r="P49" i="61"/>
  <c r="O49" i="61"/>
  <c r="N49" i="61"/>
  <c r="L49" i="61"/>
  <c r="K49" i="61"/>
  <c r="J49" i="61"/>
  <c r="H49" i="61"/>
  <c r="G49" i="61"/>
  <c r="F49" i="61"/>
  <c r="AJ48" i="61"/>
  <c r="AC48" i="61"/>
  <c r="V48" i="61"/>
  <c r="I48" i="61"/>
  <c r="E48" i="61"/>
  <c r="Y48" i="61" s="1"/>
  <c r="AJ47" i="61"/>
  <c r="AC47" i="61"/>
  <c r="M47" i="61"/>
  <c r="V47" i="61" s="1"/>
  <c r="I47" i="61"/>
  <c r="E47" i="61"/>
  <c r="Y47" i="61" s="1"/>
  <c r="AJ46" i="61"/>
  <c r="AC46" i="61"/>
  <c r="M46" i="61"/>
  <c r="V46" i="61" s="1"/>
  <c r="I46" i="61"/>
  <c r="E46" i="61"/>
  <c r="AJ45" i="61"/>
  <c r="AC45" i="61"/>
  <c r="Y45" i="61"/>
  <c r="V45" i="61"/>
  <c r="I45" i="61"/>
  <c r="E45" i="61"/>
  <c r="AJ44" i="61"/>
  <c r="AC44" i="61"/>
  <c r="V44" i="61"/>
  <c r="Y44" i="61" s="1"/>
  <c r="M44" i="61"/>
  <c r="I44" i="61"/>
  <c r="E44" i="61"/>
  <c r="AJ43" i="61"/>
  <c r="AC43" i="61"/>
  <c r="M43" i="61"/>
  <c r="V43" i="61" s="1"/>
  <c r="Y43" i="61" s="1"/>
  <c r="I43" i="61"/>
  <c r="E43" i="61"/>
  <c r="AJ42" i="61"/>
  <c r="AC42" i="61"/>
  <c r="M42" i="61"/>
  <c r="V42" i="61" s="1"/>
  <c r="I42" i="61"/>
  <c r="Y42" i="61" s="1"/>
  <c r="E42" i="61"/>
  <c r="AJ41" i="61"/>
  <c r="AC41" i="61"/>
  <c r="V41" i="61"/>
  <c r="I41" i="61"/>
  <c r="E41" i="61"/>
  <c r="Y41" i="61" s="1"/>
  <c r="AJ40" i="61"/>
  <c r="AC40" i="61"/>
  <c r="M40" i="61"/>
  <c r="V40" i="61" s="1"/>
  <c r="I40" i="61"/>
  <c r="E40" i="61"/>
  <c r="AJ39" i="61"/>
  <c r="AC39" i="61"/>
  <c r="M39" i="61"/>
  <c r="V39" i="61" s="1"/>
  <c r="I39" i="61"/>
  <c r="E39" i="61"/>
  <c r="Y39" i="61" s="1"/>
  <c r="AJ38" i="61"/>
  <c r="AC38" i="61"/>
  <c r="Y38" i="61"/>
  <c r="V38" i="61"/>
  <c r="M38" i="61"/>
  <c r="I38" i="61"/>
  <c r="E38" i="61"/>
  <c r="AJ37" i="61"/>
  <c r="AC37" i="61"/>
  <c r="V37" i="61"/>
  <c r="Y37" i="61" s="1"/>
  <c r="M37" i="61"/>
  <c r="I37" i="61"/>
  <c r="E37" i="61"/>
  <c r="AJ36" i="61"/>
  <c r="AC36" i="61"/>
  <c r="M36" i="61"/>
  <c r="V36" i="61" s="1"/>
  <c r="Y36" i="61" s="1"/>
  <c r="I36" i="61"/>
  <c r="E36" i="61"/>
  <c r="AJ35" i="61"/>
  <c r="AC35" i="61"/>
  <c r="M35" i="61"/>
  <c r="V35" i="61" s="1"/>
  <c r="I35" i="61"/>
  <c r="Y35" i="61" s="1"/>
  <c r="E35" i="61"/>
  <c r="AJ34" i="61"/>
  <c r="AC34" i="61"/>
  <c r="V34" i="61"/>
  <c r="I34" i="61"/>
  <c r="E34" i="61"/>
  <c r="Y34" i="61" s="1"/>
  <c r="AJ32" i="61"/>
  <c r="AC32" i="61"/>
  <c r="V32" i="61"/>
  <c r="I32" i="61"/>
  <c r="E32" i="61"/>
  <c r="Y32" i="61" s="1"/>
  <c r="AJ31" i="61"/>
  <c r="AC31" i="61"/>
  <c r="Y31" i="61"/>
  <c r="V31" i="61"/>
  <c r="I31" i="61"/>
  <c r="E31" i="61"/>
  <c r="AJ30" i="61"/>
  <c r="AC30" i="61"/>
  <c r="V30" i="61"/>
  <c r="V27" i="61" s="1"/>
  <c r="I30" i="61"/>
  <c r="Y30" i="61" s="1"/>
  <c r="E30" i="61"/>
  <c r="AJ29" i="61"/>
  <c r="AC29" i="61"/>
  <c r="V29" i="61"/>
  <c r="I29" i="61"/>
  <c r="I27" i="61" s="1"/>
  <c r="E29" i="61"/>
  <c r="Y29" i="61" s="1"/>
  <c r="AJ28" i="61"/>
  <c r="AJ27" i="61" s="1"/>
  <c r="AC28" i="61"/>
  <c r="V28" i="61"/>
  <c r="I28" i="61"/>
  <c r="E28" i="61"/>
  <c r="Y28" i="61" s="1"/>
  <c r="AL27" i="61"/>
  <c r="AK27" i="61"/>
  <c r="AI27" i="61"/>
  <c r="AH27" i="61"/>
  <c r="AG27" i="61"/>
  <c r="AF27" i="61"/>
  <c r="AE27" i="61"/>
  <c r="AD27" i="61"/>
  <c r="AC27" i="61"/>
  <c r="AB27" i="61"/>
  <c r="AA27" i="61"/>
  <c r="Z27" i="61"/>
  <c r="X27" i="61"/>
  <c r="W27" i="61"/>
  <c r="U27" i="61"/>
  <c r="T27" i="61"/>
  <c r="S27" i="61"/>
  <c r="R27" i="61"/>
  <c r="Q27" i="61"/>
  <c r="P27" i="61"/>
  <c r="O27" i="61"/>
  <c r="N27" i="61"/>
  <c r="M27" i="61"/>
  <c r="L27" i="61"/>
  <c r="K27" i="61"/>
  <c r="J27" i="61"/>
  <c r="H27" i="61"/>
  <c r="G27" i="61"/>
  <c r="F27" i="61"/>
  <c r="E27" i="61"/>
  <c r="D27" i="61"/>
  <c r="C27" i="61"/>
  <c r="AJ26" i="61"/>
  <c r="AC26" i="61"/>
  <c r="V26" i="61"/>
  <c r="I26" i="61"/>
  <c r="E26" i="61"/>
  <c r="Y26" i="61" s="1"/>
  <c r="AJ25" i="61"/>
  <c r="AC25" i="61"/>
  <c r="V25" i="61"/>
  <c r="I25" i="61"/>
  <c r="E25" i="61"/>
  <c r="Y25" i="61" s="1"/>
  <c r="AJ24" i="61"/>
  <c r="AC24" i="61"/>
  <c r="Y24" i="61"/>
  <c r="V24" i="61"/>
  <c r="I24" i="61"/>
  <c r="E24" i="61"/>
  <c r="AJ23" i="61"/>
  <c r="AC23" i="61"/>
  <c r="V23" i="61"/>
  <c r="I23" i="61"/>
  <c r="Y23" i="61" s="1"/>
  <c r="E23" i="61"/>
  <c r="AJ22" i="61"/>
  <c r="AC22" i="61"/>
  <c r="V22" i="61"/>
  <c r="I22" i="61"/>
  <c r="E22" i="61"/>
  <c r="Y22" i="61" s="1"/>
  <c r="AJ21" i="61"/>
  <c r="AC21" i="61"/>
  <c r="M21" i="61"/>
  <c r="V21" i="61" s="1"/>
  <c r="I21" i="61"/>
  <c r="I19" i="61" s="1"/>
  <c r="E21" i="61"/>
  <c r="AJ20" i="61"/>
  <c r="AC20" i="61"/>
  <c r="AC19" i="61" s="1"/>
  <c r="M20" i="61"/>
  <c r="M49" i="61" s="1"/>
  <c r="I20" i="61"/>
  <c r="E20" i="61"/>
  <c r="AL19" i="61"/>
  <c r="AK19" i="61"/>
  <c r="AJ19" i="61"/>
  <c r="AI19" i="61"/>
  <c r="AH19" i="61"/>
  <c r="AG19" i="61"/>
  <c r="AF19" i="61"/>
  <c r="AE19" i="61"/>
  <c r="AD19" i="61"/>
  <c r="AB19" i="61"/>
  <c r="AA19" i="61"/>
  <c r="Z19" i="61"/>
  <c r="X19" i="61"/>
  <c r="W19" i="61"/>
  <c r="U19" i="61"/>
  <c r="T19" i="61"/>
  <c r="S19" i="61"/>
  <c r="R19" i="61"/>
  <c r="Q19" i="61"/>
  <c r="P19" i="61"/>
  <c r="O19" i="61"/>
  <c r="N19" i="61"/>
  <c r="M19" i="61"/>
  <c r="L19" i="61"/>
  <c r="K19" i="61"/>
  <c r="J19" i="61"/>
  <c r="H19" i="61"/>
  <c r="G19" i="61"/>
  <c r="F19" i="61"/>
  <c r="E19" i="61"/>
  <c r="D19" i="61"/>
  <c r="C19" i="61"/>
  <c r="AJ18" i="61"/>
  <c r="AC18" i="61"/>
  <c r="V18" i="61"/>
  <c r="I18" i="61"/>
  <c r="E18" i="61"/>
  <c r="Y18" i="61" s="1"/>
  <c r="AJ17" i="61"/>
  <c r="AC17" i="61"/>
  <c r="V17" i="61"/>
  <c r="I17" i="61"/>
  <c r="E17" i="61"/>
  <c r="Y17" i="61" s="1"/>
  <c r="AJ16" i="61"/>
  <c r="AJ14" i="61" s="1"/>
  <c r="AC16" i="61"/>
  <c r="Y16" i="61"/>
  <c r="V16" i="61"/>
  <c r="I16" i="61"/>
  <c r="E16" i="61"/>
  <c r="AJ15" i="61"/>
  <c r="AC15" i="61"/>
  <c r="AC14" i="61" s="1"/>
  <c r="V15" i="61"/>
  <c r="V14" i="61" s="1"/>
  <c r="I15" i="61"/>
  <c r="I14" i="61" s="1"/>
  <c r="E15" i="61"/>
  <c r="E14" i="61" s="1"/>
  <c r="AL14" i="61"/>
  <c r="AK14" i="61"/>
  <c r="AI14" i="61"/>
  <c r="AH14" i="61"/>
  <c r="AG14" i="61"/>
  <c r="AF14" i="61"/>
  <c r="AE14" i="61"/>
  <c r="AD14" i="61"/>
  <c r="AB14" i="61"/>
  <c r="AA14" i="61"/>
  <c r="Z14" i="61"/>
  <c r="X14" i="61"/>
  <c r="W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H14" i="61"/>
  <c r="G14" i="61"/>
  <c r="F14" i="61"/>
  <c r="D14" i="61"/>
  <c r="C14" i="61"/>
  <c r="AJ13" i="61"/>
  <c r="AJ11" i="61" s="1"/>
  <c r="AC13" i="61"/>
  <c r="Y13" i="61"/>
  <c r="V13" i="61"/>
  <c r="I13" i="61"/>
  <c r="E13" i="61"/>
  <c r="AJ12" i="61"/>
  <c r="AC12" i="61"/>
  <c r="AC11" i="61" s="1"/>
  <c r="V12" i="61"/>
  <c r="V11" i="61" s="1"/>
  <c r="I12" i="61"/>
  <c r="Y12" i="61" s="1"/>
  <c r="Y11" i="61" s="1"/>
  <c r="E12" i="61"/>
  <c r="E11" i="61" s="1"/>
  <c r="AL11" i="61"/>
  <c r="AK11" i="61"/>
  <c r="AI11" i="61"/>
  <c r="AH11" i="61"/>
  <c r="AG11" i="61"/>
  <c r="AF11" i="61"/>
  <c r="AE11" i="61"/>
  <c r="AD11" i="61"/>
  <c r="AB11" i="61"/>
  <c r="AA11" i="61"/>
  <c r="Z11" i="61"/>
  <c r="X11" i="61"/>
  <c r="W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H11" i="61"/>
  <c r="G11" i="61"/>
  <c r="F11" i="61"/>
  <c r="D11" i="61"/>
  <c r="C11" i="61"/>
  <c r="AJ10" i="61"/>
  <c r="AJ8" i="61" s="1"/>
  <c r="AC10" i="61"/>
  <c r="Y10" i="61"/>
  <c r="V10" i="61"/>
  <c r="I10" i="61"/>
  <c r="E10" i="61"/>
  <c r="AJ9" i="61"/>
  <c r="AJ49" i="61" s="1"/>
  <c r="AC9" i="61"/>
  <c r="AC49" i="61" s="1"/>
  <c r="V9" i="61"/>
  <c r="I9" i="61"/>
  <c r="I49" i="61" s="1"/>
  <c r="E9" i="61"/>
  <c r="E49" i="61" s="1"/>
  <c r="AL8" i="61"/>
  <c r="AK8" i="61"/>
  <c r="AI8" i="61"/>
  <c r="AH8" i="61"/>
  <c r="AG8" i="61"/>
  <c r="AF8" i="61"/>
  <c r="AE8" i="61"/>
  <c r="AD8" i="61"/>
  <c r="AB8" i="61"/>
  <c r="AA8" i="61"/>
  <c r="Z8" i="61"/>
  <c r="X8" i="61"/>
  <c r="W8" i="61"/>
  <c r="U8" i="61"/>
  <c r="T8" i="61"/>
  <c r="S8" i="61"/>
  <c r="R8" i="61"/>
  <c r="Q8" i="61"/>
  <c r="P8" i="61"/>
  <c r="O8" i="61"/>
  <c r="N8" i="61"/>
  <c r="M8" i="61"/>
  <c r="L8" i="61"/>
  <c r="K8" i="61"/>
  <c r="J8" i="61"/>
  <c r="H8" i="61"/>
  <c r="G8" i="61"/>
  <c r="F8" i="61"/>
  <c r="D8" i="61"/>
  <c r="C8" i="61"/>
  <c r="AL49" i="60"/>
  <c r="AK49" i="60"/>
  <c r="AI49" i="60"/>
  <c r="AH49" i="60"/>
  <c r="AG49" i="60"/>
  <c r="AF49" i="60"/>
  <c r="AE49" i="60"/>
  <c r="AD49" i="60"/>
  <c r="AB49" i="60"/>
  <c r="AA49" i="60"/>
  <c r="Z49" i="60"/>
  <c r="X49" i="60"/>
  <c r="W49" i="60"/>
  <c r="N49" i="60"/>
  <c r="F49" i="60"/>
  <c r="E49" i="60" s="1"/>
  <c r="AJ48" i="60"/>
  <c r="AC48" i="60"/>
  <c r="V48" i="60"/>
  <c r="I48" i="60"/>
  <c r="E48" i="60"/>
  <c r="Y48" i="60" s="1"/>
  <c r="AJ47" i="60"/>
  <c r="AC47" i="60"/>
  <c r="M47" i="60"/>
  <c r="V47" i="60" s="1"/>
  <c r="I47" i="60"/>
  <c r="E47" i="60"/>
  <c r="Y47" i="60" s="1"/>
  <c r="AJ46" i="60"/>
  <c r="AC46" i="60"/>
  <c r="V46" i="60"/>
  <c r="I46" i="60"/>
  <c r="E46" i="60"/>
  <c r="Y46" i="60" s="1"/>
  <c r="AJ45" i="60"/>
  <c r="AC45" i="60"/>
  <c r="V45" i="60"/>
  <c r="Y45" i="60" s="1"/>
  <c r="M45" i="60"/>
  <c r="I45" i="60"/>
  <c r="E45" i="60"/>
  <c r="AJ44" i="60"/>
  <c r="AC44" i="60"/>
  <c r="M44" i="60"/>
  <c r="V44" i="60" s="1"/>
  <c r="Y44" i="60" s="1"/>
  <c r="I44" i="60"/>
  <c r="E44" i="60"/>
  <c r="AJ43" i="60"/>
  <c r="AC43" i="60"/>
  <c r="M43" i="60"/>
  <c r="V43" i="60" s="1"/>
  <c r="I43" i="60"/>
  <c r="Y43" i="60" s="1"/>
  <c r="E43" i="60"/>
  <c r="AJ42" i="60"/>
  <c r="AC42" i="60"/>
  <c r="M42" i="60"/>
  <c r="V42" i="60" s="1"/>
  <c r="I42" i="60"/>
  <c r="E42" i="60"/>
  <c r="AJ41" i="60"/>
  <c r="AC41" i="60"/>
  <c r="V41" i="60"/>
  <c r="I41" i="60"/>
  <c r="E41" i="60"/>
  <c r="Y41" i="60" s="1"/>
  <c r="AJ40" i="60"/>
  <c r="AC40" i="60"/>
  <c r="M40" i="60"/>
  <c r="V40" i="60" s="1"/>
  <c r="I40" i="60"/>
  <c r="E40" i="60"/>
  <c r="Y40" i="60" s="1"/>
  <c r="AJ39" i="60"/>
  <c r="AC39" i="60"/>
  <c r="M39" i="60"/>
  <c r="V39" i="60" s="1"/>
  <c r="Y39" i="60" s="1"/>
  <c r="I39" i="60"/>
  <c r="E39" i="60"/>
  <c r="AJ38" i="60"/>
  <c r="AC38" i="60"/>
  <c r="V38" i="60"/>
  <c r="Y38" i="60" s="1"/>
  <c r="M38" i="60"/>
  <c r="I38" i="60"/>
  <c r="E38" i="60"/>
  <c r="AJ37" i="60"/>
  <c r="AC37" i="60"/>
  <c r="M37" i="60"/>
  <c r="V37" i="60" s="1"/>
  <c r="Y37" i="60" s="1"/>
  <c r="I37" i="60"/>
  <c r="E37" i="60"/>
  <c r="AJ36" i="60"/>
  <c r="AC36" i="60"/>
  <c r="M36" i="60"/>
  <c r="V36" i="60" s="1"/>
  <c r="I36" i="60"/>
  <c r="Y36" i="60" s="1"/>
  <c r="E36" i="60"/>
  <c r="AJ35" i="60"/>
  <c r="AC35" i="60"/>
  <c r="M35" i="60"/>
  <c r="V35" i="60" s="1"/>
  <c r="I35" i="60"/>
  <c r="E35" i="60"/>
  <c r="Y35" i="60" s="1"/>
  <c r="AJ34" i="60"/>
  <c r="AC34" i="60"/>
  <c r="M34" i="60"/>
  <c r="V34" i="60" s="1"/>
  <c r="I34" i="60"/>
  <c r="E34" i="60"/>
  <c r="Y34" i="60" s="1"/>
  <c r="Y33" i="60"/>
  <c r="I33" i="60"/>
  <c r="E33" i="60"/>
  <c r="AJ32" i="60"/>
  <c r="AC32" i="60"/>
  <c r="V32" i="60"/>
  <c r="I32" i="60"/>
  <c r="E32" i="60"/>
  <c r="Y32" i="60" s="1"/>
  <c r="AJ31" i="60"/>
  <c r="AC31" i="60"/>
  <c r="V31" i="60"/>
  <c r="I31" i="60"/>
  <c r="E31" i="60"/>
  <c r="Y31" i="60" s="1"/>
  <c r="AJ30" i="60"/>
  <c r="AC30" i="60"/>
  <c r="V30" i="60"/>
  <c r="I30" i="60"/>
  <c r="E30" i="60"/>
  <c r="Y30" i="60" s="1"/>
  <c r="AJ29" i="60"/>
  <c r="AJ27" i="60" s="1"/>
  <c r="AC29" i="60"/>
  <c r="V29" i="60"/>
  <c r="Y29" i="60" s="1"/>
  <c r="I29" i="60"/>
  <c r="E29" i="60"/>
  <c r="AJ28" i="60"/>
  <c r="AC28" i="60"/>
  <c r="AC27" i="60" s="1"/>
  <c r="V28" i="60"/>
  <c r="V27" i="60" s="1"/>
  <c r="I28" i="60"/>
  <c r="I27" i="60" s="1"/>
  <c r="E28" i="60"/>
  <c r="E27" i="60" s="1"/>
  <c r="AL27" i="60"/>
  <c r="AK27" i="60"/>
  <c r="AI27" i="60"/>
  <c r="AH27" i="60"/>
  <c r="AG27" i="60"/>
  <c r="AF27" i="60"/>
  <c r="AE27" i="60"/>
  <c r="AD27" i="60"/>
  <c r="AB27" i="60"/>
  <c r="AA27" i="60"/>
  <c r="Z27" i="60"/>
  <c r="X27" i="60"/>
  <c r="W27" i="60"/>
  <c r="U27" i="60"/>
  <c r="U49" i="60" s="1"/>
  <c r="T27" i="60"/>
  <c r="T49" i="60" s="1"/>
  <c r="S27" i="60"/>
  <c r="S49" i="60" s="1"/>
  <c r="R27" i="60"/>
  <c r="R49" i="60" s="1"/>
  <c r="Q27" i="60"/>
  <c r="Q49" i="60" s="1"/>
  <c r="P27" i="60"/>
  <c r="P49" i="60" s="1"/>
  <c r="O27" i="60"/>
  <c r="O49" i="60" s="1"/>
  <c r="N27" i="60"/>
  <c r="M27" i="60"/>
  <c r="L27" i="60"/>
  <c r="L49" i="60" s="1"/>
  <c r="K27" i="60"/>
  <c r="K49" i="60" s="1"/>
  <c r="J27" i="60"/>
  <c r="J49" i="60" s="1"/>
  <c r="H27" i="60"/>
  <c r="H49" i="60" s="1"/>
  <c r="G27" i="60"/>
  <c r="G49" i="60" s="1"/>
  <c r="F27" i="60"/>
  <c r="D27" i="60"/>
  <c r="C27" i="60"/>
  <c r="AJ26" i="60"/>
  <c r="AC26" i="60"/>
  <c r="V26" i="60"/>
  <c r="Y26" i="60" s="1"/>
  <c r="I26" i="60"/>
  <c r="E26" i="60"/>
  <c r="AJ25" i="60"/>
  <c r="AC25" i="60"/>
  <c r="V25" i="60"/>
  <c r="I25" i="60"/>
  <c r="E25" i="60"/>
  <c r="Y25" i="60" s="1"/>
  <c r="AJ24" i="60"/>
  <c r="AC24" i="60"/>
  <c r="V24" i="60"/>
  <c r="I24" i="60"/>
  <c r="E24" i="60"/>
  <c r="Y24" i="60" s="1"/>
  <c r="AJ23" i="60"/>
  <c r="AC23" i="60"/>
  <c r="V23" i="60"/>
  <c r="I23" i="60"/>
  <c r="E23" i="60"/>
  <c r="Y23" i="60" s="1"/>
  <c r="AJ22" i="60"/>
  <c r="AC22" i="60"/>
  <c r="V22" i="60"/>
  <c r="Y22" i="60" s="1"/>
  <c r="I22" i="60"/>
  <c r="E22" i="60"/>
  <c r="AJ21" i="60"/>
  <c r="AC21" i="60"/>
  <c r="V21" i="60"/>
  <c r="I21" i="60"/>
  <c r="E21" i="60"/>
  <c r="Y21" i="60" s="1"/>
  <c r="AJ20" i="60"/>
  <c r="AC20" i="60"/>
  <c r="V20" i="60"/>
  <c r="I20" i="60"/>
  <c r="E20" i="60"/>
  <c r="Y20" i="60" s="1"/>
  <c r="I19" i="60"/>
  <c r="E19" i="60"/>
  <c r="C19" i="60"/>
  <c r="AJ18" i="60"/>
  <c r="AC18" i="60"/>
  <c r="V18" i="60"/>
  <c r="I18" i="60"/>
  <c r="E18" i="60"/>
  <c r="Y18" i="60" s="1"/>
  <c r="AJ17" i="60"/>
  <c r="AC17" i="60"/>
  <c r="V17" i="60"/>
  <c r="I17" i="60"/>
  <c r="E17" i="60"/>
  <c r="Y17" i="60" s="1"/>
  <c r="AJ16" i="60"/>
  <c r="AC16" i="60"/>
  <c r="Y16" i="60"/>
  <c r="V16" i="60"/>
  <c r="I16" i="60"/>
  <c r="E16" i="60"/>
  <c r="AJ15" i="60"/>
  <c r="AJ14" i="60" s="1"/>
  <c r="AC15" i="60"/>
  <c r="AC14" i="60" s="1"/>
  <c r="V15" i="60"/>
  <c r="V14" i="60" s="1"/>
  <c r="I15" i="60"/>
  <c r="I14" i="60" s="1"/>
  <c r="E15" i="60"/>
  <c r="AL14" i="60"/>
  <c r="AK14" i="60"/>
  <c r="AI14" i="60"/>
  <c r="AH14" i="60"/>
  <c r="AG14" i="60"/>
  <c r="AF14" i="60"/>
  <c r="AE14" i="60"/>
  <c r="AD14" i="60"/>
  <c r="AB14" i="60"/>
  <c r="AA14" i="60"/>
  <c r="Z14" i="60"/>
  <c r="X14" i="60"/>
  <c r="W14" i="60"/>
  <c r="U14" i="60"/>
  <c r="T14" i="60"/>
  <c r="S14" i="60"/>
  <c r="R14" i="60"/>
  <c r="Q14" i="60"/>
  <c r="P14" i="60"/>
  <c r="O14" i="60"/>
  <c r="N14" i="60"/>
  <c r="M14" i="60"/>
  <c r="L14" i="60"/>
  <c r="K14" i="60"/>
  <c r="J14" i="60"/>
  <c r="H14" i="60"/>
  <c r="G14" i="60"/>
  <c r="F14" i="60"/>
  <c r="E14" i="60"/>
  <c r="D14" i="60"/>
  <c r="C14" i="60"/>
  <c r="AJ13" i="60"/>
  <c r="AC13" i="60"/>
  <c r="Y13" i="60"/>
  <c r="V13" i="60"/>
  <c r="I13" i="60"/>
  <c r="E13" i="60"/>
  <c r="AJ12" i="60"/>
  <c r="AJ11" i="60" s="1"/>
  <c r="AC12" i="60"/>
  <c r="AC11" i="60" s="1"/>
  <c r="V12" i="60"/>
  <c r="V11" i="60" s="1"/>
  <c r="I12" i="60"/>
  <c r="Y12" i="60" s="1"/>
  <c r="Y11" i="60" s="1"/>
  <c r="E12" i="60"/>
  <c r="AL11" i="60"/>
  <c r="AK11" i="60"/>
  <c r="AI11" i="60"/>
  <c r="AH11" i="60"/>
  <c r="AG11" i="60"/>
  <c r="AF11" i="60"/>
  <c r="AE11" i="60"/>
  <c r="AD11" i="60"/>
  <c r="AB11" i="60"/>
  <c r="AA11" i="60"/>
  <c r="Z11" i="60"/>
  <c r="X11" i="60"/>
  <c r="W11" i="60"/>
  <c r="U11" i="60"/>
  <c r="T11" i="60"/>
  <c r="S11" i="60"/>
  <c r="R11" i="60"/>
  <c r="Q11" i="60"/>
  <c r="P11" i="60"/>
  <c r="O11" i="60"/>
  <c r="N11" i="60"/>
  <c r="M11" i="60"/>
  <c r="L11" i="60"/>
  <c r="K11" i="60"/>
  <c r="J11" i="60"/>
  <c r="H11" i="60"/>
  <c r="G11" i="60"/>
  <c r="F11" i="60"/>
  <c r="E11" i="60"/>
  <c r="D11" i="60"/>
  <c r="C11" i="60"/>
  <c r="AJ10" i="60"/>
  <c r="AC10" i="60"/>
  <c r="Y10" i="60"/>
  <c r="V10" i="60"/>
  <c r="I10" i="60"/>
  <c r="E10" i="60"/>
  <c r="AJ9" i="60"/>
  <c r="AJ8" i="60" s="1"/>
  <c r="AC9" i="60"/>
  <c r="AC49" i="60" s="1"/>
  <c r="V9" i="60"/>
  <c r="V8" i="60" s="1"/>
  <c r="I9" i="60"/>
  <c r="Y9" i="60" s="1"/>
  <c r="Y8" i="60" s="1"/>
  <c r="E9" i="60"/>
  <c r="AL8" i="60"/>
  <c r="AK8" i="60"/>
  <c r="AI8" i="60"/>
  <c r="AH8" i="60"/>
  <c r="AG8" i="60"/>
  <c r="AF8" i="60"/>
  <c r="AE8" i="60"/>
  <c r="AD8" i="60"/>
  <c r="AB8" i="60"/>
  <c r="AA8" i="60"/>
  <c r="Z8" i="60"/>
  <c r="X8" i="60"/>
  <c r="W8" i="60"/>
  <c r="U8" i="60"/>
  <c r="T8" i="60"/>
  <c r="S8" i="60"/>
  <c r="R8" i="60"/>
  <c r="Q8" i="60"/>
  <c r="P8" i="60"/>
  <c r="O8" i="60"/>
  <c r="N8" i="60"/>
  <c r="M8" i="60"/>
  <c r="L8" i="60"/>
  <c r="K8" i="60"/>
  <c r="J8" i="60"/>
  <c r="H8" i="60"/>
  <c r="G8" i="60"/>
  <c r="F8" i="60"/>
  <c r="E8" i="60"/>
  <c r="D8" i="60"/>
  <c r="C8" i="60"/>
  <c r="AL49" i="59"/>
  <c r="AK49" i="59"/>
  <c r="AI49" i="59"/>
  <c r="AH49" i="59"/>
  <c r="AG49" i="59"/>
  <c r="AF49" i="59"/>
  <c r="AE49" i="59"/>
  <c r="AD49" i="59"/>
  <c r="AB49" i="59"/>
  <c r="AA49" i="59"/>
  <c r="Z49" i="59"/>
  <c r="X49" i="59"/>
  <c r="W49" i="59"/>
  <c r="U49" i="59"/>
  <c r="T49" i="59"/>
  <c r="S49" i="59"/>
  <c r="R49" i="59"/>
  <c r="Q49" i="59"/>
  <c r="P49" i="59"/>
  <c r="O49" i="59"/>
  <c r="N49" i="59"/>
  <c r="L49" i="59"/>
  <c r="K49" i="59"/>
  <c r="J49" i="59"/>
  <c r="H49" i="59"/>
  <c r="I49" i="59" s="1"/>
  <c r="G49" i="59"/>
  <c r="F49" i="59"/>
  <c r="E49" i="59" s="1"/>
  <c r="AJ48" i="59"/>
  <c r="AC48" i="59"/>
  <c r="V48" i="59"/>
  <c r="I48" i="59"/>
  <c r="E48" i="59"/>
  <c r="Y48" i="59" s="1"/>
  <c r="AJ47" i="59"/>
  <c r="AC47" i="59"/>
  <c r="M47" i="59"/>
  <c r="V47" i="59" s="1"/>
  <c r="I47" i="59"/>
  <c r="E47" i="59"/>
  <c r="Y47" i="59" s="1"/>
  <c r="AJ46" i="59"/>
  <c r="AC46" i="59"/>
  <c r="V46" i="59"/>
  <c r="I46" i="59"/>
  <c r="E46" i="59"/>
  <c r="Y46" i="59" s="1"/>
  <c r="AJ45" i="59"/>
  <c r="AC45" i="59"/>
  <c r="Y45" i="59"/>
  <c r="V45" i="59"/>
  <c r="M45" i="59"/>
  <c r="I45" i="59"/>
  <c r="E45" i="59"/>
  <c r="AJ44" i="59"/>
  <c r="AC44" i="59"/>
  <c r="V44" i="59"/>
  <c r="Y44" i="59" s="1"/>
  <c r="M44" i="59"/>
  <c r="I44" i="59"/>
  <c r="E44" i="59"/>
  <c r="AJ43" i="59"/>
  <c r="AC43" i="59"/>
  <c r="M43" i="59"/>
  <c r="V43" i="59" s="1"/>
  <c r="Y43" i="59" s="1"/>
  <c r="I43" i="59"/>
  <c r="E43" i="59"/>
  <c r="AJ42" i="59"/>
  <c r="AC42" i="59"/>
  <c r="V42" i="59"/>
  <c r="I42" i="59"/>
  <c r="E42" i="59"/>
  <c r="Y42" i="59" s="1"/>
  <c r="AJ41" i="59"/>
  <c r="AC41" i="59"/>
  <c r="V41" i="59"/>
  <c r="I41" i="59"/>
  <c r="E41" i="59"/>
  <c r="Y41" i="59" s="1"/>
  <c r="AJ40" i="59"/>
  <c r="AC40" i="59"/>
  <c r="M40" i="59"/>
  <c r="V40" i="59" s="1"/>
  <c r="I40" i="59"/>
  <c r="E40" i="59"/>
  <c r="AJ39" i="59"/>
  <c r="AC39" i="59"/>
  <c r="Y39" i="59"/>
  <c r="V39" i="59"/>
  <c r="M39" i="59"/>
  <c r="I39" i="59"/>
  <c r="E39" i="59"/>
  <c r="AJ38" i="59"/>
  <c r="AC38" i="59"/>
  <c r="V38" i="59"/>
  <c r="Y38" i="59" s="1"/>
  <c r="M38" i="59"/>
  <c r="I38" i="59"/>
  <c r="E38" i="59"/>
  <c r="AJ37" i="59"/>
  <c r="AC37" i="59"/>
  <c r="M37" i="59"/>
  <c r="V37" i="59" s="1"/>
  <c r="Y37" i="59" s="1"/>
  <c r="I37" i="59"/>
  <c r="E37" i="59"/>
  <c r="AJ36" i="59"/>
  <c r="AC36" i="59"/>
  <c r="M36" i="59"/>
  <c r="V36" i="59" s="1"/>
  <c r="I36" i="59"/>
  <c r="E36" i="59"/>
  <c r="AJ35" i="59"/>
  <c r="AC35" i="59"/>
  <c r="M35" i="59"/>
  <c r="V35" i="59" s="1"/>
  <c r="I35" i="59"/>
  <c r="E35" i="59"/>
  <c r="Y35" i="59" s="1"/>
  <c r="AJ34" i="59"/>
  <c r="AC34" i="59"/>
  <c r="M34" i="59"/>
  <c r="V34" i="59" s="1"/>
  <c r="I34" i="59"/>
  <c r="E34" i="59"/>
  <c r="Y34" i="59" s="1"/>
  <c r="V33" i="59"/>
  <c r="I33" i="59"/>
  <c r="E33" i="59"/>
  <c r="AJ32" i="59"/>
  <c r="AC32" i="59"/>
  <c r="M32" i="59"/>
  <c r="V32" i="59" s="1"/>
  <c r="I32" i="59"/>
  <c r="E32" i="59"/>
  <c r="AJ31" i="59"/>
  <c r="AC31" i="59"/>
  <c r="M31" i="59"/>
  <c r="V31" i="59" s="1"/>
  <c r="I31" i="59"/>
  <c r="E31" i="59"/>
  <c r="E27" i="59" s="1"/>
  <c r="AJ30" i="59"/>
  <c r="AC30" i="59"/>
  <c r="M30" i="59"/>
  <c r="V30" i="59" s="1"/>
  <c r="I30" i="59"/>
  <c r="E30" i="59"/>
  <c r="Y30" i="59" s="1"/>
  <c r="AJ29" i="59"/>
  <c r="AC29" i="59"/>
  <c r="M29" i="59"/>
  <c r="V29" i="59" s="1"/>
  <c r="I29" i="59"/>
  <c r="E29" i="59"/>
  <c r="AJ28" i="59"/>
  <c r="AC28" i="59"/>
  <c r="AC27" i="59" s="1"/>
  <c r="M28" i="59"/>
  <c r="V28" i="59" s="1"/>
  <c r="I28" i="59"/>
  <c r="I27" i="59" s="1"/>
  <c r="E28" i="59"/>
  <c r="Y28" i="59" s="1"/>
  <c r="AL27" i="59"/>
  <c r="AK27" i="59"/>
  <c r="AJ27" i="59"/>
  <c r="AI27" i="59"/>
  <c r="AH27" i="59"/>
  <c r="AG27" i="59"/>
  <c r="AF27" i="59"/>
  <c r="AE27" i="59"/>
  <c r="AD27" i="59"/>
  <c r="AB27" i="59"/>
  <c r="AA27" i="59"/>
  <c r="Z27" i="59"/>
  <c r="X27" i="59"/>
  <c r="W27" i="59"/>
  <c r="U27" i="59"/>
  <c r="T27" i="59"/>
  <c r="S27" i="59"/>
  <c r="R27" i="59"/>
  <c r="Q27" i="59"/>
  <c r="P27" i="59"/>
  <c r="O27" i="59"/>
  <c r="N27" i="59"/>
  <c r="M27" i="59"/>
  <c r="L27" i="59"/>
  <c r="K27" i="59"/>
  <c r="J27" i="59"/>
  <c r="H27" i="59"/>
  <c r="G27" i="59"/>
  <c r="F27" i="59"/>
  <c r="D27" i="59"/>
  <c r="C27" i="59"/>
  <c r="AJ26" i="59"/>
  <c r="AC26" i="59"/>
  <c r="M26" i="59"/>
  <c r="V26" i="59" s="1"/>
  <c r="I26" i="59"/>
  <c r="E26" i="59"/>
  <c r="Y26" i="59" s="1"/>
  <c r="AJ25" i="59"/>
  <c r="AC25" i="59"/>
  <c r="M25" i="59"/>
  <c r="V25" i="59" s="1"/>
  <c r="I25" i="59"/>
  <c r="E25" i="59"/>
  <c r="AJ24" i="59"/>
  <c r="AC24" i="59"/>
  <c r="M24" i="59"/>
  <c r="V24" i="59" s="1"/>
  <c r="I24" i="59"/>
  <c r="E24" i="59"/>
  <c r="Y24" i="59" s="1"/>
  <c r="AJ23" i="59"/>
  <c r="AC23" i="59"/>
  <c r="M23" i="59"/>
  <c r="V23" i="59" s="1"/>
  <c r="I23" i="59"/>
  <c r="E23" i="59"/>
  <c r="AJ22" i="59"/>
  <c r="AJ19" i="59" s="1"/>
  <c r="AC22" i="59"/>
  <c r="Y22" i="59"/>
  <c r="V22" i="59"/>
  <c r="I22" i="59"/>
  <c r="E22" i="59"/>
  <c r="AJ21" i="59"/>
  <c r="AC21" i="59"/>
  <c r="M21" i="59"/>
  <c r="V21" i="59" s="1"/>
  <c r="Y21" i="59" s="1"/>
  <c r="I21" i="59"/>
  <c r="E21" i="59"/>
  <c r="AJ20" i="59"/>
  <c r="AC20" i="59"/>
  <c r="AC19" i="59" s="1"/>
  <c r="M20" i="59"/>
  <c r="V20" i="59" s="1"/>
  <c r="I20" i="59"/>
  <c r="I19" i="59" s="1"/>
  <c r="E20" i="59"/>
  <c r="E19" i="59" s="1"/>
  <c r="AL19" i="59"/>
  <c r="AK19" i="59"/>
  <c r="AI19" i="59"/>
  <c r="AH19" i="59"/>
  <c r="AG19" i="59"/>
  <c r="AF19" i="59"/>
  <c r="AE19" i="59"/>
  <c r="AD19" i="59"/>
  <c r="AB19" i="59"/>
  <c r="AA19" i="59"/>
  <c r="Z19" i="59"/>
  <c r="X19" i="59"/>
  <c r="W19" i="59"/>
  <c r="U19" i="59"/>
  <c r="T19" i="59"/>
  <c r="S19" i="59"/>
  <c r="R19" i="59"/>
  <c r="Q19" i="59"/>
  <c r="P19" i="59"/>
  <c r="O19" i="59"/>
  <c r="N19" i="59"/>
  <c r="L19" i="59"/>
  <c r="K19" i="59"/>
  <c r="J19" i="59"/>
  <c r="H19" i="59"/>
  <c r="G19" i="59"/>
  <c r="F19" i="59"/>
  <c r="D19" i="59"/>
  <c r="C19" i="59"/>
  <c r="AJ18" i="59"/>
  <c r="AC18" i="59"/>
  <c r="Y18" i="59"/>
  <c r="V18" i="59"/>
  <c r="M18" i="59"/>
  <c r="I18" i="59"/>
  <c r="E18" i="59"/>
  <c r="AJ17" i="59"/>
  <c r="AC17" i="59"/>
  <c r="V17" i="59"/>
  <c r="Y17" i="59" s="1"/>
  <c r="M17" i="59"/>
  <c r="I17" i="59"/>
  <c r="E17" i="59"/>
  <c r="AJ16" i="59"/>
  <c r="AJ14" i="59" s="1"/>
  <c r="AC16" i="59"/>
  <c r="V16" i="59"/>
  <c r="I16" i="59"/>
  <c r="Y16" i="59" s="1"/>
  <c r="E16" i="59"/>
  <c r="AJ15" i="59"/>
  <c r="AC15" i="59"/>
  <c r="AC14" i="59" s="1"/>
  <c r="M15" i="59"/>
  <c r="M49" i="59" s="1"/>
  <c r="V49" i="59" s="1"/>
  <c r="I15" i="59"/>
  <c r="I14" i="59" s="1"/>
  <c r="E15" i="59"/>
  <c r="E14" i="59" s="1"/>
  <c r="AL14" i="59"/>
  <c r="AK14" i="59"/>
  <c r="AI14" i="59"/>
  <c r="AH14" i="59"/>
  <c r="AG14" i="59"/>
  <c r="AF14" i="59"/>
  <c r="AE14" i="59"/>
  <c r="AD14" i="59"/>
  <c r="AB14" i="59"/>
  <c r="AA14" i="59"/>
  <c r="Z14" i="59"/>
  <c r="X14" i="59"/>
  <c r="W14" i="59"/>
  <c r="U14" i="59"/>
  <c r="T14" i="59"/>
  <c r="S14" i="59"/>
  <c r="R14" i="59"/>
  <c r="Q14" i="59"/>
  <c r="P14" i="59"/>
  <c r="O14" i="59"/>
  <c r="N14" i="59"/>
  <c r="L14" i="59"/>
  <c r="K14" i="59"/>
  <c r="J14" i="59"/>
  <c r="H14" i="59"/>
  <c r="G14" i="59"/>
  <c r="F14" i="59"/>
  <c r="D14" i="59"/>
  <c r="C14" i="59"/>
  <c r="AJ13" i="59"/>
  <c r="AJ11" i="59" s="1"/>
  <c r="AC13" i="59"/>
  <c r="V13" i="59"/>
  <c r="Y13" i="59" s="1"/>
  <c r="I13" i="59"/>
  <c r="E13" i="59"/>
  <c r="AJ12" i="59"/>
  <c r="AC12" i="59"/>
  <c r="AC11" i="59" s="1"/>
  <c r="V12" i="59"/>
  <c r="V11" i="59" s="1"/>
  <c r="I12" i="59"/>
  <c r="I11" i="59" s="1"/>
  <c r="E12" i="59"/>
  <c r="Y12" i="59" s="1"/>
  <c r="AL11" i="59"/>
  <c r="AK11" i="59"/>
  <c r="AI11" i="59"/>
  <c r="AH11" i="59"/>
  <c r="AG11" i="59"/>
  <c r="AF11" i="59"/>
  <c r="AE11" i="59"/>
  <c r="AD11" i="59"/>
  <c r="AB11" i="59"/>
  <c r="AA11" i="59"/>
  <c r="Z11" i="59"/>
  <c r="X11" i="59"/>
  <c r="W11" i="59"/>
  <c r="U11" i="59"/>
  <c r="T11" i="59"/>
  <c r="S11" i="59"/>
  <c r="R11" i="59"/>
  <c r="Q11" i="59"/>
  <c r="P11" i="59"/>
  <c r="O11" i="59"/>
  <c r="N11" i="59"/>
  <c r="M11" i="59"/>
  <c r="L11" i="59"/>
  <c r="K11" i="59"/>
  <c r="J11" i="59"/>
  <c r="H11" i="59"/>
  <c r="G11" i="59"/>
  <c r="F11" i="59"/>
  <c r="D11" i="59"/>
  <c r="C11" i="59"/>
  <c r="AJ10" i="59"/>
  <c r="AJ8" i="59" s="1"/>
  <c r="AC10" i="59"/>
  <c r="V10" i="59"/>
  <c r="Y10" i="59" s="1"/>
  <c r="I10" i="59"/>
  <c r="E10" i="59"/>
  <c r="AJ9" i="59"/>
  <c r="AJ49" i="59" s="1"/>
  <c r="AC9" i="59"/>
  <c r="AC49" i="59" s="1"/>
  <c r="V9" i="59"/>
  <c r="V8" i="59" s="1"/>
  <c r="I9" i="59"/>
  <c r="I8" i="59" s="1"/>
  <c r="E9" i="59"/>
  <c r="E8" i="59" s="1"/>
  <c r="AL8" i="59"/>
  <c r="AK8" i="59"/>
  <c r="AI8" i="59"/>
  <c r="AH8" i="59"/>
  <c r="AG8" i="59"/>
  <c r="AF8" i="59"/>
  <c r="AE8" i="59"/>
  <c r="AD8" i="59"/>
  <c r="AB8" i="59"/>
  <c r="AA8" i="59"/>
  <c r="Z8" i="59"/>
  <c r="X8" i="59"/>
  <c r="W8" i="59"/>
  <c r="U8" i="59"/>
  <c r="T8" i="59"/>
  <c r="S8" i="59"/>
  <c r="R8" i="59"/>
  <c r="Q8" i="59"/>
  <c r="P8" i="59"/>
  <c r="O8" i="59"/>
  <c r="N8" i="59"/>
  <c r="M8" i="59"/>
  <c r="L8" i="59"/>
  <c r="K8" i="59"/>
  <c r="J8" i="59"/>
  <c r="H8" i="59"/>
  <c r="G8" i="59"/>
  <c r="F8" i="59"/>
  <c r="D8" i="59"/>
  <c r="C8" i="59"/>
  <c r="AL49" i="58"/>
  <c r="AK49" i="58"/>
  <c r="AI49" i="58"/>
  <c r="AH49" i="58"/>
  <c r="AG49" i="58"/>
  <c r="AF49" i="58"/>
  <c r="AE49" i="58"/>
  <c r="AD49" i="58"/>
  <c r="AB49" i="58"/>
  <c r="AA49" i="58"/>
  <c r="Z49" i="58"/>
  <c r="X49" i="58"/>
  <c r="W49" i="58"/>
  <c r="U49" i="58"/>
  <c r="T49" i="58"/>
  <c r="S49" i="58"/>
  <c r="R49" i="58"/>
  <c r="Q49" i="58"/>
  <c r="P49" i="58"/>
  <c r="O49" i="58"/>
  <c r="N49" i="58"/>
  <c r="L49" i="58"/>
  <c r="K49" i="58"/>
  <c r="J49" i="58"/>
  <c r="H49" i="58"/>
  <c r="G49" i="58"/>
  <c r="F49" i="58"/>
  <c r="AJ48" i="58"/>
  <c r="AC48" i="58"/>
  <c r="V48" i="58"/>
  <c r="I48" i="58"/>
  <c r="E48" i="58"/>
  <c r="Y48" i="58" s="1"/>
  <c r="AJ47" i="58"/>
  <c r="AC47" i="58"/>
  <c r="M47" i="58"/>
  <c r="V47" i="58" s="1"/>
  <c r="I47" i="58"/>
  <c r="E47" i="58"/>
  <c r="Y47" i="58" s="1"/>
  <c r="AJ46" i="58"/>
  <c r="AC46" i="58"/>
  <c r="V46" i="58"/>
  <c r="I46" i="58"/>
  <c r="E46" i="58"/>
  <c r="Y46" i="58" s="1"/>
  <c r="AJ45" i="58"/>
  <c r="AC45" i="58"/>
  <c r="Y45" i="58"/>
  <c r="V45" i="58"/>
  <c r="I45" i="58"/>
  <c r="E45" i="58"/>
  <c r="AJ44" i="58"/>
  <c r="AC44" i="58"/>
  <c r="M44" i="58"/>
  <c r="V44" i="58" s="1"/>
  <c r="Y44" i="58" s="1"/>
  <c r="I44" i="58"/>
  <c r="E44" i="58"/>
  <c r="AJ43" i="58"/>
  <c r="AC43" i="58"/>
  <c r="M43" i="58"/>
  <c r="V43" i="58" s="1"/>
  <c r="I43" i="58"/>
  <c r="E43" i="58"/>
  <c r="AJ42" i="58"/>
  <c r="AC42" i="58"/>
  <c r="M42" i="58"/>
  <c r="V42" i="58" s="1"/>
  <c r="I42" i="58"/>
  <c r="E42" i="58"/>
  <c r="Y42" i="58" s="1"/>
  <c r="AJ41" i="58"/>
  <c r="AC41" i="58"/>
  <c r="M41" i="58"/>
  <c r="V41" i="58" s="1"/>
  <c r="I41" i="58"/>
  <c r="E41" i="58"/>
  <c r="Y41" i="58" s="1"/>
  <c r="AJ40" i="58"/>
  <c r="AC40" i="58"/>
  <c r="M40" i="58"/>
  <c r="V40" i="58" s="1"/>
  <c r="I40" i="58"/>
  <c r="E40" i="58"/>
  <c r="AJ39" i="58"/>
  <c r="AC39" i="58"/>
  <c r="M39" i="58"/>
  <c r="V39" i="58" s="1"/>
  <c r="I39" i="58"/>
  <c r="E39" i="58"/>
  <c r="Y39" i="58" s="1"/>
  <c r="AJ38" i="58"/>
  <c r="AC38" i="58"/>
  <c r="Y38" i="58"/>
  <c r="V38" i="58"/>
  <c r="M38" i="58"/>
  <c r="I38" i="58"/>
  <c r="E38" i="58"/>
  <c r="AJ37" i="58"/>
  <c r="AC37" i="58"/>
  <c r="V37" i="58"/>
  <c r="Y37" i="58" s="1"/>
  <c r="I37" i="58"/>
  <c r="E37" i="58"/>
  <c r="AJ36" i="58"/>
  <c r="AC36" i="58"/>
  <c r="M36" i="58"/>
  <c r="V36" i="58" s="1"/>
  <c r="I36" i="58"/>
  <c r="Y36" i="58" s="1"/>
  <c r="E36" i="58"/>
  <c r="AJ35" i="58"/>
  <c r="AC35" i="58"/>
  <c r="M35" i="58"/>
  <c r="V35" i="58" s="1"/>
  <c r="I35" i="58"/>
  <c r="E35" i="58"/>
  <c r="Y35" i="58" s="1"/>
  <c r="AJ34" i="58"/>
  <c r="AC34" i="58"/>
  <c r="M34" i="58"/>
  <c r="V34" i="58" s="1"/>
  <c r="I34" i="58"/>
  <c r="E34" i="58"/>
  <c r="AJ32" i="58"/>
  <c r="AC32" i="58"/>
  <c r="M32" i="58"/>
  <c r="V32" i="58" s="1"/>
  <c r="I32" i="58"/>
  <c r="E32" i="58"/>
  <c r="Y32" i="58" s="1"/>
  <c r="AJ31" i="58"/>
  <c r="AC31" i="58"/>
  <c r="M31" i="58"/>
  <c r="V31" i="58" s="1"/>
  <c r="I31" i="58"/>
  <c r="E31" i="58"/>
  <c r="AJ30" i="58"/>
  <c r="AJ27" i="58" s="1"/>
  <c r="AC30" i="58"/>
  <c r="Y30" i="58"/>
  <c r="V30" i="58"/>
  <c r="M30" i="58"/>
  <c r="I30" i="58"/>
  <c r="E30" i="58"/>
  <c r="AJ29" i="58"/>
  <c r="AC29" i="58"/>
  <c r="V29" i="58"/>
  <c r="Y29" i="58" s="1"/>
  <c r="M29" i="58"/>
  <c r="I29" i="58"/>
  <c r="E29" i="58"/>
  <c r="AJ28" i="58"/>
  <c r="AC28" i="58"/>
  <c r="AC27" i="58" s="1"/>
  <c r="M28" i="58"/>
  <c r="M27" i="58" s="1"/>
  <c r="I28" i="58"/>
  <c r="E28" i="58"/>
  <c r="AL27" i="58"/>
  <c r="AK27" i="58"/>
  <c r="AI27" i="58"/>
  <c r="AH27" i="58"/>
  <c r="AG27" i="58"/>
  <c r="AF27" i="58"/>
  <c r="AE27" i="58"/>
  <c r="AD27" i="58"/>
  <c r="AB27" i="58"/>
  <c r="AA27" i="58"/>
  <c r="Z27" i="58"/>
  <c r="X27" i="58"/>
  <c r="W27" i="58"/>
  <c r="U27" i="58"/>
  <c r="T27" i="58"/>
  <c r="S27" i="58"/>
  <c r="R27" i="58"/>
  <c r="Q27" i="58"/>
  <c r="P27" i="58"/>
  <c r="O27" i="58"/>
  <c r="N27" i="58"/>
  <c r="L27" i="58"/>
  <c r="K27" i="58"/>
  <c r="J27" i="58"/>
  <c r="I27" i="58"/>
  <c r="H27" i="58"/>
  <c r="G27" i="58"/>
  <c r="F27" i="58"/>
  <c r="D27" i="58"/>
  <c r="C27" i="58"/>
  <c r="AJ26" i="58"/>
  <c r="AC26" i="58"/>
  <c r="M26" i="58"/>
  <c r="V26" i="58" s="1"/>
  <c r="I26" i="58"/>
  <c r="E26" i="58"/>
  <c r="Y26" i="58" s="1"/>
  <c r="AJ25" i="58"/>
  <c r="AC25" i="58"/>
  <c r="Y25" i="58"/>
  <c r="V25" i="58"/>
  <c r="M25" i="58"/>
  <c r="I25" i="58"/>
  <c r="E25" i="58"/>
  <c r="AJ24" i="58"/>
  <c r="AC24" i="58"/>
  <c r="V24" i="58"/>
  <c r="Y24" i="58" s="1"/>
  <c r="M24" i="58"/>
  <c r="I24" i="58"/>
  <c r="E24" i="58"/>
  <c r="AJ23" i="58"/>
  <c r="AC23" i="58"/>
  <c r="M23" i="58"/>
  <c r="V23" i="58" s="1"/>
  <c r="Y23" i="58" s="1"/>
  <c r="I23" i="58"/>
  <c r="E23" i="58"/>
  <c r="AJ22" i="58"/>
  <c r="AC22" i="58"/>
  <c r="M22" i="58"/>
  <c r="V22" i="58" s="1"/>
  <c r="I22" i="58"/>
  <c r="Y22" i="58" s="1"/>
  <c r="E22" i="58"/>
  <c r="AJ21" i="58"/>
  <c r="AC21" i="58"/>
  <c r="AC19" i="58" s="1"/>
  <c r="M21" i="58"/>
  <c r="V21" i="58" s="1"/>
  <c r="I21" i="58"/>
  <c r="E21" i="58"/>
  <c r="Y21" i="58" s="1"/>
  <c r="AJ20" i="58"/>
  <c r="AJ19" i="58" s="1"/>
  <c r="AC20" i="58"/>
  <c r="M20" i="58"/>
  <c r="M19" i="58" s="1"/>
  <c r="I20" i="58"/>
  <c r="I19" i="58" s="1"/>
  <c r="E20" i="58"/>
  <c r="E19" i="58" s="1"/>
  <c r="AL19" i="58"/>
  <c r="AK19" i="58"/>
  <c r="AI19" i="58"/>
  <c r="AH19" i="58"/>
  <c r="AG19" i="58"/>
  <c r="AF19" i="58"/>
  <c r="AE19" i="58"/>
  <c r="AD19" i="58"/>
  <c r="AB19" i="58"/>
  <c r="AA19" i="58"/>
  <c r="Z19" i="58"/>
  <c r="X19" i="58"/>
  <c r="W19" i="58"/>
  <c r="U19" i="58"/>
  <c r="T19" i="58"/>
  <c r="S19" i="58"/>
  <c r="R19" i="58"/>
  <c r="Q19" i="58"/>
  <c r="P19" i="58"/>
  <c r="O19" i="58"/>
  <c r="N19" i="58"/>
  <c r="L19" i="58"/>
  <c r="K19" i="58"/>
  <c r="J19" i="58"/>
  <c r="H19" i="58"/>
  <c r="G19" i="58"/>
  <c r="F19" i="58"/>
  <c r="D19" i="58"/>
  <c r="C19" i="58"/>
  <c r="AJ18" i="58"/>
  <c r="AC18" i="58"/>
  <c r="V18" i="58"/>
  <c r="I18" i="58"/>
  <c r="Y18" i="58" s="1"/>
  <c r="E18" i="58"/>
  <c r="AJ17" i="58"/>
  <c r="AC17" i="58"/>
  <c r="M17" i="58"/>
  <c r="V17" i="58" s="1"/>
  <c r="I17" i="58"/>
  <c r="I49" i="58" s="1"/>
  <c r="E17" i="58"/>
  <c r="Y17" i="58" s="1"/>
  <c r="AJ16" i="58"/>
  <c r="AC16" i="58"/>
  <c r="V16" i="58"/>
  <c r="I16" i="58"/>
  <c r="E16" i="58"/>
  <c r="Y16" i="58" s="1"/>
  <c r="AJ15" i="58"/>
  <c r="AC15" i="58"/>
  <c r="AC14" i="58" s="1"/>
  <c r="V15" i="58"/>
  <c r="I15" i="58"/>
  <c r="I14" i="58" s="1"/>
  <c r="E15" i="58"/>
  <c r="Y15" i="58" s="1"/>
  <c r="AL14" i="58"/>
  <c r="AK14" i="58"/>
  <c r="AJ14" i="58"/>
  <c r="AI14" i="58"/>
  <c r="AH14" i="58"/>
  <c r="AG14" i="58"/>
  <c r="AF14" i="58"/>
  <c r="AE14" i="58"/>
  <c r="AD14" i="58"/>
  <c r="AB14" i="58"/>
  <c r="AA14" i="58"/>
  <c r="Z14" i="58"/>
  <c r="X14" i="58"/>
  <c r="W14" i="58"/>
  <c r="V14" i="58"/>
  <c r="U14" i="58"/>
  <c r="T14" i="58"/>
  <c r="S14" i="58"/>
  <c r="R14" i="58"/>
  <c r="Q14" i="58"/>
  <c r="P14" i="58"/>
  <c r="O14" i="58"/>
  <c r="N14" i="58"/>
  <c r="M14" i="58"/>
  <c r="L14" i="58"/>
  <c r="K14" i="58"/>
  <c r="J14" i="58"/>
  <c r="H14" i="58"/>
  <c r="G14" i="58"/>
  <c r="F14" i="58"/>
  <c r="E14" i="58"/>
  <c r="D14" i="58"/>
  <c r="C14" i="58"/>
  <c r="AJ13" i="58"/>
  <c r="AC13" i="58"/>
  <c r="V13" i="58"/>
  <c r="I13" i="58"/>
  <c r="E13" i="58"/>
  <c r="Y13" i="58" s="1"/>
  <c r="AJ12" i="58"/>
  <c r="AJ11" i="58" s="1"/>
  <c r="AC12" i="58"/>
  <c r="AC11" i="58" s="1"/>
  <c r="V12" i="58"/>
  <c r="I12" i="58"/>
  <c r="I11" i="58" s="1"/>
  <c r="E12" i="58"/>
  <c r="Y12" i="58" s="1"/>
  <c r="AL11" i="58"/>
  <c r="AK11" i="58"/>
  <c r="AI11" i="58"/>
  <c r="AH11" i="58"/>
  <c r="AG11" i="58"/>
  <c r="AF11" i="58"/>
  <c r="AE11" i="58"/>
  <c r="AD11" i="58"/>
  <c r="AB11" i="58"/>
  <c r="AA11" i="58"/>
  <c r="Z11" i="58"/>
  <c r="X11" i="58"/>
  <c r="W11" i="58"/>
  <c r="V11" i="58"/>
  <c r="U11" i="58"/>
  <c r="T11" i="58"/>
  <c r="S11" i="58"/>
  <c r="R11" i="58"/>
  <c r="Q11" i="58"/>
  <c r="P11" i="58"/>
  <c r="O11" i="58"/>
  <c r="N11" i="58"/>
  <c r="M11" i="58"/>
  <c r="L11" i="58"/>
  <c r="K11" i="58"/>
  <c r="J11" i="58"/>
  <c r="H11" i="58"/>
  <c r="G11" i="58"/>
  <c r="F11" i="58"/>
  <c r="E11" i="58"/>
  <c r="D11" i="58"/>
  <c r="C11" i="58"/>
  <c r="AJ10" i="58"/>
  <c r="AC10" i="58"/>
  <c r="V10" i="58"/>
  <c r="I10" i="58"/>
  <c r="E10" i="58"/>
  <c r="Y10" i="58" s="1"/>
  <c r="AJ9" i="58"/>
  <c r="AJ49" i="58" s="1"/>
  <c r="AC9" i="58"/>
  <c r="AC8" i="58" s="1"/>
  <c r="V9" i="58"/>
  <c r="I9" i="58"/>
  <c r="I8" i="58" s="1"/>
  <c r="E9" i="58"/>
  <c r="Y9" i="58" s="1"/>
  <c r="Y8" i="58" s="1"/>
  <c r="AL8" i="58"/>
  <c r="AK8" i="58"/>
  <c r="AI8" i="58"/>
  <c r="AH8" i="58"/>
  <c r="AG8" i="58"/>
  <c r="AF8" i="58"/>
  <c r="AE8" i="58"/>
  <c r="AD8" i="58"/>
  <c r="AB8" i="58"/>
  <c r="AA8" i="58"/>
  <c r="Z8" i="58"/>
  <c r="X8" i="58"/>
  <c r="W8" i="58"/>
  <c r="V8" i="58"/>
  <c r="U8" i="58"/>
  <c r="T8" i="58"/>
  <c r="S8" i="58"/>
  <c r="R8" i="58"/>
  <c r="Q8" i="58"/>
  <c r="P8" i="58"/>
  <c r="O8" i="58"/>
  <c r="N8" i="58"/>
  <c r="M8" i="58"/>
  <c r="L8" i="58"/>
  <c r="K8" i="58"/>
  <c r="J8" i="58"/>
  <c r="H8" i="58"/>
  <c r="G8" i="58"/>
  <c r="F8" i="58"/>
  <c r="E8" i="58"/>
  <c r="D8" i="58"/>
  <c r="C8" i="58"/>
  <c r="AL49" i="57"/>
  <c r="AK49" i="57"/>
  <c r="AI49" i="57"/>
  <c r="AH49" i="57"/>
  <c r="AG49" i="57"/>
  <c r="AF49" i="57"/>
  <c r="AE49" i="57"/>
  <c r="AD49" i="57"/>
  <c r="AB49" i="57"/>
  <c r="AA49" i="57"/>
  <c r="Z49" i="57"/>
  <c r="X49" i="57"/>
  <c r="W49" i="57"/>
  <c r="U49" i="57"/>
  <c r="T49" i="57"/>
  <c r="S49" i="57"/>
  <c r="R49" i="57"/>
  <c r="Q49" i="57"/>
  <c r="P49" i="57"/>
  <c r="O49" i="57"/>
  <c r="N49" i="57"/>
  <c r="L49" i="57"/>
  <c r="K49" i="57"/>
  <c r="J49" i="57"/>
  <c r="H49" i="57"/>
  <c r="G49" i="57"/>
  <c r="F49" i="57"/>
  <c r="AJ48" i="57"/>
  <c r="AC48" i="57"/>
  <c r="V48" i="57"/>
  <c r="I48" i="57"/>
  <c r="E48" i="57"/>
  <c r="Y48" i="57" s="1"/>
  <c r="AJ47" i="57"/>
  <c r="AC47" i="57"/>
  <c r="M47" i="57"/>
  <c r="V47" i="57" s="1"/>
  <c r="I47" i="57"/>
  <c r="E47" i="57"/>
  <c r="AJ46" i="57"/>
  <c r="AC46" i="57"/>
  <c r="M46" i="57"/>
  <c r="V46" i="57" s="1"/>
  <c r="I46" i="57"/>
  <c r="E46" i="57"/>
  <c r="AJ45" i="57"/>
  <c r="AC45" i="57"/>
  <c r="V45" i="57"/>
  <c r="Y45" i="57" s="1"/>
  <c r="I45" i="57"/>
  <c r="E45" i="57"/>
  <c r="AJ44" i="57"/>
  <c r="AC44" i="57"/>
  <c r="V44" i="57"/>
  <c r="Y44" i="57" s="1"/>
  <c r="M44" i="57"/>
  <c r="I44" i="57"/>
  <c r="E44" i="57"/>
  <c r="AJ43" i="57"/>
  <c r="AC43" i="57"/>
  <c r="M43" i="57"/>
  <c r="V43" i="57" s="1"/>
  <c r="Y43" i="57" s="1"/>
  <c r="I43" i="57"/>
  <c r="E43" i="57"/>
  <c r="AJ42" i="57"/>
  <c r="AC42" i="57"/>
  <c r="M42" i="57"/>
  <c r="V42" i="57" s="1"/>
  <c r="I42" i="57"/>
  <c r="Y42" i="57" s="1"/>
  <c r="E42" i="57"/>
  <c r="AJ41" i="57"/>
  <c r="AC41" i="57"/>
  <c r="V41" i="57"/>
  <c r="I41" i="57"/>
  <c r="E41" i="57"/>
  <c r="Y41" i="57" s="1"/>
  <c r="AJ40" i="57"/>
  <c r="AC40" i="57"/>
  <c r="Y40" i="57"/>
  <c r="V40" i="57"/>
  <c r="I40" i="57"/>
  <c r="E40" i="57"/>
  <c r="AJ39" i="57"/>
  <c r="AC39" i="57"/>
  <c r="M39" i="57"/>
  <c r="V39" i="57" s="1"/>
  <c r="Y39" i="57" s="1"/>
  <c r="I39" i="57"/>
  <c r="E39" i="57"/>
  <c r="AJ38" i="57"/>
  <c r="AC38" i="57"/>
  <c r="V38" i="57"/>
  <c r="Y38" i="57" s="1"/>
  <c r="I38" i="57"/>
  <c r="E38" i="57"/>
  <c r="AJ37" i="57"/>
  <c r="AC37" i="57"/>
  <c r="V37" i="57"/>
  <c r="I37" i="57"/>
  <c r="E37" i="57"/>
  <c r="Y37" i="57" s="1"/>
  <c r="AJ36" i="57"/>
  <c r="AC36" i="57"/>
  <c r="M36" i="57"/>
  <c r="V36" i="57" s="1"/>
  <c r="I36" i="57"/>
  <c r="E36" i="57"/>
  <c r="Y36" i="57" s="1"/>
  <c r="AJ35" i="57"/>
  <c r="AC35" i="57"/>
  <c r="M35" i="57"/>
  <c r="V35" i="57" s="1"/>
  <c r="I35" i="57"/>
  <c r="E35" i="57"/>
  <c r="Y35" i="57" s="1"/>
  <c r="AJ34" i="57"/>
  <c r="AC34" i="57"/>
  <c r="V34" i="57"/>
  <c r="M34" i="57"/>
  <c r="I34" i="57"/>
  <c r="E34" i="57"/>
  <c r="Y34" i="57" s="1"/>
  <c r="AJ32" i="57"/>
  <c r="AC32" i="57"/>
  <c r="M32" i="57"/>
  <c r="V32" i="57" s="1"/>
  <c r="Y32" i="57" s="1"/>
  <c r="I32" i="57"/>
  <c r="E32" i="57"/>
  <c r="AJ31" i="57"/>
  <c r="AC31" i="57"/>
  <c r="AC27" i="57" s="1"/>
  <c r="V31" i="57"/>
  <c r="Y31" i="57" s="1"/>
  <c r="M31" i="57"/>
  <c r="I31" i="57"/>
  <c r="E31" i="57"/>
  <c r="AJ30" i="57"/>
  <c r="AC30" i="57"/>
  <c r="M30" i="57"/>
  <c r="V30" i="57" s="1"/>
  <c r="Y30" i="57" s="1"/>
  <c r="I30" i="57"/>
  <c r="E30" i="57"/>
  <c r="AJ29" i="57"/>
  <c r="AC29" i="57"/>
  <c r="M29" i="57"/>
  <c r="V29" i="57" s="1"/>
  <c r="I29" i="57"/>
  <c r="Y29" i="57" s="1"/>
  <c r="E29" i="57"/>
  <c r="AJ28" i="57"/>
  <c r="AJ27" i="57" s="1"/>
  <c r="AC28" i="57"/>
  <c r="M28" i="57"/>
  <c r="M49" i="57" s="1"/>
  <c r="I28" i="57"/>
  <c r="I27" i="57" s="1"/>
  <c r="E28" i="57"/>
  <c r="E27" i="57" s="1"/>
  <c r="AL27" i="57"/>
  <c r="AK27" i="57"/>
  <c r="AI27" i="57"/>
  <c r="AH27" i="57"/>
  <c r="AG27" i="57"/>
  <c r="AF27" i="57"/>
  <c r="AE27" i="57"/>
  <c r="AD27" i="57"/>
  <c r="AB27" i="57"/>
  <c r="AA27" i="57"/>
  <c r="Z27" i="57"/>
  <c r="X27" i="57"/>
  <c r="W27" i="57"/>
  <c r="U27" i="57"/>
  <c r="T27" i="57"/>
  <c r="S27" i="57"/>
  <c r="R27" i="57"/>
  <c r="Q27" i="57"/>
  <c r="P27" i="57"/>
  <c r="O27" i="57"/>
  <c r="N27" i="57"/>
  <c r="L27" i="57"/>
  <c r="K27" i="57"/>
  <c r="J27" i="57"/>
  <c r="H27" i="57"/>
  <c r="G27" i="57"/>
  <c r="F27" i="57"/>
  <c r="D27" i="57"/>
  <c r="C27" i="57"/>
  <c r="AJ26" i="57"/>
  <c r="AC26" i="57"/>
  <c r="V26" i="57"/>
  <c r="Y26" i="57" s="1"/>
  <c r="M26" i="57"/>
  <c r="I26" i="57"/>
  <c r="E26" i="57"/>
  <c r="AJ25" i="57"/>
  <c r="AC25" i="57"/>
  <c r="V25" i="57"/>
  <c r="I25" i="57"/>
  <c r="Y25" i="57" s="1"/>
  <c r="E25" i="57"/>
  <c r="AJ24" i="57"/>
  <c r="AC24" i="57"/>
  <c r="V24" i="57"/>
  <c r="I24" i="57"/>
  <c r="E24" i="57"/>
  <c r="Y24" i="57" s="1"/>
  <c r="AJ23" i="57"/>
  <c r="AC23" i="57"/>
  <c r="Y23" i="57"/>
  <c r="V23" i="57"/>
  <c r="I23" i="57"/>
  <c r="E23" i="57"/>
  <c r="AJ22" i="57"/>
  <c r="AJ19" i="57" s="1"/>
  <c r="AC22" i="57"/>
  <c r="Y22" i="57"/>
  <c r="V22" i="57"/>
  <c r="I22" i="57"/>
  <c r="E22" i="57"/>
  <c r="AJ21" i="57"/>
  <c r="AC21" i="57"/>
  <c r="AC19" i="57" s="1"/>
  <c r="V21" i="57"/>
  <c r="I21" i="57"/>
  <c r="Y21" i="57" s="1"/>
  <c r="E21" i="57"/>
  <c r="AJ20" i="57"/>
  <c r="AC20" i="57"/>
  <c r="V20" i="57"/>
  <c r="I20" i="57"/>
  <c r="I19" i="57" s="1"/>
  <c r="E20" i="57"/>
  <c r="E19" i="57" s="1"/>
  <c r="AL19" i="57"/>
  <c r="AK19" i="57"/>
  <c r="AI19" i="57"/>
  <c r="AH19" i="57"/>
  <c r="AG19" i="57"/>
  <c r="AF19" i="57"/>
  <c r="AE19" i="57"/>
  <c r="AD19" i="57"/>
  <c r="AB19" i="57"/>
  <c r="AA19" i="57"/>
  <c r="Z19" i="57"/>
  <c r="X19" i="57"/>
  <c r="W19" i="57"/>
  <c r="V19" i="57"/>
  <c r="U19" i="57"/>
  <c r="T19" i="57"/>
  <c r="S19" i="57"/>
  <c r="R19" i="57"/>
  <c r="Q19" i="57"/>
  <c r="P19" i="57"/>
  <c r="O19" i="57"/>
  <c r="N19" i="57"/>
  <c r="M19" i="57"/>
  <c r="L19" i="57"/>
  <c r="K19" i="57"/>
  <c r="J19" i="57"/>
  <c r="H19" i="57"/>
  <c r="G19" i="57"/>
  <c r="F19" i="57"/>
  <c r="D19" i="57"/>
  <c r="C19" i="57"/>
  <c r="AJ18" i="57"/>
  <c r="AC18" i="57"/>
  <c r="V18" i="57"/>
  <c r="I18" i="57"/>
  <c r="Y18" i="57" s="1"/>
  <c r="E18" i="57"/>
  <c r="AJ17" i="57"/>
  <c r="AC17" i="57"/>
  <c r="V17" i="57"/>
  <c r="I17" i="57"/>
  <c r="E17" i="57"/>
  <c r="Y17" i="57" s="1"/>
  <c r="AJ16" i="57"/>
  <c r="AJ14" i="57" s="1"/>
  <c r="AC16" i="57"/>
  <c r="Y16" i="57"/>
  <c r="V16" i="57"/>
  <c r="I16" i="57"/>
  <c r="E16" i="57"/>
  <c r="AJ15" i="57"/>
  <c r="AC15" i="57"/>
  <c r="AC14" i="57" s="1"/>
  <c r="Y15" i="57"/>
  <c r="Y14" i="57" s="1"/>
  <c r="V15" i="57"/>
  <c r="V14" i="57" s="1"/>
  <c r="I15" i="57"/>
  <c r="I14" i="57" s="1"/>
  <c r="E15" i="57"/>
  <c r="AL14" i="57"/>
  <c r="AK14" i="57"/>
  <c r="AI14" i="57"/>
  <c r="AH14" i="57"/>
  <c r="AG14" i="57"/>
  <c r="AF14" i="57"/>
  <c r="AE14" i="57"/>
  <c r="AD14" i="57"/>
  <c r="AB14" i="57"/>
  <c r="AA14" i="57"/>
  <c r="Z14" i="57"/>
  <c r="X14" i="57"/>
  <c r="W14" i="57"/>
  <c r="U14" i="57"/>
  <c r="T14" i="57"/>
  <c r="S14" i="57"/>
  <c r="R14" i="57"/>
  <c r="Q14" i="57"/>
  <c r="P14" i="57"/>
  <c r="O14" i="57"/>
  <c r="N14" i="57"/>
  <c r="M14" i="57"/>
  <c r="L14" i="57"/>
  <c r="K14" i="57"/>
  <c r="J14" i="57"/>
  <c r="H14" i="57"/>
  <c r="G14" i="57"/>
  <c r="F14" i="57"/>
  <c r="E14" i="57"/>
  <c r="D14" i="57"/>
  <c r="C14" i="57"/>
  <c r="AJ13" i="57"/>
  <c r="AJ11" i="57" s="1"/>
  <c r="AC13" i="57"/>
  <c r="Y13" i="57"/>
  <c r="V13" i="57"/>
  <c r="I13" i="57"/>
  <c r="E13" i="57"/>
  <c r="AJ12" i="57"/>
  <c r="AC12" i="57"/>
  <c r="AC11" i="57" s="1"/>
  <c r="Y12" i="57"/>
  <c r="Y11" i="57" s="1"/>
  <c r="V12" i="57"/>
  <c r="I12" i="57"/>
  <c r="I11" i="57" s="1"/>
  <c r="E12" i="57"/>
  <c r="AL11" i="57"/>
  <c r="AK11" i="57"/>
  <c r="AI11" i="57"/>
  <c r="AH11" i="57"/>
  <c r="AG11" i="57"/>
  <c r="AF11" i="57"/>
  <c r="AE11" i="57"/>
  <c r="AD11" i="57"/>
  <c r="AB11" i="57"/>
  <c r="AA11" i="57"/>
  <c r="Z11" i="57"/>
  <c r="X11" i="57"/>
  <c r="W11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H11" i="57"/>
  <c r="G11" i="57"/>
  <c r="F11" i="57"/>
  <c r="E11" i="57"/>
  <c r="D11" i="57"/>
  <c r="C11" i="57"/>
  <c r="AJ10" i="57"/>
  <c r="AJ8" i="57" s="1"/>
  <c r="AC10" i="57"/>
  <c r="Y10" i="57"/>
  <c r="V10" i="57"/>
  <c r="I10" i="57"/>
  <c r="E10" i="57"/>
  <c r="E49" i="57" s="1"/>
  <c r="AJ9" i="57"/>
  <c r="AJ49" i="57" s="1"/>
  <c r="AC9" i="57"/>
  <c r="AC49" i="57" s="1"/>
  <c r="Y9" i="57"/>
  <c r="Y8" i="57" s="1"/>
  <c r="V9" i="57"/>
  <c r="I9" i="57"/>
  <c r="I8" i="57" s="1"/>
  <c r="E9" i="57"/>
  <c r="AL8" i="57"/>
  <c r="AK8" i="57"/>
  <c r="AI8" i="57"/>
  <c r="AH8" i="57"/>
  <c r="AG8" i="57"/>
  <c r="AF8" i="57"/>
  <c r="AE8" i="57"/>
  <c r="AD8" i="57"/>
  <c r="AB8" i="57"/>
  <c r="AA8" i="57"/>
  <c r="Z8" i="57"/>
  <c r="X8" i="57"/>
  <c r="W8" i="57"/>
  <c r="V8" i="57"/>
  <c r="U8" i="57"/>
  <c r="T8" i="57"/>
  <c r="S8" i="57"/>
  <c r="R8" i="57"/>
  <c r="Q8" i="57"/>
  <c r="P8" i="57"/>
  <c r="O8" i="57"/>
  <c r="N8" i="57"/>
  <c r="M8" i="57"/>
  <c r="L8" i="57"/>
  <c r="K8" i="57"/>
  <c r="J8" i="57"/>
  <c r="H8" i="57"/>
  <c r="G8" i="57"/>
  <c r="F8" i="57"/>
  <c r="E8" i="57"/>
  <c r="D8" i="57"/>
  <c r="C8" i="57"/>
  <c r="AL49" i="56"/>
  <c r="AK49" i="56"/>
  <c r="AI49" i="56"/>
  <c r="AH49" i="56"/>
  <c r="AG49" i="56"/>
  <c r="AF49" i="56"/>
  <c r="AE49" i="56"/>
  <c r="AD49" i="56"/>
  <c r="AB49" i="56"/>
  <c r="AA49" i="56"/>
  <c r="Z49" i="56"/>
  <c r="X49" i="56"/>
  <c r="W49" i="56"/>
  <c r="U49" i="56"/>
  <c r="T49" i="56"/>
  <c r="S49" i="56"/>
  <c r="R49" i="56"/>
  <c r="Q49" i="56"/>
  <c r="P49" i="56"/>
  <c r="O49" i="56"/>
  <c r="N49" i="56"/>
  <c r="L49" i="56"/>
  <c r="K49" i="56"/>
  <c r="J49" i="56"/>
  <c r="H49" i="56"/>
  <c r="G49" i="56"/>
  <c r="F49" i="56"/>
  <c r="AJ48" i="56"/>
  <c r="AC48" i="56"/>
  <c r="V48" i="56"/>
  <c r="Y48" i="56" s="1"/>
  <c r="I48" i="56"/>
  <c r="E48" i="56"/>
  <c r="AJ47" i="56"/>
  <c r="AC47" i="56"/>
  <c r="M47" i="56"/>
  <c r="V47" i="56" s="1"/>
  <c r="I47" i="56"/>
  <c r="E47" i="56"/>
  <c r="Y47" i="56" s="1"/>
  <c r="AJ46" i="56"/>
  <c r="AC46" i="56"/>
  <c r="M46" i="56"/>
  <c r="V46" i="56" s="1"/>
  <c r="I46" i="56"/>
  <c r="E46" i="56"/>
  <c r="Y46" i="56" s="1"/>
  <c r="AJ45" i="56"/>
  <c r="AC45" i="56"/>
  <c r="V45" i="56"/>
  <c r="M45" i="56"/>
  <c r="I45" i="56"/>
  <c r="E45" i="56"/>
  <c r="Y45" i="56" s="1"/>
  <c r="AJ44" i="56"/>
  <c r="AC44" i="56"/>
  <c r="M44" i="56"/>
  <c r="V44" i="56" s="1"/>
  <c r="I44" i="56"/>
  <c r="E44" i="56"/>
  <c r="Y44" i="56" s="1"/>
  <c r="AJ43" i="56"/>
  <c r="AC43" i="56"/>
  <c r="M43" i="56"/>
  <c r="V43" i="56" s="1"/>
  <c r="I43" i="56"/>
  <c r="Y43" i="56" s="1"/>
  <c r="E43" i="56"/>
  <c r="AJ42" i="56"/>
  <c r="AC42" i="56"/>
  <c r="M42" i="56"/>
  <c r="V42" i="56" s="1"/>
  <c r="Y42" i="56" s="1"/>
  <c r="I42" i="56"/>
  <c r="E42" i="56"/>
  <c r="AJ41" i="56"/>
  <c r="AC41" i="56"/>
  <c r="V41" i="56"/>
  <c r="Y41" i="56" s="1"/>
  <c r="M41" i="56"/>
  <c r="I41" i="56"/>
  <c r="E41" i="56"/>
  <c r="AJ40" i="56"/>
  <c r="AC40" i="56"/>
  <c r="M40" i="56"/>
  <c r="V40" i="56" s="1"/>
  <c r="Y40" i="56" s="1"/>
  <c r="I40" i="56"/>
  <c r="E40" i="56"/>
  <c r="AJ39" i="56"/>
  <c r="AC39" i="56"/>
  <c r="M39" i="56"/>
  <c r="V39" i="56" s="1"/>
  <c r="I39" i="56"/>
  <c r="E39" i="56"/>
  <c r="Y39" i="56" s="1"/>
  <c r="AJ38" i="56"/>
  <c r="AC38" i="56"/>
  <c r="M38" i="56"/>
  <c r="V38" i="56" s="1"/>
  <c r="I38" i="56"/>
  <c r="E38" i="56"/>
  <c r="AJ37" i="56"/>
  <c r="AC37" i="56"/>
  <c r="V37" i="56"/>
  <c r="M37" i="56"/>
  <c r="I37" i="56"/>
  <c r="E37" i="56"/>
  <c r="Y37" i="56" s="1"/>
  <c r="AJ36" i="56"/>
  <c r="AC36" i="56"/>
  <c r="M36" i="56"/>
  <c r="V36" i="56" s="1"/>
  <c r="I36" i="56"/>
  <c r="E36" i="56"/>
  <c r="Y36" i="56" s="1"/>
  <c r="AJ35" i="56"/>
  <c r="AC35" i="56"/>
  <c r="M35" i="56"/>
  <c r="V35" i="56" s="1"/>
  <c r="I35" i="56"/>
  <c r="E35" i="56"/>
  <c r="AJ34" i="56"/>
  <c r="AC34" i="56"/>
  <c r="M34" i="56"/>
  <c r="V34" i="56" s="1"/>
  <c r="Y34" i="56" s="1"/>
  <c r="I34" i="56"/>
  <c r="E34" i="56"/>
  <c r="AJ32" i="56"/>
  <c r="AC32" i="56"/>
  <c r="V32" i="56"/>
  <c r="Y32" i="56" s="1"/>
  <c r="M32" i="56"/>
  <c r="I32" i="56"/>
  <c r="E32" i="56"/>
  <c r="AJ31" i="56"/>
  <c r="AC31" i="56"/>
  <c r="M31" i="56"/>
  <c r="V31" i="56" s="1"/>
  <c r="Y31" i="56" s="1"/>
  <c r="I31" i="56"/>
  <c r="E31" i="56"/>
  <c r="AJ30" i="56"/>
  <c r="AJ27" i="56" s="1"/>
  <c r="AC30" i="56"/>
  <c r="M30" i="56"/>
  <c r="V30" i="56" s="1"/>
  <c r="I30" i="56"/>
  <c r="E30" i="56"/>
  <c r="Y30" i="56" s="1"/>
  <c r="AJ29" i="56"/>
  <c r="AC29" i="56"/>
  <c r="AC27" i="56" s="1"/>
  <c r="M29" i="56"/>
  <c r="V29" i="56" s="1"/>
  <c r="I29" i="56"/>
  <c r="E29" i="56"/>
  <c r="Y29" i="56" s="1"/>
  <c r="AJ28" i="56"/>
  <c r="AC28" i="56"/>
  <c r="V28" i="56"/>
  <c r="M28" i="56"/>
  <c r="I28" i="56"/>
  <c r="I27" i="56" s="1"/>
  <c r="E28" i="56"/>
  <c r="E27" i="56" s="1"/>
  <c r="AL27" i="56"/>
  <c r="AK27" i="56"/>
  <c r="AI27" i="56"/>
  <c r="AH27" i="56"/>
  <c r="AG27" i="56"/>
  <c r="AF27" i="56"/>
  <c r="AE27" i="56"/>
  <c r="AD27" i="56"/>
  <c r="AB27" i="56"/>
  <c r="AA27" i="56"/>
  <c r="Z27" i="56"/>
  <c r="X27" i="56"/>
  <c r="W27" i="56"/>
  <c r="U27" i="56"/>
  <c r="T27" i="56"/>
  <c r="S27" i="56"/>
  <c r="R27" i="56"/>
  <c r="Q27" i="56"/>
  <c r="P27" i="56"/>
  <c r="O27" i="56"/>
  <c r="N27" i="56"/>
  <c r="L27" i="56"/>
  <c r="K27" i="56"/>
  <c r="J27" i="56"/>
  <c r="H27" i="56"/>
  <c r="G27" i="56"/>
  <c r="F27" i="56"/>
  <c r="D27" i="56"/>
  <c r="C27" i="56"/>
  <c r="AJ26" i="56"/>
  <c r="AC26" i="56"/>
  <c r="M26" i="56"/>
  <c r="V26" i="56" s="1"/>
  <c r="Y26" i="56" s="1"/>
  <c r="I26" i="56"/>
  <c r="E26" i="56"/>
  <c r="AJ25" i="56"/>
  <c r="AC25" i="56"/>
  <c r="M25" i="56"/>
  <c r="V25" i="56" s="1"/>
  <c r="I25" i="56"/>
  <c r="I49" i="56" s="1"/>
  <c r="E25" i="56"/>
  <c r="AJ24" i="56"/>
  <c r="AC24" i="56"/>
  <c r="M24" i="56"/>
  <c r="V24" i="56" s="1"/>
  <c r="I24" i="56"/>
  <c r="E24" i="56"/>
  <c r="Y24" i="56" s="1"/>
  <c r="AJ23" i="56"/>
  <c r="AC23" i="56"/>
  <c r="V23" i="56"/>
  <c r="M23" i="56"/>
  <c r="I23" i="56"/>
  <c r="E23" i="56"/>
  <c r="Y23" i="56" s="1"/>
  <c r="AJ22" i="56"/>
  <c r="AJ19" i="56" s="1"/>
  <c r="AC22" i="56"/>
  <c r="V22" i="56"/>
  <c r="I22" i="56"/>
  <c r="Y22" i="56" s="1"/>
  <c r="E22" i="56"/>
  <c r="AJ21" i="56"/>
  <c r="AC21" i="56"/>
  <c r="M21" i="56"/>
  <c r="V21" i="56" s="1"/>
  <c r="Y21" i="56" s="1"/>
  <c r="I21" i="56"/>
  <c r="I19" i="56" s="1"/>
  <c r="E21" i="56"/>
  <c r="AJ20" i="56"/>
  <c r="AC20" i="56"/>
  <c r="AC19" i="56" s="1"/>
  <c r="V20" i="56"/>
  <c r="M20" i="56"/>
  <c r="M19" i="56" s="1"/>
  <c r="I20" i="56"/>
  <c r="E20" i="56"/>
  <c r="E19" i="56" s="1"/>
  <c r="AL19" i="56"/>
  <c r="AK19" i="56"/>
  <c r="AI19" i="56"/>
  <c r="AH19" i="56"/>
  <c r="AG19" i="56"/>
  <c r="AF19" i="56"/>
  <c r="AE19" i="56"/>
  <c r="AD19" i="56"/>
  <c r="AB19" i="56"/>
  <c r="AA19" i="56"/>
  <c r="Z19" i="56"/>
  <c r="X19" i="56"/>
  <c r="W19" i="56"/>
  <c r="U19" i="56"/>
  <c r="T19" i="56"/>
  <c r="S19" i="56"/>
  <c r="R19" i="56"/>
  <c r="Q19" i="56"/>
  <c r="P19" i="56"/>
  <c r="O19" i="56"/>
  <c r="N19" i="56"/>
  <c r="L19" i="56"/>
  <c r="K19" i="56"/>
  <c r="J19" i="56"/>
  <c r="H19" i="56"/>
  <c r="G19" i="56"/>
  <c r="F19" i="56"/>
  <c r="D19" i="56"/>
  <c r="C19" i="56"/>
  <c r="AJ18" i="56"/>
  <c r="AC18" i="56"/>
  <c r="V18" i="56"/>
  <c r="I18" i="56"/>
  <c r="Y18" i="56" s="1"/>
  <c r="E18" i="56"/>
  <c r="AJ17" i="56"/>
  <c r="AC17" i="56"/>
  <c r="M17" i="56"/>
  <c r="V17" i="56" s="1"/>
  <c r="Y17" i="56" s="1"/>
  <c r="I17" i="56"/>
  <c r="E17" i="56"/>
  <c r="AJ16" i="56"/>
  <c r="AC16" i="56"/>
  <c r="V16" i="56"/>
  <c r="Y16" i="56" s="1"/>
  <c r="I16" i="56"/>
  <c r="E16" i="56"/>
  <c r="AJ15" i="56"/>
  <c r="AC15" i="56"/>
  <c r="AC14" i="56" s="1"/>
  <c r="V15" i="56"/>
  <c r="V14" i="56" s="1"/>
  <c r="I15" i="56"/>
  <c r="I14" i="56" s="1"/>
  <c r="E15" i="56"/>
  <c r="Y15" i="56" s="1"/>
  <c r="AL14" i="56"/>
  <c r="AK14" i="56"/>
  <c r="AJ14" i="56"/>
  <c r="AI14" i="56"/>
  <c r="AH14" i="56"/>
  <c r="AG14" i="56"/>
  <c r="AF14" i="56"/>
  <c r="AE14" i="56"/>
  <c r="AD14" i="56"/>
  <c r="AB14" i="56"/>
  <c r="AA14" i="56"/>
  <c r="Z14" i="56"/>
  <c r="X14" i="56"/>
  <c r="W14" i="56"/>
  <c r="U14" i="56"/>
  <c r="T14" i="56"/>
  <c r="S14" i="56"/>
  <c r="R14" i="56"/>
  <c r="Q14" i="56"/>
  <c r="P14" i="56"/>
  <c r="O14" i="56"/>
  <c r="N14" i="56"/>
  <c r="M14" i="56"/>
  <c r="L14" i="56"/>
  <c r="K14" i="56"/>
  <c r="J14" i="56"/>
  <c r="H14" i="56"/>
  <c r="G14" i="56"/>
  <c r="F14" i="56"/>
  <c r="D14" i="56"/>
  <c r="C14" i="56"/>
  <c r="AJ13" i="56"/>
  <c r="AC13" i="56"/>
  <c r="V13" i="56"/>
  <c r="Y13" i="56" s="1"/>
  <c r="I13" i="56"/>
  <c r="E13" i="56"/>
  <c r="AJ12" i="56"/>
  <c r="AC12" i="56"/>
  <c r="AC11" i="56" s="1"/>
  <c r="V12" i="56"/>
  <c r="V11" i="56" s="1"/>
  <c r="I12" i="56"/>
  <c r="I11" i="56" s="1"/>
  <c r="E12" i="56"/>
  <c r="Y12" i="56" s="1"/>
  <c r="AL11" i="56"/>
  <c r="AK11" i="56"/>
  <c r="AJ11" i="56"/>
  <c r="AI11" i="56"/>
  <c r="AH11" i="56"/>
  <c r="AG11" i="56"/>
  <c r="AF11" i="56"/>
  <c r="AE11" i="56"/>
  <c r="AD11" i="56"/>
  <c r="AB11" i="56"/>
  <c r="AA11" i="56"/>
  <c r="Z11" i="56"/>
  <c r="X11" i="56"/>
  <c r="W11" i="56"/>
  <c r="U11" i="56"/>
  <c r="T11" i="56"/>
  <c r="S11" i="56"/>
  <c r="R11" i="56"/>
  <c r="Q11" i="56"/>
  <c r="P11" i="56"/>
  <c r="O11" i="56"/>
  <c r="N11" i="56"/>
  <c r="M11" i="56"/>
  <c r="L11" i="56"/>
  <c r="K11" i="56"/>
  <c r="J11" i="56"/>
  <c r="H11" i="56"/>
  <c r="G11" i="56"/>
  <c r="F11" i="56"/>
  <c r="D11" i="56"/>
  <c r="C11" i="56"/>
  <c r="AJ10" i="56"/>
  <c r="AC10" i="56"/>
  <c r="V10" i="56"/>
  <c r="Y10" i="56" s="1"/>
  <c r="I10" i="56"/>
  <c r="E10" i="56"/>
  <c r="AJ9" i="56"/>
  <c r="AJ49" i="56" s="1"/>
  <c r="AC9" i="56"/>
  <c r="AC8" i="56" s="1"/>
  <c r="V9" i="56"/>
  <c r="V8" i="56" s="1"/>
  <c r="I9" i="56"/>
  <c r="I8" i="56" s="1"/>
  <c r="E9" i="56"/>
  <c r="Y9" i="56" s="1"/>
  <c r="AL8" i="56"/>
  <c r="AK8" i="56"/>
  <c r="AI8" i="56"/>
  <c r="AH8" i="56"/>
  <c r="AG8" i="56"/>
  <c r="AF8" i="56"/>
  <c r="AE8" i="56"/>
  <c r="AD8" i="56"/>
  <c r="AB8" i="56"/>
  <c r="AA8" i="56"/>
  <c r="Z8" i="56"/>
  <c r="X8" i="56"/>
  <c r="W8" i="56"/>
  <c r="U8" i="56"/>
  <c r="T8" i="56"/>
  <c r="S8" i="56"/>
  <c r="R8" i="56"/>
  <c r="Q8" i="56"/>
  <c r="P8" i="56"/>
  <c r="O8" i="56"/>
  <c r="N8" i="56"/>
  <c r="M8" i="56"/>
  <c r="L8" i="56"/>
  <c r="K8" i="56"/>
  <c r="J8" i="56"/>
  <c r="H8" i="56"/>
  <c r="G8" i="56"/>
  <c r="F8" i="56"/>
  <c r="D8" i="56"/>
  <c r="C8" i="56"/>
  <c r="Y49" i="79" l="1"/>
  <c r="Y28" i="79"/>
  <c r="Y27" i="79" s="1"/>
  <c r="Y11" i="76"/>
  <c r="Y17" i="76"/>
  <c r="Y35" i="76"/>
  <c r="Y31" i="76"/>
  <c r="Y46" i="76"/>
  <c r="AJ8" i="76"/>
  <c r="AC8" i="76"/>
  <c r="V32" i="76"/>
  <c r="V27" i="76" s="1"/>
  <c r="V19" i="76"/>
  <c r="Y28" i="76"/>
  <c r="Y9" i="76"/>
  <c r="V15" i="76"/>
  <c r="Y14" i="75"/>
  <c r="V27" i="75"/>
  <c r="Y44" i="75"/>
  <c r="V19" i="75"/>
  <c r="V49" i="75"/>
  <c r="Y11" i="75"/>
  <c r="Y25" i="75"/>
  <c r="Y19" i="75" s="1"/>
  <c r="Y35" i="75"/>
  <c r="Y38" i="75"/>
  <c r="M49" i="75"/>
  <c r="Y10" i="75"/>
  <c r="Y49" i="75" s="1"/>
  <c r="M27" i="75"/>
  <c r="I8" i="75"/>
  <c r="E19" i="75"/>
  <c r="E8" i="75"/>
  <c r="E11" i="75"/>
  <c r="E14" i="75"/>
  <c r="E49" i="75"/>
  <c r="AJ8" i="75"/>
  <c r="Y31" i="74"/>
  <c r="Y47" i="74"/>
  <c r="Y35" i="74"/>
  <c r="V27" i="74"/>
  <c r="Y28" i="74"/>
  <c r="Y30" i="74"/>
  <c r="Y40" i="74"/>
  <c r="Y46" i="74"/>
  <c r="Y34" i="74"/>
  <c r="Y9" i="74"/>
  <c r="Y12" i="74"/>
  <c r="Y11" i="74" s="1"/>
  <c r="Y15" i="74"/>
  <c r="V16" i="74"/>
  <c r="Y16" i="74" s="1"/>
  <c r="V20" i="74"/>
  <c r="V19" i="74" s="1"/>
  <c r="E27" i="74"/>
  <c r="E8" i="74"/>
  <c r="AC8" i="74"/>
  <c r="M14" i="74"/>
  <c r="Y11" i="78"/>
  <c r="V27" i="78"/>
  <c r="Y30" i="78"/>
  <c r="Y34" i="78"/>
  <c r="Y40" i="78"/>
  <c r="Y20" i="78"/>
  <c r="Y19" i="78" s="1"/>
  <c r="Y28" i="78"/>
  <c r="Y27" i="78" s="1"/>
  <c r="Y49" i="78"/>
  <c r="M27" i="78"/>
  <c r="I49" i="78"/>
  <c r="AJ49" i="78"/>
  <c r="Y24" i="72"/>
  <c r="Y30" i="72"/>
  <c r="V50" i="72"/>
  <c r="Y29" i="72"/>
  <c r="Y36" i="72"/>
  <c r="Y47" i="72"/>
  <c r="Y23" i="72"/>
  <c r="Y19" i="72" s="1"/>
  <c r="Y9" i="72"/>
  <c r="Y12" i="72"/>
  <c r="Y11" i="72" s="1"/>
  <c r="Y15" i="72"/>
  <c r="Y14" i="72" s="1"/>
  <c r="V19" i="72"/>
  <c r="V28" i="72"/>
  <c r="V27" i="72" s="1"/>
  <c r="I50" i="72"/>
  <c r="E19" i="72"/>
  <c r="M19" i="72"/>
  <c r="E50" i="72"/>
  <c r="M50" i="72"/>
  <c r="AC50" i="72"/>
  <c r="Y8" i="71"/>
  <c r="Y19" i="71"/>
  <c r="Y30" i="71"/>
  <c r="Y12" i="71"/>
  <c r="Y11" i="71" s="1"/>
  <c r="Y15" i="71"/>
  <c r="Y14" i="71" s="1"/>
  <c r="I49" i="71"/>
  <c r="Y18" i="71"/>
  <c r="I8" i="71"/>
  <c r="V30" i="71"/>
  <c r="V29" i="71"/>
  <c r="V27" i="71" s="1"/>
  <c r="Y28" i="71"/>
  <c r="V8" i="71"/>
  <c r="Y8" i="70"/>
  <c r="Y11" i="70"/>
  <c r="V27" i="70"/>
  <c r="Y34" i="70"/>
  <c r="Y14" i="70"/>
  <c r="AJ8" i="70"/>
  <c r="Y28" i="70"/>
  <c r="Y27" i="70" s="1"/>
  <c r="E8" i="70"/>
  <c r="AC8" i="70"/>
  <c r="E11" i="70"/>
  <c r="E14" i="70"/>
  <c r="V21" i="70"/>
  <c r="Y21" i="70" s="1"/>
  <c r="V8" i="70"/>
  <c r="V20" i="70"/>
  <c r="Y20" i="70"/>
  <c r="E49" i="70"/>
  <c r="Y35" i="69"/>
  <c r="Y30" i="69"/>
  <c r="Y27" i="69" s="1"/>
  <c r="Y46" i="69"/>
  <c r="Y34" i="69"/>
  <c r="E27" i="69"/>
  <c r="Y9" i="69"/>
  <c r="Y8" i="69" s="1"/>
  <c r="Y12" i="69"/>
  <c r="Y11" i="69" s="1"/>
  <c r="E19" i="69"/>
  <c r="Y15" i="69"/>
  <c r="Y14" i="69" s="1"/>
  <c r="V19" i="69"/>
  <c r="V15" i="69"/>
  <c r="V14" i="69" s="1"/>
  <c r="E49" i="69"/>
  <c r="M49" i="69"/>
  <c r="V49" i="69" s="1"/>
  <c r="Y34" i="68"/>
  <c r="Y43" i="68"/>
  <c r="Y9" i="68"/>
  <c r="Y12" i="68"/>
  <c r="Y11" i="68" s="1"/>
  <c r="Y15" i="68"/>
  <c r="Y14" i="68" s="1"/>
  <c r="I27" i="68"/>
  <c r="V28" i="68"/>
  <c r="V27" i="68" s="1"/>
  <c r="AJ8" i="68"/>
  <c r="E8" i="68"/>
  <c r="AC8" i="68"/>
  <c r="V21" i="68"/>
  <c r="V19" i="68" s="1"/>
  <c r="V8" i="68"/>
  <c r="Y35" i="66"/>
  <c r="Y41" i="66"/>
  <c r="Y11" i="66"/>
  <c r="Y28" i="66"/>
  <c r="Y31" i="66"/>
  <c r="Y49" i="66"/>
  <c r="Y21" i="66"/>
  <c r="Y46" i="66"/>
  <c r="Y34" i="66"/>
  <c r="Y40" i="66"/>
  <c r="Y43" i="66"/>
  <c r="Y15" i="66"/>
  <c r="Y14" i="66" s="1"/>
  <c r="I27" i="66"/>
  <c r="AJ8" i="66"/>
  <c r="V8" i="66"/>
  <c r="V11" i="66"/>
  <c r="V20" i="66"/>
  <c r="V19" i="66" s="1"/>
  <c r="M27" i="66"/>
  <c r="V49" i="66"/>
  <c r="AC8" i="66"/>
  <c r="Y40" i="65"/>
  <c r="Y46" i="65"/>
  <c r="Y23" i="65"/>
  <c r="Y19" i="65" s="1"/>
  <c r="Y34" i="65"/>
  <c r="Y9" i="65"/>
  <c r="Y8" i="65" s="1"/>
  <c r="E19" i="65"/>
  <c r="V19" i="65"/>
  <c r="V28" i="65"/>
  <c r="V27" i="65" s="1"/>
  <c r="Y12" i="65"/>
  <c r="Y11" i="65" s="1"/>
  <c r="Y15" i="65"/>
  <c r="Y14" i="65" s="1"/>
  <c r="M19" i="65"/>
  <c r="Y28" i="65"/>
  <c r="Y27" i="65" s="1"/>
  <c r="AC8" i="65"/>
  <c r="M49" i="65"/>
  <c r="V49" i="65" s="1"/>
  <c r="Y49" i="65" s="1"/>
  <c r="Y11" i="64"/>
  <c r="Y35" i="64"/>
  <c r="Y47" i="64"/>
  <c r="Y8" i="64"/>
  <c r="Y28" i="64"/>
  <c r="Y27" i="64" s="1"/>
  <c r="V14" i="64"/>
  <c r="Y15" i="64"/>
  <c r="Y14" i="64" s="1"/>
  <c r="Y34" i="64"/>
  <c r="I27" i="64"/>
  <c r="I49" i="64"/>
  <c r="Y20" i="64"/>
  <c r="Y19" i="64" s="1"/>
  <c r="AJ8" i="64"/>
  <c r="V28" i="64"/>
  <c r="V27" i="64" s="1"/>
  <c r="V8" i="64"/>
  <c r="AC8" i="64"/>
  <c r="M49" i="64"/>
  <c r="Y35" i="63"/>
  <c r="Y46" i="63"/>
  <c r="Y34" i="63"/>
  <c r="V20" i="63"/>
  <c r="E8" i="63"/>
  <c r="AC8" i="63"/>
  <c r="M14" i="63"/>
  <c r="Y28" i="63"/>
  <c r="Y27" i="63" s="1"/>
  <c r="AJ8" i="63"/>
  <c r="V28" i="63"/>
  <c r="V27" i="63" s="1"/>
  <c r="V8" i="63"/>
  <c r="V11" i="63"/>
  <c r="Y9" i="63"/>
  <c r="V15" i="63"/>
  <c r="V49" i="62"/>
  <c r="Y11" i="62"/>
  <c r="Y20" i="62"/>
  <c r="Y37" i="62"/>
  <c r="Y23" i="62"/>
  <c r="Y43" i="62"/>
  <c r="Y9" i="62"/>
  <c r="AC8" i="62"/>
  <c r="V8" i="62"/>
  <c r="V11" i="62"/>
  <c r="V14" i="62"/>
  <c r="Y27" i="61"/>
  <c r="Y21" i="61"/>
  <c r="Y40" i="61"/>
  <c r="Y46" i="61"/>
  <c r="Y15" i="61"/>
  <c r="Y14" i="61" s="1"/>
  <c r="E8" i="61"/>
  <c r="AC8" i="61"/>
  <c r="I8" i="61"/>
  <c r="I11" i="61"/>
  <c r="Y9" i="61"/>
  <c r="V8" i="61"/>
  <c r="V20" i="61"/>
  <c r="V19" i="61" s="1"/>
  <c r="Y42" i="60"/>
  <c r="I49" i="60"/>
  <c r="Y49" i="60"/>
  <c r="Y15" i="60"/>
  <c r="Y14" i="60" s="1"/>
  <c r="Y28" i="60"/>
  <c r="Y27" i="60" s="1"/>
  <c r="AJ49" i="60"/>
  <c r="I8" i="60"/>
  <c r="I11" i="60"/>
  <c r="AC8" i="60"/>
  <c r="Y11" i="59"/>
  <c r="V27" i="59"/>
  <c r="Y23" i="59"/>
  <c r="Y29" i="59"/>
  <c r="Y32" i="59"/>
  <c r="Y40" i="59"/>
  <c r="V19" i="59"/>
  <c r="Y25" i="59"/>
  <c r="Y36" i="59"/>
  <c r="Y9" i="59"/>
  <c r="Y20" i="59"/>
  <c r="M19" i="59"/>
  <c r="V15" i="59"/>
  <c r="V14" i="59" s="1"/>
  <c r="Y31" i="59"/>
  <c r="Y27" i="59" s="1"/>
  <c r="AC8" i="59"/>
  <c r="E11" i="59"/>
  <c r="M14" i="59"/>
  <c r="Y11" i="58"/>
  <c r="Y31" i="58"/>
  <c r="Y14" i="58"/>
  <c r="Y34" i="58"/>
  <c r="Y40" i="58"/>
  <c r="Y43" i="58"/>
  <c r="AJ8" i="58"/>
  <c r="V28" i="58"/>
  <c r="E27" i="58"/>
  <c r="E49" i="58"/>
  <c r="M49" i="58"/>
  <c r="AC49" i="58"/>
  <c r="V20" i="58"/>
  <c r="V19" i="58" s="1"/>
  <c r="Y20" i="58"/>
  <c r="Y19" i="58" s="1"/>
  <c r="Y47" i="57"/>
  <c r="Y46" i="57"/>
  <c r="Y20" i="57"/>
  <c r="Y19" i="57" s="1"/>
  <c r="Y28" i="57"/>
  <c r="Y27" i="57" s="1"/>
  <c r="I49" i="57"/>
  <c r="AC8" i="57"/>
  <c r="V28" i="57"/>
  <c r="V27" i="57" s="1"/>
  <c r="M27" i="57"/>
  <c r="Y8" i="56"/>
  <c r="Y11" i="56"/>
  <c r="Y14" i="56"/>
  <c r="V27" i="56"/>
  <c r="Y38" i="56"/>
  <c r="V19" i="56"/>
  <c r="Y25" i="56"/>
  <c r="Y35" i="56"/>
  <c r="Y20" i="56"/>
  <c r="E49" i="56"/>
  <c r="AC49" i="56"/>
  <c r="AJ8" i="56"/>
  <c r="Y28" i="56"/>
  <c r="Y27" i="56" s="1"/>
  <c r="E11" i="56"/>
  <c r="E14" i="56"/>
  <c r="M49" i="56"/>
  <c r="V49" i="56"/>
  <c r="E8" i="56"/>
  <c r="M27" i="56"/>
  <c r="AL49" i="55"/>
  <c r="AK49" i="55"/>
  <c r="AI49" i="55"/>
  <c r="AH49" i="55"/>
  <c r="AG49" i="55"/>
  <c r="AF49" i="55"/>
  <c r="AE49" i="55"/>
  <c r="AD49" i="55"/>
  <c r="AB49" i="55"/>
  <c r="AA49" i="55"/>
  <c r="Z49" i="55"/>
  <c r="X49" i="55"/>
  <c r="W49" i="55"/>
  <c r="U49" i="55"/>
  <c r="T49" i="55"/>
  <c r="R49" i="55"/>
  <c r="Q49" i="55"/>
  <c r="P49" i="55"/>
  <c r="O49" i="55"/>
  <c r="N49" i="55"/>
  <c r="L49" i="55"/>
  <c r="K49" i="55"/>
  <c r="J49" i="55"/>
  <c r="H49" i="55"/>
  <c r="G49" i="55"/>
  <c r="F49" i="55"/>
  <c r="AJ48" i="55"/>
  <c r="AC48" i="55"/>
  <c r="V48" i="55"/>
  <c r="I48" i="55"/>
  <c r="E48" i="55"/>
  <c r="Y48" i="55" s="1"/>
  <c r="AJ47" i="55"/>
  <c r="AC47" i="55"/>
  <c r="M47" i="55"/>
  <c r="V47" i="55" s="1"/>
  <c r="I47" i="55"/>
  <c r="E47" i="55"/>
  <c r="AJ46" i="55"/>
  <c r="AC46" i="55"/>
  <c r="Y46" i="55"/>
  <c r="V46" i="55"/>
  <c r="I46" i="55"/>
  <c r="E46" i="55"/>
  <c r="AJ45" i="55"/>
  <c r="AC45" i="55"/>
  <c r="V45" i="55"/>
  <c r="I45" i="55"/>
  <c r="Y45" i="55" s="1"/>
  <c r="E45" i="55"/>
  <c r="AJ44" i="55"/>
  <c r="AC44" i="55"/>
  <c r="M44" i="55"/>
  <c r="V44" i="55" s="1"/>
  <c r="I44" i="55"/>
  <c r="E44" i="55"/>
  <c r="AJ43" i="55"/>
  <c r="AC43" i="55"/>
  <c r="M43" i="55"/>
  <c r="V43" i="55" s="1"/>
  <c r="I43" i="55"/>
  <c r="E43" i="55"/>
  <c r="AJ42" i="55"/>
  <c r="AC42" i="55"/>
  <c r="V42" i="55"/>
  <c r="M42" i="55"/>
  <c r="I42" i="55"/>
  <c r="E42" i="55"/>
  <c r="Y42" i="55" s="1"/>
  <c r="AJ41" i="55"/>
  <c r="AC41" i="55"/>
  <c r="V41" i="55"/>
  <c r="I41" i="55"/>
  <c r="E41" i="55"/>
  <c r="Y41" i="55" s="1"/>
  <c r="AJ40" i="55"/>
  <c r="AC40" i="55"/>
  <c r="V40" i="55"/>
  <c r="Y40" i="55" s="1"/>
  <c r="M40" i="55"/>
  <c r="I40" i="55"/>
  <c r="E40" i="55"/>
  <c r="AJ39" i="55"/>
  <c r="AC39" i="55"/>
  <c r="M39" i="55"/>
  <c r="V39" i="55" s="1"/>
  <c r="Y39" i="55" s="1"/>
  <c r="I39" i="55"/>
  <c r="E39" i="55"/>
  <c r="AJ38" i="55"/>
  <c r="AC38" i="55"/>
  <c r="V38" i="55"/>
  <c r="I38" i="55"/>
  <c r="E38" i="55"/>
  <c r="Y38" i="55" s="1"/>
  <c r="AJ37" i="55"/>
  <c r="AC37" i="55"/>
  <c r="M37" i="55"/>
  <c r="V37" i="55" s="1"/>
  <c r="I37" i="55"/>
  <c r="E37" i="55"/>
  <c r="AJ36" i="55"/>
  <c r="AC36" i="55"/>
  <c r="V36" i="55"/>
  <c r="M36" i="55"/>
  <c r="I36" i="55"/>
  <c r="E36" i="55"/>
  <c r="Y36" i="55" s="1"/>
  <c r="AJ35" i="55"/>
  <c r="AC35" i="55"/>
  <c r="M35" i="55"/>
  <c r="V35" i="55" s="1"/>
  <c r="I35" i="55"/>
  <c r="E35" i="55"/>
  <c r="AJ34" i="55"/>
  <c r="AC34" i="55"/>
  <c r="M34" i="55"/>
  <c r="V34" i="55" s="1"/>
  <c r="Y34" i="55" s="1"/>
  <c r="I34" i="55"/>
  <c r="E34" i="55"/>
  <c r="AJ32" i="55"/>
  <c r="AC32" i="55"/>
  <c r="V32" i="55"/>
  <c r="Y32" i="55" s="1"/>
  <c r="M32" i="55"/>
  <c r="I32" i="55"/>
  <c r="E32" i="55"/>
  <c r="AJ31" i="55"/>
  <c r="AC31" i="55"/>
  <c r="M31" i="55"/>
  <c r="V31" i="55" s="1"/>
  <c r="Y31" i="55" s="1"/>
  <c r="I31" i="55"/>
  <c r="E31" i="55"/>
  <c r="AJ30" i="55"/>
  <c r="AJ27" i="55" s="1"/>
  <c r="AC30" i="55"/>
  <c r="M30" i="55"/>
  <c r="V30" i="55" s="1"/>
  <c r="I30" i="55"/>
  <c r="Y30" i="55" s="1"/>
  <c r="E30" i="55"/>
  <c r="AJ29" i="55"/>
  <c r="AC29" i="55"/>
  <c r="M29" i="55"/>
  <c r="V29" i="55" s="1"/>
  <c r="I29" i="55"/>
  <c r="E29" i="55"/>
  <c r="Y29" i="55" s="1"/>
  <c r="AJ28" i="55"/>
  <c r="AC28" i="55"/>
  <c r="AC27" i="55" s="1"/>
  <c r="M28" i="55"/>
  <c r="M27" i="55" s="1"/>
  <c r="I28" i="55"/>
  <c r="I27" i="55" s="1"/>
  <c r="E28" i="55"/>
  <c r="E27" i="55" s="1"/>
  <c r="AL27" i="55"/>
  <c r="AK27" i="55"/>
  <c r="AI27" i="55"/>
  <c r="AH27" i="55"/>
  <c r="AG27" i="55"/>
  <c r="AF27" i="55"/>
  <c r="AE27" i="55"/>
  <c r="AD27" i="55"/>
  <c r="AB27" i="55"/>
  <c r="AA27" i="55"/>
  <c r="Z27" i="55"/>
  <c r="X27" i="55"/>
  <c r="W27" i="55"/>
  <c r="U27" i="55"/>
  <c r="T27" i="55"/>
  <c r="S27" i="55"/>
  <c r="R27" i="55"/>
  <c r="Q27" i="55"/>
  <c r="P27" i="55"/>
  <c r="O27" i="55"/>
  <c r="N27" i="55"/>
  <c r="L27" i="55"/>
  <c r="K27" i="55"/>
  <c r="J27" i="55"/>
  <c r="H27" i="55"/>
  <c r="G27" i="55"/>
  <c r="F27" i="55"/>
  <c r="D27" i="55"/>
  <c r="C27" i="55"/>
  <c r="AJ26" i="55"/>
  <c r="AC26" i="55"/>
  <c r="M26" i="55"/>
  <c r="V26" i="55" s="1"/>
  <c r="Y26" i="55" s="1"/>
  <c r="I26" i="55"/>
  <c r="E26" i="55"/>
  <c r="AJ25" i="55"/>
  <c r="AC25" i="55"/>
  <c r="M25" i="55"/>
  <c r="V25" i="55" s="1"/>
  <c r="I25" i="55"/>
  <c r="E25" i="55"/>
  <c r="AJ24" i="55"/>
  <c r="AC24" i="55"/>
  <c r="M24" i="55"/>
  <c r="V24" i="55" s="1"/>
  <c r="I24" i="55"/>
  <c r="E24" i="55"/>
  <c r="E49" i="55" s="1"/>
  <c r="AJ23" i="55"/>
  <c r="AC23" i="55"/>
  <c r="M23" i="55"/>
  <c r="V23" i="55" s="1"/>
  <c r="I23" i="55"/>
  <c r="E23" i="55"/>
  <c r="AJ22" i="55"/>
  <c r="AJ19" i="55" s="1"/>
  <c r="AC22" i="55"/>
  <c r="V22" i="55"/>
  <c r="I22" i="55"/>
  <c r="E22" i="55"/>
  <c r="Y22" i="55" s="1"/>
  <c r="AJ21" i="55"/>
  <c r="AC21" i="55"/>
  <c r="M21" i="55"/>
  <c r="V21" i="55" s="1"/>
  <c r="Y21" i="55" s="1"/>
  <c r="I21" i="55"/>
  <c r="E21" i="55"/>
  <c r="AJ20" i="55"/>
  <c r="AC20" i="55"/>
  <c r="AC19" i="55" s="1"/>
  <c r="V20" i="55"/>
  <c r="M20" i="55"/>
  <c r="I20" i="55"/>
  <c r="I19" i="55" s="1"/>
  <c r="E20" i="55"/>
  <c r="E19" i="55" s="1"/>
  <c r="AL19" i="55"/>
  <c r="AK19" i="55"/>
  <c r="AI19" i="55"/>
  <c r="AH19" i="55"/>
  <c r="AG19" i="55"/>
  <c r="AF19" i="55"/>
  <c r="AE19" i="55"/>
  <c r="AD19" i="55"/>
  <c r="AB19" i="55"/>
  <c r="AA19" i="55"/>
  <c r="Z19" i="55"/>
  <c r="X19" i="55"/>
  <c r="W19" i="55"/>
  <c r="U19" i="55"/>
  <c r="T19" i="55"/>
  <c r="S19" i="55"/>
  <c r="R19" i="55"/>
  <c r="Q19" i="55"/>
  <c r="P19" i="55"/>
  <c r="O19" i="55"/>
  <c r="N19" i="55"/>
  <c r="L19" i="55"/>
  <c r="K19" i="55"/>
  <c r="J19" i="55"/>
  <c r="H19" i="55"/>
  <c r="G19" i="55"/>
  <c r="F19" i="55"/>
  <c r="D19" i="55"/>
  <c r="C19" i="55"/>
  <c r="AJ18" i="55"/>
  <c r="AC18" i="55"/>
  <c r="V18" i="55"/>
  <c r="Y18" i="55" s="1"/>
  <c r="I18" i="55"/>
  <c r="E18" i="55"/>
  <c r="AJ17" i="55"/>
  <c r="AC17" i="55"/>
  <c r="Y17" i="55"/>
  <c r="V17" i="55"/>
  <c r="I17" i="55"/>
  <c r="E17" i="55"/>
  <c r="AJ16" i="55"/>
  <c r="AC16" i="55"/>
  <c r="M16" i="55"/>
  <c r="V16" i="55" s="1"/>
  <c r="Y16" i="55" s="1"/>
  <c r="I16" i="55"/>
  <c r="E16" i="55"/>
  <c r="AJ15" i="55"/>
  <c r="AJ14" i="55" s="1"/>
  <c r="AC15" i="55"/>
  <c r="M15" i="55"/>
  <c r="M14" i="55" s="1"/>
  <c r="I15" i="55"/>
  <c r="E15" i="55"/>
  <c r="AL14" i="55"/>
  <c r="AK14" i="55"/>
  <c r="AI14" i="55"/>
  <c r="AH14" i="55"/>
  <c r="AG14" i="55"/>
  <c r="AF14" i="55"/>
  <c r="AE14" i="55"/>
  <c r="AD14" i="55"/>
  <c r="AC14" i="55"/>
  <c r="AB14" i="55"/>
  <c r="AA14" i="55"/>
  <c r="Z14" i="55"/>
  <c r="X14" i="55"/>
  <c r="W14" i="55"/>
  <c r="U14" i="55"/>
  <c r="T14" i="55"/>
  <c r="S14" i="55"/>
  <c r="R14" i="55"/>
  <c r="Q14" i="55"/>
  <c r="P14" i="55"/>
  <c r="O14" i="55"/>
  <c r="N14" i="55"/>
  <c r="L14" i="55"/>
  <c r="K14" i="55"/>
  <c r="J14" i="55"/>
  <c r="H14" i="55"/>
  <c r="G14" i="55"/>
  <c r="F14" i="55"/>
  <c r="E14" i="55"/>
  <c r="D14" i="55"/>
  <c r="C14" i="55"/>
  <c r="AJ13" i="55"/>
  <c r="AJ11" i="55" s="1"/>
  <c r="AC13" i="55"/>
  <c r="AC11" i="55" s="1"/>
  <c r="Y13" i="55"/>
  <c r="V13" i="55"/>
  <c r="I13" i="55"/>
  <c r="E13" i="55"/>
  <c r="AJ12" i="55"/>
  <c r="AC12" i="55"/>
  <c r="V12" i="55"/>
  <c r="V11" i="55" s="1"/>
  <c r="I12" i="55"/>
  <c r="I11" i="55" s="1"/>
  <c r="E12" i="55"/>
  <c r="AL11" i="55"/>
  <c r="AK11" i="55"/>
  <c r="AI11" i="55"/>
  <c r="AH11" i="55"/>
  <c r="AG11" i="55"/>
  <c r="AF11" i="55"/>
  <c r="AE11" i="55"/>
  <c r="AD11" i="55"/>
  <c r="AB11" i="55"/>
  <c r="AA11" i="55"/>
  <c r="Z11" i="55"/>
  <c r="X11" i="55"/>
  <c r="W11" i="55"/>
  <c r="U11" i="55"/>
  <c r="T11" i="55"/>
  <c r="S11" i="55"/>
  <c r="R11" i="55"/>
  <c r="Q11" i="55"/>
  <c r="P11" i="55"/>
  <c r="O11" i="55"/>
  <c r="N11" i="55"/>
  <c r="M11" i="55"/>
  <c r="L11" i="55"/>
  <c r="K11" i="55"/>
  <c r="J11" i="55"/>
  <c r="H11" i="55"/>
  <c r="G11" i="55"/>
  <c r="F11" i="55"/>
  <c r="E11" i="55"/>
  <c r="D11" i="55"/>
  <c r="C11" i="55"/>
  <c r="AJ10" i="55"/>
  <c r="AJ49" i="55" s="1"/>
  <c r="AC10" i="55"/>
  <c r="AC8" i="55" s="1"/>
  <c r="Y10" i="55"/>
  <c r="V10" i="55"/>
  <c r="I10" i="55"/>
  <c r="E10" i="55"/>
  <c r="AJ9" i="55"/>
  <c r="AC9" i="55"/>
  <c r="AC49" i="55" s="1"/>
  <c r="V9" i="55"/>
  <c r="V8" i="55" s="1"/>
  <c r="I9" i="55"/>
  <c r="I8" i="55" s="1"/>
  <c r="E9" i="55"/>
  <c r="AL8" i="55"/>
  <c r="AK8" i="55"/>
  <c r="AI8" i="55"/>
  <c r="AH8" i="55"/>
  <c r="AG8" i="55"/>
  <c r="AF8" i="55"/>
  <c r="AE8" i="55"/>
  <c r="AD8" i="55"/>
  <c r="AB8" i="55"/>
  <c r="AA8" i="55"/>
  <c r="Z8" i="55"/>
  <c r="X8" i="55"/>
  <c r="W8" i="55"/>
  <c r="U8" i="55"/>
  <c r="T8" i="55"/>
  <c r="S8" i="55"/>
  <c r="R8" i="55"/>
  <c r="Q8" i="55"/>
  <c r="P8" i="55"/>
  <c r="O8" i="55"/>
  <c r="N8" i="55"/>
  <c r="M8" i="55"/>
  <c r="L8" i="55"/>
  <c r="K8" i="55"/>
  <c r="J8" i="55"/>
  <c r="H8" i="55"/>
  <c r="G8" i="55"/>
  <c r="F8" i="55"/>
  <c r="E8" i="55"/>
  <c r="D8" i="55"/>
  <c r="C8" i="55"/>
  <c r="AL49" i="54"/>
  <c r="AK49" i="54"/>
  <c r="AI49" i="54"/>
  <c r="AH49" i="54"/>
  <c r="AG49" i="54"/>
  <c r="AF49" i="54"/>
  <c r="AE49" i="54"/>
  <c r="AD49" i="54"/>
  <c r="AB49" i="54"/>
  <c r="AA49" i="54"/>
  <c r="Z49" i="54"/>
  <c r="X49" i="54"/>
  <c r="W49" i="54"/>
  <c r="U49" i="54"/>
  <c r="T49" i="54"/>
  <c r="R49" i="54"/>
  <c r="P49" i="54"/>
  <c r="O49" i="54"/>
  <c r="N49" i="54"/>
  <c r="L49" i="54"/>
  <c r="K49" i="54"/>
  <c r="J49" i="54"/>
  <c r="H49" i="54"/>
  <c r="I49" i="54" s="1"/>
  <c r="G49" i="54"/>
  <c r="F49" i="54"/>
  <c r="AJ48" i="54"/>
  <c r="AC48" i="54"/>
  <c r="V48" i="54"/>
  <c r="Y48" i="54" s="1"/>
  <c r="Q48" i="54"/>
  <c r="Q49" i="54" s="1"/>
  <c r="I48" i="54"/>
  <c r="E48" i="54"/>
  <c r="AJ47" i="54"/>
  <c r="AC47" i="54"/>
  <c r="Q47" i="54"/>
  <c r="M47" i="54"/>
  <c r="V47" i="54" s="1"/>
  <c r="Y47" i="54" s="1"/>
  <c r="I47" i="54"/>
  <c r="E47" i="54"/>
  <c r="AJ46" i="54"/>
  <c r="AC46" i="54"/>
  <c r="Q46" i="54"/>
  <c r="M46" i="54"/>
  <c r="V46" i="54" s="1"/>
  <c r="Y46" i="54" s="1"/>
  <c r="I46" i="54"/>
  <c r="E46" i="54"/>
  <c r="AJ45" i="54"/>
  <c r="AC45" i="54"/>
  <c r="V45" i="54"/>
  <c r="Q45" i="54"/>
  <c r="I45" i="54"/>
  <c r="Y45" i="54" s="1"/>
  <c r="E45" i="54"/>
  <c r="AJ44" i="54"/>
  <c r="AC44" i="54"/>
  <c r="Q44" i="54"/>
  <c r="M44" i="54"/>
  <c r="V44" i="54" s="1"/>
  <c r="I44" i="54"/>
  <c r="Y44" i="54" s="1"/>
  <c r="E44" i="54"/>
  <c r="AJ43" i="54"/>
  <c r="AC43" i="54"/>
  <c r="Q43" i="54"/>
  <c r="M43" i="54"/>
  <c r="V43" i="54" s="1"/>
  <c r="I43" i="54"/>
  <c r="E43" i="54"/>
  <c r="AJ42" i="54"/>
  <c r="AC42" i="54"/>
  <c r="Q42" i="54"/>
  <c r="M42" i="54"/>
  <c r="V42" i="54" s="1"/>
  <c r="I42" i="54"/>
  <c r="Y42" i="54" s="1"/>
  <c r="E42" i="54"/>
  <c r="AJ41" i="54"/>
  <c r="AC41" i="54"/>
  <c r="Q41" i="54"/>
  <c r="M41" i="54"/>
  <c r="V41" i="54" s="1"/>
  <c r="I41" i="54"/>
  <c r="Y41" i="54" s="1"/>
  <c r="E41" i="54"/>
  <c r="AJ40" i="54"/>
  <c r="AC40" i="54"/>
  <c r="Q40" i="54"/>
  <c r="M40" i="54"/>
  <c r="V40" i="54" s="1"/>
  <c r="I40" i="54"/>
  <c r="Y40" i="54" s="1"/>
  <c r="E40" i="54"/>
  <c r="AJ39" i="54"/>
  <c r="AC39" i="54"/>
  <c r="Q39" i="54"/>
  <c r="M39" i="54"/>
  <c r="V39" i="54" s="1"/>
  <c r="I39" i="54"/>
  <c r="E39" i="54"/>
  <c r="AJ38" i="54"/>
  <c r="AC38" i="54"/>
  <c r="Q38" i="54"/>
  <c r="M38" i="54"/>
  <c r="V38" i="54" s="1"/>
  <c r="I38" i="54"/>
  <c r="Y38" i="54" s="1"/>
  <c r="E38" i="54"/>
  <c r="AJ37" i="54"/>
  <c r="AC37" i="54"/>
  <c r="Q37" i="54"/>
  <c r="M37" i="54"/>
  <c r="V37" i="54" s="1"/>
  <c r="I37" i="54"/>
  <c r="Y37" i="54" s="1"/>
  <c r="E37" i="54"/>
  <c r="AJ36" i="54"/>
  <c r="AC36" i="54"/>
  <c r="Q36" i="54"/>
  <c r="M36" i="54"/>
  <c r="V36" i="54" s="1"/>
  <c r="I36" i="54"/>
  <c r="Y36" i="54" s="1"/>
  <c r="E36" i="54"/>
  <c r="AJ35" i="54"/>
  <c r="AC35" i="54"/>
  <c r="Q35" i="54"/>
  <c r="M35" i="54"/>
  <c r="V35" i="54" s="1"/>
  <c r="I35" i="54"/>
  <c r="E35" i="54"/>
  <c r="AJ34" i="54"/>
  <c r="AC34" i="54"/>
  <c r="Q34" i="54"/>
  <c r="M34" i="54"/>
  <c r="V34" i="54" s="1"/>
  <c r="I34" i="54"/>
  <c r="Y34" i="54" s="1"/>
  <c r="E34" i="54"/>
  <c r="AJ32" i="54"/>
  <c r="AC32" i="54"/>
  <c r="AC27" i="54" s="1"/>
  <c r="V32" i="54"/>
  <c r="Q32" i="54"/>
  <c r="I32" i="54"/>
  <c r="E32" i="54"/>
  <c r="Y32" i="54" s="1"/>
  <c r="AJ31" i="54"/>
  <c r="AC31" i="54"/>
  <c r="V31" i="54"/>
  <c r="Q31" i="54"/>
  <c r="M31" i="54"/>
  <c r="I31" i="54"/>
  <c r="E31" i="54"/>
  <c r="Y31" i="54" s="1"/>
  <c r="AJ30" i="54"/>
  <c r="AC30" i="54"/>
  <c r="V30" i="54"/>
  <c r="Q30" i="54"/>
  <c r="M30" i="54"/>
  <c r="I30" i="54"/>
  <c r="E30" i="54"/>
  <c r="Y30" i="54" s="1"/>
  <c r="AJ29" i="54"/>
  <c r="AC29" i="54"/>
  <c r="V29" i="54"/>
  <c r="Q29" i="54"/>
  <c r="M29" i="54"/>
  <c r="I29" i="54"/>
  <c r="E29" i="54"/>
  <c r="Y29" i="54" s="1"/>
  <c r="AJ28" i="54"/>
  <c r="AC28" i="54"/>
  <c r="V28" i="54"/>
  <c r="V27" i="54" s="1"/>
  <c r="Q28" i="54"/>
  <c r="M28" i="54"/>
  <c r="M27" i="54" s="1"/>
  <c r="I28" i="54"/>
  <c r="I27" i="54" s="1"/>
  <c r="E28" i="54"/>
  <c r="E27" i="54" s="1"/>
  <c r="AL27" i="54"/>
  <c r="AK27" i="54"/>
  <c r="AJ27" i="54"/>
  <c r="AI27" i="54"/>
  <c r="AH27" i="54"/>
  <c r="AG27" i="54"/>
  <c r="AF27" i="54"/>
  <c r="AE27" i="54"/>
  <c r="AD27" i="54"/>
  <c r="AB27" i="54"/>
  <c r="AA27" i="54"/>
  <c r="Z27" i="54"/>
  <c r="X27" i="54"/>
  <c r="W27" i="54"/>
  <c r="U27" i="54"/>
  <c r="T27" i="54"/>
  <c r="S27" i="54"/>
  <c r="R27" i="54"/>
  <c r="Q27" i="54"/>
  <c r="P27" i="54"/>
  <c r="O27" i="54"/>
  <c r="N27" i="54"/>
  <c r="L27" i="54"/>
  <c r="K27" i="54"/>
  <c r="J27" i="54"/>
  <c r="H27" i="54"/>
  <c r="G27" i="54"/>
  <c r="F27" i="54"/>
  <c r="D27" i="54"/>
  <c r="C27" i="54"/>
  <c r="AJ26" i="54"/>
  <c r="AC26" i="54"/>
  <c r="Q26" i="54"/>
  <c r="M26" i="54" s="1"/>
  <c r="V26" i="54" s="1"/>
  <c r="Y26" i="54" s="1"/>
  <c r="I26" i="54"/>
  <c r="E26" i="54"/>
  <c r="AJ25" i="54"/>
  <c r="AC25" i="54"/>
  <c r="Q25" i="54"/>
  <c r="M25" i="54" s="1"/>
  <c r="V25" i="54" s="1"/>
  <c r="Y25" i="54" s="1"/>
  <c r="I25" i="54"/>
  <c r="E25" i="54"/>
  <c r="AJ24" i="54"/>
  <c r="AC24" i="54"/>
  <c r="Q24" i="54"/>
  <c r="M24" i="54" s="1"/>
  <c r="V24" i="54" s="1"/>
  <c r="Y24" i="54" s="1"/>
  <c r="I24" i="54"/>
  <c r="E24" i="54"/>
  <c r="AJ23" i="54"/>
  <c r="AC23" i="54"/>
  <c r="Q23" i="54"/>
  <c r="M23" i="54" s="1"/>
  <c r="V23" i="54" s="1"/>
  <c r="Y23" i="54" s="1"/>
  <c r="I23" i="54"/>
  <c r="E23" i="54"/>
  <c r="AJ22" i="54"/>
  <c r="AC22" i="54"/>
  <c r="Q22" i="54"/>
  <c r="M22" i="54" s="1"/>
  <c r="V22" i="54" s="1"/>
  <c r="Y22" i="54" s="1"/>
  <c r="I22" i="54"/>
  <c r="E22" i="54"/>
  <c r="AJ21" i="54"/>
  <c r="AC21" i="54"/>
  <c r="Q21" i="54"/>
  <c r="M21" i="54" s="1"/>
  <c r="V21" i="54" s="1"/>
  <c r="Y21" i="54" s="1"/>
  <c r="I21" i="54"/>
  <c r="E21" i="54"/>
  <c r="AJ20" i="54"/>
  <c r="AC20" i="54"/>
  <c r="Q20" i="54"/>
  <c r="M20" i="54" s="1"/>
  <c r="I20" i="54"/>
  <c r="I19" i="54" s="1"/>
  <c r="E20" i="54"/>
  <c r="E19" i="54" s="1"/>
  <c r="AL19" i="54"/>
  <c r="AK19" i="54"/>
  <c r="AJ19" i="54"/>
  <c r="AI19" i="54"/>
  <c r="AH19" i="54"/>
  <c r="AG19" i="54"/>
  <c r="AF19" i="54"/>
  <c r="AE19" i="54"/>
  <c r="AD19" i="54"/>
  <c r="AC19" i="54"/>
  <c r="AB19" i="54"/>
  <c r="AA19" i="54"/>
  <c r="Z19" i="54"/>
  <c r="X19" i="54"/>
  <c r="W19" i="54"/>
  <c r="U19" i="54"/>
  <c r="T19" i="54"/>
  <c r="S19" i="54"/>
  <c r="R19" i="54"/>
  <c r="P19" i="54"/>
  <c r="O19" i="54"/>
  <c r="N19" i="54"/>
  <c r="L19" i="54"/>
  <c r="K19" i="54"/>
  <c r="J19" i="54"/>
  <c r="H19" i="54"/>
  <c r="G19" i="54"/>
  <c r="F19" i="54"/>
  <c r="D19" i="54"/>
  <c r="C19" i="54"/>
  <c r="AJ18" i="54"/>
  <c r="AC18" i="54"/>
  <c r="V18" i="54"/>
  <c r="I18" i="54"/>
  <c r="E18" i="54"/>
  <c r="Y18" i="54" s="1"/>
  <c r="AJ17" i="54"/>
  <c r="AC17" i="54"/>
  <c r="Q17" i="54"/>
  <c r="M17" i="54"/>
  <c r="V17" i="54" s="1"/>
  <c r="I17" i="54"/>
  <c r="E17" i="54"/>
  <c r="Y17" i="54" s="1"/>
  <c r="AJ16" i="54"/>
  <c r="AC16" i="54"/>
  <c r="AC14" i="54" s="1"/>
  <c r="V16" i="54"/>
  <c r="Q16" i="54"/>
  <c r="I16" i="54"/>
  <c r="E16" i="54"/>
  <c r="Y16" i="54" s="1"/>
  <c r="AJ15" i="54"/>
  <c r="AC15" i="54"/>
  <c r="AC49" i="54" s="1"/>
  <c r="Q15" i="54"/>
  <c r="M15" i="54"/>
  <c r="V15" i="54" s="1"/>
  <c r="I15" i="54"/>
  <c r="I14" i="54" s="1"/>
  <c r="E15" i="54"/>
  <c r="AL14" i="54"/>
  <c r="AK14" i="54"/>
  <c r="AJ14" i="54"/>
  <c r="AI14" i="54"/>
  <c r="AH14" i="54"/>
  <c r="AG14" i="54"/>
  <c r="AF14" i="54"/>
  <c r="AE14" i="54"/>
  <c r="AD14" i="54"/>
  <c r="AB14" i="54"/>
  <c r="AA14" i="54"/>
  <c r="Z14" i="54"/>
  <c r="X14" i="54"/>
  <c r="W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H14" i="54"/>
  <c r="G14" i="54"/>
  <c r="F14" i="54"/>
  <c r="E14" i="54"/>
  <c r="D14" i="54"/>
  <c r="C14" i="54"/>
  <c r="AJ13" i="54"/>
  <c r="AC13" i="54"/>
  <c r="V13" i="54"/>
  <c r="I13" i="54"/>
  <c r="E13" i="54"/>
  <c r="Y13" i="54" s="1"/>
  <c r="AJ12" i="54"/>
  <c r="AC12" i="54"/>
  <c r="V12" i="54"/>
  <c r="I12" i="54"/>
  <c r="I11" i="54" s="1"/>
  <c r="E12" i="54"/>
  <c r="Y12" i="54" s="1"/>
  <c r="AL11" i="54"/>
  <c r="AK11" i="54"/>
  <c r="AJ11" i="54"/>
  <c r="AI11" i="54"/>
  <c r="AH11" i="54"/>
  <c r="AG11" i="54"/>
  <c r="AF11" i="54"/>
  <c r="AE11" i="54"/>
  <c r="AD11" i="54"/>
  <c r="AC11" i="54"/>
  <c r="AB11" i="54"/>
  <c r="AA11" i="54"/>
  <c r="Z11" i="54"/>
  <c r="X11" i="54"/>
  <c r="W11" i="54"/>
  <c r="V11" i="54"/>
  <c r="U11" i="54"/>
  <c r="T11" i="54"/>
  <c r="S11" i="54"/>
  <c r="R11" i="54"/>
  <c r="Q11" i="54"/>
  <c r="P11" i="54"/>
  <c r="O11" i="54"/>
  <c r="N11" i="54"/>
  <c r="M11" i="54"/>
  <c r="L11" i="54"/>
  <c r="K11" i="54"/>
  <c r="J11" i="54"/>
  <c r="H11" i="54"/>
  <c r="G11" i="54"/>
  <c r="F11" i="54"/>
  <c r="E11" i="54"/>
  <c r="D11" i="54"/>
  <c r="C11" i="54"/>
  <c r="AJ10" i="54"/>
  <c r="AC10" i="54"/>
  <c r="V10" i="54"/>
  <c r="I10" i="54"/>
  <c r="E10" i="54"/>
  <c r="Y10" i="54" s="1"/>
  <c r="AJ9" i="54"/>
  <c r="AJ49" i="54" s="1"/>
  <c r="AC9" i="54"/>
  <c r="V9" i="54"/>
  <c r="I9" i="54"/>
  <c r="I8" i="54" s="1"/>
  <c r="E9" i="54"/>
  <c r="Y9" i="54" s="1"/>
  <c r="AL8" i="54"/>
  <c r="AK8" i="54"/>
  <c r="AJ8" i="54"/>
  <c r="AI8" i="54"/>
  <c r="AH8" i="54"/>
  <c r="AG8" i="54"/>
  <c r="AF8" i="54"/>
  <c r="AE8" i="54"/>
  <c r="AD8" i="54"/>
  <c r="AC8" i="54"/>
  <c r="AB8" i="54"/>
  <c r="AA8" i="54"/>
  <c r="Z8" i="54"/>
  <c r="X8" i="54"/>
  <c r="W8" i="54"/>
  <c r="V8" i="54"/>
  <c r="U8" i="54"/>
  <c r="T8" i="54"/>
  <c r="S8" i="54"/>
  <c r="R8" i="54"/>
  <c r="Q8" i="54"/>
  <c r="P8" i="54"/>
  <c r="O8" i="54"/>
  <c r="N8" i="54"/>
  <c r="M8" i="54"/>
  <c r="L8" i="54"/>
  <c r="K8" i="54"/>
  <c r="J8" i="54"/>
  <c r="H8" i="54"/>
  <c r="G8" i="54"/>
  <c r="F8" i="54"/>
  <c r="E8" i="54"/>
  <c r="D8" i="54"/>
  <c r="C8" i="54"/>
  <c r="Y32" i="76" l="1"/>
  <c r="V14" i="76"/>
  <c r="Y15" i="76"/>
  <c r="Y14" i="76" s="1"/>
  <c r="Y49" i="76"/>
  <c r="Y8" i="76"/>
  <c r="Y27" i="76"/>
  <c r="V49" i="76"/>
  <c r="Y8" i="75"/>
  <c r="Y14" i="74"/>
  <c r="Y20" i="74"/>
  <c r="Y19" i="74" s="1"/>
  <c r="Y27" i="74"/>
  <c r="Y8" i="74"/>
  <c r="V14" i="74"/>
  <c r="Y28" i="72"/>
  <c r="Y27" i="72" s="1"/>
  <c r="Y8" i="72"/>
  <c r="Y50" i="72"/>
  <c r="V49" i="71"/>
  <c r="Y29" i="71"/>
  <c r="Y27" i="71" s="1"/>
  <c r="Y49" i="71"/>
  <c r="V49" i="70"/>
  <c r="Y19" i="70"/>
  <c r="Y49" i="70"/>
  <c r="V19" i="70"/>
  <c r="Y49" i="69"/>
  <c r="Y8" i="68"/>
  <c r="Y21" i="68"/>
  <c r="Y19" i="68" s="1"/>
  <c r="Y28" i="68"/>
  <c r="Y27" i="68" s="1"/>
  <c r="V49" i="68"/>
  <c r="Y27" i="66"/>
  <c r="Y20" i="66"/>
  <c r="Y19" i="66" s="1"/>
  <c r="Y49" i="64"/>
  <c r="V49" i="64"/>
  <c r="Y8" i="63"/>
  <c r="V19" i="63"/>
  <c r="Y20" i="63"/>
  <c r="Y19" i="63" s="1"/>
  <c r="V14" i="63"/>
  <c r="Y15" i="63"/>
  <c r="Y14" i="63" s="1"/>
  <c r="V49" i="63"/>
  <c r="Y49" i="62"/>
  <c r="Y8" i="62"/>
  <c r="Y8" i="61"/>
  <c r="Y49" i="61"/>
  <c r="Y20" i="61"/>
  <c r="Y19" i="61" s="1"/>
  <c r="V49" i="61"/>
  <c r="Y15" i="59"/>
  <c r="Y14" i="59" s="1"/>
  <c r="Y19" i="59"/>
  <c r="Y8" i="59"/>
  <c r="Y49" i="59"/>
  <c r="V27" i="58"/>
  <c r="Y28" i="58"/>
  <c r="Y27" i="58" s="1"/>
  <c r="V49" i="58"/>
  <c r="Y49" i="58" s="1"/>
  <c r="Y49" i="57"/>
  <c r="V49" i="57"/>
  <c r="Y19" i="56"/>
  <c r="Y49" i="56"/>
  <c r="Y23" i="55"/>
  <c r="Y35" i="55"/>
  <c r="Y44" i="55"/>
  <c r="Y47" i="55"/>
  <c r="V19" i="55"/>
  <c r="Y25" i="55"/>
  <c r="Y37" i="55"/>
  <c r="Y43" i="55"/>
  <c r="M49" i="55"/>
  <c r="I14" i="55"/>
  <c r="Y20" i="55"/>
  <c r="Y9" i="55"/>
  <c r="Y12" i="55"/>
  <c r="Y11" i="55" s="1"/>
  <c r="V15" i="55"/>
  <c r="M19" i="55"/>
  <c r="AJ8" i="55"/>
  <c r="Y24" i="55"/>
  <c r="V28" i="55"/>
  <c r="V27" i="55" s="1"/>
  <c r="I49" i="55"/>
  <c r="Y11" i="54"/>
  <c r="M19" i="54"/>
  <c r="V20" i="54"/>
  <c r="Y35" i="54"/>
  <c r="Y39" i="54"/>
  <c r="Y43" i="54"/>
  <c r="V49" i="54"/>
  <c r="Y8" i="54"/>
  <c r="V14" i="54"/>
  <c r="Y15" i="54"/>
  <c r="Y14" i="54" s="1"/>
  <c r="Y28" i="54"/>
  <c r="Y27" i="54" s="1"/>
  <c r="E49" i="54"/>
  <c r="M49" i="54"/>
  <c r="Q19" i="54"/>
  <c r="AF8" i="53"/>
  <c r="AF13" i="53"/>
  <c r="AF12" i="53" s="1"/>
  <c r="AF11" i="53" s="1"/>
  <c r="AF18" i="53"/>
  <c r="AF17" i="53" s="1"/>
  <c r="AF16" i="53" s="1"/>
  <c r="AF15" i="53" s="1"/>
  <c r="AF14" i="53" s="1"/>
  <c r="AF26" i="53"/>
  <c r="AF25" i="53" s="1"/>
  <c r="AF24" i="53" s="1"/>
  <c r="AF23" i="53" s="1"/>
  <c r="AF22" i="53" s="1"/>
  <c r="AF21" i="53" s="1"/>
  <c r="AF20" i="53" s="1"/>
  <c r="AF19" i="53" s="1"/>
  <c r="AF32" i="53"/>
  <c r="AF31" i="53" s="1"/>
  <c r="AF30" i="53" s="1"/>
  <c r="AF29" i="53" s="1"/>
  <c r="AF28" i="53" s="1"/>
  <c r="AL49" i="53"/>
  <c r="AK49" i="53"/>
  <c r="AI49" i="53"/>
  <c r="AH49" i="53"/>
  <c r="AG49" i="53"/>
  <c r="AE49" i="53"/>
  <c r="AD49" i="53"/>
  <c r="AB49" i="53"/>
  <c r="AA49" i="53"/>
  <c r="Z49" i="53"/>
  <c r="X49" i="53"/>
  <c r="W49" i="53"/>
  <c r="U49" i="53"/>
  <c r="T49" i="53"/>
  <c r="S49" i="53"/>
  <c r="R49" i="53"/>
  <c r="Q49" i="53"/>
  <c r="P49" i="53"/>
  <c r="O49" i="53"/>
  <c r="N49" i="53"/>
  <c r="L49" i="53"/>
  <c r="K49" i="53"/>
  <c r="J49" i="53"/>
  <c r="H49" i="53"/>
  <c r="I49" i="53" s="1"/>
  <c r="G49" i="53"/>
  <c r="F49" i="53"/>
  <c r="E49" i="53"/>
  <c r="AJ48" i="53"/>
  <c r="AC48" i="53"/>
  <c r="V48" i="53"/>
  <c r="I48" i="53"/>
  <c r="Y48" i="53" s="1"/>
  <c r="E48" i="53"/>
  <c r="AJ47" i="53"/>
  <c r="AC47" i="53"/>
  <c r="M47" i="53"/>
  <c r="V47" i="53" s="1"/>
  <c r="I47" i="53"/>
  <c r="E47" i="53"/>
  <c r="Y47" i="53" s="1"/>
  <c r="AJ46" i="53"/>
  <c r="AC46" i="53"/>
  <c r="V46" i="53"/>
  <c r="I46" i="53"/>
  <c r="E46" i="53"/>
  <c r="Y46" i="53" s="1"/>
  <c r="AJ45" i="53"/>
  <c r="AC45" i="53"/>
  <c r="V45" i="53"/>
  <c r="I45" i="53"/>
  <c r="Y45" i="53" s="1"/>
  <c r="E45" i="53"/>
  <c r="AJ44" i="53"/>
  <c r="AC44" i="53"/>
  <c r="V44" i="53"/>
  <c r="Y44" i="53" s="1"/>
  <c r="M44" i="53"/>
  <c r="I44" i="53"/>
  <c r="E44" i="53"/>
  <c r="AJ43" i="53"/>
  <c r="AC43" i="53"/>
  <c r="M43" i="53"/>
  <c r="V43" i="53" s="1"/>
  <c r="Y43" i="53" s="1"/>
  <c r="I43" i="53"/>
  <c r="E43" i="53"/>
  <c r="AJ42" i="53"/>
  <c r="AC42" i="53"/>
  <c r="V42" i="53"/>
  <c r="I42" i="53"/>
  <c r="E42" i="53"/>
  <c r="Y42" i="53" s="1"/>
  <c r="AJ41" i="53"/>
  <c r="AC41" i="53"/>
  <c r="M41" i="53"/>
  <c r="V41" i="53" s="1"/>
  <c r="I41" i="53"/>
  <c r="E41" i="53"/>
  <c r="AJ40" i="53"/>
  <c r="AC40" i="53"/>
  <c r="V40" i="53"/>
  <c r="M40" i="53"/>
  <c r="I40" i="53"/>
  <c r="E40" i="53"/>
  <c r="Y40" i="53" s="1"/>
  <c r="AJ39" i="53"/>
  <c r="AC39" i="53"/>
  <c r="M39" i="53"/>
  <c r="V39" i="53" s="1"/>
  <c r="I39" i="53"/>
  <c r="E39" i="53"/>
  <c r="Y39" i="53" s="1"/>
  <c r="AJ38" i="53"/>
  <c r="AC38" i="53"/>
  <c r="Y38" i="53"/>
  <c r="V38" i="53"/>
  <c r="I38" i="53"/>
  <c r="E38" i="53"/>
  <c r="AJ37" i="53"/>
  <c r="AC37" i="53"/>
  <c r="V37" i="53"/>
  <c r="I37" i="53"/>
  <c r="Y37" i="53" s="1"/>
  <c r="E37" i="53"/>
  <c r="AJ36" i="53"/>
  <c r="AC36" i="53"/>
  <c r="M36" i="53"/>
  <c r="V36" i="53" s="1"/>
  <c r="I36" i="53"/>
  <c r="E36" i="53"/>
  <c r="Y36" i="53" s="1"/>
  <c r="AJ35" i="53"/>
  <c r="AC35" i="53"/>
  <c r="M35" i="53"/>
  <c r="V35" i="53" s="1"/>
  <c r="I35" i="53"/>
  <c r="E35" i="53"/>
  <c r="AJ34" i="53"/>
  <c r="AC34" i="53"/>
  <c r="V34" i="53"/>
  <c r="M34" i="53"/>
  <c r="I34" i="53"/>
  <c r="E34" i="53"/>
  <c r="Y34" i="53" s="1"/>
  <c r="AJ32" i="53"/>
  <c r="AC32" i="53"/>
  <c r="M32" i="53"/>
  <c r="V32" i="53" s="1"/>
  <c r="I32" i="53"/>
  <c r="E32" i="53"/>
  <c r="Y32" i="53" s="1"/>
  <c r="AJ31" i="53"/>
  <c r="AC31" i="53"/>
  <c r="M31" i="53"/>
  <c r="V31" i="53" s="1"/>
  <c r="Y31" i="53" s="1"/>
  <c r="I31" i="53"/>
  <c r="E31" i="53"/>
  <c r="AJ30" i="53"/>
  <c r="AC30" i="53"/>
  <c r="AC27" i="53" s="1"/>
  <c r="V30" i="53"/>
  <c r="Y30" i="53" s="1"/>
  <c r="M30" i="53"/>
  <c r="I30" i="53"/>
  <c r="E30" i="53"/>
  <c r="AJ29" i="53"/>
  <c r="AC29" i="53"/>
  <c r="M29" i="53"/>
  <c r="V29" i="53" s="1"/>
  <c r="Y29" i="53" s="1"/>
  <c r="I29" i="53"/>
  <c r="E29" i="53"/>
  <c r="AJ28" i="53"/>
  <c r="AJ27" i="53" s="1"/>
  <c r="AC28" i="53"/>
  <c r="M28" i="53"/>
  <c r="V28" i="53" s="1"/>
  <c r="V27" i="53" s="1"/>
  <c r="I28" i="53"/>
  <c r="E28" i="53"/>
  <c r="AL27" i="53"/>
  <c r="AK27" i="53"/>
  <c r="AI27" i="53"/>
  <c r="AH27" i="53"/>
  <c r="AG27" i="53"/>
  <c r="AE27" i="53"/>
  <c r="AD27" i="53"/>
  <c r="AB27" i="53"/>
  <c r="AA27" i="53"/>
  <c r="Z27" i="53"/>
  <c r="X27" i="53"/>
  <c r="W27" i="53"/>
  <c r="U27" i="53"/>
  <c r="T27" i="53"/>
  <c r="S27" i="53"/>
  <c r="R27" i="53"/>
  <c r="Q27" i="53"/>
  <c r="P27" i="53"/>
  <c r="O27" i="53"/>
  <c r="N27" i="53"/>
  <c r="L27" i="53"/>
  <c r="K27" i="53"/>
  <c r="J27" i="53"/>
  <c r="H27" i="53"/>
  <c r="G27" i="53"/>
  <c r="F27" i="53"/>
  <c r="E27" i="53"/>
  <c r="D27" i="53"/>
  <c r="C27" i="53"/>
  <c r="AJ26" i="53"/>
  <c r="AC26" i="53"/>
  <c r="M26" i="53"/>
  <c r="V26" i="53" s="1"/>
  <c r="Y26" i="53" s="1"/>
  <c r="I26" i="53"/>
  <c r="E26" i="53"/>
  <c r="AJ25" i="53"/>
  <c r="AC25" i="53"/>
  <c r="V25" i="53"/>
  <c r="Y25" i="53" s="1"/>
  <c r="M25" i="53"/>
  <c r="I25" i="53"/>
  <c r="E25" i="53"/>
  <c r="AJ24" i="53"/>
  <c r="AC24" i="53"/>
  <c r="M24" i="53"/>
  <c r="V24" i="53" s="1"/>
  <c r="Y24" i="53" s="1"/>
  <c r="I24" i="53"/>
  <c r="E24" i="53"/>
  <c r="AJ23" i="53"/>
  <c r="AC23" i="53"/>
  <c r="M23" i="53"/>
  <c r="V23" i="53" s="1"/>
  <c r="I23" i="53"/>
  <c r="Y23" i="53" s="1"/>
  <c r="E23" i="53"/>
  <c r="AJ22" i="53"/>
  <c r="AC22" i="53"/>
  <c r="M22" i="53"/>
  <c r="V22" i="53" s="1"/>
  <c r="I22" i="53"/>
  <c r="E22" i="53"/>
  <c r="AJ21" i="53"/>
  <c r="AC21" i="53"/>
  <c r="M21" i="53"/>
  <c r="V21" i="53" s="1"/>
  <c r="V19" i="53" s="1"/>
  <c r="I21" i="53"/>
  <c r="E21" i="53"/>
  <c r="AJ20" i="53"/>
  <c r="AJ19" i="53" s="1"/>
  <c r="AC20" i="53"/>
  <c r="V20" i="53"/>
  <c r="M20" i="53"/>
  <c r="I20" i="53"/>
  <c r="I19" i="53" s="1"/>
  <c r="E20" i="53"/>
  <c r="Y20" i="53" s="1"/>
  <c r="AL19" i="53"/>
  <c r="AK19" i="53"/>
  <c r="AI19" i="53"/>
  <c r="AH19" i="53"/>
  <c r="AG19" i="53"/>
  <c r="AE19" i="53"/>
  <c r="AD19" i="53"/>
  <c r="AC19" i="53"/>
  <c r="AB19" i="53"/>
  <c r="AA19" i="53"/>
  <c r="Z19" i="53"/>
  <c r="X19" i="53"/>
  <c r="W19" i="53"/>
  <c r="U19" i="53"/>
  <c r="T19" i="53"/>
  <c r="S19" i="53"/>
  <c r="R19" i="53"/>
  <c r="Q19" i="53"/>
  <c r="P19" i="53"/>
  <c r="O19" i="53"/>
  <c r="N19" i="53"/>
  <c r="M19" i="53"/>
  <c r="L19" i="53"/>
  <c r="K19" i="53"/>
  <c r="J19" i="53"/>
  <c r="H19" i="53"/>
  <c r="G19" i="53"/>
  <c r="F19" i="53"/>
  <c r="E19" i="53"/>
  <c r="D19" i="53"/>
  <c r="C19" i="53"/>
  <c r="AJ18" i="53"/>
  <c r="AC18" i="53"/>
  <c r="V18" i="53"/>
  <c r="I18" i="53"/>
  <c r="E18" i="53"/>
  <c r="Y18" i="53" s="1"/>
  <c r="AJ17" i="53"/>
  <c r="AC17" i="53"/>
  <c r="V17" i="53"/>
  <c r="I17" i="53"/>
  <c r="E17" i="53"/>
  <c r="Y17" i="53" s="1"/>
  <c r="AJ16" i="53"/>
  <c r="AC16" i="53"/>
  <c r="M16" i="53"/>
  <c r="V16" i="53" s="1"/>
  <c r="I16" i="53"/>
  <c r="E16" i="53"/>
  <c r="Y16" i="53" s="1"/>
  <c r="AJ15" i="53"/>
  <c r="AC15" i="53"/>
  <c r="AC14" i="53" s="1"/>
  <c r="M15" i="53"/>
  <c r="V15" i="53" s="1"/>
  <c r="I15" i="53"/>
  <c r="I14" i="53" s="1"/>
  <c r="E15" i="53"/>
  <c r="AL14" i="53"/>
  <c r="AK14" i="53"/>
  <c r="AJ14" i="53"/>
  <c r="AI14" i="53"/>
  <c r="AH14" i="53"/>
  <c r="AG14" i="53"/>
  <c r="AE14" i="53"/>
  <c r="AD14" i="53"/>
  <c r="AB14" i="53"/>
  <c r="AA14" i="53"/>
  <c r="Z14" i="53"/>
  <c r="X14" i="53"/>
  <c r="W14" i="53"/>
  <c r="U14" i="53"/>
  <c r="T14" i="53"/>
  <c r="S14" i="53"/>
  <c r="R14" i="53"/>
  <c r="Q14" i="53"/>
  <c r="P14" i="53"/>
  <c r="O14" i="53"/>
  <c r="N14" i="53"/>
  <c r="M14" i="53"/>
  <c r="L14" i="53"/>
  <c r="K14" i="53"/>
  <c r="J14" i="53"/>
  <c r="H14" i="53"/>
  <c r="G14" i="53"/>
  <c r="F14" i="53"/>
  <c r="E14" i="53"/>
  <c r="D14" i="53"/>
  <c r="C14" i="53"/>
  <c r="AJ13" i="53"/>
  <c r="AC13" i="53"/>
  <c r="M13" i="53"/>
  <c r="V13" i="53" s="1"/>
  <c r="V11" i="53" s="1"/>
  <c r="I13" i="53"/>
  <c r="I11" i="53" s="1"/>
  <c r="E13" i="53"/>
  <c r="AJ12" i="53"/>
  <c r="AJ11" i="53" s="1"/>
  <c r="AC12" i="53"/>
  <c r="V12" i="53"/>
  <c r="I12" i="53"/>
  <c r="E12" i="53"/>
  <c r="Y12" i="53" s="1"/>
  <c r="AL11" i="53"/>
  <c r="AK11" i="53"/>
  <c r="AI11" i="53"/>
  <c r="AH11" i="53"/>
  <c r="AG11" i="53"/>
  <c r="AE11" i="53"/>
  <c r="AD11" i="53"/>
  <c r="AC11" i="53"/>
  <c r="AB11" i="53"/>
  <c r="AA11" i="53"/>
  <c r="Z11" i="53"/>
  <c r="X11" i="53"/>
  <c r="W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H11" i="53"/>
  <c r="G11" i="53"/>
  <c r="F11" i="53"/>
  <c r="E11" i="53"/>
  <c r="D11" i="53"/>
  <c r="C11" i="53"/>
  <c r="AJ10" i="53"/>
  <c r="AC10" i="53"/>
  <c r="AC49" i="53" s="1"/>
  <c r="V10" i="53"/>
  <c r="I10" i="53"/>
  <c r="I8" i="53" s="1"/>
  <c r="E10" i="53"/>
  <c r="Y10" i="53" s="1"/>
  <c r="AJ9" i="53"/>
  <c r="AJ49" i="53" s="1"/>
  <c r="AC9" i="53"/>
  <c r="V9" i="53"/>
  <c r="I9" i="53"/>
  <c r="E9" i="53"/>
  <c r="Y9" i="53" s="1"/>
  <c r="Y8" i="53" s="1"/>
  <c r="AL8" i="53"/>
  <c r="AK8" i="53"/>
  <c r="AI8" i="53"/>
  <c r="AH8" i="53"/>
  <c r="AG8" i="53"/>
  <c r="AE8" i="53"/>
  <c r="AD8" i="53"/>
  <c r="AC8" i="53"/>
  <c r="AB8" i="53"/>
  <c r="AA8" i="53"/>
  <c r="Z8" i="53"/>
  <c r="X8" i="53"/>
  <c r="W8" i="53"/>
  <c r="V8" i="53"/>
  <c r="U8" i="53"/>
  <c r="T8" i="53"/>
  <c r="S8" i="53"/>
  <c r="R8" i="53"/>
  <c r="Q8" i="53"/>
  <c r="P8" i="53"/>
  <c r="O8" i="53"/>
  <c r="N8" i="53"/>
  <c r="M8" i="53"/>
  <c r="L8" i="53"/>
  <c r="K8" i="53"/>
  <c r="J8" i="53"/>
  <c r="H8" i="53"/>
  <c r="G8" i="53"/>
  <c r="F8" i="53"/>
  <c r="E8" i="53"/>
  <c r="D8" i="53"/>
  <c r="C8" i="53"/>
  <c r="Y49" i="74" l="1"/>
  <c r="Y49" i="68"/>
  <c r="Y49" i="63"/>
  <c r="Y28" i="55"/>
  <c r="Y27" i="55" s="1"/>
  <c r="Y8" i="55"/>
  <c r="Y19" i="55"/>
  <c r="V14" i="55"/>
  <c r="V49" i="55"/>
  <c r="Y15" i="55"/>
  <c r="Y14" i="55" s="1"/>
  <c r="V19" i="54"/>
  <c r="Y20" i="54"/>
  <c r="Y19" i="54" s="1"/>
  <c r="Y49" i="54"/>
  <c r="AF27" i="53"/>
  <c r="AF49" i="53"/>
  <c r="V49" i="53"/>
  <c r="Y49" i="53" s="1"/>
  <c r="Y22" i="53"/>
  <c r="Y35" i="53"/>
  <c r="Y41" i="53"/>
  <c r="Y28" i="53"/>
  <c r="Y27" i="53" s="1"/>
  <c r="Y19" i="53"/>
  <c r="V14" i="53"/>
  <c r="Y15" i="53"/>
  <c r="Y14" i="53" s="1"/>
  <c r="Y21" i="53"/>
  <c r="Y13" i="53"/>
  <c r="Y11" i="53" s="1"/>
  <c r="AJ8" i="53"/>
  <c r="I27" i="53"/>
  <c r="M27" i="53"/>
  <c r="M49" i="53"/>
  <c r="Y49" i="55" l="1"/>
</calcChain>
</file>

<file path=xl/sharedStrings.xml><?xml version="1.0" encoding="utf-8"?>
<sst xmlns="http://schemas.openxmlformats.org/spreadsheetml/2006/main" count="3016" uniqueCount="143">
  <si>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</si>
  <si>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</si>
  <si>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</si>
  <si>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</si>
  <si>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</si>
  <si>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</si>
  <si>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</si>
  <si>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</si>
  <si>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</si>
  <si>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</si>
  <si>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</si>
  <si>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</si>
  <si>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</si>
  <si>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</si>
  <si>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</si>
  <si>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</si>
  <si>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</si>
  <si>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</si>
  <si>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</si>
  <si>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</si>
  <si>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</si>
  <si>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</si>
  <si>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</si>
  <si>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</si>
  <si>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</si>
  <si>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</si>
  <si>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</si>
  <si>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</si>
  <si>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</si>
  <si>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</si>
  <si>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</si>
  <si>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</si>
  <si>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</si>
  <si>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</si>
  <si>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</si>
  <si>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</si>
  <si>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</si>
  <si>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</si>
  <si>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</si>
  <si>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</si>
  <si>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</si>
  <si>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</si>
  <si>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</si>
  <si>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</si>
  <si>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</si>
  <si>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</si>
  <si>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</si>
  <si>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</si>
  <si>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</si>
  <si>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</si>
  <si>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</si>
  <si>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</si>
  <si>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</si>
  <si>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</si>
  <si>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</si>
  <si>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</si>
  <si>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</si>
  <si>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</si>
  <si>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</si>
  <si>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</si>
  <si>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</si>
  <si>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</si>
  <si>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</si>
  <si>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</si>
  <si>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</si>
  <si>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</si>
  <si>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</si>
  <si>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</si>
  <si>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</si>
  <si>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</si>
  <si>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</si>
  <si>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</si>
  <si>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</si>
  <si>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</si>
  <si>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</si>
  <si>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</si>
  <si>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</si>
  <si>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</si>
  <si>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</si>
  <si>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</si>
  <si>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</si>
  <si>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</si>
  <si>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</si>
  <si>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</si>
  <si>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</si>
  <si>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</si>
  <si>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</si>
  <si>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</si>
  <si>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</si>
  <si>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</si>
  <si>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>9.15</t>
  </si>
  <si>
    <t>9.19</t>
  </si>
  <si>
    <t>9.31</t>
  </si>
  <si>
    <t>9.33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</si>
  <si>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</si>
  <si>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</si>
  <si>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</si>
  <si>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</si>
  <si>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 xml:space="preserve">ÐÐ ì²ðâ²Î²Ü ¸²î²ð²ÜÆ ¸²î²ìàð  ԱՂԱՍԻ ԴԱՐԲԻՆՅԱՆԻ  ¶àðÌàôÜºàôÂÚ²Ü ìºð²´ºðÚ²È </t>
  </si>
  <si>
    <t>9.14</t>
  </si>
  <si>
    <t>Ժողովներ, հանրահավաքներ, երթեր և ցույցեր անցկացնելու կարգը խախտելը</t>
  </si>
  <si>
    <t>9.26</t>
  </si>
  <si>
    <t>Տեղեկություն (տվյալ) չտրամադրելը կամ կեղծ տեղեկություն (տվյալ) ներկայացնելը</t>
  </si>
  <si>
    <t>9.7</t>
  </si>
  <si>
    <t>Գույքի մանր հափշտակում</t>
  </si>
  <si>
    <t>9.23</t>
  </si>
  <si>
    <t>Տեղեկություն տալու պարտականությունը չկատարելը</t>
  </si>
  <si>
    <t>êïáõ·Çã Ñ³í³ë³ñáõÙÝ»ñª 1=2+3+4+5, 6=7+8+9, 2+3+7=10+20+21+23, 11=12+13+14+15, 16=17+18+19, 20=11+16, 27=25+26, 27=28+29, 34=32+33, 34=35+36</t>
  </si>
  <si>
    <t>9,5</t>
  </si>
  <si>
    <t xml:space="preserve"> </t>
  </si>
  <si>
    <t xml:space="preserve"> Ընտրական հանձնաժողովի գործավար մատյանը չլրացնելը կամ ոչ պատշաճ լրացնելը</t>
  </si>
  <si>
    <t>ÐÐ í³ñã³Ï³Ý ¹³ï³ñ³ÝÇ ¹³ï³íáñÝ»ñÇ Ñ³ëïÇùÝ»ñÇ ÃÇíÁ` 24</t>
  </si>
  <si>
    <t xml:space="preserve">ÐÐ ì²ðâ²Î²Ü ¸²î²ð²ÜÆ ¸²î²ìàð  ԱԼԵՔՍԱՆԴՐԱ ՀԱՐՈՒԹՅՈՒՆՅԱՆ  ¶àðÌàôÜºàôÂÚ²Ü ìºð²´ºðÚ²È </t>
  </si>
  <si>
    <t xml:space="preserve">ÐÐ ì²ðâ²Î²Ü ¸²î²ð²ÜÆ ¸²î²ìàð  ԱՆԻ ՀԱՐՈՒԹՅՈՒՆՅԱՆ  ¶àðÌàôÜºàôÂÚ²Ü ìºð²´ºðÚ²È </t>
  </si>
  <si>
    <t xml:space="preserve">ÐÐ ì²ðâ²Î²Ü ¸²î²ð²ÜÆ ¸²î²ìàð  ԱՐԳԻՇՏԻ ՂԱԶԱՐՅԱՆ  ¶àðÌàôÜºàôÂÚ²Ü ìºð²´ºðÚ²È </t>
  </si>
  <si>
    <t xml:space="preserve">ÐÐ ì²ðâ²Î²Ü ¸²î²ð²ÜÆ ¸²î²ìàð  ԱՐԹՈՒՐ ԱՎԱԳՅԱՆ  ¶àðÌàôÜºàôÂÚ²Ü ìºð²´ºðÚ²È </t>
  </si>
  <si>
    <t xml:space="preserve">ÐÐ ì²ðâ²Î²Ü ¸²î²ð²ÜÆ ¸²î²ìàð ԱՐԹՈՒՐ ԾԱՏՈՒՐՅԱՆ  ¶àðÌàôÜºàôÂÚ²Ü ìºð²´ºðÚ²È </t>
  </si>
  <si>
    <t xml:space="preserve">ÐÐ ì²ðâ²Î²Ü ¸²î²ð²ÜÆ ¸²î²ìàð  ԱՐԾՐՈՒՆ ՄԻՐԶՈՅԱՆ  ¶àðÌàôÜºàôÂÚ²Ü ìºð²´ºðÚ²È </t>
  </si>
  <si>
    <t xml:space="preserve">ÐÐ ì²ðâ²Î²Ü ¸²î²ð²ÜÆ ¸²î²ìàð  ԱՐԿԱԴԻԿ ՄԿՐՏՉՅԱՆ  ¶àðÌàôÜºàôÂÚ²Ü ìºð²´ºðÚ²È </t>
  </si>
  <si>
    <t xml:space="preserve">ÐÐ ì²ðâ²Î²Ü ¸²î²ð²ÜÆ ¸²î²ìàð ԱՐՇԱԿ ԱԼԱՎԵՐԴՅԱՆ  ¶àðÌàôÜºàôÂÚ²Ü ìºð²´ºðÚ²È </t>
  </si>
  <si>
    <t xml:space="preserve">ÐÐ ì²ðâ²Î²Ü ¸²î²ð²ÜÆ ¸²î²ìàð  ԳԵՎՈՐԳ ՍՈՍՅԱՆ  ¶àðÌàôÜºàôÂÚ²Ü ìºð²´ºðÚ²È </t>
  </si>
  <si>
    <t xml:space="preserve">ÐÐ ì²ðâ²Î²Ü ¸²î²ð²ÜÆ ¸²î²ìàð  ԳՐԻԳՈՐ ԱՌԱՔԵԼՅԱՆ  ¶àðÌàôÜºàôÂÚ²Ü ìºð²´ºðÚ²È </t>
  </si>
  <si>
    <t xml:space="preserve">ÐÐ ì²ðâ²Î²Ü ¸²î²ð²ÜÆ ¸²î²ìàð  ԷԴՎԱՐԴ ՆԱՀԱՊԵՏՅԱՆ  ¶àðÌàôÜºàôÂÚ²Ü ìºð²´ºðÚ²È </t>
  </si>
  <si>
    <t xml:space="preserve">ÐÐ ì²ðâ²Î²Ü ¸²î²ð²ÜÆ ¸²î²ìàð  ԼԻԱՆԱ ՀԱԿՈԲՅԱՆ  ¶àðÌàôÜºàôÂÚ²Ü ìºð²´ºðÚ²È </t>
  </si>
  <si>
    <t xml:space="preserve">ÐÐ ì²ðâ²Î²Ü ¸²î²ð²ÜÆ ¸²î²ìàð  ԿԱՐԵՆ ԶԱՐԻԿՅԱՆ  ¶àðÌàôÜºàôÂÚ²Ü ìºð²´ºðÚ²È </t>
  </si>
  <si>
    <t xml:space="preserve">ÐÐ ì²ðâ²Î²Ü ¸²î²ð²ÜÆ ¸²î²ìàð  ՀՐԱՉ ԱՅՎԱԶՅԱՆ  ¶àðÌàôÜºàôÂÚ²Ü ìºð²´ºðÚ²È </t>
  </si>
  <si>
    <t xml:space="preserve">ÐÐ ì²ðâ²Î²Ü ¸²î²ð²ÜÆ ¸²î²ìàð  ՄԵՐԻ ՀԱՄԲԱՐՁՈՒՄՅԱՆ  ¶àðÌàôÜºàôÂÚ²Ü ìºð²´ºðÚ²È </t>
  </si>
  <si>
    <t xml:space="preserve">ÐÐ ì²ðâ²Î²Ü ¸²î²ð²ÜÆ ¸²î²ìàð  ՄԻՔԱՅԵԼ ՄԵԼՔՈՒՄՅԱՆ  ¶àðÌàôÜºàôÂÚ²Ü ìºð²´ºðÚ²È </t>
  </si>
  <si>
    <t xml:space="preserve">ÐÐ ì²ðâ²Î²Ü ¸²î²ð²ÜÆ ¸²î²ìàð  ՌԱՖԻԿ ԽԱՆԴԱՆՅԱՆ  ¶àðÌàôÜºàôÂÚ²Ü ìºð²´ºðÚ²È </t>
  </si>
  <si>
    <t xml:space="preserve">ÐÐ ì²ðâ²Î²Ü ¸²î²ð²ÜÆ ¸²î²ìàð ՍԱՄՎԵԼ ՀՈՎԱԿԻՄՅԱՆ  ¶àðÌàôÜºàôÂÚ²Ü ìºð²´ºðÚ²È </t>
  </si>
  <si>
    <t xml:space="preserve">ÐÐ ì²ðâ²Î²Ü ¸²î²ð²ÜÆ ¸²î²ìàð ՄՀԵՐ ՊԵՏՐՈՍՅԱՆ  ¶àðÌàôÜºàôÂÚ²Ü ìºð²´ºðÚ²È </t>
  </si>
  <si>
    <t xml:space="preserve">ÐÐ ì²ðâ²Î²Ü ¸²î²ð²ÜÆ ¸²î²ìàð ՌՈՒԶԱՆՆԱ ԱԶՐՈՅԱՆ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</si>
  <si>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</si>
  <si>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ՌՈԲԵՐՏ ՄԱՔԵՅԱՆ  ¶àðÌàôÜºàôÂÚ²Ü ìºð²´ºðÚ²È </t>
  </si>
  <si>
    <t>14</t>
  </si>
  <si>
    <t>9.5</t>
  </si>
  <si>
    <t>²ÝÑ»ï³Ó·»ÉÇ ÙÇջամտության և դատավորի հավակնորդի հայտի ընդունումը մերժելու áñáßÙ³Ý,  µáÕáù³ñÏ³ÙաÝ í»ñ³µ»ñÛ³É ¹³ï³Ï³Ý ·áñÍ»ñ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</si>
  <si>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</si>
  <si>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</si>
  <si>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 xml:space="preserve">ÐÐ ì²ðâ²Î²Ü ¸²î²ð²ÜÆ ¸²î²ìàð ՌՈՒՍՏԱՄ ՄԱԽՄՈՒԴՅԱՆ  ¶àðÌàôÜºàôÂÚ²Ü ìºð²´ºðÚ²È </t>
  </si>
  <si>
    <t>²Û¹ ÃíáõÙª Ñ³ÛóÇó, ¹ÇÙáõÙÇó Ññ³Å³ñí»Éáõ ÑÇÙùáí</t>
  </si>
  <si>
    <t>2021թ. 1-ին կիսամյակ</t>
  </si>
  <si>
    <t xml:space="preserve">2021թ. 1-ին կիսամյակ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</si>
</sst>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Arial LatArm"/>
      <family val="2"/>
    </font>
    <font>
      <sz val="12"/>
      <color theme="1"/>
      <name val="Calibri"/>
      <family val="2"/>
    </font>
    <font>
      <sz val="12"/>
      <name val="Arial LatArm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</cellStyleXfs>
  <cellXfs count="58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</cellXfs>
  <cellStyles count="15">
    <cellStyle name="Normal 2 2" xfId="1"/>
    <cellStyle name="Normal 2 3" xfId="2"/>
    <cellStyle name="Normal 2 4" xfId="3"/>
    <cellStyle name="Normal 2 5" xfId="4"/>
    <cellStyle name="Normal 2 6" xfId="5"/>
    <cellStyle name="Normal 3" xfId="6"/>
    <cellStyle name="Normal 4 2" xfId="7"/>
    <cellStyle name="Обычный" xfId="0" builtinId="0"/>
    <cellStyle name="Обычный 2" xfId="8"/>
    <cellStyle name="Обычный 2 2" xfId="9"/>
    <cellStyle name="Обычный 3" xfId="10"/>
    <cellStyle name="Обычный 3 2" xfId="11"/>
    <cellStyle name="Обычный 4" xfId="12"/>
    <cellStyle name="Обычный 5" xfId="13"/>
    <cellStyle name="Обычный 6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L138"/>
  <sheetViews>
    <sheetView topLeftCell="D1" zoomScaleNormal="100" workbookViewId="0">
      <selection activeCell="O5" sqref="O5:O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98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67.5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ht="21.75" customHeight="1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69" customHeight="1" x14ac:dyDescent="0.25">
      <c r="A8" s="7">
        <v>1</v>
      </c>
      <c r="B8" s="1" t="s">
        <v>51</v>
      </c>
      <c r="C8" s="30">
        <f>C9+C10</f>
        <v>80</v>
      </c>
      <c r="D8" s="30">
        <f t="shared" ref="D8:AL8" si="0">D9+D10</f>
        <v>22</v>
      </c>
      <c r="E8" s="30">
        <f t="shared" si="0"/>
        <v>58</v>
      </c>
      <c r="F8" s="30">
        <f t="shared" si="0"/>
        <v>0</v>
      </c>
      <c r="G8" s="30">
        <f t="shared" si="0"/>
        <v>0</v>
      </c>
      <c r="H8" s="30">
        <f t="shared" si="0"/>
        <v>190</v>
      </c>
      <c r="I8" s="30">
        <f t="shared" si="0"/>
        <v>154</v>
      </c>
      <c r="J8" s="30">
        <f t="shared" si="0"/>
        <v>13</v>
      </c>
      <c r="K8" s="30">
        <f t="shared" si="0"/>
        <v>23</v>
      </c>
      <c r="L8" s="30">
        <f t="shared" si="0"/>
        <v>0</v>
      </c>
      <c r="M8" s="30">
        <f t="shared" si="0"/>
        <v>73</v>
      </c>
      <c r="N8" s="30">
        <f t="shared" si="0"/>
        <v>53</v>
      </c>
      <c r="O8" s="30">
        <f t="shared" si="0"/>
        <v>4</v>
      </c>
      <c r="P8" s="30">
        <f t="shared" si="0"/>
        <v>16</v>
      </c>
      <c r="Q8" s="30">
        <f t="shared" si="0"/>
        <v>0</v>
      </c>
      <c r="R8" s="30">
        <f t="shared" si="0"/>
        <v>41</v>
      </c>
      <c r="S8" s="30">
        <f t="shared" si="0"/>
        <v>0</v>
      </c>
      <c r="T8" s="30">
        <f t="shared" si="0"/>
        <v>1</v>
      </c>
      <c r="U8" s="30">
        <f t="shared" si="0"/>
        <v>40</v>
      </c>
      <c r="V8" s="30">
        <f t="shared" si="0"/>
        <v>114</v>
      </c>
      <c r="W8" s="30">
        <f t="shared" si="0"/>
        <v>0</v>
      </c>
      <c r="X8" s="30">
        <f t="shared" si="0"/>
        <v>14</v>
      </c>
      <c r="Y8" s="30">
        <f t="shared" si="0"/>
        <v>120</v>
      </c>
      <c r="Z8" s="30">
        <f t="shared" si="0"/>
        <v>33</v>
      </c>
      <c r="AA8" s="30">
        <f t="shared" si="0"/>
        <v>24</v>
      </c>
      <c r="AB8" s="30">
        <f t="shared" si="0"/>
        <v>8</v>
      </c>
      <c r="AC8" s="30">
        <f t="shared" si="0"/>
        <v>32</v>
      </c>
      <c r="AD8" s="30">
        <f t="shared" si="0"/>
        <v>6</v>
      </c>
      <c r="AE8" s="30">
        <f t="shared" si="0"/>
        <v>26</v>
      </c>
      <c r="AF8" s="30">
        <f t="shared" si="0"/>
        <v>0</v>
      </c>
      <c r="AG8" s="30">
        <f t="shared" si="0"/>
        <v>24</v>
      </c>
      <c r="AH8" s="30">
        <f t="shared" si="0"/>
        <v>7</v>
      </c>
      <c r="AI8" s="30">
        <f t="shared" si="0"/>
        <v>2</v>
      </c>
      <c r="AJ8" s="30">
        <f t="shared" si="0"/>
        <v>9</v>
      </c>
      <c r="AK8" s="30">
        <f t="shared" si="0"/>
        <v>6</v>
      </c>
      <c r="AL8" s="30">
        <f t="shared" si="0"/>
        <v>3</v>
      </c>
    </row>
    <row r="9" spans="1:38" ht="69" customHeight="1" x14ac:dyDescent="0.25">
      <c r="A9" s="2" t="s">
        <v>43</v>
      </c>
      <c r="B9" s="16" t="s">
        <v>52</v>
      </c>
      <c r="C9" s="30">
        <v>62</v>
      </c>
      <c r="D9" s="30">
        <v>21</v>
      </c>
      <c r="E9" s="30">
        <f>C9-D9-F9-G9</f>
        <v>41</v>
      </c>
      <c r="F9" s="30">
        <v>0</v>
      </c>
      <c r="G9" s="30">
        <v>0</v>
      </c>
      <c r="H9" s="30">
        <v>81</v>
      </c>
      <c r="I9" s="30">
        <f>H9-J9-K9</f>
        <v>65</v>
      </c>
      <c r="J9" s="30">
        <v>9</v>
      </c>
      <c r="K9" s="30">
        <v>7</v>
      </c>
      <c r="L9" s="30">
        <v>0</v>
      </c>
      <c r="M9" s="31">
        <v>45</v>
      </c>
      <c r="N9" s="31">
        <v>27</v>
      </c>
      <c r="O9" s="32">
        <v>3</v>
      </c>
      <c r="P9" s="31">
        <v>15</v>
      </c>
      <c r="Q9" s="32">
        <v>0</v>
      </c>
      <c r="R9" s="33">
        <v>4</v>
      </c>
      <c r="S9" s="32">
        <v>0</v>
      </c>
      <c r="T9" s="32">
        <v>0</v>
      </c>
      <c r="U9" s="32">
        <v>4</v>
      </c>
      <c r="V9" s="30">
        <f>M9+R9</f>
        <v>49</v>
      </c>
      <c r="W9" s="32">
        <v>0</v>
      </c>
      <c r="X9" s="30">
        <v>14</v>
      </c>
      <c r="Y9" s="30">
        <f>D9+E9+I9-L9-V9-W9</f>
        <v>78</v>
      </c>
      <c r="Z9" s="30">
        <v>32</v>
      </c>
      <c r="AA9" s="30">
        <v>20</v>
      </c>
      <c r="AB9" s="30">
        <v>4</v>
      </c>
      <c r="AC9" s="30">
        <f>AA9+AB9</f>
        <v>24</v>
      </c>
      <c r="AD9" s="30">
        <v>5</v>
      </c>
      <c r="AE9" s="30">
        <v>19</v>
      </c>
      <c r="AF9" s="30"/>
      <c r="AG9" s="30">
        <v>18</v>
      </c>
      <c r="AH9" s="30">
        <v>6</v>
      </c>
      <c r="AI9" s="30">
        <v>1</v>
      </c>
      <c r="AJ9" s="30">
        <f>AH9+AI9</f>
        <v>7</v>
      </c>
      <c r="AK9" s="30">
        <v>5</v>
      </c>
      <c r="AL9" s="30">
        <v>2</v>
      </c>
    </row>
    <row r="10" spans="1:38" ht="69" customHeight="1" x14ac:dyDescent="0.25">
      <c r="A10" s="2" t="s">
        <v>44</v>
      </c>
      <c r="B10" s="16" t="s">
        <v>53</v>
      </c>
      <c r="C10" s="30">
        <v>18</v>
      </c>
      <c r="D10" s="30">
        <v>1</v>
      </c>
      <c r="E10" s="30">
        <f t="shared" ref="E10:E49" si="1">C10-D10-F10-G10</f>
        <v>17</v>
      </c>
      <c r="F10" s="30">
        <v>0</v>
      </c>
      <c r="G10" s="30">
        <v>0</v>
      </c>
      <c r="H10" s="30">
        <v>109</v>
      </c>
      <c r="I10" s="30">
        <f t="shared" ref="I10:I49" si="2">H10-J10-K10</f>
        <v>89</v>
      </c>
      <c r="J10" s="30">
        <v>4</v>
      </c>
      <c r="K10" s="30">
        <v>16</v>
      </c>
      <c r="L10" s="30">
        <v>0</v>
      </c>
      <c r="M10" s="31">
        <v>28</v>
      </c>
      <c r="N10" s="31">
        <v>26</v>
      </c>
      <c r="O10" s="32">
        <v>1</v>
      </c>
      <c r="P10" s="31">
        <v>1</v>
      </c>
      <c r="Q10" s="32">
        <v>0</v>
      </c>
      <c r="R10" s="33">
        <v>37</v>
      </c>
      <c r="S10" s="32">
        <v>0</v>
      </c>
      <c r="T10" s="32">
        <v>1</v>
      </c>
      <c r="U10" s="32">
        <v>36</v>
      </c>
      <c r="V10" s="30">
        <f t="shared" ref="V10:V48" si="3">M10+R10</f>
        <v>65</v>
      </c>
      <c r="W10" s="32">
        <v>0</v>
      </c>
      <c r="X10" s="32">
        <v>0</v>
      </c>
      <c r="Y10" s="30">
        <f t="shared" ref="Y10:Y49" si="4">D10+E10+I10-L10-V10-W10</f>
        <v>42</v>
      </c>
      <c r="Z10" s="30">
        <v>1</v>
      </c>
      <c r="AA10" s="30">
        <v>4</v>
      </c>
      <c r="AB10" s="30">
        <v>4</v>
      </c>
      <c r="AC10" s="30">
        <f t="shared" ref="AC10:AC48" si="5">AA10+AB10</f>
        <v>8</v>
      </c>
      <c r="AD10" s="30">
        <v>1</v>
      </c>
      <c r="AE10" s="30">
        <v>7</v>
      </c>
      <c r="AF10" s="30"/>
      <c r="AG10" s="30">
        <v>6</v>
      </c>
      <c r="AH10" s="30">
        <v>1</v>
      </c>
      <c r="AI10" s="30">
        <v>1</v>
      </c>
      <c r="AJ10" s="30">
        <f t="shared" ref="AJ10:AJ48" si="6">AH10+AI10</f>
        <v>2</v>
      </c>
      <c r="AK10" s="30">
        <v>1</v>
      </c>
      <c r="AL10" s="30">
        <v>1</v>
      </c>
    </row>
    <row r="11" spans="1:38" s="35" customFormat="1" ht="69" customHeight="1" x14ac:dyDescent="0.25">
      <c r="A11" s="7">
        <v>2</v>
      </c>
      <c r="B11" s="1" t="s">
        <v>54</v>
      </c>
      <c r="C11" s="30">
        <f>C12+C13</f>
        <v>19</v>
      </c>
      <c r="D11" s="30">
        <f t="shared" ref="D11:AL11" si="7">D12+D13</f>
        <v>3</v>
      </c>
      <c r="E11" s="30">
        <f t="shared" si="7"/>
        <v>16</v>
      </c>
      <c r="F11" s="30">
        <f t="shared" si="7"/>
        <v>0</v>
      </c>
      <c r="G11" s="30">
        <f t="shared" si="7"/>
        <v>0</v>
      </c>
      <c r="H11" s="30">
        <f t="shared" si="7"/>
        <v>20</v>
      </c>
      <c r="I11" s="30">
        <f t="shared" si="7"/>
        <v>14</v>
      </c>
      <c r="J11" s="30">
        <f t="shared" si="7"/>
        <v>3</v>
      </c>
      <c r="K11" s="30">
        <f t="shared" si="7"/>
        <v>3</v>
      </c>
      <c r="L11" s="30">
        <f t="shared" si="7"/>
        <v>0</v>
      </c>
      <c r="M11" s="30">
        <f t="shared" si="7"/>
        <v>14</v>
      </c>
      <c r="N11" s="30">
        <f t="shared" si="7"/>
        <v>7</v>
      </c>
      <c r="O11" s="30">
        <f t="shared" si="7"/>
        <v>0</v>
      </c>
      <c r="P11" s="30">
        <f t="shared" si="7"/>
        <v>7</v>
      </c>
      <c r="Q11" s="30">
        <f t="shared" si="7"/>
        <v>0</v>
      </c>
      <c r="R11" s="30">
        <f t="shared" si="7"/>
        <v>4</v>
      </c>
      <c r="S11" s="30">
        <f t="shared" si="7"/>
        <v>0</v>
      </c>
      <c r="T11" s="30">
        <f t="shared" si="7"/>
        <v>1</v>
      </c>
      <c r="U11" s="30">
        <f t="shared" si="7"/>
        <v>3</v>
      </c>
      <c r="V11" s="30">
        <f t="shared" si="7"/>
        <v>18</v>
      </c>
      <c r="W11" s="30">
        <f t="shared" si="7"/>
        <v>0</v>
      </c>
      <c r="X11" s="30">
        <f t="shared" si="7"/>
        <v>0</v>
      </c>
      <c r="Y11" s="30">
        <f t="shared" si="7"/>
        <v>15</v>
      </c>
      <c r="Z11" s="30">
        <f t="shared" si="7"/>
        <v>1</v>
      </c>
      <c r="AA11" s="30">
        <f t="shared" si="7"/>
        <v>14</v>
      </c>
      <c r="AB11" s="30">
        <f t="shared" si="7"/>
        <v>1</v>
      </c>
      <c r="AC11" s="30">
        <f t="shared" si="7"/>
        <v>15</v>
      </c>
      <c r="AD11" s="30">
        <f t="shared" si="7"/>
        <v>4</v>
      </c>
      <c r="AE11" s="30">
        <f t="shared" si="7"/>
        <v>11</v>
      </c>
      <c r="AF11" s="30">
        <f t="shared" si="7"/>
        <v>0</v>
      </c>
      <c r="AG11" s="30">
        <f t="shared" si="7"/>
        <v>12</v>
      </c>
      <c r="AH11" s="30">
        <f t="shared" si="7"/>
        <v>2</v>
      </c>
      <c r="AI11" s="30">
        <f t="shared" si="7"/>
        <v>0</v>
      </c>
      <c r="AJ11" s="30">
        <f t="shared" si="7"/>
        <v>2</v>
      </c>
      <c r="AK11" s="30">
        <f t="shared" si="7"/>
        <v>0</v>
      </c>
      <c r="AL11" s="30">
        <f t="shared" si="7"/>
        <v>2</v>
      </c>
    </row>
    <row r="12" spans="1:38" ht="69" customHeight="1" x14ac:dyDescent="0.25">
      <c r="A12" s="2" t="s">
        <v>4</v>
      </c>
      <c r="B12" s="16" t="s">
        <v>55</v>
      </c>
      <c r="C12" s="30">
        <v>15</v>
      </c>
      <c r="D12" s="30">
        <v>3</v>
      </c>
      <c r="E12" s="30">
        <f t="shared" si="1"/>
        <v>12</v>
      </c>
      <c r="F12" s="30">
        <v>0</v>
      </c>
      <c r="G12" s="30">
        <v>0</v>
      </c>
      <c r="H12" s="30">
        <v>18</v>
      </c>
      <c r="I12" s="30">
        <f t="shared" si="2"/>
        <v>12</v>
      </c>
      <c r="J12" s="30">
        <v>3</v>
      </c>
      <c r="K12" s="30">
        <v>3</v>
      </c>
      <c r="L12" s="30">
        <v>0</v>
      </c>
      <c r="M12" s="31">
        <v>11</v>
      </c>
      <c r="N12" s="31">
        <v>5</v>
      </c>
      <c r="O12" s="32">
        <v>0</v>
      </c>
      <c r="P12" s="31">
        <v>6</v>
      </c>
      <c r="Q12" s="32">
        <v>0</v>
      </c>
      <c r="R12" s="33">
        <v>2</v>
      </c>
      <c r="S12" s="32">
        <v>0</v>
      </c>
      <c r="T12" s="32">
        <v>0</v>
      </c>
      <c r="U12" s="32">
        <v>2</v>
      </c>
      <c r="V12" s="30">
        <f t="shared" si="3"/>
        <v>13</v>
      </c>
      <c r="W12" s="30">
        <v>0</v>
      </c>
      <c r="X12" s="32">
        <v>0</v>
      </c>
      <c r="Y12" s="30">
        <f t="shared" si="4"/>
        <v>14</v>
      </c>
      <c r="Z12" s="30">
        <v>1</v>
      </c>
      <c r="AA12" s="30">
        <v>11</v>
      </c>
      <c r="AB12" s="30">
        <v>1</v>
      </c>
      <c r="AC12" s="30">
        <f t="shared" si="5"/>
        <v>12</v>
      </c>
      <c r="AD12" s="30">
        <v>4</v>
      </c>
      <c r="AE12" s="30">
        <v>8</v>
      </c>
      <c r="AF12" s="30">
        <f t="shared" ref="AF12" si="8">AF13+AF14</f>
        <v>0</v>
      </c>
      <c r="AG12" s="30">
        <v>10</v>
      </c>
      <c r="AH12" s="30">
        <v>2</v>
      </c>
      <c r="AI12" s="30">
        <v>0</v>
      </c>
      <c r="AJ12" s="30">
        <f t="shared" si="6"/>
        <v>2</v>
      </c>
      <c r="AK12" s="30">
        <v>0</v>
      </c>
      <c r="AL12" s="30">
        <v>2</v>
      </c>
    </row>
    <row r="13" spans="1:38" ht="69" customHeight="1" x14ac:dyDescent="0.25">
      <c r="A13" s="2" t="s">
        <v>5</v>
      </c>
      <c r="B13" s="16" t="s">
        <v>56</v>
      </c>
      <c r="C13" s="30">
        <v>4</v>
      </c>
      <c r="D13" s="30">
        <v>0</v>
      </c>
      <c r="E13" s="30">
        <f t="shared" si="1"/>
        <v>4</v>
      </c>
      <c r="F13" s="30">
        <v>0</v>
      </c>
      <c r="G13" s="30">
        <v>0</v>
      </c>
      <c r="H13" s="30">
        <v>2</v>
      </c>
      <c r="I13" s="30">
        <f t="shared" si="2"/>
        <v>2</v>
      </c>
      <c r="J13" s="32">
        <v>0</v>
      </c>
      <c r="K13" s="30">
        <v>0</v>
      </c>
      <c r="L13" s="30">
        <v>0</v>
      </c>
      <c r="M13" s="31">
        <f t="shared" ref="M13:M47" si="9">N13+O13+P13+Q13</f>
        <v>3</v>
      </c>
      <c r="N13" s="31">
        <v>2</v>
      </c>
      <c r="O13" s="32">
        <v>0</v>
      </c>
      <c r="P13" s="31">
        <v>1</v>
      </c>
      <c r="Q13" s="32">
        <v>0</v>
      </c>
      <c r="R13" s="33">
        <v>2</v>
      </c>
      <c r="S13" s="32">
        <v>0</v>
      </c>
      <c r="T13" s="32">
        <v>1</v>
      </c>
      <c r="U13" s="32">
        <v>1</v>
      </c>
      <c r="V13" s="30">
        <f t="shared" si="3"/>
        <v>5</v>
      </c>
      <c r="W13" s="32">
        <v>0</v>
      </c>
      <c r="X13" s="32">
        <v>0</v>
      </c>
      <c r="Y13" s="30">
        <f t="shared" si="4"/>
        <v>1</v>
      </c>
      <c r="Z13" s="30">
        <v>0</v>
      </c>
      <c r="AA13" s="30">
        <v>3</v>
      </c>
      <c r="AB13" s="30">
        <v>0</v>
      </c>
      <c r="AC13" s="30">
        <f t="shared" si="5"/>
        <v>3</v>
      </c>
      <c r="AD13" s="32">
        <v>0</v>
      </c>
      <c r="AE13" s="30">
        <v>3</v>
      </c>
      <c r="AF13" s="30">
        <f t="shared" ref="AF13" si="10">AF14+AF15</f>
        <v>0</v>
      </c>
      <c r="AG13" s="30">
        <v>2</v>
      </c>
      <c r="AH13" s="30">
        <v>0</v>
      </c>
      <c r="AI13" s="30">
        <v>0</v>
      </c>
      <c r="AJ13" s="30">
        <f t="shared" si="6"/>
        <v>0</v>
      </c>
      <c r="AK13" s="30">
        <v>0</v>
      </c>
      <c r="AL13" s="30">
        <v>0</v>
      </c>
    </row>
    <row r="14" spans="1:38" s="35" customFormat="1" ht="69" customHeight="1" x14ac:dyDescent="0.25">
      <c r="A14" s="2" t="s">
        <v>45</v>
      </c>
      <c r="B14" s="1" t="s">
        <v>57</v>
      </c>
      <c r="C14" s="30">
        <f>C15+C16</f>
        <v>1</v>
      </c>
      <c r="D14" s="30">
        <f t="shared" ref="D14:AL14" si="11">D15+D16</f>
        <v>0</v>
      </c>
      <c r="E14" s="30">
        <f t="shared" si="11"/>
        <v>1</v>
      </c>
      <c r="F14" s="30">
        <f t="shared" si="11"/>
        <v>0</v>
      </c>
      <c r="G14" s="30">
        <f t="shared" si="11"/>
        <v>0</v>
      </c>
      <c r="H14" s="30">
        <f t="shared" si="11"/>
        <v>0</v>
      </c>
      <c r="I14" s="30">
        <f t="shared" si="11"/>
        <v>0</v>
      </c>
      <c r="J14" s="30">
        <f t="shared" si="11"/>
        <v>0</v>
      </c>
      <c r="K14" s="30">
        <f t="shared" si="11"/>
        <v>0</v>
      </c>
      <c r="L14" s="30">
        <f t="shared" si="11"/>
        <v>0</v>
      </c>
      <c r="M14" s="30">
        <f t="shared" si="11"/>
        <v>0</v>
      </c>
      <c r="N14" s="30">
        <f t="shared" si="11"/>
        <v>0</v>
      </c>
      <c r="O14" s="30">
        <f t="shared" si="11"/>
        <v>0</v>
      </c>
      <c r="P14" s="30">
        <f t="shared" si="11"/>
        <v>0</v>
      </c>
      <c r="Q14" s="30">
        <f t="shared" si="11"/>
        <v>0</v>
      </c>
      <c r="R14" s="30">
        <f t="shared" si="11"/>
        <v>0</v>
      </c>
      <c r="S14" s="30">
        <f t="shared" si="11"/>
        <v>0</v>
      </c>
      <c r="T14" s="30">
        <f t="shared" si="11"/>
        <v>0</v>
      </c>
      <c r="U14" s="30">
        <f t="shared" si="11"/>
        <v>0</v>
      </c>
      <c r="V14" s="30">
        <f t="shared" si="11"/>
        <v>0</v>
      </c>
      <c r="W14" s="30">
        <f t="shared" si="11"/>
        <v>0</v>
      </c>
      <c r="X14" s="30">
        <f t="shared" si="11"/>
        <v>0</v>
      </c>
      <c r="Y14" s="30">
        <f t="shared" si="11"/>
        <v>1</v>
      </c>
      <c r="Z14" s="30">
        <f t="shared" si="11"/>
        <v>1</v>
      </c>
      <c r="AA14" s="30">
        <f t="shared" si="11"/>
        <v>0</v>
      </c>
      <c r="AB14" s="30">
        <f t="shared" si="11"/>
        <v>0</v>
      </c>
      <c r="AC14" s="30">
        <f t="shared" si="11"/>
        <v>0</v>
      </c>
      <c r="AD14" s="30">
        <f t="shared" si="11"/>
        <v>0</v>
      </c>
      <c r="AE14" s="30">
        <f t="shared" si="11"/>
        <v>0</v>
      </c>
      <c r="AF14" s="30">
        <f t="shared" si="11"/>
        <v>0</v>
      </c>
      <c r="AG14" s="30">
        <f t="shared" si="11"/>
        <v>0</v>
      </c>
      <c r="AH14" s="30">
        <f t="shared" si="11"/>
        <v>0</v>
      </c>
      <c r="AI14" s="30">
        <f t="shared" si="11"/>
        <v>0</v>
      </c>
      <c r="AJ14" s="30">
        <f t="shared" si="11"/>
        <v>0</v>
      </c>
      <c r="AK14" s="30">
        <f t="shared" si="11"/>
        <v>0</v>
      </c>
      <c r="AL14" s="30">
        <f t="shared" si="11"/>
        <v>0</v>
      </c>
    </row>
    <row r="15" spans="1:38" ht="69" customHeight="1" x14ac:dyDescent="0.25">
      <c r="A15" s="2" t="s">
        <v>6</v>
      </c>
      <c r="B15" s="16" t="s">
        <v>58</v>
      </c>
      <c r="C15" s="30">
        <v>0</v>
      </c>
      <c r="D15" s="30">
        <v>0</v>
      </c>
      <c r="E15" s="30">
        <f t="shared" si="1"/>
        <v>0</v>
      </c>
      <c r="F15" s="30">
        <v>0</v>
      </c>
      <c r="G15" s="30">
        <v>0</v>
      </c>
      <c r="H15" s="30">
        <v>0</v>
      </c>
      <c r="I15" s="30">
        <f t="shared" si="2"/>
        <v>0</v>
      </c>
      <c r="J15" s="32">
        <v>0</v>
      </c>
      <c r="K15" s="30">
        <v>0</v>
      </c>
      <c r="L15" s="30">
        <v>0</v>
      </c>
      <c r="M15" s="31">
        <f t="shared" si="9"/>
        <v>0</v>
      </c>
      <c r="N15" s="31">
        <v>0</v>
      </c>
      <c r="O15" s="32">
        <v>0</v>
      </c>
      <c r="P15" s="31">
        <v>0</v>
      </c>
      <c r="Q15" s="32">
        <v>0</v>
      </c>
      <c r="R15" s="33">
        <v>0</v>
      </c>
      <c r="S15" s="32">
        <v>0</v>
      </c>
      <c r="T15" s="32">
        <v>0</v>
      </c>
      <c r="U15" s="32">
        <v>0</v>
      </c>
      <c r="V15" s="30">
        <f t="shared" si="3"/>
        <v>0</v>
      </c>
      <c r="W15" s="32">
        <v>0</v>
      </c>
      <c r="X15" s="30">
        <v>0</v>
      </c>
      <c r="Y15" s="30">
        <f t="shared" si="4"/>
        <v>0</v>
      </c>
      <c r="Z15" s="30">
        <v>0</v>
      </c>
      <c r="AA15" s="30">
        <v>0</v>
      </c>
      <c r="AB15" s="30">
        <v>0</v>
      </c>
      <c r="AC15" s="30">
        <f t="shared" si="5"/>
        <v>0</v>
      </c>
      <c r="AD15" s="30">
        <v>0</v>
      </c>
      <c r="AE15" s="30">
        <v>0</v>
      </c>
      <c r="AF15" s="30">
        <f t="shared" ref="AF15" si="12">AF16+AF17</f>
        <v>0</v>
      </c>
      <c r="AG15" s="30">
        <v>0</v>
      </c>
      <c r="AH15" s="30">
        <v>0</v>
      </c>
      <c r="AI15" s="30">
        <v>0</v>
      </c>
      <c r="AJ15" s="30">
        <f t="shared" si="6"/>
        <v>0</v>
      </c>
      <c r="AK15" s="30">
        <v>0</v>
      </c>
      <c r="AL15" s="30">
        <v>0</v>
      </c>
    </row>
    <row r="16" spans="1:38" ht="69" customHeight="1" x14ac:dyDescent="0.25">
      <c r="A16" s="2" t="s">
        <v>7</v>
      </c>
      <c r="B16" s="16" t="s">
        <v>59</v>
      </c>
      <c r="C16" s="30">
        <v>1</v>
      </c>
      <c r="D16" s="30">
        <v>0</v>
      </c>
      <c r="E16" s="30">
        <f t="shared" si="1"/>
        <v>1</v>
      </c>
      <c r="F16" s="30">
        <v>0</v>
      </c>
      <c r="G16" s="30">
        <v>0</v>
      </c>
      <c r="H16" s="30">
        <v>0</v>
      </c>
      <c r="I16" s="30">
        <f t="shared" si="2"/>
        <v>0</v>
      </c>
      <c r="J16" s="32">
        <v>0</v>
      </c>
      <c r="K16" s="32">
        <v>0</v>
      </c>
      <c r="L16" s="30">
        <v>0</v>
      </c>
      <c r="M16" s="31">
        <f t="shared" si="9"/>
        <v>0</v>
      </c>
      <c r="N16" s="31">
        <v>0</v>
      </c>
      <c r="O16" s="32">
        <v>0</v>
      </c>
      <c r="P16" s="31">
        <v>0</v>
      </c>
      <c r="Q16" s="32">
        <v>0</v>
      </c>
      <c r="R16" s="33">
        <v>0</v>
      </c>
      <c r="S16" s="32">
        <v>0</v>
      </c>
      <c r="T16" s="32">
        <v>0</v>
      </c>
      <c r="U16" s="32">
        <v>0</v>
      </c>
      <c r="V16" s="30">
        <f t="shared" si="3"/>
        <v>0</v>
      </c>
      <c r="W16" s="32">
        <v>0</v>
      </c>
      <c r="X16" s="32">
        <v>0</v>
      </c>
      <c r="Y16" s="30">
        <f t="shared" si="4"/>
        <v>1</v>
      </c>
      <c r="Z16" s="32">
        <v>1</v>
      </c>
      <c r="AA16" s="32">
        <v>0</v>
      </c>
      <c r="AB16" s="30">
        <v>0</v>
      </c>
      <c r="AC16" s="30">
        <f t="shared" si="5"/>
        <v>0</v>
      </c>
      <c r="AD16" s="30">
        <v>0</v>
      </c>
      <c r="AE16" s="30">
        <v>0</v>
      </c>
      <c r="AF16" s="30">
        <f t="shared" ref="AF16" si="13">AF17+AF18</f>
        <v>0</v>
      </c>
      <c r="AG16" s="32">
        <v>0</v>
      </c>
      <c r="AH16" s="32">
        <v>0</v>
      </c>
      <c r="AI16" s="32">
        <v>0</v>
      </c>
      <c r="AJ16" s="30">
        <f t="shared" si="6"/>
        <v>0</v>
      </c>
      <c r="AK16" s="30">
        <v>0</v>
      </c>
      <c r="AL16" s="30">
        <v>0</v>
      </c>
    </row>
    <row r="17" spans="1:38" s="35" customFormat="1" ht="69" customHeight="1" x14ac:dyDescent="0.25">
      <c r="A17" s="2">
        <v>4</v>
      </c>
      <c r="B17" s="1" t="s">
        <v>83</v>
      </c>
      <c r="C17" s="30">
        <v>0</v>
      </c>
      <c r="D17" s="30">
        <v>0</v>
      </c>
      <c r="E17" s="30">
        <f t="shared" si="1"/>
        <v>0</v>
      </c>
      <c r="F17" s="30">
        <v>0</v>
      </c>
      <c r="G17" s="30">
        <v>0</v>
      </c>
      <c r="H17" s="30">
        <v>1</v>
      </c>
      <c r="I17" s="30">
        <f t="shared" si="2"/>
        <v>1</v>
      </c>
      <c r="J17" s="32">
        <v>0</v>
      </c>
      <c r="K17" s="32">
        <v>0</v>
      </c>
      <c r="L17" s="30">
        <v>0</v>
      </c>
      <c r="M17" s="31">
        <v>1</v>
      </c>
      <c r="N17" s="32">
        <v>0</v>
      </c>
      <c r="O17" s="32">
        <v>0</v>
      </c>
      <c r="P17" s="32">
        <v>1</v>
      </c>
      <c r="Q17" s="32">
        <v>0</v>
      </c>
      <c r="R17" s="33">
        <v>0</v>
      </c>
      <c r="S17" s="32">
        <v>0</v>
      </c>
      <c r="T17" s="32">
        <v>0</v>
      </c>
      <c r="U17" s="32">
        <v>0</v>
      </c>
      <c r="V17" s="30">
        <f t="shared" si="3"/>
        <v>1</v>
      </c>
      <c r="W17" s="32">
        <v>0</v>
      </c>
      <c r="X17" s="32">
        <v>0</v>
      </c>
      <c r="Y17" s="30">
        <f t="shared" si="4"/>
        <v>0</v>
      </c>
      <c r="Z17" s="32">
        <v>0</v>
      </c>
      <c r="AA17" s="32">
        <v>1</v>
      </c>
      <c r="AB17" s="30">
        <v>0</v>
      </c>
      <c r="AC17" s="30">
        <f t="shared" si="5"/>
        <v>1</v>
      </c>
      <c r="AD17" s="30">
        <v>0</v>
      </c>
      <c r="AE17" s="30">
        <v>1</v>
      </c>
      <c r="AF17" s="30">
        <f t="shared" ref="AF17" si="14">AF18+AF19</f>
        <v>0</v>
      </c>
      <c r="AG17" s="32">
        <v>1</v>
      </c>
      <c r="AH17" s="32">
        <v>0</v>
      </c>
      <c r="AI17" s="32">
        <v>0</v>
      </c>
      <c r="AJ17" s="30">
        <f t="shared" si="6"/>
        <v>0</v>
      </c>
      <c r="AK17" s="30">
        <v>0</v>
      </c>
      <c r="AL17" s="30">
        <v>0</v>
      </c>
    </row>
    <row r="18" spans="1:38" s="35" customFormat="1" ht="69" customHeight="1" x14ac:dyDescent="0.25">
      <c r="A18" s="2">
        <v>5</v>
      </c>
      <c r="B18" s="1" t="s">
        <v>64</v>
      </c>
      <c r="C18" s="30">
        <v>0</v>
      </c>
      <c r="D18" s="30">
        <v>0</v>
      </c>
      <c r="E18" s="30">
        <f t="shared" si="1"/>
        <v>0</v>
      </c>
      <c r="F18" s="30">
        <v>0</v>
      </c>
      <c r="G18" s="30">
        <v>0</v>
      </c>
      <c r="H18" s="30">
        <v>1</v>
      </c>
      <c r="I18" s="30">
        <f t="shared" si="2"/>
        <v>1</v>
      </c>
      <c r="J18" s="32">
        <v>0</v>
      </c>
      <c r="K18" s="32">
        <v>0</v>
      </c>
      <c r="L18" s="30">
        <v>0</v>
      </c>
      <c r="M18" s="31">
        <v>0</v>
      </c>
      <c r="N18" s="32">
        <v>0</v>
      </c>
      <c r="O18" s="32">
        <v>0</v>
      </c>
      <c r="P18" s="32">
        <v>0</v>
      </c>
      <c r="Q18" s="32">
        <v>0</v>
      </c>
      <c r="R18" s="33">
        <v>0</v>
      </c>
      <c r="S18" s="32">
        <v>0</v>
      </c>
      <c r="T18" s="32">
        <v>0</v>
      </c>
      <c r="U18" s="32">
        <v>0</v>
      </c>
      <c r="V18" s="30">
        <f t="shared" si="3"/>
        <v>0</v>
      </c>
      <c r="W18" s="30">
        <v>0</v>
      </c>
      <c r="X18" s="32">
        <v>0</v>
      </c>
      <c r="Y18" s="30">
        <f t="shared" si="4"/>
        <v>1</v>
      </c>
      <c r="Z18" s="32">
        <v>0</v>
      </c>
      <c r="AA18" s="32">
        <v>0</v>
      </c>
      <c r="AB18" s="30">
        <v>0</v>
      </c>
      <c r="AC18" s="30">
        <f t="shared" si="5"/>
        <v>0</v>
      </c>
      <c r="AD18" s="30">
        <v>0</v>
      </c>
      <c r="AE18" s="30">
        <v>0</v>
      </c>
      <c r="AF18" s="30">
        <f t="shared" ref="AF18" si="15">AF19+AF20</f>
        <v>0</v>
      </c>
      <c r="AG18" s="32">
        <v>0</v>
      </c>
      <c r="AH18" s="32">
        <v>0</v>
      </c>
      <c r="AI18" s="32">
        <v>0</v>
      </c>
      <c r="AJ18" s="30">
        <f t="shared" si="6"/>
        <v>0</v>
      </c>
      <c r="AK18" s="30">
        <v>0</v>
      </c>
      <c r="AL18" s="30">
        <v>0</v>
      </c>
    </row>
    <row r="19" spans="1:38" s="35" customFormat="1" ht="69" customHeight="1" x14ac:dyDescent="0.25">
      <c r="A19" s="2">
        <v>6</v>
      </c>
      <c r="B19" s="1" t="s">
        <v>65</v>
      </c>
      <c r="C19" s="30">
        <f>C20+C21+C22+C23+C24+C25+C26</f>
        <v>0</v>
      </c>
      <c r="D19" s="30">
        <f t="shared" ref="D19:AL19" si="16">D20+D21+D22+D23+D24+D25+D26</f>
        <v>0</v>
      </c>
      <c r="E19" s="30">
        <f t="shared" si="16"/>
        <v>0</v>
      </c>
      <c r="F19" s="30">
        <f t="shared" si="16"/>
        <v>0</v>
      </c>
      <c r="G19" s="30">
        <f t="shared" si="16"/>
        <v>0</v>
      </c>
      <c r="H19" s="30">
        <f t="shared" si="16"/>
        <v>0</v>
      </c>
      <c r="I19" s="30">
        <f t="shared" si="16"/>
        <v>0</v>
      </c>
      <c r="J19" s="30">
        <f t="shared" si="16"/>
        <v>0</v>
      </c>
      <c r="K19" s="30">
        <f t="shared" si="16"/>
        <v>0</v>
      </c>
      <c r="L19" s="30">
        <f t="shared" si="16"/>
        <v>0</v>
      </c>
      <c r="M19" s="30">
        <f t="shared" si="16"/>
        <v>0</v>
      </c>
      <c r="N19" s="30">
        <f t="shared" si="16"/>
        <v>0</v>
      </c>
      <c r="O19" s="30">
        <f t="shared" si="16"/>
        <v>0</v>
      </c>
      <c r="P19" s="30">
        <f t="shared" si="16"/>
        <v>0</v>
      </c>
      <c r="Q19" s="30">
        <f t="shared" si="16"/>
        <v>0</v>
      </c>
      <c r="R19" s="30">
        <f t="shared" si="16"/>
        <v>0</v>
      </c>
      <c r="S19" s="30">
        <f t="shared" si="16"/>
        <v>0</v>
      </c>
      <c r="T19" s="30">
        <f t="shared" si="16"/>
        <v>0</v>
      </c>
      <c r="U19" s="30">
        <f t="shared" si="16"/>
        <v>0</v>
      </c>
      <c r="V19" s="30">
        <f t="shared" si="16"/>
        <v>0</v>
      </c>
      <c r="W19" s="30">
        <f t="shared" si="16"/>
        <v>0</v>
      </c>
      <c r="X19" s="30">
        <f t="shared" si="16"/>
        <v>0</v>
      </c>
      <c r="Y19" s="30">
        <f t="shared" si="16"/>
        <v>0</v>
      </c>
      <c r="Z19" s="30">
        <f t="shared" si="16"/>
        <v>0</v>
      </c>
      <c r="AA19" s="30">
        <f t="shared" si="16"/>
        <v>0</v>
      </c>
      <c r="AB19" s="30">
        <f t="shared" si="16"/>
        <v>0</v>
      </c>
      <c r="AC19" s="30">
        <f t="shared" si="16"/>
        <v>0</v>
      </c>
      <c r="AD19" s="30">
        <f t="shared" si="16"/>
        <v>0</v>
      </c>
      <c r="AE19" s="30">
        <f t="shared" si="16"/>
        <v>0</v>
      </c>
      <c r="AF19" s="30">
        <f t="shared" si="16"/>
        <v>0</v>
      </c>
      <c r="AG19" s="30">
        <f t="shared" si="16"/>
        <v>0</v>
      </c>
      <c r="AH19" s="30">
        <f t="shared" si="16"/>
        <v>0</v>
      </c>
      <c r="AI19" s="30">
        <f t="shared" si="16"/>
        <v>0</v>
      </c>
      <c r="AJ19" s="30">
        <f t="shared" si="16"/>
        <v>0</v>
      </c>
      <c r="AK19" s="30">
        <f t="shared" si="16"/>
        <v>0</v>
      </c>
      <c r="AL19" s="30">
        <f t="shared" si="16"/>
        <v>0</v>
      </c>
    </row>
    <row r="20" spans="1:38" ht="69" customHeight="1" x14ac:dyDescent="0.25">
      <c r="A20" s="2" t="s">
        <v>8</v>
      </c>
      <c r="B20" s="16" t="s">
        <v>66</v>
      </c>
      <c r="C20" s="30">
        <v>0</v>
      </c>
      <c r="D20" s="30">
        <v>0</v>
      </c>
      <c r="E20" s="30">
        <f t="shared" si="1"/>
        <v>0</v>
      </c>
      <c r="F20" s="30">
        <v>0</v>
      </c>
      <c r="G20" s="30">
        <v>0</v>
      </c>
      <c r="H20" s="30">
        <v>0</v>
      </c>
      <c r="I20" s="30">
        <f t="shared" si="2"/>
        <v>0</v>
      </c>
      <c r="J20" s="32">
        <v>0</v>
      </c>
      <c r="K20" s="32">
        <v>0</v>
      </c>
      <c r="L20" s="30">
        <v>0</v>
      </c>
      <c r="M20" s="31">
        <f t="shared" si="9"/>
        <v>0</v>
      </c>
      <c r="N20" s="32">
        <v>0</v>
      </c>
      <c r="O20" s="32">
        <v>0</v>
      </c>
      <c r="P20" s="32">
        <v>0</v>
      </c>
      <c r="Q20" s="32">
        <v>0</v>
      </c>
      <c r="R20" s="33">
        <v>0</v>
      </c>
      <c r="S20" s="32">
        <v>0</v>
      </c>
      <c r="T20" s="32">
        <v>0</v>
      </c>
      <c r="U20" s="32">
        <v>0</v>
      </c>
      <c r="V20" s="30">
        <f t="shared" si="3"/>
        <v>0</v>
      </c>
      <c r="W20" s="32">
        <v>0</v>
      </c>
      <c r="X20" s="32">
        <v>0</v>
      </c>
      <c r="Y20" s="30">
        <f t="shared" si="4"/>
        <v>0</v>
      </c>
      <c r="Z20" s="32">
        <v>0</v>
      </c>
      <c r="AA20" s="32">
        <v>0</v>
      </c>
      <c r="AB20" s="30">
        <v>0</v>
      </c>
      <c r="AC20" s="30">
        <f t="shared" si="5"/>
        <v>0</v>
      </c>
      <c r="AD20" s="30">
        <v>0</v>
      </c>
      <c r="AE20" s="30">
        <v>0</v>
      </c>
      <c r="AF20" s="30">
        <f t="shared" ref="AF20" si="17">AF21+AF22+AF23+AF24+AF25</f>
        <v>0</v>
      </c>
      <c r="AG20" s="32">
        <v>0</v>
      </c>
      <c r="AH20" s="32">
        <v>0</v>
      </c>
      <c r="AI20" s="32">
        <v>0</v>
      </c>
      <c r="AJ20" s="30">
        <f t="shared" si="6"/>
        <v>0</v>
      </c>
      <c r="AK20" s="30">
        <v>0</v>
      </c>
      <c r="AL20" s="30">
        <v>0</v>
      </c>
    </row>
    <row r="21" spans="1:38" ht="69" customHeight="1" x14ac:dyDescent="0.25">
      <c r="A21" s="2" t="s">
        <v>9</v>
      </c>
      <c r="B21" s="16" t="s">
        <v>67</v>
      </c>
      <c r="C21" s="30">
        <v>0</v>
      </c>
      <c r="D21" s="30">
        <v>0</v>
      </c>
      <c r="E21" s="30">
        <f t="shared" si="1"/>
        <v>0</v>
      </c>
      <c r="F21" s="30">
        <v>0</v>
      </c>
      <c r="G21" s="30">
        <v>0</v>
      </c>
      <c r="H21" s="32">
        <v>0</v>
      </c>
      <c r="I21" s="30">
        <f t="shared" si="2"/>
        <v>0</v>
      </c>
      <c r="J21" s="32">
        <v>0</v>
      </c>
      <c r="K21" s="32">
        <v>0</v>
      </c>
      <c r="L21" s="30">
        <v>0</v>
      </c>
      <c r="M21" s="31">
        <f t="shared" si="9"/>
        <v>0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  <c r="S21" s="32">
        <v>0</v>
      </c>
      <c r="T21" s="32">
        <v>0</v>
      </c>
      <c r="U21" s="32">
        <v>0</v>
      </c>
      <c r="V21" s="30">
        <f t="shared" si="3"/>
        <v>0</v>
      </c>
      <c r="W21" s="32">
        <v>0</v>
      </c>
      <c r="X21" s="32">
        <v>0</v>
      </c>
      <c r="Y21" s="30">
        <f t="shared" si="4"/>
        <v>0</v>
      </c>
      <c r="Z21" s="32">
        <v>0</v>
      </c>
      <c r="AA21" s="32">
        <v>0</v>
      </c>
      <c r="AB21" s="30">
        <v>0</v>
      </c>
      <c r="AC21" s="30">
        <f t="shared" si="5"/>
        <v>0</v>
      </c>
      <c r="AD21" s="30">
        <v>0</v>
      </c>
      <c r="AE21" s="30">
        <v>0</v>
      </c>
      <c r="AF21" s="30">
        <f t="shared" ref="AF21" si="18">AF22+AF23+AF24+AF25+AF26</f>
        <v>0</v>
      </c>
      <c r="AG21" s="32">
        <v>0</v>
      </c>
      <c r="AH21" s="32">
        <v>0</v>
      </c>
      <c r="AI21" s="32">
        <v>0</v>
      </c>
      <c r="AJ21" s="30">
        <f t="shared" si="6"/>
        <v>0</v>
      </c>
      <c r="AK21" s="30">
        <v>0</v>
      </c>
      <c r="AL21" s="30">
        <v>0</v>
      </c>
    </row>
    <row r="22" spans="1:38" ht="69" customHeight="1" x14ac:dyDescent="0.25">
      <c r="A22" s="2" t="s">
        <v>10</v>
      </c>
      <c r="B22" s="16" t="s">
        <v>68</v>
      </c>
      <c r="C22" s="30">
        <v>0</v>
      </c>
      <c r="D22" s="30">
        <v>0</v>
      </c>
      <c r="E22" s="30">
        <f t="shared" si="1"/>
        <v>0</v>
      </c>
      <c r="F22" s="30">
        <v>0</v>
      </c>
      <c r="G22" s="30">
        <v>0</v>
      </c>
      <c r="H22" s="32">
        <v>0</v>
      </c>
      <c r="I22" s="30">
        <f t="shared" si="2"/>
        <v>0</v>
      </c>
      <c r="J22" s="32">
        <v>0</v>
      </c>
      <c r="K22" s="32">
        <v>0</v>
      </c>
      <c r="L22" s="30">
        <v>0</v>
      </c>
      <c r="M22" s="31">
        <f t="shared" si="9"/>
        <v>0</v>
      </c>
      <c r="N22" s="32">
        <v>0</v>
      </c>
      <c r="O22" s="32">
        <v>0</v>
      </c>
      <c r="P22" s="32">
        <v>0</v>
      </c>
      <c r="Q22" s="32">
        <v>0</v>
      </c>
      <c r="R22" s="33">
        <v>0</v>
      </c>
      <c r="S22" s="32">
        <v>0</v>
      </c>
      <c r="T22" s="32">
        <v>0</v>
      </c>
      <c r="U22" s="32">
        <v>0</v>
      </c>
      <c r="V22" s="30">
        <f t="shared" si="3"/>
        <v>0</v>
      </c>
      <c r="W22" s="32">
        <v>0</v>
      </c>
      <c r="X22" s="32">
        <v>0</v>
      </c>
      <c r="Y22" s="30">
        <f t="shared" si="4"/>
        <v>0</v>
      </c>
      <c r="Z22" s="32">
        <v>0</v>
      </c>
      <c r="AA22" s="32">
        <v>0</v>
      </c>
      <c r="AB22" s="30">
        <v>0</v>
      </c>
      <c r="AC22" s="30">
        <f t="shared" si="5"/>
        <v>0</v>
      </c>
      <c r="AD22" s="30">
        <v>0</v>
      </c>
      <c r="AE22" s="30">
        <v>0</v>
      </c>
      <c r="AF22" s="30">
        <f t="shared" ref="AF22" si="19">AF23+AF24+AF25+AF26+AF27</f>
        <v>0</v>
      </c>
      <c r="AG22" s="32">
        <v>0</v>
      </c>
      <c r="AH22" s="32">
        <v>0</v>
      </c>
      <c r="AI22" s="32">
        <v>0</v>
      </c>
      <c r="AJ22" s="30">
        <f t="shared" si="6"/>
        <v>0</v>
      </c>
      <c r="AK22" s="30">
        <v>0</v>
      </c>
      <c r="AL22" s="30">
        <v>0</v>
      </c>
    </row>
    <row r="23" spans="1:38" ht="69" customHeight="1" x14ac:dyDescent="0.25">
      <c r="A23" s="2" t="s">
        <v>11</v>
      </c>
      <c r="B23" s="16" t="s">
        <v>69</v>
      </c>
      <c r="C23" s="30">
        <v>0</v>
      </c>
      <c r="D23" s="30">
        <v>0</v>
      </c>
      <c r="E23" s="30">
        <f t="shared" si="1"/>
        <v>0</v>
      </c>
      <c r="F23" s="30">
        <v>0</v>
      </c>
      <c r="G23" s="30">
        <v>0</v>
      </c>
      <c r="H23" s="32">
        <v>0</v>
      </c>
      <c r="I23" s="30">
        <f t="shared" si="2"/>
        <v>0</v>
      </c>
      <c r="J23" s="32">
        <v>0</v>
      </c>
      <c r="K23" s="32">
        <v>0</v>
      </c>
      <c r="L23" s="30">
        <v>0</v>
      </c>
      <c r="M23" s="31">
        <f t="shared" si="9"/>
        <v>0</v>
      </c>
      <c r="N23" s="32">
        <v>0</v>
      </c>
      <c r="O23" s="32">
        <v>0</v>
      </c>
      <c r="P23" s="32">
        <v>0</v>
      </c>
      <c r="Q23" s="32">
        <v>0</v>
      </c>
      <c r="R23" s="33">
        <v>0</v>
      </c>
      <c r="S23" s="32">
        <v>0</v>
      </c>
      <c r="T23" s="32">
        <v>0</v>
      </c>
      <c r="U23" s="32">
        <v>0</v>
      </c>
      <c r="V23" s="30">
        <f t="shared" si="3"/>
        <v>0</v>
      </c>
      <c r="W23" s="32">
        <v>0</v>
      </c>
      <c r="X23" s="32">
        <v>0</v>
      </c>
      <c r="Y23" s="30">
        <f t="shared" si="4"/>
        <v>0</v>
      </c>
      <c r="Z23" s="32">
        <v>0</v>
      </c>
      <c r="AA23" s="32">
        <v>0</v>
      </c>
      <c r="AB23" s="30">
        <v>0</v>
      </c>
      <c r="AC23" s="30">
        <f t="shared" si="5"/>
        <v>0</v>
      </c>
      <c r="AD23" s="30">
        <v>0</v>
      </c>
      <c r="AE23" s="30">
        <v>0</v>
      </c>
      <c r="AF23" s="30">
        <f t="shared" ref="AF23" si="20">AF24+AF25+AF26+AF27+AF28</f>
        <v>0</v>
      </c>
      <c r="AG23" s="32">
        <v>0</v>
      </c>
      <c r="AH23" s="32">
        <v>0</v>
      </c>
      <c r="AI23" s="32">
        <v>0</v>
      </c>
      <c r="AJ23" s="30">
        <f t="shared" si="6"/>
        <v>0</v>
      </c>
      <c r="AK23" s="30">
        <v>0</v>
      </c>
      <c r="AL23" s="30">
        <v>0</v>
      </c>
    </row>
    <row r="24" spans="1:38" ht="69" customHeight="1" x14ac:dyDescent="0.25">
      <c r="A24" s="2" t="s">
        <v>12</v>
      </c>
      <c r="B24" s="16" t="s">
        <v>70</v>
      </c>
      <c r="C24" s="30">
        <v>0</v>
      </c>
      <c r="D24" s="30">
        <v>0</v>
      </c>
      <c r="E24" s="30">
        <f t="shared" si="1"/>
        <v>0</v>
      </c>
      <c r="F24" s="30">
        <v>0</v>
      </c>
      <c r="G24" s="30">
        <v>0</v>
      </c>
      <c r="H24" s="32">
        <v>0</v>
      </c>
      <c r="I24" s="30">
        <f t="shared" si="2"/>
        <v>0</v>
      </c>
      <c r="J24" s="32">
        <v>0</v>
      </c>
      <c r="K24" s="32">
        <v>0</v>
      </c>
      <c r="L24" s="30">
        <v>0</v>
      </c>
      <c r="M24" s="31">
        <f t="shared" si="9"/>
        <v>0</v>
      </c>
      <c r="N24" s="32">
        <v>0</v>
      </c>
      <c r="O24" s="32">
        <v>0</v>
      </c>
      <c r="P24" s="32">
        <v>0</v>
      </c>
      <c r="Q24" s="32">
        <v>0</v>
      </c>
      <c r="R24" s="33">
        <v>0</v>
      </c>
      <c r="S24" s="32">
        <v>0</v>
      </c>
      <c r="T24" s="32">
        <v>0</v>
      </c>
      <c r="U24" s="32">
        <v>0</v>
      </c>
      <c r="V24" s="30">
        <f t="shared" si="3"/>
        <v>0</v>
      </c>
      <c r="W24" s="32">
        <v>0</v>
      </c>
      <c r="X24" s="32">
        <v>0</v>
      </c>
      <c r="Y24" s="30">
        <f t="shared" si="4"/>
        <v>0</v>
      </c>
      <c r="Z24" s="32">
        <v>0</v>
      </c>
      <c r="AA24" s="32">
        <v>0</v>
      </c>
      <c r="AB24" s="30">
        <v>0</v>
      </c>
      <c r="AC24" s="30">
        <f t="shared" si="5"/>
        <v>0</v>
      </c>
      <c r="AD24" s="30">
        <v>0</v>
      </c>
      <c r="AE24" s="30">
        <v>0</v>
      </c>
      <c r="AF24" s="30">
        <f t="shared" ref="AF24" si="21">AF25+AF26+AF27+AF28+AF29</f>
        <v>0</v>
      </c>
      <c r="AG24" s="32">
        <v>0</v>
      </c>
      <c r="AH24" s="32">
        <v>0</v>
      </c>
      <c r="AI24" s="32">
        <v>0</v>
      </c>
      <c r="AJ24" s="30">
        <f t="shared" si="6"/>
        <v>0</v>
      </c>
      <c r="AK24" s="30">
        <v>0</v>
      </c>
      <c r="AL24" s="30">
        <v>0</v>
      </c>
    </row>
    <row r="25" spans="1:38" ht="69" customHeight="1" x14ac:dyDescent="0.25">
      <c r="A25" s="2" t="s">
        <v>13</v>
      </c>
      <c r="B25" s="16" t="s">
        <v>71</v>
      </c>
      <c r="C25" s="30">
        <v>0</v>
      </c>
      <c r="D25" s="30">
        <v>0</v>
      </c>
      <c r="E25" s="30">
        <f t="shared" si="1"/>
        <v>0</v>
      </c>
      <c r="F25" s="30">
        <v>0</v>
      </c>
      <c r="G25" s="30">
        <v>0</v>
      </c>
      <c r="H25" s="32">
        <v>0</v>
      </c>
      <c r="I25" s="30">
        <f t="shared" si="2"/>
        <v>0</v>
      </c>
      <c r="J25" s="32">
        <v>0</v>
      </c>
      <c r="K25" s="32">
        <v>0</v>
      </c>
      <c r="L25" s="30">
        <v>0</v>
      </c>
      <c r="M25" s="31">
        <f t="shared" si="9"/>
        <v>0</v>
      </c>
      <c r="N25" s="32">
        <v>0</v>
      </c>
      <c r="O25" s="32">
        <v>0</v>
      </c>
      <c r="P25" s="32">
        <v>0</v>
      </c>
      <c r="Q25" s="32">
        <v>0</v>
      </c>
      <c r="R25" s="33">
        <v>0</v>
      </c>
      <c r="S25" s="32">
        <v>0</v>
      </c>
      <c r="T25" s="32">
        <v>0</v>
      </c>
      <c r="U25" s="32">
        <v>0</v>
      </c>
      <c r="V25" s="30">
        <f t="shared" si="3"/>
        <v>0</v>
      </c>
      <c r="W25" s="32">
        <v>0</v>
      </c>
      <c r="X25" s="32">
        <v>0</v>
      </c>
      <c r="Y25" s="30">
        <f t="shared" si="4"/>
        <v>0</v>
      </c>
      <c r="Z25" s="32">
        <v>0</v>
      </c>
      <c r="AA25" s="32">
        <v>0</v>
      </c>
      <c r="AB25" s="30">
        <v>0</v>
      </c>
      <c r="AC25" s="30">
        <f t="shared" si="5"/>
        <v>0</v>
      </c>
      <c r="AD25" s="30">
        <v>0</v>
      </c>
      <c r="AE25" s="30">
        <v>0</v>
      </c>
      <c r="AF25" s="30">
        <f t="shared" ref="AF25" si="22">AF26+AF27+AF28+AF29+AF30</f>
        <v>0</v>
      </c>
      <c r="AG25" s="32">
        <v>0</v>
      </c>
      <c r="AH25" s="32">
        <v>0</v>
      </c>
      <c r="AI25" s="32">
        <v>0</v>
      </c>
      <c r="AJ25" s="30">
        <f t="shared" si="6"/>
        <v>0</v>
      </c>
      <c r="AK25" s="30">
        <v>0</v>
      </c>
      <c r="AL25" s="30">
        <v>0</v>
      </c>
    </row>
    <row r="26" spans="1:38" ht="69" customHeight="1" x14ac:dyDescent="0.25">
      <c r="A26" s="2" t="s">
        <v>46</v>
      </c>
      <c r="B26" s="16" t="s">
        <v>72</v>
      </c>
      <c r="C26" s="30">
        <v>0</v>
      </c>
      <c r="D26" s="30">
        <v>0</v>
      </c>
      <c r="E26" s="30">
        <f t="shared" si="1"/>
        <v>0</v>
      </c>
      <c r="F26" s="30">
        <v>0</v>
      </c>
      <c r="G26" s="30">
        <v>0</v>
      </c>
      <c r="H26" s="32">
        <v>0</v>
      </c>
      <c r="I26" s="30">
        <f t="shared" si="2"/>
        <v>0</v>
      </c>
      <c r="J26" s="32">
        <v>0</v>
      </c>
      <c r="K26" s="32">
        <v>0</v>
      </c>
      <c r="L26" s="30">
        <v>0</v>
      </c>
      <c r="M26" s="31">
        <f t="shared" si="9"/>
        <v>0</v>
      </c>
      <c r="N26" s="32">
        <v>0</v>
      </c>
      <c r="O26" s="32">
        <v>0</v>
      </c>
      <c r="P26" s="32">
        <v>0</v>
      </c>
      <c r="Q26" s="32">
        <v>0</v>
      </c>
      <c r="R26" s="33">
        <v>0</v>
      </c>
      <c r="S26" s="32">
        <v>0</v>
      </c>
      <c r="T26" s="32">
        <v>0</v>
      </c>
      <c r="U26" s="32">
        <v>0</v>
      </c>
      <c r="V26" s="30">
        <f t="shared" si="3"/>
        <v>0</v>
      </c>
      <c r="W26" s="32">
        <v>0</v>
      </c>
      <c r="X26" s="32">
        <v>0</v>
      </c>
      <c r="Y26" s="30">
        <f t="shared" si="4"/>
        <v>0</v>
      </c>
      <c r="Z26" s="32">
        <v>0</v>
      </c>
      <c r="AA26" s="32">
        <v>0</v>
      </c>
      <c r="AB26" s="30">
        <v>0</v>
      </c>
      <c r="AC26" s="30">
        <f t="shared" si="5"/>
        <v>0</v>
      </c>
      <c r="AD26" s="30">
        <v>0</v>
      </c>
      <c r="AE26" s="30">
        <v>0</v>
      </c>
      <c r="AF26" s="30">
        <f t="shared" ref="AF26" si="23">AF27+AF28+AF29+AF30+AF31</f>
        <v>0</v>
      </c>
      <c r="AG26" s="32">
        <v>0</v>
      </c>
      <c r="AH26" s="32">
        <v>0</v>
      </c>
      <c r="AI26" s="32">
        <v>0</v>
      </c>
      <c r="AJ26" s="30">
        <f t="shared" si="6"/>
        <v>0</v>
      </c>
      <c r="AK26" s="30">
        <v>0</v>
      </c>
      <c r="AL26" s="30">
        <v>0</v>
      </c>
    </row>
    <row r="27" spans="1:38" s="35" customFormat="1" ht="69" customHeight="1" x14ac:dyDescent="0.25">
      <c r="A27" s="2">
        <v>7</v>
      </c>
      <c r="B27" s="1" t="s">
        <v>73</v>
      </c>
      <c r="C27" s="30">
        <f>C28+C29+C30+C31+C32</f>
        <v>0</v>
      </c>
      <c r="D27" s="30">
        <f t="shared" ref="D27:AL27" si="24">D28+D29+D30+D31+D32</f>
        <v>0</v>
      </c>
      <c r="E27" s="30">
        <f t="shared" si="24"/>
        <v>0</v>
      </c>
      <c r="F27" s="30">
        <f t="shared" si="24"/>
        <v>0</v>
      </c>
      <c r="G27" s="30">
        <f t="shared" si="24"/>
        <v>0</v>
      </c>
      <c r="H27" s="30">
        <f t="shared" si="24"/>
        <v>4</v>
      </c>
      <c r="I27" s="30">
        <f t="shared" si="24"/>
        <v>2</v>
      </c>
      <c r="J27" s="30">
        <f t="shared" si="24"/>
        <v>0</v>
      </c>
      <c r="K27" s="30">
        <f t="shared" si="24"/>
        <v>2</v>
      </c>
      <c r="L27" s="30">
        <f t="shared" si="24"/>
        <v>0</v>
      </c>
      <c r="M27" s="30">
        <f t="shared" si="24"/>
        <v>0</v>
      </c>
      <c r="N27" s="30">
        <f t="shared" si="24"/>
        <v>0</v>
      </c>
      <c r="O27" s="30">
        <f t="shared" si="24"/>
        <v>0</v>
      </c>
      <c r="P27" s="30">
        <f t="shared" si="24"/>
        <v>0</v>
      </c>
      <c r="Q27" s="30">
        <f t="shared" si="24"/>
        <v>0</v>
      </c>
      <c r="R27" s="30">
        <f t="shared" si="24"/>
        <v>1</v>
      </c>
      <c r="S27" s="30">
        <f t="shared" si="24"/>
        <v>0</v>
      </c>
      <c r="T27" s="30">
        <f t="shared" si="24"/>
        <v>1</v>
      </c>
      <c r="U27" s="30">
        <f t="shared" si="24"/>
        <v>0</v>
      </c>
      <c r="V27" s="30">
        <f t="shared" si="24"/>
        <v>1</v>
      </c>
      <c r="W27" s="30">
        <f t="shared" si="24"/>
        <v>0</v>
      </c>
      <c r="X27" s="30">
        <f t="shared" si="24"/>
        <v>0</v>
      </c>
      <c r="Y27" s="30">
        <f t="shared" si="24"/>
        <v>1</v>
      </c>
      <c r="Z27" s="30">
        <f t="shared" si="24"/>
        <v>0</v>
      </c>
      <c r="AA27" s="30">
        <f t="shared" si="24"/>
        <v>0</v>
      </c>
      <c r="AB27" s="30">
        <f t="shared" si="24"/>
        <v>0</v>
      </c>
      <c r="AC27" s="30">
        <f t="shared" si="24"/>
        <v>0</v>
      </c>
      <c r="AD27" s="30">
        <f t="shared" si="24"/>
        <v>0</v>
      </c>
      <c r="AE27" s="30">
        <f t="shared" si="24"/>
        <v>0</v>
      </c>
      <c r="AF27" s="30">
        <f t="shared" si="24"/>
        <v>0</v>
      </c>
      <c r="AG27" s="30">
        <f t="shared" si="24"/>
        <v>0</v>
      </c>
      <c r="AH27" s="30">
        <f t="shared" si="24"/>
        <v>0</v>
      </c>
      <c r="AI27" s="30">
        <f t="shared" si="24"/>
        <v>0</v>
      </c>
      <c r="AJ27" s="30">
        <f t="shared" si="24"/>
        <v>0</v>
      </c>
      <c r="AK27" s="30">
        <f t="shared" si="24"/>
        <v>0</v>
      </c>
      <c r="AL27" s="30">
        <f t="shared" si="24"/>
        <v>0</v>
      </c>
    </row>
    <row r="28" spans="1:38" ht="69" customHeight="1" x14ac:dyDescent="0.25">
      <c r="A28" s="4" t="s">
        <v>14</v>
      </c>
      <c r="B28" s="16" t="s">
        <v>74</v>
      </c>
      <c r="C28" s="30">
        <v>0</v>
      </c>
      <c r="D28" s="30">
        <v>0</v>
      </c>
      <c r="E28" s="30">
        <f t="shared" si="1"/>
        <v>0</v>
      </c>
      <c r="F28" s="30">
        <v>0</v>
      </c>
      <c r="G28" s="30">
        <v>0</v>
      </c>
      <c r="H28" s="32">
        <v>0</v>
      </c>
      <c r="I28" s="30">
        <f t="shared" si="2"/>
        <v>0</v>
      </c>
      <c r="J28" s="32">
        <v>0</v>
      </c>
      <c r="K28" s="32">
        <v>0</v>
      </c>
      <c r="L28" s="30">
        <v>0</v>
      </c>
      <c r="M28" s="31">
        <f t="shared" si="9"/>
        <v>0</v>
      </c>
      <c r="N28" s="32">
        <v>0</v>
      </c>
      <c r="O28" s="32">
        <v>0</v>
      </c>
      <c r="P28" s="32">
        <v>0</v>
      </c>
      <c r="Q28" s="32">
        <v>0</v>
      </c>
      <c r="R28" s="33">
        <v>0</v>
      </c>
      <c r="S28" s="32">
        <v>0</v>
      </c>
      <c r="T28" s="32">
        <v>0</v>
      </c>
      <c r="U28" s="32">
        <v>0</v>
      </c>
      <c r="V28" s="30">
        <f t="shared" si="3"/>
        <v>0</v>
      </c>
      <c r="W28" s="32">
        <v>0</v>
      </c>
      <c r="X28" s="32">
        <v>0</v>
      </c>
      <c r="Y28" s="30">
        <f t="shared" si="4"/>
        <v>0</v>
      </c>
      <c r="Z28" s="32">
        <v>0</v>
      </c>
      <c r="AA28" s="32">
        <v>0</v>
      </c>
      <c r="AB28" s="30">
        <v>0</v>
      </c>
      <c r="AC28" s="30">
        <f t="shared" si="5"/>
        <v>0</v>
      </c>
      <c r="AD28" s="30">
        <v>0</v>
      </c>
      <c r="AE28" s="30">
        <v>0</v>
      </c>
      <c r="AF28" s="30">
        <f t="shared" ref="AF28" si="25">AF29+AF30+AF31+AF32+AF33</f>
        <v>0</v>
      </c>
      <c r="AG28" s="32">
        <v>0</v>
      </c>
      <c r="AH28" s="32">
        <v>0</v>
      </c>
      <c r="AI28" s="32">
        <v>0</v>
      </c>
      <c r="AJ28" s="30">
        <f t="shared" si="6"/>
        <v>0</v>
      </c>
      <c r="AK28" s="30">
        <v>0</v>
      </c>
      <c r="AL28" s="30">
        <v>0</v>
      </c>
    </row>
    <row r="29" spans="1:38" ht="69" customHeight="1" x14ac:dyDescent="0.25">
      <c r="A29" s="4" t="s">
        <v>15</v>
      </c>
      <c r="B29" s="16" t="s">
        <v>75</v>
      </c>
      <c r="C29" s="30">
        <v>0</v>
      </c>
      <c r="D29" s="30">
        <v>0</v>
      </c>
      <c r="E29" s="30">
        <f t="shared" si="1"/>
        <v>0</v>
      </c>
      <c r="F29" s="30">
        <v>0</v>
      </c>
      <c r="G29" s="30">
        <v>0</v>
      </c>
      <c r="H29" s="32">
        <v>1</v>
      </c>
      <c r="I29" s="30">
        <f t="shared" si="2"/>
        <v>0</v>
      </c>
      <c r="J29" s="32">
        <v>0</v>
      </c>
      <c r="K29" s="32">
        <v>1</v>
      </c>
      <c r="L29" s="30">
        <v>0</v>
      </c>
      <c r="M29" s="31">
        <f t="shared" si="9"/>
        <v>0</v>
      </c>
      <c r="N29" s="32">
        <v>0</v>
      </c>
      <c r="O29" s="32">
        <v>0</v>
      </c>
      <c r="P29" s="32">
        <v>0</v>
      </c>
      <c r="Q29" s="32">
        <v>0</v>
      </c>
      <c r="R29" s="33">
        <v>0</v>
      </c>
      <c r="S29" s="32">
        <v>0</v>
      </c>
      <c r="T29" s="32">
        <v>0</v>
      </c>
      <c r="U29" s="32">
        <v>0</v>
      </c>
      <c r="V29" s="30">
        <f t="shared" si="3"/>
        <v>0</v>
      </c>
      <c r="W29" s="32">
        <v>0</v>
      </c>
      <c r="X29" s="32">
        <v>0</v>
      </c>
      <c r="Y29" s="30">
        <f t="shared" si="4"/>
        <v>0</v>
      </c>
      <c r="Z29" s="32">
        <v>0</v>
      </c>
      <c r="AA29" s="32">
        <v>0</v>
      </c>
      <c r="AB29" s="30">
        <v>0</v>
      </c>
      <c r="AC29" s="30">
        <f t="shared" si="5"/>
        <v>0</v>
      </c>
      <c r="AD29" s="30">
        <v>0</v>
      </c>
      <c r="AE29" s="30">
        <v>0</v>
      </c>
      <c r="AF29" s="30">
        <f t="shared" ref="AF29" si="26">AF30+AF31+AF32+AF33+AF34</f>
        <v>0</v>
      </c>
      <c r="AG29" s="32">
        <v>0</v>
      </c>
      <c r="AH29" s="32">
        <v>0</v>
      </c>
      <c r="AI29" s="32">
        <v>0</v>
      </c>
      <c r="AJ29" s="30">
        <f t="shared" si="6"/>
        <v>0</v>
      </c>
      <c r="AK29" s="30">
        <v>0</v>
      </c>
      <c r="AL29" s="30">
        <v>0</v>
      </c>
    </row>
    <row r="30" spans="1:38" ht="69" customHeight="1" x14ac:dyDescent="0.25">
      <c r="A30" s="4" t="s">
        <v>47</v>
      </c>
      <c r="B30" s="16" t="s">
        <v>76</v>
      </c>
      <c r="C30" s="30">
        <v>0</v>
      </c>
      <c r="D30" s="30">
        <v>0</v>
      </c>
      <c r="E30" s="30">
        <f t="shared" si="1"/>
        <v>0</v>
      </c>
      <c r="F30" s="30">
        <v>0</v>
      </c>
      <c r="G30" s="30">
        <v>0</v>
      </c>
      <c r="H30" s="32">
        <v>0</v>
      </c>
      <c r="I30" s="30">
        <f t="shared" si="2"/>
        <v>0</v>
      </c>
      <c r="J30" s="32">
        <v>0</v>
      </c>
      <c r="K30" s="32">
        <v>0</v>
      </c>
      <c r="L30" s="30">
        <v>0</v>
      </c>
      <c r="M30" s="31">
        <f t="shared" si="9"/>
        <v>0</v>
      </c>
      <c r="N30" s="32">
        <v>0</v>
      </c>
      <c r="O30" s="32">
        <v>0</v>
      </c>
      <c r="P30" s="32">
        <v>0</v>
      </c>
      <c r="Q30" s="32">
        <v>0</v>
      </c>
      <c r="R30" s="33">
        <v>0</v>
      </c>
      <c r="S30" s="32">
        <v>0</v>
      </c>
      <c r="T30" s="32">
        <v>0</v>
      </c>
      <c r="U30" s="32">
        <v>0</v>
      </c>
      <c r="V30" s="30">
        <f t="shared" si="3"/>
        <v>0</v>
      </c>
      <c r="W30" s="32">
        <v>0</v>
      </c>
      <c r="X30" s="32">
        <v>0</v>
      </c>
      <c r="Y30" s="30">
        <f t="shared" si="4"/>
        <v>0</v>
      </c>
      <c r="Z30" s="32">
        <v>0</v>
      </c>
      <c r="AA30" s="32">
        <v>0</v>
      </c>
      <c r="AB30" s="30">
        <v>0</v>
      </c>
      <c r="AC30" s="30">
        <f t="shared" si="5"/>
        <v>0</v>
      </c>
      <c r="AD30" s="30">
        <v>0</v>
      </c>
      <c r="AE30" s="30">
        <v>0</v>
      </c>
      <c r="AF30" s="30">
        <f t="shared" ref="AF30" si="27">AF31+AF32+AF33+AF34+AF35</f>
        <v>0</v>
      </c>
      <c r="AG30" s="30">
        <v>0</v>
      </c>
      <c r="AH30" s="30">
        <v>0</v>
      </c>
      <c r="AI30" s="30">
        <v>0</v>
      </c>
      <c r="AJ30" s="30">
        <f t="shared" si="6"/>
        <v>0</v>
      </c>
      <c r="AK30" s="30">
        <v>0</v>
      </c>
      <c r="AL30" s="30">
        <v>0</v>
      </c>
    </row>
    <row r="31" spans="1:38" ht="69" customHeight="1" x14ac:dyDescent="0.25">
      <c r="A31" s="4" t="s">
        <v>48</v>
      </c>
      <c r="B31" s="16" t="s">
        <v>77</v>
      </c>
      <c r="C31" s="30">
        <v>0</v>
      </c>
      <c r="D31" s="30">
        <v>0</v>
      </c>
      <c r="E31" s="30">
        <f t="shared" si="1"/>
        <v>0</v>
      </c>
      <c r="F31" s="30">
        <v>0</v>
      </c>
      <c r="G31" s="30">
        <v>0</v>
      </c>
      <c r="H31" s="32">
        <v>0</v>
      </c>
      <c r="I31" s="30">
        <f t="shared" si="2"/>
        <v>0</v>
      </c>
      <c r="J31" s="32">
        <v>0</v>
      </c>
      <c r="K31" s="32">
        <v>0</v>
      </c>
      <c r="L31" s="30">
        <v>0</v>
      </c>
      <c r="M31" s="31">
        <f t="shared" si="9"/>
        <v>0</v>
      </c>
      <c r="N31" s="32">
        <v>0</v>
      </c>
      <c r="O31" s="32">
        <v>0</v>
      </c>
      <c r="P31" s="32">
        <v>0</v>
      </c>
      <c r="Q31" s="32">
        <v>0</v>
      </c>
      <c r="R31" s="33">
        <v>0</v>
      </c>
      <c r="S31" s="32">
        <v>0</v>
      </c>
      <c r="T31" s="32">
        <v>0</v>
      </c>
      <c r="U31" s="32">
        <v>0</v>
      </c>
      <c r="V31" s="30">
        <f t="shared" si="3"/>
        <v>0</v>
      </c>
      <c r="W31" s="32">
        <v>0</v>
      </c>
      <c r="X31" s="32">
        <v>0</v>
      </c>
      <c r="Y31" s="30">
        <f t="shared" si="4"/>
        <v>0</v>
      </c>
      <c r="Z31" s="32">
        <v>0</v>
      </c>
      <c r="AA31" s="32">
        <v>0</v>
      </c>
      <c r="AB31" s="30">
        <v>0</v>
      </c>
      <c r="AC31" s="30">
        <f t="shared" si="5"/>
        <v>0</v>
      </c>
      <c r="AD31" s="30">
        <v>0</v>
      </c>
      <c r="AE31" s="30">
        <v>0</v>
      </c>
      <c r="AF31" s="30">
        <f t="shared" ref="AF31" si="28">AF32+AF33+AF34+AF35+AF36</f>
        <v>0</v>
      </c>
      <c r="AG31" s="32">
        <v>0</v>
      </c>
      <c r="AH31" s="32">
        <v>0</v>
      </c>
      <c r="AI31" s="32">
        <v>0</v>
      </c>
      <c r="AJ31" s="30">
        <f t="shared" si="6"/>
        <v>0</v>
      </c>
      <c r="AK31" s="30">
        <v>0</v>
      </c>
      <c r="AL31" s="30">
        <v>0</v>
      </c>
    </row>
    <row r="32" spans="1:38" ht="69" customHeight="1" x14ac:dyDescent="0.25">
      <c r="A32" s="4" t="s">
        <v>49</v>
      </c>
      <c r="B32" s="16" t="s">
        <v>3</v>
      </c>
      <c r="C32" s="30">
        <v>0</v>
      </c>
      <c r="D32" s="30">
        <v>0</v>
      </c>
      <c r="E32" s="30">
        <f t="shared" si="1"/>
        <v>0</v>
      </c>
      <c r="F32" s="30">
        <v>0</v>
      </c>
      <c r="G32" s="30">
        <v>0</v>
      </c>
      <c r="H32" s="30">
        <v>3</v>
      </c>
      <c r="I32" s="30">
        <f t="shared" si="2"/>
        <v>2</v>
      </c>
      <c r="J32" s="32">
        <v>0</v>
      </c>
      <c r="K32" s="32">
        <v>1</v>
      </c>
      <c r="L32" s="30">
        <v>0</v>
      </c>
      <c r="M32" s="31">
        <f t="shared" si="9"/>
        <v>0</v>
      </c>
      <c r="N32" s="31">
        <v>0</v>
      </c>
      <c r="O32" s="32">
        <v>0</v>
      </c>
      <c r="P32" s="31">
        <v>0</v>
      </c>
      <c r="Q32" s="32">
        <v>0</v>
      </c>
      <c r="R32" s="33">
        <v>1</v>
      </c>
      <c r="S32" s="32">
        <v>0</v>
      </c>
      <c r="T32" s="32">
        <v>1</v>
      </c>
      <c r="U32" s="32">
        <v>0</v>
      </c>
      <c r="V32" s="30">
        <f t="shared" si="3"/>
        <v>1</v>
      </c>
      <c r="W32" s="32">
        <v>0</v>
      </c>
      <c r="X32" s="32">
        <v>0</v>
      </c>
      <c r="Y32" s="30">
        <f t="shared" si="4"/>
        <v>1</v>
      </c>
      <c r="Z32" s="32">
        <v>0</v>
      </c>
      <c r="AA32" s="32">
        <v>0</v>
      </c>
      <c r="AB32" s="30">
        <v>0</v>
      </c>
      <c r="AC32" s="30">
        <f t="shared" si="5"/>
        <v>0</v>
      </c>
      <c r="AD32" s="30">
        <v>0</v>
      </c>
      <c r="AE32" s="30">
        <v>0</v>
      </c>
      <c r="AF32" s="30">
        <f t="shared" ref="AF32" si="29">AF33+AF34+AF35+AF36+AF37</f>
        <v>0</v>
      </c>
      <c r="AG32" s="32">
        <v>0</v>
      </c>
      <c r="AH32" s="32">
        <v>0</v>
      </c>
      <c r="AI32" s="32">
        <v>0</v>
      </c>
      <c r="AJ32" s="30">
        <f t="shared" si="6"/>
        <v>0</v>
      </c>
      <c r="AK32" s="30">
        <v>0</v>
      </c>
      <c r="AL32" s="30">
        <v>0</v>
      </c>
    </row>
    <row r="33" spans="1:38" s="35" customFormat="1" ht="69" customHeight="1" x14ac:dyDescent="0.25">
      <c r="A33" s="4" t="s">
        <v>79</v>
      </c>
      <c r="B33" s="1" t="s">
        <v>87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</row>
    <row r="34" spans="1:38" s="35" customFormat="1" ht="69" customHeight="1" x14ac:dyDescent="0.25">
      <c r="A34" s="4" t="s">
        <v>80</v>
      </c>
      <c r="B34" s="1" t="s">
        <v>60</v>
      </c>
      <c r="C34" s="30">
        <v>0</v>
      </c>
      <c r="D34" s="30">
        <v>0</v>
      </c>
      <c r="E34" s="30">
        <f t="shared" si="1"/>
        <v>0</v>
      </c>
      <c r="F34" s="30">
        <v>0</v>
      </c>
      <c r="G34" s="30">
        <v>0</v>
      </c>
      <c r="H34" s="32">
        <v>0</v>
      </c>
      <c r="I34" s="30">
        <f t="shared" si="2"/>
        <v>0</v>
      </c>
      <c r="J34" s="32">
        <v>0</v>
      </c>
      <c r="K34" s="32">
        <v>0</v>
      </c>
      <c r="L34" s="30">
        <v>0</v>
      </c>
      <c r="M34" s="31">
        <f t="shared" si="9"/>
        <v>0</v>
      </c>
      <c r="N34" s="32">
        <v>0</v>
      </c>
      <c r="O34" s="32">
        <v>0</v>
      </c>
      <c r="P34" s="32">
        <v>0</v>
      </c>
      <c r="Q34" s="32">
        <v>0</v>
      </c>
      <c r="R34" s="33">
        <v>0</v>
      </c>
      <c r="S34" s="32">
        <v>0</v>
      </c>
      <c r="T34" s="32">
        <v>0</v>
      </c>
      <c r="U34" s="32">
        <v>0</v>
      </c>
      <c r="V34" s="30">
        <f t="shared" si="3"/>
        <v>0</v>
      </c>
      <c r="W34" s="32">
        <v>0</v>
      </c>
      <c r="X34" s="32">
        <v>0</v>
      </c>
      <c r="Y34" s="30">
        <f t="shared" si="4"/>
        <v>0</v>
      </c>
      <c r="Z34" s="32">
        <v>0</v>
      </c>
      <c r="AA34" s="32">
        <v>0</v>
      </c>
      <c r="AB34" s="30">
        <v>0</v>
      </c>
      <c r="AC34" s="30">
        <f t="shared" si="5"/>
        <v>0</v>
      </c>
      <c r="AD34" s="30">
        <v>0</v>
      </c>
      <c r="AE34" s="30">
        <v>0</v>
      </c>
      <c r="AF34" s="30">
        <v>0</v>
      </c>
      <c r="AG34" s="32">
        <v>0</v>
      </c>
      <c r="AH34" s="32">
        <v>0</v>
      </c>
      <c r="AI34" s="32">
        <v>0</v>
      </c>
      <c r="AJ34" s="30">
        <f t="shared" si="6"/>
        <v>0</v>
      </c>
      <c r="AK34" s="30">
        <v>0</v>
      </c>
      <c r="AL34" s="30">
        <v>0</v>
      </c>
    </row>
    <row r="35" spans="1:38" s="35" customFormat="1" ht="69" customHeight="1" x14ac:dyDescent="0.25">
      <c r="A35" s="4" t="s">
        <v>81</v>
      </c>
      <c r="B35" s="1" t="s">
        <v>61</v>
      </c>
      <c r="C35" s="30">
        <v>0</v>
      </c>
      <c r="D35" s="30">
        <v>0</v>
      </c>
      <c r="E35" s="30">
        <f t="shared" si="1"/>
        <v>0</v>
      </c>
      <c r="F35" s="30">
        <v>0</v>
      </c>
      <c r="G35" s="30">
        <v>0</v>
      </c>
      <c r="H35" s="32">
        <v>0</v>
      </c>
      <c r="I35" s="30">
        <f t="shared" si="2"/>
        <v>0</v>
      </c>
      <c r="J35" s="32">
        <v>0</v>
      </c>
      <c r="K35" s="32">
        <v>0</v>
      </c>
      <c r="L35" s="30">
        <v>0</v>
      </c>
      <c r="M35" s="31">
        <f t="shared" si="9"/>
        <v>0</v>
      </c>
      <c r="N35" s="32">
        <v>0</v>
      </c>
      <c r="O35" s="32">
        <v>0</v>
      </c>
      <c r="P35" s="32">
        <v>0</v>
      </c>
      <c r="Q35" s="32">
        <v>0</v>
      </c>
      <c r="R35" s="33">
        <v>0</v>
      </c>
      <c r="S35" s="32">
        <v>0</v>
      </c>
      <c r="T35" s="32">
        <v>0</v>
      </c>
      <c r="U35" s="32">
        <v>0</v>
      </c>
      <c r="V35" s="30">
        <f t="shared" si="3"/>
        <v>0</v>
      </c>
      <c r="W35" s="32">
        <v>0</v>
      </c>
      <c r="X35" s="32">
        <v>0</v>
      </c>
      <c r="Y35" s="30">
        <f t="shared" si="4"/>
        <v>0</v>
      </c>
      <c r="Z35" s="32">
        <v>0</v>
      </c>
      <c r="AA35" s="32">
        <v>0</v>
      </c>
      <c r="AB35" s="30">
        <v>0</v>
      </c>
      <c r="AC35" s="30">
        <f t="shared" si="5"/>
        <v>0</v>
      </c>
      <c r="AD35" s="30">
        <v>0</v>
      </c>
      <c r="AE35" s="30">
        <v>0</v>
      </c>
      <c r="AF35" s="30">
        <v>0</v>
      </c>
      <c r="AG35" s="32">
        <v>0</v>
      </c>
      <c r="AH35" s="32">
        <v>0</v>
      </c>
      <c r="AI35" s="32">
        <v>0</v>
      </c>
      <c r="AJ35" s="30">
        <f t="shared" si="6"/>
        <v>0</v>
      </c>
      <c r="AK35" s="30">
        <v>0</v>
      </c>
      <c r="AL35" s="30">
        <v>0</v>
      </c>
    </row>
    <row r="36" spans="1:38" s="35" customFormat="1" ht="69" customHeight="1" x14ac:dyDescent="0.25">
      <c r="A36" s="4" t="s">
        <v>82</v>
      </c>
      <c r="B36" s="1" t="s">
        <v>62</v>
      </c>
      <c r="C36" s="30">
        <v>0</v>
      </c>
      <c r="D36" s="30">
        <v>0</v>
      </c>
      <c r="E36" s="30">
        <f t="shared" si="1"/>
        <v>0</v>
      </c>
      <c r="F36" s="30">
        <v>0</v>
      </c>
      <c r="G36" s="30">
        <v>0</v>
      </c>
      <c r="H36" s="32">
        <v>0</v>
      </c>
      <c r="I36" s="30">
        <f t="shared" si="2"/>
        <v>0</v>
      </c>
      <c r="J36" s="32">
        <v>0</v>
      </c>
      <c r="K36" s="32">
        <v>0</v>
      </c>
      <c r="L36" s="30">
        <v>0</v>
      </c>
      <c r="M36" s="31">
        <f t="shared" si="9"/>
        <v>0</v>
      </c>
      <c r="N36" s="32">
        <v>0</v>
      </c>
      <c r="O36" s="32">
        <v>0</v>
      </c>
      <c r="P36" s="32">
        <v>0</v>
      </c>
      <c r="Q36" s="32">
        <v>0</v>
      </c>
      <c r="R36" s="33">
        <v>0</v>
      </c>
      <c r="S36" s="32">
        <v>0</v>
      </c>
      <c r="T36" s="32">
        <v>0</v>
      </c>
      <c r="U36" s="32">
        <v>0</v>
      </c>
      <c r="V36" s="30">
        <f t="shared" si="3"/>
        <v>0</v>
      </c>
      <c r="W36" s="32">
        <v>0</v>
      </c>
      <c r="X36" s="32">
        <v>0</v>
      </c>
      <c r="Y36" s="30">
        <f t="shared" si="4"/>
        <v>0</v>
      </c>
      <c r="Z36" s="32">
        <v>0</v>
      </c>
      <c r="AA36" s="30">
        <v>0</v>
      </c>
      <c r="AB36" s="30">
        <v>0</v>
      </c>
      <c r="AC36" s="30">
        <f t="shared" si="5"/>
        <v>0</v>
      </c>
      <c r="AD36" s="30">
        <v>0</v>
      </c>
      <c r="AE36" s="30">
        <v>0</v>
      </c>
      <c r="AF36" s="30">
        <v>0</v>
      </c>
      <c r="AG36" s="32">
        <v>0</v>
      </c>
      <c r="AH36" s="32">
        <v>0</v>
      </c>
      <c r="AI36" s="32">
        <v>0</v>
      </c>
      <c r="AJ36" s="30">
        <f t="shared" si="6"/>
        <v>0</v>
      </c>
      <c r="AK36" s="30">
        <v>0</v>
      </c>
      <c r="AL36" s="30">
        <v>0</v>
      </c>
    </row>
    <row r="37" spans="1:38" s="35" customFormat="1" ht="69" customHeight="1" x14ac:dyDescent="0.25">
      <c r="A37" s="4" t="s">
        <v>88</v>
      </c>
      <c r="B37" s="1" t="s">
        <v>63</v>
      </c>
      <c r="C37" s="30">
        <v>0</v>
      </c>
      <c r="D37" s="30">
        <v>0</v>
      </c>
      <c r="E37" s="30">
        <f t="shared" si="1"/>
        <v>0</v>
      </c>
      <c r="F37" s="30">
        <v>0</v>
      </c>
      <c r="G37" s="30">
        <v>0</v>
      </c>
      <c r="H37" s="32">
        <v>0</v>
      </c>
      <c r="I37" s="30">
        <f t="shared" si="2"/>
        <v>0</v>
      </c>
      <c r="J37" s="32">
        <v>0</v>
      </c>
      <c r="K37" s="32">
        <v>0</v>
      </c>
      <c r="L37" s="30">
        <v>0</v>
      </c>
      <c r="M37" s="31">
        <v>0</v>
      </c>
      <c r="N37" s="32">
        <v>0</v>
      </c>
      <c r="O37" s="32">
        <v>0</v>
      </c>
      <c r="P37" s="32">
        <v>0</v>
      </c>
      <c r="Q37" s="32">
        <v>0</v>
      </c>
      <c r="R37" s="33">
        <v>0</v>
      </c>
      <c r="S37" s="32">
        <v>0</v>
      </c>
      <c r="T37" s="32">
        <v>0</v>
      </c>
      <c r="U37" s="32">
        <v>0</v>
      </c>
      <c r="V37" s="30">
        <f t="shared" si="3"/>
        <v>0</v>
      </c>
      <c r="W37" s="32">
        <v>0</v>
      </c>
      <c r="X37" s="32">
        <v>0</v>
      </c>
      <c r="Y37" s="30">
        <f t="shared" si="4"/>
        <v>0</v>
      </c>
      <c r="Z37" s="32">
        <v>0</v>
      </c>
      <c r="AA37" s="32">
        <v>0</v>
      </c>
      <c r="AB37" s="30">
        <v>0</v>
      </c>
      <c r="AC37" s="30">
        <f t="shared" si="5"/>
        <v>0</v>
      </c>
      <c r="AD37" s="30">
        <v>0</v>
      </c>
      <c r="AE37" s="30">
        <v>0</v>
      </c>
      <c r="AF37" s="32">
        <v>0</v>
      </c>
      <c r="AG37" s="32">
        <v>0</v>
      </c>
      <c r="AH37" s="32">
        <v>0</v>
      </c>
      <c r="AI37" s="32">
        <v>0</v>
      </c>
      <c r="AJ37" s="30">
        <f t="shared" si="6"/>
        <v>0</v>
      </c>
      <c r="AK37" s="30">
        <v>0</v>
      </c>
      <c r="AL37" s="30">
        <v>0</v>
      </c>
    </row>
    <row r="38" spans="1:38" s="35" customFormat="1" ht="69" customHeight="1" x14ac:dyDescent="0.25">
      <c r="A38" s="4" t="s">
        <v>134</v>
      </c>
      <c r="B38" s="1" t="s">
        <v>136</v>
      </c>
      <c r="C38" s="32">
        <v>0</v>
      </c>
      <c r="D38" s="32">
        <v>0</v>
      </c>
      <c r="E38" s="30">
        <f t="shared" si="1"/>
        <v>0</v>
      </c>
      <c r="F38" s="32">
        <v>0</v>
      </c>
      <c r="G38" s="32">
        <v>0</v>
      </c>
      <c r="H38" s="30">
        <v>1</v>
      </c>
      <c r="I38" s="30">
        <f t="shared" si="2"/>
        <v>1</v>
      </c>
      <c r="J38" s="32">
        <v>0</v>
      </c>
      <c r="K38" s="32">
        <v>0</v>
      </c>
      <c r="L38" s="30">
        <v>0</v>
      </c>
      <c r="M38" s="31">
        <v>0</v>
      </c>
      <c r="N38" s="32">
        <v>0</v>
      </c>
      <c r="O38" s="32">
        <v>0</v>
      </c>
      <c r="P38" s="30">
        <v>0</v>
      </c>
      <c r="Q38" s="32">
        <v>0</v>
      </c>
      <c r="R38" s="33">
        <v>0</v>
      </c>
      <c r="S38" s="32">
        <v>0</v>
      </c>
      <c r="T38" s="32">
        <v>0</v>
      </c>
      <c r="U38" s="32">
        <v>0</v>
      </c>
      <c r="V38" s="30">
        <f t="shared" si="3"/>
        <v>0</v>
      </c>
      <c r="W38" s="32">
        <v>0</v>
      </c>
      <c r="X38" s="32">
        <v>0</v>
      </c>
      <c r="Y38" s="30">
        <f t="shared" si="4"/>
        <v>1</v>
      </c>
      <c r="Z38" s="32">
        <v>0</v>
      </c>
      <c r="AA38" s="32">
        <v>0</v>
      </c>
      <c r="AB38" s="30">
        <v>1</v>
      </c>
      <c r="AC38" s="30">
        <f t="shared" si="5"/>
        <v>1</v>
      </c>
      <c r="AD38" s="32">
        <v>0</v>
      </c>
      <c r="AE38" s="32">
        <v>1</v>
      </c>
      <c r="AF38" s="32">
        <v>0</v>
      </c>
      <c r="AG38" s="32">
        <v>1</v>
      </c>
      <c r="AH38" s="32">
        <v>0</v>
      </c>
      <c r="AI38" s="32">
        <v>1</v>
      </c>
      <c r="AJ38" s="30">
        <f t="shared" si="6"/>
        <v>1</v>
      </c>
      <c r="AK38" s="32">
        <v>0</v>
      </c>
      <c r="AL38" s="32">
        <v>1</v>
      </c>
    </row>
    <row r="39" spans="1:38" ht="69" customHeight="1" x14ac:dyDescent="0.25">
      <c r="A39" s="4" t="s">
        <v>135</v>
      </c>
      <c r="B39" s="1" t="s">
        <v>110</v>
      </c>
      <c r="C39" s="32">
        <v>0</v>
      </c>
      <c r="D39" s="32">
        <v>0</v>
      </c>
      <c r="E39" s="30">
        <f t="shared" si="1"/>
        <v>0</v>
      </c>
      <c r="F39" s="32">
        <v>0</v>
      </c>
      <c r="G39" s="32">
        <v>0</v>
      </c>
      <c r="H39" s="30">
        <v>0</v>
      </c>
      <c r="I39" s="30">
        <f t="shared" si="2"/>
        <v>0</v>
      </c>
      <c r="J39" s="30">
        <v>0</v>
      </c>
      <c r="K39" s="32">
        <v>0</v>
      </c>
      <c r="L39" s="30">
        <v>0</v>
      </c>
      <c r="M39" s="31">
        <f t="shared" si="9"/>
        <v>0</v>
      </c>
      <c r="N39" s="32">
        <v>0</v>
      </c>
      <c r="O39" s="32">
        <v>0</v>
      </c>
      <c r="P39" s="32">
        <v>0</v>
      </c>
      <c r="Q39" s="32">
        <v>0</v>
      </c>
      <c r="R39" s="33">
        <v>0</v>
      </c>
      <c r="S39" s="32">
        <v>0</v>
      </c>
      <c r="T39" s="32">
        <v>0</v>
      </c>
      <c r="U39" s="32">
        <v>0</v>
      </c>
      <c r="V39" s="30">
        <f t="shared" si="3"/>
        <v>0</v>
      </c>
      <c r="W39" s="32">
        <v>0</v>
      </c>
      <c r="X39" s="32">
        <v>0</v>
      </c>
      <c r="Y39" s="30">
        <f t="shared" si="4"/>
        <v>0</v>
      </c>
      <c r="Z39" s="32">
        <v>0</v>
      </c>
      <c r="AA39" s="32">
        <v>0</v>
      </c>
      <c r="AB39" s="30">
        <v>0</v>
      </c>
      <c r="AC39" s="30">
        <f t="shared" si="5"/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0">
        <f t="shared" si="6"/>
        <v>0</v>
      </c>
      <c r="AK39" s="32">
        <v>0</v>
      </c>
      <c r="AL39" s="32">
        <v>0</v>
      </c>
    </row>
    <row r="40" spans="1:38" ht="69" customHeight="1" x14ac:dyDescent="0.25">
      <c r="A40" s="4" t="s">
        <v>99</v>
      </c>
      <c r="B40" s="1" t="s">
        <v>100</v>
      </c>
      <c r="C40" s="30">
        <v>0</v>
      </c>
      <c r="D40" s="30">
        <v>0</v>
      </c>
      <c r="E40" s="30">
        <f t="shared" si="1"/>
        <v>0</v>
      </c>
      <c r="F40" s="30">
        <v>0</v>
      </c>
      <c r="G40" s="30">
        <v>0</v>
      </c>
      <c r="H40" s="32">
        <v>0</v>
      </c>
      <c r="I40" s="30">
        <f t="shared" si="2"/>
        <v>0</v>
      </c>
      <c r="J40" s="32">
        <v>0</v>
      </c>
      <c r="K40" s="32">
        <v>0</v>
      </c>
      <c r="L40" s="30">
        <v>0</v>
      </c>
      <c r="M40" s="31">
        <f t="shared" si="9"/>
        <v>0</v>
      </c>
      <c r="N40" s="32">
        <v>0</v>
      </c>
      <c r="O40" s="32">
        <v>0</v>
      </c>
      <c r="P40" s="32">
        <v>0</v>
      </c>
      <c r="Q40" s="32">
        <v>0</v>
      </c>
      <c r="R40" s="33">
        <v>0</v>
      </c>
      <c r="S40" s="32">
        <v>0</v>
      </c>
      <c r="T40" s="32">
        <v>0</v>
      </c>
      <c r="U40" s="32">
        <v>0</v>
      </c>
      <c r="V40" s="30">
        <f t="shared" si="3"/>
        <v>0</v>
      </c>
      <c r="W40" s="32">
        <v>0</v>
      </c>
      <c r="X40" s="32">
        <v>0</v>
      </c>
      <c r="Y40" s="30">
        <f t="shared" si="4"/>
        <v>0</v>
      </c>
      <c r="Z40" s="32">
        <v>0</v>
      </c>
      <c r="AA40" s="32">
        <v>0</v>
      </c>
      <c r="AB40" s="30">
        <v>0</v>
      </c>
      <c r="AC40" s="30">
        <f t="shared" si="5"/>
        <v>0</v>
      </c>
      <c r="AD40" s="30">
        <v>0</v>
      </c>
      <c r="AE40" s="30">
        <v>0</v>
      </c>
      <c r="AF40" s="32">
        <v>0</v>
      </c>
      <c r="AG40" s="32">
        <v>0</v>
      </c>
      <c r="AH40" s="32">
        <v>0</v>
      </c>
      <c r="AI40" s="32">
        <v>0</v>
      </c>
      <c r="AJ40" s="30">
        <f t="shared" si="6"/>
        <v>0</v>
      </c>
      <c r="AK40" s="30">
        <v>0</v>
      </c>
      <c r="AL40" s="30">
        <v>0</v>
      </c>
    </row>
    <row r="41" spans="1:38" ht="69" customHeight="1" x14ac:dyDescent="0.25">
      <c r="A41" s="4" t="s">
        <v>90</v>
      </c>
      <c r="B41" s="1" t="s">
        <v>95</v>
      </c>
      <c r="C41" s="30">
        <v>3</v>
      </c>
      <c r="D41" s="30">
        <v>3</v>
      </c>
      <c r="E41" s="30">
        <f t="shared" si="1"/>
        <v>0</v>
      </c>
      <c r="F41" s="30">
        <v>0</v>
      </c>
      <c r="G41" s="30">
        <v>0</v>
      </c>
      <c r="H41" s="32">
        <v>0</v>
      </c>
      <c r="I41" s="30">
        <f t="shared" si="2"/>
        <v>0</v>
      </c>
      <c r="J41" s="32">
        <v>0</v>
      </c>
      <c r="K41" s="32">
        <v>0</v>
      </c>
      <c r="L41" s="30">
        <v>0</v>
      </c>
      <c r="M41" s="31">
        <f t="shared" si="9"/>
        <v>0</v>
      </c>
      <c r="N41" s="32">
        <v>0</v>
      </c>
      <c r="O41" s="32">
        <v>0</v>
      </c>
      <c r="P41" s="32">
        <v>0</v>
      </c>
      <c r="Q41" s="32">
        <v>0</v>
      </c>
      <c r="R41" s="33">
        <v>0</v>
      </c>
      <c r="S41" s="32">
        <v>0</v>
      </c>
      <c r="T41" s="32">
        <v>0</v>
      </c>
      <c r="U41" s="32">
        <v>0</v>
      </c>
      <c r="V41" s="30">
        <f t="shared" si="3"/>
        <v>0</v>
      </c>
      <c r="W41" s="32">
        <v>0</v>
      </c>
      <c r="X41" s="32">
        <v>3</v>
      </c>
      <c r="Y41" s="30">
        <f t="shared" si="4"/>
        <v>3</v>
      </c>
      <c r="Z41" s="32">
        <v>3</v>
      </c>
      <c r="AA41" s="32">
        <v>0</v>
      </c>
      <c r="AB41" s="30">
        <v>0</v>
      </c>
      <c r="AC41" s="30">
        <f t="shared" si="5"/>
        <v>0</v>
      </c>
      <c r="AD41" s="30">
        <v>0</v>
      </c>
      <c r="AE41" s="30">
        <v>0</v>
      </c>
      <c r="AF41" s="32">
        <v>0</v>
      </c>
      <c r="AG41" s="32">
        <v>0</v>
      </c>
      <c r="AH41" s="32">
        <v>0</v>
      </c>
      <c r="AI41" s="32">
        <v>0</v>
      </c>
      <c r="AJ41" s="30">
        <f t="shared" si="6"/>
        <v>0</v>
      </c>
      <c r="AK41" s="30">
        <v>0</v>
      </c>
      <c r="AL41" s="30">
        <v>0</v>
      </c>
    </row>
    <row r="42" spans="1:38" ht="69" customHeight="1" x14ac:dyDescent="0.25">
      <c r="A42" s="4" t="s">
        <v>91</v>
      </c>
      <c r="B42" s="18" t="s">
        <v>94</v>
      </c>
      <c r="C42" s="30">
        <v>3</v>
      </c>
      <c r="D42" s="30">
        <v>2</v>
      </c>
      <c r="E42" s="30">
        <f t="shared" si="1"/>
        <v>1</v>
      </c>
      <c r="F42" s="30">
        <v>0</v>
      </c>
      <c r="G42" s="30">
        <v>0</v>
      </c>
      <c r="H42" s="32">
        <v>3</v>
      </c>
      <c r="I42" s="30">
        <f t="shared" si="2"/>
        <v>3</v>
      </c>
      <c r="J42" s="32">
        <v>0</v>
      </c>
      <c r="K42" s="32">
        <v>0</v>
      </c>
      <c r="L42" s="30">
        <v>0</v>
      </c>
      <c r="M42" s="31">
        <v>3</v>
      </c>
      <c r="N42" s="32">
        <v>0</v>
      </c>
      <c r="O42" s="32">
        <v>0</v>
      </c>
      <c r="P42" s="32">
        <v>3</v>
      </c>
      <c r="Q42" s="32">
        <v>0</v>
      </c>
      <c r="R42" s="33">
        <v>0</v>
      </c>
      <c r="S42" s="32">
        <v>0</v>
      </c>
      <c r="T42" s="32">
        <v>0</v>
      </c>
      <c r="U42" s="32">
        <v>0</v>
      </c>
      <c r="V42" s="30">
        <f t="shared" si="3"/>
        <v>3</v>
      </c>
      <c r="W42" s="32">
        <v>0</v>
      </c>
      <c r="X42" s="32">
        <v>0</v>
      </c>
      <c r="Y42" s="30">
        <f t="shared" si="4"/>
        <v>3</v>
      </c>
      <c r="Z42" s="32">
        <v>0</v>
      </c>
      <c r="AA42" s="32">
        <v>0</v>
      </c>
      <c r="AB42" s="30">
        <v>0</v>
      </c>
      <c r="AC42" s="30">
        <f t="shared" si="5"/>
        <v>0</v>
      </c>
      <c r="AD42" s="30">
        <v>0</v>
      </c>
      <c r="AE42" s="30">
        <v>0</v>
      </c>
      <c r="AF42" s="32">
        <v>0</v>
      </c>
      <c r="AG42" s="32">
        <v>0</v>
      </c>
      <c r="AH42" s="32">
        <v>0</v>
      </c>
      <c r="AI42" s="32">
        <v>0</v>
      </c>
      <c r="AJ42" s="30">
        <f t="shared" si="6"/>
        <v>0</v>
      </c>
      <c r="AK42" s="30">
        <v>0</v>
      </c>
      <c r="AL42" s="30">
        <v>0</v>
      </c>
    </row>
    <row r="43" spans="1:38" ht="69" customHeight="1" x14ac:dyDescent="0.25">
      <c r="A43" s="4" t="s">
        <v>105</v>
      </c>
      <c r="B43" s="18" t="s">
        <v>106</v>
      </c>
      <c r="C43" s="30">
        <v>0</v>
      </c>
      <c r="D43" s="30">
        <v>0</v>
      </c>
      <c r="E43" s="30">
        <f t="shared" si="1"/>
        <v>0</v>
      </c>
      <c r="F43" s="30">
        <v>0</v>
      </c>
      <c r="G43" s="30">
        <v>0</v>
      </c>
      <c r="H43" s="32">
        <v>0</v>
      </c>
      <c r="I43" s="30">
        <f t="shared" si="2"/>
        <v>0</v>
      </c>
      <c r="J43" s="32">
        <v>0</v>
      </c>
      <c r="K43" s="32">
        <v>0</v>
      </c>
      <c r="L43" s="30">
        <v>0</v>
      </c>
      <c r="M43" s="31">
        <f t="shared" si="9"/>
        <v>0</v>
      </c>
      <c r="N43" s="32">
        <v>0</v>
      </c>
      <c r="O43" s="32">
        <v>0</v>
      </c>
      <c r="P43" s="32">
        <v>0</v>
      </c>
      <c r="Q43" s="32">
        <v>0</v>
      </c>
      <c r="R43" s="33">
        <v>0</v>
      </c>
      <c r="S43" s="32">
        <v>0</v>
      </c>
      <c r="T43" s="32">
        <v>0</v>
      </c>
      <c r="U43" s="32">
        <v>0</v>
      </c>
      <c r="V43" s="30">
        <f t="shared" si="3"/>
        <v>0</v>
      </c>
      <c r="W43" s="32">
        <v>0</v>
      </c>
      <c r="X43" s="32">
        <v>0</v>
      </c>
      <c r="Y43" s="30">
        <f t="shared" si="4"/>
        <v>0</v>
      </c>
      <c r="Z43" s="32">
        <v>0</v>
      </c>
      <c r="AA43" s="30">
        <v>0</v>
      </c>
      <c r="AB43" s="30">
        <v>0</v>
      </c>
      <c r="AC43" s="30">
        <f t="shared" si="5"/>
        <v>0</v>
      </c>
      <c r="AD43" s="30">
        <v>0</v>
      </c>
      <c r="AE43" s="30">
        <v>0</v>
      </c>
      <c r="AF43" s="32">
        <v>0</v>
      </c>
      <c r="AG43" s="32">
        <v>0</v>
      </c>
      <c r="AH43" s="32">
        <v>0</v>
      </c>
      <c r="AI43" s="32">
        <v>0</v>
      </c>
      <c r="AJ43" s="30">
        <f t="shared" si="6"/>
        <v>0</v>
      </c>
      <c r="AK43" s="30">
        <v>0</v>
      </c>
      <c r="AL43" s="30">
        <v>0</v>
      </c>
    </row>
    <row r="44" spans="1:38" ht="69" customHeight="1" x14ac:dyDescent="0.25">
      <c r="A44" s="4" t="s">
        <v>101</v>
      </c>
      <c r="B44" s="18" t="s">
        <v>102</v>
      </c>
      <c r="C44" s="30">
        <v>0</v>
      </c>
      <c r="D44" s="30">
        <v>0</v>
      </c>
      <c r="E44" s="30">
        <f t="shared" si="1"/>
        <v>0</v>
      </c>
      <c r="F44" s="30">
        <v>0</v>
      </c>
      <c r="G44" s="30">
        <v>0</v>
      </c>
      <c r="H44" s="30">
        <v>0</v>
      </c>
      <c r="I44" s="30">
        <f t="shared" si="2"/>
        <v>0</v>
      </c>
      <c r="J44" s="32">
        <v>0</v>
      </c>
      <c r="K44" s="32">
        <v>0</v>
      </c>
      <c r="L44" s="30">
        <v>0</v>
      </c>
      <c r="M44" s="31">
        <f t="shared" si="9"/>
        <v>0</v>
      </c>
      <c r="N44" s="32">
        <v>0</v>
      </c>
      <c r="O44" s="32">
        <v>0</v>
      </c>
      <c r="P44" s="32">
        <v>0</v>
      </c>
      <c r="Q44" s="32">
        <v>0</v>
      </c>
      <c r="R44" s="33">
        <v>0</v>
      </c>
      <c r="S44" s="32">
        <v>0</v>
      </c>
      <c r="T44" s="32">
        <v>0</v>
      </c>
      <c r="U44" s="32">
        <v>0</v>
      </c>
      <c r="V44" s="30">
        <f t="shared" si="3"/>
        <v>0</v>
      </c>
      <c r="W44" s="32">
        <v>0</v>
      </c>
      <c r="X44" s="32">
        <v>0</v>
      </c>
      <c r="Y44" s="30">
        <f t="shared" si="4"/>
        <v>0</v>
      </c>
      <c r="Z44" s="32">
        <v>0</v>
      </c>
      <c r="AA44" s="32">
        <v>0</v>
      </c>
      <c r="AB44" s="30">
        <v>0</v>
      </c>
      <c r="AC44" s="30">
        <f t="shared" si="5"/>
        <v>0</v>
      </c>
      <c r="AD44" s="30">
        <v>0</v>
      </c>
      <c r="AE44" s="30">
        <v>0</v>
      </c>
      <c r="AF44" s="32">
        <v>0</v>
      </c>
      <c r="AG44" s="32">
        <v>0</v>
      </c>
      <c r="AH44" s="32">
        <v>0</v>
      </c>
      <c r="AI44" s="32">
        <v>0</v>
      </c>
      <c r="AJ44" s="30">
        <f t="shared" si="6"/>
        <v>0</v>
      </c>
      <c r="AK44" s="30">
        <v>0</v>
      </c>
      <c r="AL44" s="30">
        <v>0</v>
      </c>
    </row>
    <row r="45" spans="1:38" ht="69" customHeight="1" x14ac:dyDescent="0.25">
      <c r="A45" s="4" t="s">
        <v>92</v>
      </c>
      <c r="B45" s="18" t="s">
        <v>96</v>
      </c>
      <c r="C45" s="30">
        <v>3</v>
      </c>
      <c r="D45" s="30">
        <v>2</v>
      </c>
      <c r="E45" s="30">
        <f t="shared" si="1"/>
        <v>1</v>
      </c>
      <c r="F45" s="30">
        <v>0</v>
      </c>
      <c r="G45" s="30">
        <v>0</v>
      </c>
      <c r="H45" s="30">
        <v>0</v>
      </c>
      <c r="I45" s="30">
        <f t="shared" si="2"/>
        <v>0</v>
      </c>
      <c r="J45" s="30">
        <v>0</v>
      </c>
      <c r="K45" s="32">
        <v>0</v>
      </c>
      <c r="L45" s="30">
        <v>0</v>
      </c>
      <c r="M45" s="31">
        <v>0</v>
      </c>
      <c r="N45" s="32">
        <v>0</v>
      </c>
      <c r="O45" s="32">
        <v>0</v>
      </c>
      <c r="P45" s="32">
        <v>0</v>
      </c>
      <c r="Q45" s="32">
        <v>0</v>
      </c>
      <c r="R45" s="33">
        <v>0</v>
      </c>
      <c r="S45" s="32">
        <v>0</v>
      </c>
      <c r="T45" s="32">
        <v>0</v>
      </c>
      <c r="U45" s="32">
        <v>0</v>
      </c>
      <c r="V45" s="30">
        <f t="shared" si="3"/>
        <v>0</v>
      </c>
      <c r="W45" s="32">
        <v>0</v>
      </c>
      <c r="X45" s="32">
        <v>0</v>
      </c>
      <c r="Y45" s="30">
        <f t="shared" si="4"/>
        <v>3</v>
      </c>
      <c r="Z45" s="32">
        <v>0</v>
      </c>
      <c r="AA45" s="32">
        <v>0</v>
      </c>
      <c r="AB45" s="30">
        <v>0</v>
      </c>
      <c r="AC45" s="30">
        <f t="shared" si="5"/>
        <v>0</v>
      </c>
      <c r="AD45" s="30">
        <v>0</v>
      </c>
      <c r="AE45" s="30">
        <v>0</v>
      </c>
      <c r="AF45" s="32">
        <v>0</v>
      </c>
      <c r="AG45" s="32">
        <v>0</v>
      </c>
      <c r="AH45" s="32">
        <v>0</v>
      </c>
      <c r="AI45" s="32">
        <v>0</v>
      </c>
      <c r="AJ45" s="30">
        <f t="shared" si="6"/>
        <v>0</v>
      </c>
      <c r="AK45" s="30">
        <v>0</v>
      </c>
      <c r="AL45" s="30">
        <v>0</v>
      </c>
    </row>
    <row r="46" spans="1:38" ht="69" customHeight="1" x14ac:dyDescent="0.25">
      <c r="A46" s="4" t="s">
        <v>93</v>
      </c>
      <c r="B46" s="1" t="s">
        <v>97</v>
      </c>
      <c r="C46" s="30">
        <v>1</v>
      </c>
      <c r="D46" s="30">
        <v>1</v>
      </c>
      <c r="E46" s="30">
        <f t="shared" si="1"/>
        <v>0</v>
      </c>
      <c r="F46" s="30">
        <v>0</v>
      </c>
      <c r="G46" s="30">
        <v>0</v>
      </c>
      <c r="H46" s="32">
        <v>0</v>
      </c>
      <c r="I46" s="30">
        <f t="shared" si="2"/>
        <v>0</v>
      </c>
      <c r="J46" s="32">
        <v>0</v>
      </c>
      <c r="K46" s="32">
        <v>0</v>
      </c>
      <c r="L46" s="30">
        <v>0</v>
      </c>
      <c r="M46" s="31">
        <v>1</v>
      </c>
      <c r="N46" s="32">
        <v>0</v>
      </c>
      <c r="O46" s="32">
        <v>0</v>
      </c>
      <c r="P46" s="32">
        <v>1</v>
      </c>
      <c r="Q46" s="32">
        <v>0</v>
      </c>
      <c r="R46" s="33">
        <v>0</v>
      </c>
      <c r="S46" s="32">
        <v>0</v>
      </c>
      <c r="T46" s="32">
        <v>0</v>
      </c>
      <c r="U46" s="32">
        <v>0</v>
      </c>
      <c r="V46" s="30">
        <f t="shared" si="3"/>
        <v>1</v>
      </c>
      <c r="W46" s="32">
        <v>0</v>
      </c>
      <c r="X46" s="32">
        <v>0</v>
      </c>
      <c r="Y46" s="30">
        <f t="shared" si="4"/>
        <v>0</v>
      </c>
      <c r="Z46" s="32">
        <v>0</v>
      </c>
      <c r="AA46" s="32">
        <v>0</v>
      </c>
      <c r="AB46" s="30">
        <v>0</v>
      </c>
      <c r="AC46" s="30">
        <f t="shared" si="5"/>
        <v>0</v>
      </c>
      <c r="AD46" s="30">
        <v>0</v>
      </c>
      <c r="AE46" s="30">
        <v>0</v>
      </c>
      <c r="AF46" s="32">
        <v>0</v>
      </c>
      <c r="AG46" s="32">
        <v>0</v>
      </c>
      <c r="AH46" s="32">
        <v>0</v>
      </c>
      <c r="AI46" s="32">
        <v>0</v>
      </c>
      <c r="AJ46" s="30">
        <f t="shared" si="6"/>
        <v>0</v>
      </c>
      <c r="AK46" s="30">
        <v>0</v>
      </c>
      <c r="AL46" s="30">
        <v>0</v>
      </c>
    </row>
    <row r="47" spans="1:38" ht="69" customHeight="1" x14ac:dyDescent="0.25">
      <c r="A47" s="4" t="s">
        <v>103</v>
      </c>
      <c r="B47" s="18" t="s">
        <v>104</v>
      </c>
      <c r="C47" s="30">
        <v>0</v>
      </c>
      <c r="D47" s="30">
        <v>0</v>
      </c>
      <c r="E47" s="30">
        <f t="shared" si="1"/>
        <v>0</v>
      </c>
      <c r="F47" s="30">
        <v>0</v>
      </c>
      <c r="G47" s="30">
        <v>0</v>
      </c>
      <c r="H47" s="32">
        <v>0</v>
      </c>
      <c r="I47" s="30">
        <f t="shared" si="2"/>
        <v>0</v>
      </c>
      <c r="J47" s="32">
        <v>0</v>
      </c>
      <c r="K47" s="32">
        <v>0</v>
      </c>
      <c r="L47" s="34">
        <v>0</v>
      </c>
      <c r="M47" s="31">
        <f t="shared" si="9"/>
        <v>0</v>
      </c>
      <c r="N47" s="32">
        <v>0</v>
      </c>
      <c r="O47" s="32">
        <v>0</v>
      </c>
      <c r="P47" s="32">
        <v>0</v>
      </c>
      <c r="Q47" s="32">
        <v>0</v>
      </c>
      <c r="R47" s="33">
        <v>0</v>
      </c>
      <c r="S47" s="32">
        <v>0</v>
      </c>
      <c r="T47" s="32">
        <v>0</v>
      </c>
      <c r="U47" s="32">
        <v>0</v>
      </c>
      <c r="V47" s="30">
        <f t="shared" si="3"/>
        <v>0</v>
      </c>
      <c r="W47" s="32">
        <v>0</v>
      </c>
      <c r="X47" s="32">
        <v>0</v>
      </c>
      <c r="Y47" s="30">
        <f t="shared" si="4"/>
        <v>0</v>
      </c>
      <c r="Z47" s="32">
        <v>0</v>
      </c>
      <c r="AA47" s="32">
        <v>0</v>
      </c>
      <c r="AB47" s="30">
        <v>0</v>
      </c>
      <c r="AC47" s="30">
        <f t="shared" si="5"/>
        <v>0</v>
      </c>
      <c r="AD47" s="30">
        <v>0</v>
      </c>
      <c r="AE47" s="30">
        <v>0</v>
      </c>
      <c r="AF47" s="32">
        <v>0</v>
      </c>
      <c r="AG47" s="32">
        <v>0</v>
      </c>
      <c r="AH47" s="32">
        <v>0</v>
      </c>
      <c r="AI47" s="32">
        <v>0</v>
      </c>
      <c r="AJ47" s="30">
        <f t="shared" si="6"/>
        <v>0</v>
      </c>
      <c r="AK47" s="30">
        <v>0</v>
      </c>
      <c r="AL47" s="30">
        <v>0</v>
      </c>
    </row>
    <row r="48" spans="1:38" s="35" customFormat="1" ht="69" customHeight="1" x14ac:dyDescent="0.25">
      <c r="A48" s="4" t="s">
        <v>50</v>
      </c>
      <c r="B48" s="1" t="s">
        <v>3</v>
      </c>
      <c r="C48" s="30">
        <v>3</v>
      </c>
      <c r="D48" s="30">
        <v>2</v>
      </c>
      <c r="E48" s="30">
        <f t="shared" si="1"/>
        <v>1</v>
      </c>
      <c r="F48" s="30">
        <v>0</v>
      </c>
      <c r="G48" s="30">
        <v>0</v>
      </c>
      <c r="H48" s="30">
        <v>6</v>
      </c>
      <c r="I48" s="30">
        <f t="shared" si="2"/>
        <v>3</v>
      </c>
      <c r="J48" s="32">
        <v>3</v>
      </c>
      <c r="K48" s="32">
        <v>0</v>
      </c>
      <c r="L48" s="30">
        <v>0</v>
      </c>
      <c r="M48" s="31">
        <v>0</v>
      </c>
      <c r="N48" s="32">
        <v>0</v>
      </c>
      <c r="O48" s="32">
        <v>0</v>
      </c>
      <c r="P48" s="32">
        <v>0</v>
      </c>
      <c r="Q48" s="32">
        <v>0</v>
      </c>
      <c r="R48" s="33">
        <v>2</v>
      </c>
      <c r="S48" s="32">
        <v>0</v>
      </c>
      <c r="T48" s="32">
        <v>2</v>
      </c>
      <c r="U48" s="32">
        <v>0</v>
      </c>
      <c r="V48" s="30">
        <f t="shared" si="3"/>
        <v>2</v>
      </c>
      <c r="W48" s="30">
        <v>0</v>
      </c>
      <c r="X48" s="32">
        <v>0</v>
      </c>
      <c r="Y48" s="30">
        <f t="shared" si="4"/>
        <v>4</v>
      </c>
      <c r="Z48" s="32">
        <v>2</v>
      </c>
      <c r="AA48" s="32">
        <v>0</v>
      </c>
      <c r="AB48" s="30">
        <v>0</v>
      </c>
      <c r="AC48" s="30">
        <f t="shared" si="5"/>
        <v>0</v>
      </c>
      <c r="AD48" s="30">
        <v>0</v>
      </c>
      <c r="AE48" s="30">
        <v>0</v>
      </c>
      <c r="AF48" s="32">
        <v>0</v>
      </c>
      <c r="AG48" s="32">
        <v>0</v>
      </c>
      <c r="AH48" s="32">
        <v>0</v>
      </c>
      <c r="AI48" s="32">
        <v>0</v>
      </c>
      <c r="AJ48" s="30">
        <f t="shared" si="6"/>
        <v>0</v>
      </c>
      <c r="AK48" s="30">
        <v>0</v>
      </c>
      <c r="AL48" s="30">
        <v>0</v>
      </c>
    </row>
    <row r="49" spans="1:38" s="35" customFormat="1" ht="69" customHeight="1" x14ac:dyDescent="0.25">
      <c r="A49" s="4"/>
      <c r="B49" s="1" t="s">
        <v>16</v>
      </c>
      <c r="C49" s="34">
        <v>113</v>
      </c>
      <c r="D49" s="34">
        <v>35</v>
      </c>
      <c r="E49" s="30">
        <f t="shared" si="1"/>
        <v>78</v>
      </c>
      <c r="F49" s="34">
        <f t="shared" ref="F49:AL49" si="30">F9+F10+F12+F13+F15+F16+F17+F18+F20+F21+F22+F23+F24+F25+F26+F28+F29+F30+F31+F32+F33+F34+F35+F36+F37+F38+F39+F40+F41+F42+F43+F44+F45+F46+F47+F48</f>
        <v>0</v>
      </c>
      <c r="G49" s="34">
        <f t="shared" si="30"/>
        <v>0</v>
      </c>
      <c r="H49" s="34">
        <f t="shared" si="30"/>
        <v>226</v>
      </c>
      <c r="I49" s="30">
        <f t="shared" si="2"/>
        <v>179</v>
      </c>
      <c r="J49" s="34">
        <f t="shared" si="30"/>
        <v>19</v>
      </c>
      <c r="K49" s="34">
        <f t="shared" si="30"/>
        <v>28</v>
      </c>
      <c r="L49" s="34">
        <f t="shared" si="30"/>
        <v>0</v>
      </c>
      <c r="M49" s="34">
        <f t="shared" si="30"/>
        <v>92</v>
      </c>
      <c r="N49" s="34">
        <f t="shared" si="30"/>
        <v>60</v>
      </c>
      <c r="O49" s="34">
        <f t="shared" si="30"/>
        <v>4</v>
      </c>
      <c r="P49" s="34">
        <f t="shared" si="30"/>
        <v>28</v>
      </c>
      <c r="Q49" s="34">
        <f t="shared" si="30"/>
        <v>0</v>
      </c>
      <c r="R49" s="34">
        <f t="shared" si="30"/>
        <v>48</v>
      </c>
      <c r="S49" s="34">
        <f t="shared" si="30"/>
        <v>0</v>
      </c>
      <c r="T49" s="34">
        <f t="shared" si="30"/>
        <v>5</v>
      </c>
      <c r="U49" s="34">
        <f t="shared" si="30"/>
        <v>43</v>
      </c>
      <c r="V49" s="34">
        <f t="shared" si="30"/>
        <v>140</v>
      </c>
      <c r="W49" s="34">
        <f t="shared" si="30"/>
        <v>0</v>
      </c>
      <c r="X49" s="34">
        <f t="shared" si="30"/>
        <v>17</v>
      </c>
      <c r="Y49" s="30">
        <f t="shared" si="4"/>
        <v>152</v>
      </c>
      <c r="Z49" s="34">
        <f t="shared" si="30"/>
        <v>40</v>
      </c>
      <c r="AA49" s="34">
        <f t="shared" si="30"/>
        <v>39</v>
      </c>
      <c r="AB49" s="34">
        <f t="shared" si="30"/>
        <v>10</v>
      </c>
      <c r="AC49" s="34">
        <f t="shared" si="30"/>
        <v>49</v>
      </c>
      <c r="AD49" s="34">
        <f t="shared" si="30"/>
        <v>10</v>
      </c>
      <c r="AE49" s="34">
        <f t="shared" si="30"/>
        <v>39</v>
      </c>
      <c r="AF49" s="34">
        <f t="shared" si="30"/>
        <v>0</v>
      </c>
      <c r="AG49" s="34">
        <f t="shared" si="30"/>
        <v>38</v>
      </c>
      <c r="AH49" s="34">
        <f t="shared" si="30"/>
        <v>9</v>
      </c>
      <c r="AI49" s="34">
        <f t="shared" si="30"/>
        <v>3</v>
      </c>
      <c r="AJ49" s="34">
        <f t="shared" si="30"/>
        <v>12</v>
      </c>
      <c r="AK49" s="34">
        <f t="shared" si="30"/>
        <v>6</v>
      </c>
      <c r="AL49" s="34">
        <f t="shared" si="30"/>
        <v>6</v>
      </c>
    </row>
    <row r="50" spans="1:38" ht="69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ht="69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ht="69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ht="69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ht="69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ht="69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ht="69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ht="69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L138"/>
  <sheetViews>
    <sheetView zoomScaleNormal="100" workbookViewId="0">
      <selection sqref="A1:B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142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72.75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ht="24.75" customHeight="1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39.7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66" customHeight="1" x14ac:dyDescent="0.25">
      <c r="A8" s="7">
        <v>1</v>
      </c>
      <c r="B8" s="1" t="s">
        <v>51</v>
      </c>
      <c r="C8" s="36">
        <f>C9+C10</f>
        <v>247</v>
      </c>
      <c r="D8" s="36">
        <f t="shared" ref="D8:AL8" si="0">D9+D10</f>
        <v>8</v>
      </c>
      <c r="E8" s="36">
        <f t="shared" si="0"/>
        <v>238</v>
      </c>
      <c r="F8" s="36">
        <f t="shared" si="0"/>
        <v>0</v>
      </c>
      <c r="G8" s="36">
        <f t="shared" si="0"/>
        <v>1</v>
      </c>
      <c r="H8" s="36">
        <f t="shared" si="0"/>
        <v>502</v>
      </c>
      <c r="I8" s="36">
        <f t="shared" si="0"/>
        <v>447</v>
      </c>
      <c r="J8" s="36">
        <f t="shared" si="0"/>
        <v>31</v>
      </c>
      <c r="K8" s="36">
        <f t="shared" si="0"/>
        <v>24</v>
      </c>
      <c r="L8" s="36">
        <f t="shared" si="0"/>
        <v>0</v>
      </c>
      <c r="M8" s="36">
        <f t="shared" si="0"/>
        <v>109</v>
      </c>
      <c r="N8" s="36">
        <f t="shared" si="0"/>
        <v>73</v>
      </c>
      <c r="O8" s="36">
        <f t="shared" si="0"/>
        <v>0</v>
      </c>
      <c r="P8" s="36">
        <f t="shared" si="0"/>
        <v>36</v>
      </c>
      <c r="Q8" s="36">
        <f t="shared" si="0"/>
        <v>0</v>
      </c>
      <c r="R8" s="36">
        <f t="shared" si="0"/>
        <v>82</v>
      </c>
      <c r="S8" s="36">
        <f t="shared" si="0"/>
        <v>0</v>
      </c>
      <c r="T8" s="36">
        <f t="shared" si="0"/>
        <v>6</v>
      </c>
      <c r="U8" s="36">
        <f t="shared" si="0"/>
        <v>76</v>
      </c>
      <c r="V8" s="36">
        <f t="shared" si="0"/>
        <v>191</v>
      </c>
      <c r="W8" s="36">
        <f t="shared" si="0"/>
        <v>1</v>
      </c>
      <c r="X8" s="36">
        <f t="shared" si="0"/>
        <v>64</v>
      </c>
      <c r="Y8" s="36">
        <f t="shared" si="0"/>
        <v>501</v>
      </c>
      <c r="Z8" s="36">
        <f t="shared" si="0"/>
        <v>72</v>
      </c>
      <c r="AA8" s="36">
        <f t="shared" si="0"/>
        <v>41</v>
      </c>
      <c r="AB8" s="36">
        <f t="shared" si="0"/>
        <v>4</v>
      </c>
      <c r="AC8" s="36">
        <f t="shared" si="0"/>
        <v>45</v>
      </c>
      <c r="AD8" s="36">
        <f t="shared" si="0"/>
        <v>16</v>
      </c>
      <c r="AE8" s="36">
        <f t="shared" si="0"/>
        <v>29</v>
      </c>
      <c r="AF8" s="36">
        <f t="shared" si="0"/>
        <v>0</v>
      </c>
      <c r="AG8" s="36">
        <f t="shared" si="0"/>
        <v>40</v>
      </c>
      <c r="AH8" s="36">
        <f t="shared" si="0"/>
        <v>15</v>
      </c>
      <c r="AI8" s="36">
        <f t="shared" si="0"/>
        <v>1</v>
      </c>
      <c r="AJ8" s="36">
        <f t="shared" si="0"/>
        <v>16</v>
      </c>
      <c r="AK8" s="36">
        <f t="shared" si="0"/>
        <v>10</v>
      </c>
      <c r="AL8" s="36">
        <f t="shared" si="0"/>
        <v>6</v>
      </c>
    </row>
    <row r="9" spans="1:38" ht="66" customHeight="1" x14ac:dyDescent="0.25">
      <c r="A9" s="2" t="s">
        <v>43</v>
      </c>
      <c r="B9" s="16" t="s">
        <v>52</v>
      </c>
      <c r="C9" s="36">
        <v>163</v>
      </c>
      <c r="D9" s="36">
        <v>5</v>
      </c>
      <c r="E9" s="36">
        <f>C9-D9-F9-G9</f>
        <v>157</v>
      </c>
      <c r="F9" s="36">
        <v>0</v>
      </c>
      <c r="G9" s="36">
        <v>1</v>
      </c>
      <c r="H9" s="36">
        <v>192</v>
      </c>
      <c r="I9" s="36">
        <f>H9-J9-K9</f>
        <v>172</v>
      </c>
      <c r="J9" s="36">
        <v>19</v>
      </c>
      <c r="K9" s="36">
        <v>1</v>
      </c>
      <c r="L9" s="36">
        <v>0</v>
      </c>
      <c r="M9" s="39">
        <v>67</v>
      </c>
      <c r="N9" s="39">
        <v>37</v>
      </c>
      <c r="O9" s="38">
        <v>0</v>
      </c>
      <c r="P9" s="39">
        <v>30</v>
      </c>
      <c r="Q9" s="38">
        <v>0</v>
      </c>
      <c r="R9" s="39">
        <v>10</v>
      </c>
      <c r="S9" s="38">
        <v>0</v>
      </c>
      <c r="T9" s="39">
        <v>5</v>
      </c>
      <c r="U9" s="38">
        <v>5</v>
      </c>
      <c r="V9" s="36">
        <f>M9+R9</f>
        <v>77</v>
      </c>
      <c r="W9" s="38">
        <v>1</v>
      </c>
      <c r="X9" s="36">
        <v>64</v>
      </c>
      <c r="Y9" s="36">
        <f>D9+E9+I9-L9-V9-W9</f>
        <v>256</v>
      </c>
      <c r="Z9" s="36">
        <v>69</v>
      </c>
      <c r="AA9" s="36">
        <v>29</v>
      </c>
      <c r="AB9" s="36">
        <v>3</v>
      </c>
      <c r="AC9" s="36">
        <f>AA9+AB9</f>
        <v>32</v>
      </c>
      <c r="AD9" s="36">
        <v>12</v>
      </c>
      <c r="AE9" s="36">
        <v>20</v>
      </c>
      <c r="AF9" s="36"/>
      <c r="AG9" s="36">
        <v>29</v>
      </c>
      <c r="AH9" s="36">
        <v>14</v>
      </c>
      <c r="AI9" s="36">
        <v>0</v>
      </c>
      <c r="AJ9" s="36">
        <f>AH9+AI9</f>
        <v>14</v>
      </c>
      <c r="AK9" s="36">
        <v>9</v>
      </c>
      <c r="AL9" s="36">
        <v>5</v>
      </c>
    </row>
    <row r="10" spans="1:38" ht="66" customHeight="1" x14ac:dyDescent="0.25">
      <c r="A10" s="2" t="s">
        <v>44</v>
      </c>
      <c r="B10" s="16" t="s">
        <v>53</v>
      </c>
      <c r="C10" s="36">
        <v>84</v>
      </c>
      <c r="D10" s="36">
        <v>3</v>
      </c>
      <c r="E10" s="36">
        <f t="shared" ref="E10:E48" si="1">C10-D10-F10-G10</f>
        <v>81</v>
      </c>
      <c r="F10" s="36">
        <v>0</v>
      </c>
      <c r="G10" s="36">
        <v>0</v>
      </c>
      <c r="H10" s="36">
        <v>310</v>
      </c>
      <c r="I10" s="36">
        <f t="shared" ref="I10:I49" si="2">H10-J10-K10</f>
        <v>275</v>
      </c>
      <c r="J10" s="36">
        <v>12</v>
      </c>
      <c r="K10" s="36">
        <v>23</v>
      </c>
      <c r="L10" s="36">
        <v>0</v>
      </c>
      <c r="M10" s="39">
        <v>42</v>
      </c>
      <c r="N10" s="39">
        <v>36</v>
      </c>
      <c r="O10" s="38">
        <v>0</v>
      </c>
      <c r="P10" s="39">
        <v>6</v>
      </c>
      <c r="Q10" s="38">
        <v>0</v>
      </c>
      <c r="R10" s="39">
        <v>72</v>
      </c>
      <c r="S10" s="38">
        <v>0</v>
      </c>
      <c r="T10" s="39">
        <v>1</v>
      </c>
      <c r="U10" s="38">
        <v>71</v>
      </c>
      <c r="V10" s="36">
        <f t="shared" ref="V10:V48" si="3">M10+R10</f>
        <v>114</v>
      </c>
      <c r="W10" s="38">
        <v>0</v>
      </c>
      <c r="X10" s="38">
        <v>0</v>
      </c>
      <c r="Y10" s="36">
        <f t="shared" ref="Y10:Y48" si="4">D10+E10+I10-L10-V10-W10</f>
        <v>245</v>
      </c>
      <c r="Z10" s="36">
        <v>3</v>
      </c>
      <c r="AA10" s="36">
        <v>12</v>
      </c>
      <c r="AB10" s="36">
        <v>1</v>
      </c>
      <c r="AC10" s="36">
        <f t="shared" ref="AC10:AC48" si="5">AA10+AB10</f>
        <v>13</v>
      </c>
      <c r="AD10" s="36">
        <v>4</v>
      </c>
      <c r="AE10" s="36">
        <v>9</v>
      </c>
      <c r="AF10" s="36"/>
      <c r="AG10" s="36">
        <v>11</v>
      </c>
      <c r="AH10" s="36">
        <v>1</v>
      </c>
      <c r="AI10" s="36">
        <v>1</v>
      </c>
      <c r="AJ10" s="36">
        <f t="shared" ref="AJ10:AJ48" si="6">AH10+AI10</f>
        <v>2</v>
      </c>
      <c r="AK10" s="36">
        <v>1</v>
      </c>
      <c r="AL10" s="36">
        <v>1</v>
      </c>
    </row>
    <row r="11" spans="1:38" s="35" customFormat="1" ht="66" customHeight="1" x14ac:dyDescent="0.25">
      <c r="A11" s="7">
        <v>2</v>
      </c>
      <c r="B11" s="1" t="s">
        <v>54</v>
      </c>
      <c r="C11" s="36">
        <f>C12+C13</f>
        <v>55</v>
      </c>
      <c r="D11" s="36">
        <f t="shared" ref="D11:AL11" si="7">D12+D13</f>
        <v>1</v>
      </c>
      <c r="E11" s="36">
        <f t="shared" si="7"/>
        <v>54</v>
      </c>
      <c r="F11" s="36">
        <f t="shared" si="7"/>
        <v>0</v>
      </c>
      <c r="G11" s="36">
        <f t="shared" si="7"/>
        <v>0</v>
      </c>
      <c r="H11" s="36">
        <f t="shared" si="7"/>
        <v>64</v>
      </c>
      <c r="I11" s="36">
        <f t="shared" si="7"/>
        <v>51</v>
      </c>
      <c r="J11" s="36">
        <f t="shared" si="7"/>
        <v>7</v>
      </c>
      <c r="K11" s="36">
        <f t="shared" si="7"/>
        <v>6</v>
      </c>
      <c r="L11" s="36">
        <f t="shared" si="7"/>
        <v>0</v>
      </c>
      <c r="M11" s="36">
        <f t="shared" si="7"/>
        <v>23</v>
      </c>
      <c r="N11" s="36">
        <f t="shared" si="7"/>
        <v>5</v>
      </c>
      <c r="O11" s="36">
        <f t="shared" si="7"/>
        <v>0</v>
      </c>
      <c r="P11" s="36">
        <f t="shared" si="7"/>
        <v>18</v>
      </c>
      <c r="Q11" s="36">
        <f t="shared" si="7"/>
        <v>0</v>
      </c>
      <c r="R11" s="36">
        <f t="shared" si="7"/>
        <v>2</v>
      </c>
      <c r="S11" s="36">
        <f t="shared" si="7"/>
        <v>0</v>
      </c>
      <c r="T11" s="36">
        <f t="shared" si="7"/>
        <v>2</v>
      </c>
      <c r="U11" s="36">
        <f t="shared" si="7"/>
        <v>0</v>
      </c>
      <c r="V11" s="36">
        <f t="shared" si="7"/>
        <v>25</v>
      </c>
      <c r="W11" s="36">
        <f t="shared" si="7"/>
        <v>0</v>
      </c>
      <c r="X11" s="36">
        <f t="shared" si="7"/>
        <v>1</v>
      </c>
      <c r="Y11" s="36">
        <f t="shared" si="7"/>
        <v>81</v>
      </c>
      <c r="Z11" s="36">
        <f t="shared" si="7"/>
        <v>2</v>
      </c>
      <c r="AA11" s="36">
        <f t="shared" si="7"/>
        <v>9</v>
      </c>
      <c r="AB11" s="36">
        <f t="shared" si="7"/>
        <v>4</v>
      </c>
      <c r="AC11" s="36">
        <f t="shared" si="7"/>
        <v>13</v>
      </c>
      <c r="AD11" s="36">
        <f t="shared" si="7"/>
        <v>1</v>
      </c>
      <c r="AE11" s="36">
        <f t="shared" si="7"/>
        <v>12</v>
      </c>
      <c r="AF11" s="36">
        <f t="shared" si="7"/>
        <v>0</v>
      </c>
      <c r="AG11" s="36">
        <f t="shared" si="7"/>
        <v>10</v>
      </c>
      <c r="AH11" s="36">
        <f t="shared" si="7"/>
        <v>0</v>
      </c>
      <c r="AI11" s="36">
        <f t="shared" si="7"/>
        <v>0</v>
      </c>
      <c r="AJ11" s="36">
        <f t="shared" si="7"/>
        <v>0</v>
      </c>
      <c r="AK11" s="36">
        <f t="shared" si="7"/>
        <v>0</v>
      </c>
      <c r="AL11" s="36">
        <f t="shared" si="7"/>
        <v>0</v>
      </c>
    </row>
    <row r="12" spans="1:38" ht="66" customHeight="1" x14ac:dyDescent="0.25">
      <c r="A12" s="2" t="s">
        <v>4</v>
      </c>
      <c r="B12" s="16" t="s">
        <v>55</v>
      </c>
      <c r="C12" s="36">
        <v>38</v>
      </c>
      <c r="D12" s="36">
        <v>0</v>
      </c>
      <c r="E12" s="36">
        <f t="shared" si="1"/>
        <v>38</v>
      </c>
      <c r="F12" s="36">
        <v>0</v>
      </c>
      <c r="G12" s="36">
        <v>0</v>
      </c>
      <c r="H12" s="36">
        <v>50</v>
      </c>
      <c r="I12" s="36">
        <f t="shared" si="2"/>
        <v>41</v>
      </c>
      <c r="J12" s="36">
        <v>4</v>
      </c>
      <c r="K12" s="36">
        <v>5</v>
      </c>
      <c r="L12" s="36">
        <v>0</v>
      </c>
      <c r="M12" s="39">
        <v>14</v>
      </c>
      <c r="N12" s="39">
        <v>3</v>
      </c>
      <c r="O12" s="38">
        <v>0</v>
      </c>
      <c r="P12" s="39">
        <v>11</v>
      </c>
      <c r="Q12" s="38">
        <v>0</v>
      </c>
      <c r="R12" s="39">
        <v>1</v>
      </c>
      <c r="S12" s="38">
        <v>0</v>
      </c>
      <c r="T12" s="39">
        <v>1</v>
      </c>
      <c r="U12" s="38">
        <v>0</v>
      </c>
      <c r="V12" s="36">
        <f t="shared" si="3"/>
        <v>15</v>
      </c>
      <c r="W12" s="36">
        <v>0</v>
      </c>
      <c r="X12" s="38">
        <v>0</v>
      </c>
      <c r="Y12" s="36">
        <f t="shared" si="4"/>
        <v>64</v>
      </c>
      <c r="Z12" s="36">
        <v>1</v>
      </c>
      <c r="AA12" s="36">
        <v>6</v>
      </c>
      <c r="AB12" s="36">
        <v>4</v>
      </c>
      <c r="AC12" s="36">
        <f t="shared" si="5"/>
        <v>10</v>
      </c>
      <c r="AD12" s="36">
        <v>1</v>
      </c>
      <c r="AE12" s="36">
        <v>9</v>
      </c>
      <c r="AF12" s="36"/>
      <c r="AG12" s="36">
        <v>8</v>
      </c>
      <c r="AH12" s="36">
        <v>0</v>
      </c>
      <c r="AI12" s="36">
        <v>0</v>
      </c>
      <c r="AJ12" s="36">
        <f t="shared" si="6"/>
        <v>0</v>
      </c>
      <c r="AK12" s="36">
        <v>0</v>
      </c>
      <c r="AL12" s="36">
        <v>0</v>
      </c>
    </row>
    <row r="13" spans="1:38" ht="66" customHeight="1" x14ac:dyDescent="0.25">
      <c r="A13" s="2" t="s">
        <v>5</v>
      </c>
      <c r="B13" s="16" t="s">
        <v>56</v>
      </c>
      <c r="C13" s="36">
        <v>17</v>
      </c>
      <c r="D13" s="36">
        <v>1</v>
      </c>
      <c r="E13" s="36">
        <f t="shared" si="1"/>
        <v>16</v>
      </c>
      <c r="F13" s="36">
        <v>0</v>
      </c>
      <c r="G13" s="36">
        <v>0</v>
      </c>
      <c r="H13" s="36">
        <v>14</v>
      </c>
      <c r="I13" s="36">
        <f t="shared" si="2"/>
        <v>10</v>
      </c>
      <c r="J13" s="38">
        <v>3</v>
      </c>
      <c r="K13" s="36">
        <v>1</v>
      </c>
      <c r="L13" s="36">
        <v>0</v>
      </c>
      <c r="M13" s="39">
        <v>9</v>
      </c>
      <c r="N13" s="39">
        <v>2</v>
      </c>
      <c r="O13" s="38">
        <v>0</v>
      </c>
      <c r="P13" s="39">
        <v>7</v>
      </c>
      <c r="Q13" s="38">
        <v>0</v>
      </c>
      <c r="R13" s="39">
        <v>1</v>
      </c>
      <c r="S13" s="38">
        <v>0</v>
      </c>
      <c r="T13" s="39">
        <v>1</v>
      </c>
      <c r="U13" s="38">
        <v>0</v>
      </c>
      <c r="V13" s="36">
        <f t="shared" si="3"/>
        <v>10</v>
      </c>
      <c r="W13" s="38">
        <v>0</v>
      </c>
      <c r="X13" s="38">
        <v>1</v>
      </c>
      <c r="Y13" s="36">
        <f t="shared" si="4"/>
        <v>17</v>
      </c>
      <c r="Z13" s="36">
        <v>1</v>
      </c>
      <c r="AA13" s="36">
        <v>3</v>
      </c>
      <c r="AB13" s="36">
        <v>0</v>
      </c>
      <c r="AC13" s="36">
        <f t="shared" si="5"/>
        <v>3</v>
      </c>
      <c r="AD13" s="38">
        <v>0</v>
      </c>
      <c r="AE13" s="36">
        <v>3</v>
      </c>
      <c r="AF13" s="36"/>
      <c r="AG13" s="36">
        <v>2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66" customHeight="1" x14ac:dyDescent="0.25">
      <c r="A14" s="2" t="s">
        <v>45</v>
      </c>
      <c r="B14" s="1" t="s">
        <v>57</v>
      </c>
      <c r="C14" s="36">
        <f>C15+C16</f>
        <v>2</v>
      </c>
      <c r="D14" s="36">
        <f t="shared" ref="D14:AL14" si="8">D15+D16</f>
        <v>0</v>
      </c>
      <c r="E14" s="36">
        <f t="shared" si="8"/>
        <v>2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2</v>
      </c>
      <c r="N14" s="36">
        <f t="shared" si="8"/>
        <v>0</v>
      </c>
      <c r="O14" s="36">
        <f t="shared" si="8"/>
        <v>1</v>
      </c>
      <c r="P14" s="36">
        <f t="shared" si="8"/>
        <v>1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2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1</v>
      </c>
      <c r="AA14" s="36">
        <f t="shared" si="8"/>
        <v>2</v>
      </c>
      <c r="AB14" s="36">
        <f t="shared" si="8"/>
        <v>0</v>
      </c>
      <c r="AC14" s="36">
        <f t="shared" si="8"/>
        <v>2</v>
      </c>
      <c r="AD14" s="36">
        <f t="shared" si="8"/>
        <v>0</v>
      </c>
      <c r="AE14" s="36">
        <f t="shared" si="8"/>
        <v>2</v>
      </c>
      <c r="AF14" s="36">
        <f t="shared" si="8"/>
        <v>0</v>
      </c>
      <c r="AG14" s="36">
        <f t="shared" si="8"/>
        <v>1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66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1</v>
      </c>
      <c r="I15" s="36">
        <f t="shared" si="2"/>
        <v>1</v>
      </c>
      <c r="J15" s="38">
        <v>0</v>
      </c>
      <c r="K15" s="36">
        <v>0</v>
      </c>
      <c r="L15" s="36">
        <v>0</v>
      </c>
      <c r="M15" s="39">
        <f t="shared" ref="M15:M47" si="9">N15+O15+P15+Q15</f>
        <v>0</v>
      </c>
      <c r="N15" s="39">
        <v>0</v>
      </c>
      <c r="O15" s="38">
        <v>0</v>
      </c>
      <c r="P15" s="39">
        <v>0</v>
      </c>
      <c r="Q15" s="38">
        <f t="shared" ref="Q15:Q48" si="10">R15+S15+T15</f>
        <v>0</v>
      </c>
      <c r="R15" s="39">
        <v>0</v>
      </c>
      <c r="S15" s="38">
        <v>0</v>
      </c>
      <c r="T15" s="39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1</v>
      </c>
      <c r="Z15" s="36">
        <v>1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66" customHeight="1" x14ac:dyDescent="0.25">
      <c r="A16" s="2" t="s">
        <v>7</v>
      </c>
      <c r="B16" s="16" t="s">
        <v>59</v>
      </c>
      <c r="C16" s="36">
        <v>2</v>
      </c>
      <c r="D16" s="36">
        <v>0</v>
      </c>
      <c r="E16" s="36">
        <f t="shared" si="1"/>
        <v>2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39">
        <v>2</v>
      </c>
      <c r="N16" s="39">
        <v>0</v>
      </c>
      <c r="O16" s="38">
        <v>1</v>
      </c>
      <c r="P16" s="39">
        <v>1</v>
      </c>
      <c r="Q16" s="38">
        <f t="shared" si="10"/>
        <v>0</v>
      </c>
      <c r="R16" s="39">
        <v>0</v>
      </c>
      <c r="S16" s="38">
        <v>0</v>
      </c>
      <c r="T16" s="39">
        <v>0</v>
      </c>
      <c r="U16" s="38">
        <v>0</v>
      </c>
      <c r="V16" s="36">
        <f t="shared" si="3"/>
        <v>2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2</v>
      </c>
      <c r="AB16" s="36">
        <v>0</v>
      </c>
      <c r="AC16" s="36">
        <f t="shared" si="5"/>
        <v>2</v>
      </c>
      <c r="AD16" s="36">
        <v>0</v>
      </c>
      <c r="AE16" s="36">
        <v>2</v>
      </c>
      <c r="AF16" s="38"/>
      <c r="AG16" s="38">
        <v>1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66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9">
        <f t="shared" si="9"/>
        <v>0</v>
      </c>
      <c r="N17" s="38">
        <v>0</v>
      </c>
      <c r="O17" s="38">
        <v>0</v>
      </c>
      <c r="P17" s="38">
        <v>0</v>
      </c>
      <c r="Q17" s="38">
        <f t="shared" si="10"/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66" customHeight="1" x14ac:dyDescent="0.25">
      <c r="A18" s="2">
        <v>5</v>
      </c>
      <c r="B18" s="1" t="s">
        <v>64</v>
      </c>
      <c r="C18" s="36">
        <v>2</v>
      </c>
      <c r="D18" s="36">
        <v>0</v>
      </c>
      <c r="E18" s="36">
        <f t="shared" si="1"/>
        <v>2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0</v>
      </c>
      <c r="M18" s="39">
        <v>0</v>
      </c>
      <c r="N18" s="38">
        <v>0</v>
      </c>
      <c r="O18" s="38">
        <v>0</v>
      </c>
      <c r="P18" s="38">
        <v>0</v>
      </c>
      <c r="Q18" s="38">
        <v>0</v>
      </c>
      <c r="R18" s="39">
        <v>1</v>
      </c>
      <c r="S18" s="38">
        <v>0</v>
      </c>
      <c r="T18" s="38">
        <v>1</v>
      </c>
      <c r="U18" s="38">
        <v>0</v>
      </c>
      <c r="V18" s="36">
        <f t="shared" si="3"/>
        <v>1</v>
      </c>
      <c r="W18" s="36">
        <v>0</v>
      </c>
      <c r="X18" s="38">
        <v>0</v>
      </c>
      <c r="Y18" s="36">
        <f t="shared" si="4"/>
        <v>2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66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11">D20+D21+D22+D23+D24+D25+D26</f>
        <v>0</v>
      </c>
      <c r="E19" s="36">
        <f t="shared" si="11"/>
        <v>1</v>
      </c>
      <c r="F19" s="36">
        <f t="shared" si="11"/>
        <v>0</v>
      </c>
      <c r="G19" s="36">
        <f t="shared" si="11"/>
        <v>0</v>
      </c>
      <c r="H19" s="36">
        <f t="shared" si="11"/>
        <v>2</v>
      </c>
      <c r="I19" s="36">
        <f t="shared" si="11"/>
        <v>0</v>
      </c>
      <c r="J19" s="36">
        <f t="shared" si="11"/>
        <v>1</v>
      </c>
      <c r="K19" s="36">
        <f t="shared" si="11"/>
        <v>1</v>
      </c>
      <c r="L19" s="36">
        <f t="shared" si="11"/>
        <v>0</v>
      </c>
      <c r="M19" s="36">
        <f t="shared" si="11"/>
        <v>0</v>
      </c>
      <c r="N19" s="36">
        <f t="shared" si="11"/>
        <v>0</v>
      </c>
      <c r="O19" s="36">
        <f t="shared" si="11"/>
        <v>0</v>
      </c>
      <c r="P19" s="36">
        <f t="shared" si="11"/>
        <v>0</v>
      </c>
      <c r="Q19" s="36">
        <f t="shared" si="11"/>
        <v>0</v>
      </c>
      <c r="R19" s="36">
        <f t="shared" si="11"/>
        <v>0</v>
      </c>
      <c r="S19" s="36">
        <f t="shared" si="11"/>
        <v>0</v>
      </c>
      <c r="T19" s="36">
        <f t="shared" si="11"/>
        <v>0</v>
      </c>
      <c r="U19" s="36">
        <f t="shared" si="11"/>
        <v>0</v>
      </c>
      <c r="V19" s="36">
        <f t="shared" si="11"/>
        <v>0</v>
      </c>
      <c r="W19" s="36">
        <f t="shared" si="11"/>
        <v>0</v>
      </c>
      <c r="X19" s="36">
        <f t="shared" si="11"/>
        <v>0</v>
      </c>
      <c r="Y19" s="36">
        <f t="shared" si="11"/>
        <v>1</v>
      </c>
      <c r="Z19" s="36">
        <f t="shared" si="11"/>
        <v>0</v>
      </c>
      <c r="AA19" s="36">
        <f t="shared" si="11"/>
        <v>0</v>
      </c>
      <c r="AB19" s="36">
        <f t="shared" si="11"/>
        <v>1</v>
      </c>
      <c r="AC19" s="36">
        <f t="shared" si="11"/>
        <v>1</v>
      </c>
      <c r="AD19" s="36">
        <f t="shared" si="11"/>
        <v>0</v>
      </c>
      <c r="AE19" s="36">
        <f t="shared" si="11"/>
        <v>1</v>
      </c>
      <c r="AF19" s="36">
        <f t="shared" si="11"/>
        <v>0</v>
      </c>
      <c r="AG19" s="36">
        <f t="shared" si="11"/>
        <v>1</v>
      </c>
      <c r="AH19" s="36">
        <f t="shared" si="11"/>
        <v>0</v>
      </c>
      <c r="AI19" s="36">
        <f t="shared" si="11"/>
        <v>0</v>
      </c>
      <c r="AJ19" s="36">
        <f t="shared" si="11"/>
        <v>0</v>
      </c>
      <c r="AK19" s="36">
        <f t="shared" si="11"/>
        <v>0</v>
      </c>
      <c r="AL19" s="36">
        <f t="shared" si="11"/>
        <v>0</v>
      </c>
    </row>
    <row r="20" spans="1:38" ht="66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9">
        <f t="shared" si="9"/>
        <v>0</v>
      </c>
      <c r="N20" s="38">
        <v>0</v>
      </c>
      <c r="O20" s="38">
        <v>0</v>
      </c>
      <c r="P20" s="38">
        <v>0</v>
      </c>
      <c r="Q20" s="38">
        <f t="shared" si="10"/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66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9">
        <f t="shared" si="9"/>
        <v>0</v>
      </c>
      <c r="N21" s="38">
        <v>0</v>
      </c>
      <c r="O21" s="38">
        <v>0</v>
      </c>
      <c r="P21" s="38">
        <v>0</v>
      </c>
      <c r="Q21" s="38">
        <f t="shared" si="10"/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66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1</v>
      </c>
      <c r="I22" s="36">
        <f t="shared" si="2"/>
        <v>0</v>
      </c>
      <c r="J22" s="38">
        <v>0</v>
      </c>
      <c r="K22" s="38">
        <v>1</v>
      </c>
      <c r="L22" s="36">
        <v>0</v>
      </c>
      <c r="M22" s="39">
        <f t="shared" si="9"/>
        <v>0</v>
      </c>
      <c r="N22" s="38">
        <v>0</v>
      </c>
      <c r="O22" s="38">
        <v>0</v>
      </c>
      <c r="P22" s="38">
        <v>0</v>
      </c>
      <c r="Q22" s="38">
        <f t="shared" si="10"/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1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66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9">
        <f t="shared" si="9"/>
        <v>0</v>
      </c>
      <c r="N23" s="38">
        <v>0</v>
      </c>
      <c r="O23" s="38">
        <v>0</v>
      </c>
      <c r="P23" s="38">
        <v>0</v>
      </c>
      <c r="Q23" s="38">
        <f t="shared" si="10"/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66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1</v>
      </c>
      <c r="I24" s="36">
        <f t="shared" si="2"/>
        <v>0</v>
      </c>
      <c r="J24" s="38">
        <v>1</v>
      </c>
      <c r="K24" s="38">
        <v>0</v>
      </c>
      <c r="L24" s="36">
        <v>0</v>
      </c>
      <c r="M24" s="39">
        <f t="shared" si="9"/>
        <v>0</v>
      </c>
      <c r="N24" s="38">
        <v>0</v>
      </c>
      <c r="O24" s="38">
        <v>0</v>
      </c>
      <c r="P24" s="38">
        <v>0</v>
      </c>
      <c r="Q24" s="38">
        <f t="shared" si="10"/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1</v>
      </c>
      <c r="AC24" s="36">
        <f t="shared" si="5"/>
        <v>1</v>
      </c>
      <c r="AD24" s="36">
        <v>0</v>
      </c>
      <c r="AE24" s="36">
        <v>1</v>
      </c>
      <c r="AF24" s="38"/>
      <c r="AG24" s="38">
        <v>1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66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9">
        <f t="shared" si="9"/>
        <v>0</v>
      </c>
      <c r="N25" s="38">
        <v>0</v>
      </c>
      <c r="O25" s="38">
        <v>0</v>
      </c>
      <c r="P25" s="38">
        <v>0</v>
      </c>
      <c r="Q25" s="38">
        <f t="shared" si="10"/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66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9">
        <f t="shared" si="9"/>
        <v>0</v>
      </c>
      <c r="N26" s="38">
        <v>0</v>
      </c>
      <c r="O26" s="38">
        <v>0</v>
      </c>
      <c r="P26" s="38">
        <v>0</v>
      </c>
      <c r="Q26" s="38">
        <f t="shared" si="10"/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66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2">D28+D29+D30+D31+D32</f>
        <v>0</v>
      </c>
      <c r="E27" s="36">
        <f t="shared" si="12"/>
        <v>0</v>
      </c>
      <c r="F27" s="36">
        <f t="shared" si="12"/>
        <v>0</v>
      </c>
      <c r="G27" s="36">
        <f t="shared" si="12"/>
        <v>0</v>
      </c>
      <c r="H27" s="36">
        <f t="shared" si="12"/>
        <v>1</v>
      </c>
      <c r="I27" s="36">
        <f t="shared" si="12"/>
        <v>1</v>
      </c>
      <c r="J27" s="36">
        <f t="shared" si="12"/>
        <v>0</v>
      </c>
      <c r="K27" s="36">
        <f t="shared" si="12"/>
        <v>0</v>
      </c>
      <c r="L27" s="36">
        <f t="shared" si="12"/>
        <v>0</v>
      </c>
      <c r="M27" s="36">
        <f t="shared" si="12"/>
        <v>1</v>
      </c>
      <c r="N27" s="36">
        <f t="shared" si="12"/>
        <v>1</v>
      </c>
      <c r="O27" s="36">
        <f t="shared" si="12"/>
        <v>0</v>
      </c>
      <c r="P27" s="36">
        <f t="shared" si="12"/>
        <v>0</v>
      </c>
      <c r="Q27" s="36">
        <f t="shared" si="12"/>
        <v>0</v>
      </c>
      <c r="R27" s="36">
        <f t="shared" si="12"/>
        <v>0</v>
      </c>
      <c r="S27" s="36">
        <f t="shared" si="12"/>
        <v>0</v>
      </c>
      <c r="T27" s="36">
        <f t="shared" si="12"/>
        <v>0</v>
      </c>
      <c r="U27" s="36">
        <f t="shared" si="12"/>
        <v>0</v>
      </c>
      <c r="V27" s="36">
        <f t="shared" si="12"/>
        <v>1</v>
      </c>
      <c r="W27" s="36">
        <f t="shared" si="12"/>
        <v>0</v>
      </c>
      <c r="X27" s="36">
        <f t="shared" si="12"/>
        <v>0</v>
      </c>
      <c r="Y27" s="36">
        <f t="shared" si="12"/>
        <v>0</v>
      </c>
      <c r="Z27" s="36">
        <f t="shared" si="12"/>
        <v>0</v>
      </c>
      <c r="AA27" s="36">
        <f t="shared" si="12"/>
        <v>0</v>
      </c>
      <c r="AB27" s="36">
        <f t="shared" si="12"/>
        <v>0</v>
      </c>
      <c r="AC27" s="36">
        <f t="shared" si="12"/>
        <v>0</v>
      </c>
      <c r="AD27" s="36">
        <f t="shared" si="12"/>
        <v>0</v>
      </c>
      <c r="AE27" s="36">
        <f t="shared" si="12"/>
        <v>0</v>
      </c>
      <c r="AF27" s="36">
        <f t="shared" si="12"/>
        <v>0</v>
      </c>
      <c r="AG27" s="36">
        <f t="shared" si="12"/>
        <v>0</v>
      </c>
      <c r="AH27" s="36">
        <f t="shared" si="12"/>
        <v>0</v>
      </c>
      <c r="AI27" s="36">
        <f t="shared" si="12"/>
        <v>0</v>
      </c>
      <c r="AJ27" s="36">
        <f t="shared" si="12"/>
        <v>0</v>
      </c>
      <c r="AK27" s="36">
        <f t="shared" si="12"/>
        <v>0</v>
      </c>
      <c r="AL27" s="36">
        <f t="shared" si="12"/>
        <v>0</v>
      </c>
    </row>
    <row r="28" spans="1:38" ht="66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9">
        <f t="shared" si="9"/>
        <v>0</v>
      </c>
      <c r="N28" s="38">
        <v>0</v>
      </c>
      <c r="O28" s="38">
        <v>0</v>
      </c>
      <c r="P28" s="38">
        <v>0</v>
      </c>
      <c r="Q28" s="38">
        <f t="shared" si="10"/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66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39">
        <f t="shared" si="9"/>
        <v>0</v>
      </c>
      <c r="N29" s="38">
        <v>0</v>
      </c>
      <c r="O29" s="38">
        <v>0</v>
      </c>
      <c r="P29" s="38">
        <v>0</v>
      </c>
      <c r="Q29" s="38">
        <f t="shared" si="10"/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66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9">
        <f t="shared" si="9"/>
        <v>0</v>
      </c>
      <c r="N30" s="38">
        <v>0</v>
      </c>
      <c r="O30" s="38">
        <v>0</v>
      </c>
      <c r="P30" s="38">
        <v>0</v>
      </c>
      <c r="Q30" s="38">
        <f t="shared" si="10"/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66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9">
        <f t="shared" si="9"/>
        <v>0</v>
      </c>
      <c r="N31" s="38">
        <v>0</v>
      </c>
      <c r="O31" s="38">
        <v>0</v>
      </c>
      <c r="P31" s="38">
        <v>0</v>
      </c>
      <c r="Q31" s="38">
        <f t="shared" si="10"/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6">
        <v>0</v>
      </c>
      <c r="AL31" s="36">
        <v>0</v>
      </c>
    </row>
    <row r="32" spans="1:38" ht="66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1</v>
      </c>
      <c r="I32" s="36">
        <f t="shared" si="2"/>
        <v>1</v>
      </c>
      <c r="J32" s="38">
        <v>0</v>
      </c>
      <c r="K32" s="38">
        <v>0</v>
      </c>
      <c r="L32" s="36">
        <v>0</v>
      </c>
      <c r="M32" s="39">
        <v>1</v>
      </c>
      <c r="N32" s="39">
        <v>1</v>
      </c>
      <c r="O32" s="38">
        <v>0</v>
      </c>
      <c r="P32" s="39">
        <v>0</v>
      </c>
      <c r="Q32" s="38">
        <f t="shared" si="10"/>
        <v>0</v>
      </c>
      <c r="R32" s="39">
        <v>0</v>
      </c>
      <c r="S32" s="38">
        <v>0</v>
      </c>
      <c r="T32" s="38">
        <v>0</v>
      </c>
      <c r="U32" s="38"/>
      <c r="V32" s="36">
        <f t="shared" si="3"/>
        <v>1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6">
        <v>0</v>
      </c>
      <c r="AL32" s="36">
        <v>0</v>
      </c>
    </row>
    <row r="33" spans="1:38" s="35" customFormat="1" ht="66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66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9">
        <f t="shared" si="9"/>
        <v>0</v>
      </c>
      <c r="N34" s="38">
        <v>0</v>
      </c>
      <c r="O34" s="38">
        <v>0</v>
      </c>
      <c r="P34" s="38">
        <v>0</v>
      </c>
      <c r="Q34" s="38">
        <f t="shared" si="10"/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6">
        <v>0</v>
      </c>
      <c r="AL34" s="36">
        <v>0</v>
      </c>
    </row>
    <row r="35" spans="1:38" s="35" customFormat="1" ht="66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9">
        <f t="shared" si="9"/>
        <v>0</v>
      </c>
      <c r="N35" s="38">
        <v>0</v>
      </c>
      <c r="O35" s="38">
        <v>0</v>
      </c>
      <c r="P35" s="38">
        <v>0</v>
      </c>
      <c r="Q35" s="38">
        <f t="shared" si="10"/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6">
        <v>0</v>
      </c>
      <c r="AL35" s="36">
        <v>0</v>
      </c>
    </row>
    <row r="36" spans="1:38" s="35" customFormat="1" ht="66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9">
        <f t="shared" si="9"/>
        <v>0</v>
      </c>
      <c r="N36" s="38">
        <v>0</v>
      </c>
      <c r="O36" s="38">
        <v>0</v>
      </c>
      <c r="P36" s="38">
        <v>0</v>
      </c>
      <c r="Q36" s="38">
        <f t="shared" si="10"/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6">
        <v>0</v>
      </c>
      <c r="AL36" s="36">
        <v>0</v>
      </c>
    </row>
    <row r="37" spans="1:38" s="35" customFormat="1" ht="66" customHeight="1" x14ac:dyDescent="0.25">
      <c r="A37" s="4" t="s">
        <v>88</v>
      </c>
      <c r="B37" s="1" t="s">
        <v>63</v>
      </c>
      <c r="C37" s="36">
        <v>1</v>
      </c>
      <c r="D37" s="36">
        <v>0</v>
      </c>
      <c r="E37" s="36">
        <f t="shared" si="1"/>
        <v>1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39">
        <f t="shared" si="9"/>
        <v>0</v>
      </c>
      <c r="N37" s="38">
        <v>0</v>
      </c>
      <c r="O37" s="38">
        <v>0</v>
      </c>
      <c r="P37" s="38">
        <v>0</v>
      </c>
      <c r="Q37" s="38">
        <f t="shared" si="10"/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1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6">
        <v>0</v>
      </c>
      <c r="AL37" s="36">
        <v>0</v>
      </c>
    </row>
    <row r="38" spans="1:38" s="35" customFormat="1" ht="66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1</v>
      </c>
      <c r="I38" s="36">
        <f t="shared" si="2"/>
        <v>1</v>
      </c>
      <c r="J38" s="38">
        <v>0</v>
      </c>
      <c r="K38" s="38">
        <v>0</v>
      </c>
      <c r="L38" s="36">
        <v>0</v>
      </c>
      <c r="M38" s="39">
        <f t="shared" si="9"/>
        <v>1</v>
      </c>
      <c r="N38" s="38">
        <v>1</v>
      </c>
      <c r="O38" s="38">
        <v>0</v>
      </c>
      <c r="P38" s="36">
        <v>0</v>
      </c>
      <c r="Q38" s="38">
        <f t="shared" si="10"/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1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66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9">
        <f t="shared" si="9"/>
        <v>0</v>
      </c>
      <c r="N39" s="38">
        <v>0</v>
      </c>
      <c r="O39" s="38">
        <v>0</v>
      </c>
      <c r="P39" s="38">
        <v>0</v>
      </c>
      <c r="Q39" s="38">
        <f t="shared" si="10"/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66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9">
        <f t="shared" si="9"/>
        <v>0</v>
      </c>
      <c r="N40" s="38">
        <v>0</v>
      </c>
      <c r="O40" s="38">
        <v>0</v>
      </c>
      <c r="P40" s="38">
        <v>0</v>
      </c>
      <c r="Q40" s="38">
        <f t="shared" si="10"/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6">
        <v>0</v>
      </c>
      <c r="AL40" s="36">
        <v>0</v>
      </c>
    </row>
    <row r="41" spans="1:38" ht="66" customHeight="1" x14ac:dyDescent="0.25">
      <c r="A41" s="4" t="s">
        <v>90</v>
      </c>
      <c r="B41" s="1" t="s">
        <v>95</v>
      </c>
      <c r="C41" s="36">
        <v>7</v>
      </c>
      <c r="D41" s="36">
        <v>2</v>
      </c>
      <c r="E41" s="36">
        <f t="shared" si="1"/>
        <v>5</v>
      </c>
      <c r="F41" s="36">
        <v>0</v>
      </c>
      <c r="G41" s="36">
        <v>0</v>
      </c>
      <c r="H41" s="38">
        <v>1</v>
      </c>
      <c r="I41" s="36">
        <f t="shared" si="2"/>
        <v>1</v>
      </c>
      <c r="J41" s="38">
        <v>0</v>
      </c>
      <c r="K41" s="38">
        <v>0</v>
      </c>
      <c r="L41" s="36">
        <v>0</v>
      </c>
      <c r="M41" s="39">
        <f t="shared" si="9"/>
        <v>0</v>
      </c>
      <c r="N41" s="38">
        <v>0</v>
      </c>
      <c r="O41" s="38">
        <v>0</v>
      </c>
      <c r="P41" s="38">
        <v>0</v>
      </c>
      <c r="Q41" s="38">
        <f t="shared" si="10"/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4</v>
      </c>
      <c r="Y41" s="36">
        <f t="shared" si="4"/>
        <v>8</v>
      </c>
      <c r="Z41" s="38">
        <v>6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6">
        <v>0</v>
      </c>
      <c r="AL41" s="36">
        <v>0</v>
      </c>
    </row>
    <row r="42" spans="1:38" ht="66" customHeight="1" x14ac:dyDescent="0.25">
      <c r="A42" s="4" t="s">
        <v>91</v>
      </c>
      <c r="B42" s="1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2</v>
      </c>
      <c r="I42" s="36">
        <f t="shared" si="2"/>
        <v>2</v>
      </c>
      <c r="J42" s="38">
        <v>0</v>
      </c>
      <c r="K42" s="38">
        <v>0</v>
      </c>
      <c r="L42" s="36">
        <v>0</v>
      </c>
      <c r="M42" s="39">
        <f t="shared" si="9"/>
        <v>0</v>
      </c>
      <c r="N42" s="38">
        <v>0</v>
      </c>
      <c r="O42" s="38">
        <v>0</v>
      </c>
      <c r="P42" s="38">
        <v>0</v>
      </c>
      <c r="Q42" s="38">
        <f t="shared" si="10"/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2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6">
        <v>0</v>
      </c>
      <c r="AL42" s="36">
        <v>0</v>
      </c>
    </row>
    <row r="43" spans="1:38" ht="66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9">
        <f t="shared" si="9"/>
        <v>0</v>
      </c>
      <c r="N43" s="38">
        <v>0</v>
      </c>
      <c r="O43" s="38">
        <v>0</v>
      </c>
      <c r="P43" s="38">
        <v>0</v>
      </c>
      <c r="Q43" s="38">
        <f t="shared" si="10"/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6">
        <v>0</v>
      </c>
      <c r="AL43" s="36">
        <v>0</v>
      </c>
    </row>
    <row r="44" spans="1:38" ht="66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9">
        <f t="shared" si="9"/>
        <v>0</v>
      </c>
      <c r="N44" s="38">
        <v>0</v>
      </c>
      <c r="O44" s="38">
        <v>0</v>
      </c>
      <c r="P44" s="38">
        <v>0</v>
      </c>
      <c r="Q44" s="38">
        <f t="shared" si="10"/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6">
        <v>0</v>
      </c>
      <c r="AL44" s="36">
        <v>0</v>
      </c>
    </row>
    <row r="45" spans="1:38" ht="66" customHeight="1" x14ac:dyDescent="0.25">
      <c r="A45" s="4" t="s">
        <v>92</v>
      </c>
      <c r="B45" s="18" t="s">
        <v>96</v>
      </c>
      <c r="C45" s="36">
        <v>2</v>
      </c>
      <c r="D45" s="36">
        <v>1</v>
      </c>
      <c r="E45" s="36">
        <f t="shared" si="1"/>
        <v>1</v>
      </c>
      <c r="F45" s="36">
        <v>0</v>
      </c>
      <c r="G45" s="36">
        <v>0</v>
      </c>
      <c r="H45" s="36">
        <v>1</v>
      </c>
      <c r="I45" s="36">
        <f t="shared" si="2"/>
        <v>1</v>
      </c>
      <c r="J45" s="36">
        <v>0</v>
      </c>
      <c r="K45" s="38">
        <v>0</v>
      </c>
      <c r="L45" s="36">
        <v>0</v>
      </c>
      <c r="M45" s="39">
        <v>1</v>
      </c>
      <c r="N45" s="38">
        <v>0</v>
      </c>
      <c r="O45" s="38">
        <v>0</v>
      </c>
      <c r="P45" s="38">
        <v>1</v>
      </c>
      <c r="Q45" s="38">
        <f t="shared" si="10"/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1</v>
      </c>
      <c r="W45" s="38">
        <v>0</v>
      </c>
      <c r="X45" s="38">
        <v>0</v>
      </c>
      <c r="Y45" s="36">
        <f t="shared" si="4"/>
        <v>2</v>
      </c>
      <c r="Z45" s="38">
        <v>1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6">
        <v>0</v>
      </c>
      <c r="AL45" s="36">
        <v>0</v>
      </c>
    </row>
    <row r="46" spans="1:38" ht="66" customHeight="1" x14ac:dyDescent="0.25">
      <c r="A46" s="4" t="s">
        <v>93</v>
      </c>
      <c r="B46" s="1" t="s">
        <v>97</v>
      </c>
      <c r="C46" s="36">
        <v>1</v>
      </c>
      <c r="D46" s="36">
        <v>1</v>
      </c>
      <c r="E46" s="36">
        <f t="shared" si="1"/>
        <v>0</v>
      </c>
      <c r="F46" s="36">
        <v>0</v>
      </c>
      <c r="G46" s="36">
        <v>0</v>
      </c>
      <c r="H46" s="38">
        <v>1</v>
      </c>
      <c r="I46" s="36">
        <f t="shared" si="2"/>
        <v>1</v>
      </c>
      <c r="J46" s="38">
        <v>0</v>
      </c>
      <c r="K46" s="38">
        <v>0</v>
      </c>
      <c r="L46" s="36">
        <v>0</v>
      </c>
      <c r="M46" s="39">
        <f t="shared" si="9"/>
        <v>0</v>
      </c>
      <c r="N46" s="38">
        <v>0</v>
      </c>
      <c r="O46" s="38">
        <v>0</v>
      </c>
      <c r="P46" s="38">
        <v>0</v>
      </c>
      <c r="Q46" s="38">
        <f t="shared" si="10"/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2</v>
      </c>
      <c r="Z46" s="38">
        <v>1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6">
        <v>0</v>
      </c>
      <c r="AL46" s="36">
        <v>0</v>
      </c>
    </row>
    <row r="47" spans="1:38" ht="66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9">
        <f t="shared" si="9"/>
        <v>0</v>
      </c>
      <c r="N47" s="38">
        <v>0</v>
      </c>
      <c r="O47" s="38">
        <v>0</v>
      </c>
      <c r="P47" s="38">
        <v>0</v>
      </c>
      <c r="Q47" s="38">
        <f t="shared" si="10"/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6">
        <v>0</v>
      </c>
      <c r="AL47" s="36">
        <v>0</v>
      </c>
    </row>
    <row r="48" spans="1:38" s="35" customFormat="1" ht="66" customHeight="1" x14ac:dyDescent="0.25">
      <c r="A48" s="4" t="s">
        <v>50</v>
      </c>
      <c r="B48" s="1" t="s">
        <v>3</v>
      </c>
      <c r="C48" s="36">
        <v>1</v>
      </c>
      <c r="D48" s="36">
        <v>0</v>
      </c>
      <c r="E48" s="36">
        <f t="shared" si="1"/>
        <v>1</v>
      </c>
      <c r="F48" s="36">
        <v>0</v>
      </c>
      <c r="G48" s="36">
        <v>0</v>
      </c>
      <c r="H48" s="36">
        <v>2</v>
      </c>
      <c r="I48" s="36">
        <f t="shared" si="2"/>
        <v>2</v>
      </c>
      <c r="J48" s="38">
        <v>0</v>
      </c>
      <c r="K48" s="38">
        <v>0</v>
      </c>
      <c r="L48" s="36">
        <v>0</v>
      </c>
      <c r="M48" s="39">
        <v>0</v>
      </c>
      <c r="N48" s="38">
        <v>0</v>
      </c>
      <c r="O48" s="38">
        <v>0</v>
      </c>
      <c r="P48" s="38">
        <v>0</v>
      </c>
      <c r="Q48" s="38">
        <f t="shared" si="10"/>
        <v>0</v>
      </c>
      <c r="R48" s="39">
        <v>0</v>
      </c>
      <c r="S48" s="38">
        <v>0</v>
      </c>
      <c r="T48" s="38">
        <v>0</v>
      </c>
      <c r="U48" s="38">
        <v>0</v>
      </c>
      <c r="V48" s="36">
        <f t="shared" si="3"/>
        <v>0</v>
      </c>
      <c r="W48" s="36">
        <v>0</v>
      </c>
      <c r="X48" s="38">
        <v>0</v>
      </c>
      <c r="Y48" s="36">
        <f t="shared" si="4"/>
        <v>3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6">
        <v>0</v>
      </c>
      <c r="AL48" s="36">
        <v>0</v>
      </c>
    </row>
    <row r="49" spans="1:38" s="35" customFormat="1" ht="66" customHeight="1" x14ac:dyDescent="0.25">
      <c r="A49" s="4"/>
      <c r="B49" s="1" t="s">
        <v>16</v>
      </c>
      <c r="C49" s="40">
        <v>319</v>
      </c>
      <c r="D49" s="40">
        <v>13</v>
      </c>
      <c r="E49" s="40">
        <f t="shared" ref="E49:AL49" si="13">E9+E10+E12+E13+E15+E16+E17+E18+E20+E21+E22+E23+E24+E25+E26+E28+E29+E30+E31+E32+E33+E34+E35+E36+E37+E38+E39+E40+E41+E42+E43+E44+E45+E46+E47+E48</f>
        <v>305</v>
      </c>
      <c r="F49" s="40">
        <f t="shared" si="13"/>
        <v>0</v>
      </c>
      <c r="G49" s="40">
        <f t="shared" si="13"/>
        <v>1</v>
      </c>
      <c r="H49" s="40">
        <f t="shared" si="13"/>
        <v>579</v>
      </c>
      <c r="I49" s="36">
        <f t="shared" si="2"/>
        <v>509</v>
      </c>
      <c r="J49" s="40">
        <f t="shared" si="13"/>
        <v>39</v>
      </c>
      <c r="K49" s="40">
        <f t="shared" si="13"/>
        <v>31</v>
      </c>
      <c r="L49" s="40">
        <f t="shared" si="13"/>
        <v>0</v>
      </c>
      <c r="M49" s="40">
        <f t="shared" si="13"/>
        <v>137</v>
      </c>
      <c r="N49" s="40">
        <f t="shared" si="13"/>
        <v>80</v>
      </c>
      <c r="O49" s="40">
        <f t="shared" si="13"/>
        <v>1</v>
      </c>
      <c r="P49" s="40">
        <f t="shared" si="13"/>
        <v>56</v>
      </c>
      <c r="Q49" s="40">
        <f t="shared" si="13"/>
        <v>0</v>
      </c>
      <c r="R49" s="40">
        <f t="shared" si="13"/>
        <v>85</v>
      </c>
      <c r="S49" s="40">
        <v>0</v>
      </c>
      <c r="T49" s="40">
        <f t="shared" si="13"/>
        <v>9</v>
      </c>
      <c r="U49" s="40">
        <f>U9+U10+U12+U13+U15+U16+U17+U18+U20+U21+U22+U23+U24+U25+U26+U28+U29+U30+U31+U32+U33+U34+U35+U36+U37+U38+U39+U40+U41+U42+U43+U44+U45+U46+U47+U48</f>
        <v>76</v>
      </c>
      <c r="V49" s="40">
        <f t="shared" si="13"/>
        <v>222</v>
      </c>
      <c r="W49" s="40">
        <f t="shared" si="13"/>
        <v>1</v>
      </c>
      <c r="X49" s="40">
        <f t="shared" si="13"/>
        <v>69</v>
      </c>
      <c r="Y49" s="40">
        <f t="shared" si="13"/>
        <v>604</v>
      </c>
      <c r="Z49" s="40">
        <f t="shared" si="13"/>
        <v>83</v>
      </c>
      <c r="AA49" s="40">
        <f t="shared" si="13"/>
        <v>52</v>
      </c>
      <c r="AB49" s="40">
        <f t="shared" si="13"/>
        <v>9</v>
      </c>
      <c r="AC49" s="40">
        <f t="shared" si="13"/>
        <v>61</v>
      </c>
      <c r="AD49" s="40">
        <f t="shared" si="13"/>
        <v>17</v>
      </c>
      <c r="AE49" s="40">
        <f t="shared" si="13"/>
        <v>44</v>
      </c>
      <c r="AF49" s="40">
        <f t="shared" si="13"/>
        <v>0</v>
      </c>
      <c r="AG49" s="40">
        <f t="shared" si="13"/>
        <v>52</v>
      </c>
      <c r="AH49" s="40">
        <f t="shared" si="13"/>
        <v>15</v>
      </c>
      <c r="AI49" s="40">
        <f t="shared" si="13"/>
        <v>1</v>
      </c>
      <c r="AJ49" s="40">
        <f t="shared" si="13"/>
        <v>16</v>
      </c>
      <c r="AK49" s="40">
        <f t="shared" si="13"/>
        <v>10</v>
      </c>
      <c r="AL49" s="40">
        <f t="shared" si="13"/>
        <v>6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L136"/>
  <sheetViews>
    <sheetView zoomScale="115" zoomScaleNormal="115" workbookViewId="0">
      <selection activeCell="C5" sqref="C5:C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1.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0.5" customHeight="1" x14ac:dyDescent="0.25">
      <c r="A8" s="7">
        <v>1</v>
      </c>
      <c r="B8" s="1" t="s">
        <v>51</v>
      </c>
      <c r="C8" s="36">
        <f>C9+C10</f>
        <v>306</v>
      </c>
      <c r="D8" s="36">
        <f t="shared" ref="D8:AL8" si="0">D9+D10</f>
        <v>6</v>
      </c>
      <c r="E8" s="36">
        <f t="shared" si="0"/>
        <v>296</v>
      </c>
      <c r="F8" s="36">
        <f t="shared" si="0"/>
        <v>1</v>
      </c>
      <c r="G8" s="36">
        <f t="shared" si="0"/>
        <v>3</v>
      </c>
      <c r="H8" s="36">
        <f t="shared" si="0"/>
        <v>161</v>
      </c>
      <c r="I8" s="36">
        <f t="shared" si="0"/>
        <v>140</v>
      </c>
      <c r="J8" s="36">
        <f t="shared" si="0"/>
        <v>14</v>
      </c>
      <c r="K8" s="36">
        <f t="shared" si="0"/>
        <v>7</v>
      </c>
      <c r="L8" s="36">
        <f t="shared" si="0"/>
        <v>108</v>
      </c>
      <c r="M8" s="36">
        <f t="shared" si="0"/>
        <v>250</v>
      </c>
      <c r="N8" s="36">
        <f t="shared" si="0"/>
        <v>210</v>
      </c>
      <c r="O8" s="36">
        <f t="shared" si="0"/>
        <v>4</v>
      </c>
      <c r="P8" s="36">
        <f t="shared" si="0"/>
        <v>36</v>
      </c>
      <c r="Q8" s="36">
        <f t="shared" si="0"/>
        <v>0</v>
      </c>
      <c r="R8" s="36">
        <f t="shared" si="0"/>
        <v>58</v>
      </c>
      <c r="S8" s="36">
        <f t="shared" si="0"/>
        <v>0</v>
      </c>
      <c r="T8" s="36">
        <f t="shared" si="0"/>
        <v>2</v>
      </c>
      <c r="U8" s="36">
        <f t="shared" si="0"/>
        <v>56</v>
      </c>
      <c r="V8" s="36">
        <f t="shared" si="0"/>
        <v>308</v>
      </c>
      <c r="W8" s="36">
        <f t="shared" si="0"/>
        <v>0</v>
      </c>
      <c r="X8" s="36">
        <f t="shared" si="0"/>
        <v>12</v>
      </c>
      <c r="Y8" s="36">
        <f t="shared" si="0"/>
        <v>26</v>
      </c>
      <c r="Z8" s="36">
        <f t="shared" si="0"/>
        <v>16</v>
      </c>
      <c r="AA8" s="36">
        <f t="shared" si="0"/>
        <v>108</v>
      </c>
      <c r="AB8" s="36">
        <f t="shared" si="0"/>
        <v>11</v>
      </c>
      <c r="AC8" s="36">
        <f t="shared" si="0"/>
        <v>119</v>
      </c>
      <c r="AD8" s="36">
        <f t="shared" si="0"/>
        <v>16</v>
      </c>
      <c r="AE8" s="36">
        <f t="shared" si="0"/>
        <v>103</v>
      </c>
      <c r="AF8" s="36">
        <f t="shared" si="0"/>
        <v>0</v>
      </c>
      <c r="AG8" s="36">
        <f t="shared" si="0"/>
        <v>107</v>
      </c>
      <c r="AH8" s="36">
        <f t="shared" si="0"/>
        <v>24</v>
      </c>
      <c r="AI8" s="36">
        <f t="shared" si="0"/>
        <v>2</v>
      </c>
      <c r="AJ8" s="36">
        <f t="shared" si="0"/>
        <v>26</v>
      </c>
      <c r="AK8" s="36">
        <f t="shared" si="0"/>
        <v>19</v>
      </c>
      <c r="AL8" s="36">
        <f t="shared" si="0"/>
        <v>7</v>
      </c>
    </row>
    <row r="9" spans="1:38" ht="70.5" customHeight="1" x14ac:dyDescent="0.25">
      <c r="A9" s="2" t="s">
        <v>43</v>
      </c>
      <c r="B9" s="16" t="s">
        <v>52</v>
      </c>
      <c r="C9" s="36">
        <v>230</v>
      </c>
      <c r="D9" s="36">
        <v>6</v>
      </c>
      <c r="E9" s="36">
        <f>C9-D9-F9-G9</f>
        <v>223</v>
      </c>
      <c r="F9" s="36">
        <v>1</v>
      </c>
      <c r="G9" s="36">
        <v>0</v>
      </c>
      <c r="H9" s="36">
        <v>60</v>
      </c>
      <c r="I9" s="36">
        <f>H9-J9-K9</f>
        <v>49</v>
      </c>
      <c r="J9" s="36">
        <v>11</v>
      </c>
      <c r="K9" s="36">
        <v>0</v>
      </c>
      <c r="L9" s="36">
        <v>72</v>
      </c>
      <c r="M9" s="37">
        <v>179</v>
      </c>
      <c r="N9" s="37">
        <v>141</v>
      </c>
      <c r="O9" s="38">
        <v>4</v>
      </c>
      <c r="P9" s="37">
        <v>34</v>
      </c>
      <c r="Q9" s="38">
        <v>0</v>
      </c>
      <c r="R9" s="39">
        <v>7</v>
      </c>
      <c r="S9" s="38">
        <v>0</v>
      </c>
      <c r="T9" s="37">
        <v>1</v>
      </c>
      <c r="U9" s="38">
        <v>6</v>
      </c>
      <c r="V9" s="36">
        <f>M9+R9</f>
        <v>186</v>
      </c>
      <c r="W9" s="38">
        <v>0</v>
      </c>
      <c r="X9" s="36">
        <v>12</v>
      </c>
      <c r="Y9" s="36">
        <f>D9+E9+I9-L9-V9-W9</f>
        <v>20</v>
      </c>
      <c r="Z9" s="36">
        <v>16</v>
      </c>
      <c r="AA9" s="36">
        <v>93</v>
      </c>
      <c r="AB9" s="36">
        <v>11</v>
      </c>
      <c r="AC9" s="36">
        <f>AA9+AB9</f>
        <v>104</v>
      </c>
      <c r="AD9" s="36">
        <v>15</v>
      </c>
      <c r="AE9" s="36">
        <v>89</v>
      </c>
      <c r="AF9" s="36"/>
      <c r="AG9" s="36">
        <v>95</v>
      </c>
      <c r="AH9" s="36">
        <v>21</v>
      </c>
      <c r="AI9" s="36">
        <v>1</v>
      </c>
      <c r="AJ9" s="36">
        <f>AH9+AI9</f>
        <v>22</v>
      </c>
      <c r="AK9" s="36">
        <v>17</v>
      </c>
      <c r="AL9" s="36">
        <v>5</v>
      </c>
    </row>
    <row r="10" spans="1:38" ht="70.5" customHeight="1" x14ac:dyDescent="0.25">
      <c r="A10" s="2" t="s">
        <v>44</v>
      </c>
      <c r="B10" s="16" t="s">
        <v>53</v>
      </c>
      <c r="C10" s="36">
        <v>76</v>
      </c>
      <c r="D10" s="36">
        <v>0</v>
      </c>
      <c r="E10" s="36">
        <f t="shared" ref="E10:E48" si="1">C10-D10-F10-G10</f>
        <v>73</v>
      </c>
      <c r="F10" s="36">
        <v>0</v>
      </c>
      <c r="G10" s="36">
        <v>3</v>
      </c>
      <c r="H10" s="36">
        <v>101</v>
      </c>
      <c r="I10" s="36">
        <f t="shared" ref="I10:I48" si="2">H10-J10-K10</f>
        <v>91</v>
      </c>
      <c r="J10" s="36">
        <v>3</v>
      </c>
      <c r="K10" s="36">
        <v>7</v>
      </c>
      <c r="L10" s="36">
        <v>36</v>
      </c>
      <c r="M10" s="37">
        <v>71</v>
      </c>
      <c r="N10" s="37">
        <v>69</v>
      </c>
      <c r="O10" s="38">
        <v>0</v>
      </c>
      <c r="P10" s="37">
        <v>2</v>
      </c>
      <c r="Q10" s="38">
        <v>0</v>
      </c>
      <c r="R10" s="39">
        <v>51</v>
      </c>
      <c r="S10" s="38">
        <v>0</v>
      </c>
      <c r="T10" s="37">
        <v>1</v>
      </c>
      <c r="U10" s="38">
        <v>50</v>
      </c>
      <c r="V10" s="36">
        <f t="shared" ref="V10:V48" si="3">M10+R10</f>
        <v>122</v>
      </c>
      <c r="W10" s="38">
        <v>0</v>
      </c>
      <c r="X10" s="38">
        <v>0</v>
      </c>
      <c r="Y10" s="36">
        <f t="shared" ref="Y10:Y48" si="4">D10+E10+I10-L10-V10-W10</f>
        <v>6</v>
      </c>
      <c r="Z10" s="36">
        <v>0</v>
      </c>
      <c r="AA10" s="36">
        <v>15</v>
      </c>
      <c r="AB10" s="36">
        <v>0</v>
      </c>
      <c r="AC10" s="36">
        <f t="shared" ref="AC10:AC48" si="5">AA10+AB10</f>
        <v>15</v>
      </c>
      <c r="AD10" s="36">
        <v>1</v>
      </c>
      <c r="AE10" s="36">
        <v>14</v>
      </c>
      <c r="AF10" s="36"/>
      <c r="AG10" s="36">
        <v>12</v>
      </c>
      <c r="AH10" s="36">
        <v>3</v>
      </c>
      <c r="AI10" s="36">
        <v>1</v>
      </c>
      <c r="AJ10" s="36">
        <f t="shared" ref="AJ10:AJ48" si="6">AH10+AI10</f>
        <v>4</v>
      </c>
      <c r="AK10" s="36">
        <v>2</v>
      </c>
      <c r="AL10" s="36">
        <v>2</v>
      </c>
    </row>
    <row r="11" spans="1:38" s="35" customFormat="1" ht="70.5" customHeight="1" x14ac:dyDescent="0.25">
      <c r="A11" s="7">
        <v>2</v>
      </c>
      <c r="B11" s="1" t="s">
        <v>54</v>
      </c>
      <c r="C11" s="36">
        <f>C12+C13</f>
        <v>60</v>
      </c>
      <c r="D11" s="36">
        <f t="shared" ref="D11:AL11" si="7">D12+D13</f>
        <v>1</v>
      </c>
      <c r="E11" s="36">
        <f t="shared" si="7"/>
        <v>59</v>
      </c>
      <c r="F11" s="36">
        <f t="shared" si="7"/>
        <v>0</v>
      </c>
      <c r="G11" s="36">
        <f t="shared" si="7"/>
        <v>0</v>
      </c>
      <c r="H11" s="36">
        <f t="shared" si="7"/>
        <v>15</v>
      </c>
      <c r="I11" s="36">
        <f t="shared" si="7"/>
        <v>15</v>
      </c>
      <c r="J11" s="36">
        <f t="shared" si="7"/>
        <v>0</v>
      </c>
      <c r="K11" s="36">
        <f t="shared" si="7"/>
        <v>0</v>
      </c>
      <c r="L11" s="36">
        <f t="shared" si="7"/>
        <v>44</v>
      </c>
      <c r="M11" s="36">
        <f t="shared" si="7"/>
        <v>27</v>
      </c>
      <c r="N11" s="36">
        <f t="shared" si="7"/>
        <v>15</v>
      </c>
      <c r="O11" s="36">
        <f t="shared" si="7"/>
        <v>2</v>
      </c>
      <c r="P11" s="36">
        <f t="shared" si="7"/>
        <v>10</v>
      </c>
      <c r="Q11" s="36">
        <f t="shared" si="7"/>
        <v>0</v>
      </c>
      <c r="R11" s="36">
        <f t="shared" si="7"/>
        <v>3</v>
      </c>
      <c r="S11" s="36">
        <f t="shared" si="7"/>
        <v>0</v>
      </c>
      <c r="T11" s="36">
        <f t="shared" si="7"/>
        <v>2</v>
      </c>
      <c r="U11" s="36">
        <f t="shared" si="7"/>
        <v>1</v>
      </c>
      <c r="V11" s="36">
        <f t="shared" si="7"/>
        <v>30</v>
      </c>
      <c r="W11" s="36">
        <f t="shared" si="7"/>
        <v>0</v>
      </c>
      <c r="X11" s="36">
        <f t="shared" si="7"/>
        <v>0</v>
      </c>
      <c r="Y11" s="36">
        <f t="shared" si="7"/>
        <v>1</v>
      </c>
      <c r="Z11" s="36">
        <f t="shared" si="7"/>
        <v>0</v>
      </c>
      <c r="AA11" s="36">
        <f t="shared" si="7"/>
        <v>16</v>
      </c>
      <c r="AB11" s="36">
        <f t="shared" si="7"/>
        <v>0</v>
      </c>
      <c r="AC11" s="36">
        <f t="shared" si="7"/>
        <v>16</v>
      </c>
      <c r="AD11" s="36">
        <f t="shared" si="7"/>
        <v>4</v>
      </c>
      <c r="AE11" s="36">
        <f t="shared" si="7"/>
        <v>12</v>
      </c>
      <c r="AF11" s="36">
        <f t="shared" si="7"/>
        <v>0</v>
      </c>
      <c r="AG11" s="36">
        <f t="shared" si="7"/>
        <v>12</v>
      </c>
      <c r="AH11" s="36">
        <f t="shared" si="7"/>
        <v>1</v>
      </c>
      <c r="AI11" s="36">
        <f t="shared" si="7"/>
        <v>0</v>
      </c>
      <c r="AJ11" s="36">
        <f t="shared" si="7"/>
        <v>1</v>
      </c>
      <c r="AK11" s="36">
        <f t="shared" si="7"/>
        <v>1</v>
      </c>
      <c r="AL11" s="36">
        <f t="shared" si="7"/>
        <v>0</v>
      </c>
    </row>
    <row r="12" spans="1:38" ht="70.5" customHeight="1" x14ac:dyDescent="0.25">
      <c r="A12" s="2" t="s">
        <v>4</v>
      </c>
      <c r="B12" s="16" t="s">
        <v>55</v>
      </c>
      <c r="C12" s="36">
        <v>43</v>
      </c>
      <c r="D12" s="36">
        <v>1</v>
      </c>
      <c r="E12" s="36">
        <f t="shared" si="1"/>
        <v>42</v>
      </c>
      <c r="F12" s="36">
        <v>0</v>
      </c>
      <c r="G12" s="36">
        <v>0</v>
      </c>
      <c r="H12" s="36">
        <v>12</v>
      </c>
      <c r="I12" s="36">
        <f t="shared" si="2"/>
        <v>12</v>
      </c>
      <c r="J12" s="36">
        <v>0</v>
      </c>
      <c r="K12" s="36">
        <v>0</v>
      </c>
      <c r="L12" s="36">
        <v>36</v>
      </c>
      <c r="M12" s="37">
        <v>16</v>
      </c>
      <c r="N12" s="37">
        <v>7</v>
      </c>
      <c r="O12" s="38">
        <v>2</v>
      </c>
      <c r="P12" s="37">
        <v>7</v>
      </c>
      <c r="Q12" s="38">
        <v>0</v>
      </c>
      <c r="R12" s="39">
        <v>2</v>
      </c>
      <c r="S12" s="38">
        <v>0</v>
      </c>
      <c r="T12" s="37">
        <v>1</v>
      </c>
      <c r="U12" s="38">
        <v>1</v>
      </c>
      <c r="V12" s="36">
        <f t="shared" si="3"/>
        <v>18</v>
      </c>
      <c r="W12" s="36">
        <v>0</v>
      </c>
      <c r="X12" s="38">
        <v>0</v>
      </c>
      <c r="Y12" s="36">
        <f t="shared" si="4"/>
        <v>1</v>
      </c>
      <c r="Z12" s="36">
        <v>0</v>
      </c>
      <c r="AA12" s="36">
        <v>9</v>
      </c>
      <c r="AB12" s="36">
        <v>0</v>
      </c>
      <c r="AC12" s="36">
        <f t="shared" si="5"/>
        <v>9</v>
      </c>
      <c r="AD12" s="36">
        <v>3</v>
      </c>
      <c r="AE12" s="36">
        <v>6</v>
      </c>
      <c r="AF12" s="36"/>
      <c r="AG12" s="36">
        <v>7</v>
      </c>
      <c r="AH12" s="36">
        <v>0</v>
      </c>
      <c r="AI12" s="36">
        <v>0</v>
      </c>
      <c r="AJ12" s="36">
        <f t="shared" si="6"/>
        <v>0</v>
      </c>
      <c r="AK12" s="36">
        <v>0</v>
      </c>
      <c r="AL12" s="36">
        <v>0</v>
      </c>
    </row>
    <row r="13" spans="1:38" ht="70.5" customHeight="1" x14ac:dyDescent="0.25">
      <c r="A13" s="2" t="s">
        <v>5</v>
      </c>
      <c r="B13" s="16" t="s">
        <v>56</v>
      </c>
      <c r="C13" s="36">
        <v>17</v>
      </c>
      <c r="D13" s="36">
        <v>0</v>
      </c>
      <c r="E13" s="36">
        <f t="shared" si="1"/>
        <v>17</v>
      </c>
      <c r="F13" s="36">
        <v>0</v>
      </c>
      <c r="G13" s="36">
        <v>0</v>
      </c>
      <c r="H13" s="36">
        <v>3</v>
      </c>
      <c r="I13" s="36">
        <f t="shared" si="2"/>
        <v>3</v>
      </c>
      <c r="J13" s="38">
        <v>0</v>
      </c>
      <c r="K13" s="36">
        <v>0</v>
      </c>
      <c r="L13" s="36">
        <v>8</v>
      </c>
      <c r="M13" s="37">
        <v>11</v>
      </c>
      <c r="N13" s="37">
        <v>8</v>
      </c>
      <c r="O13" s="38">
        <v>0</v>
      </c>
      <c r="P13" s="37">
        <v>3</v>
      </c>
      <c r="Q13" s="38">
        <v>0</v>
      </c>
      <c r="R13" s="39">
        <v>1</v>
      </c>
      <c r="S13" s="38">
        <v>0</v>
      </c>
      <c r="T13" s="37">
        <v>1</v>
      </c>
      <c r="U13" s="38">
        <v>0</v>
      </c>
      <c r="V13" s="36">
        <f t="shared" si="3"/>
        <v>12</v>
      </c>
      <c r="W13" s="38">
        <v>0</v>
      </c>
      <c r="X13" s="38">
        <v>0</v>
      </c>
      <c r="Y13" s="36">
        <f t="shared" si="4"/>
        <v>0</v>
      </c>
      <c r="Z13" s="36">
        <v>0</v>
      </c>
      <c r="AA13" s="36">
        <v>7</v>
      </c>
      <c r="AB13" s="36">
        <v>0</v>
      </c>
      <c r="AC13" s="36">
        <f t="shared" si="5"/>
        <v>7</v>
      </c>
      <c r="AD13" s="38">
        <v>1</v>
      </c>
      <c r="AE13" s="36">
        <v>6</v>
      </c>
      <c r="AF13" s="36"/>
      <c r="AG13" s="36">
        <v>5</v>
      </c>
      <c r="AH13" s="36">
        <v>1</v>
      </c>
      <c r="AI13" s="36">
        <v>0</v>
      </c>
      <c r="AJ13" s="36">
        <f t="shared" si="6"/>
        <v>1</v>
      </c>
      <c r="AK13" s="36">
        <v>1</v>
      </c>
      <c r="AL13" s="36">
        <v>0</v>
      </c>
    </row>
    <row r="14" spans="1:38" s="35" customFormat="1" ht="70.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1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70.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37">
        <f t="shared" ref="M15:M47" si="9">N15+O15+P15+Q15</f>
        <v>0</v>
      </c>
      <c r="N15" s="37">
        <v>0</v>
      </c>
      <c r="O15" s="38">
        <v>0</v>
      </c>
      <c r="P15" s="37">
        <v>0</v>
      </c>
      <c r="Q15" s="38">
        <v>0</v>
      </c>
      <c r="R15" s="39">
        <v>0</v>
      </c>
      <c r="S15" s="38">
        <v>0</v>
      </c>
      <c r="T15" s="37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70.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1</v>
      </c>
      <c r="I16" s="36">
        <f t="shared" si="2"/>
        <v>1</v>
      </c>
      <c r="J16" s="38">
        <v>0</v>
      </c>
      <c r="K16" s="38">
        <v>0</v>
      </c>
      <c r="L16" s="36">
        <v>1</v>
      </c>
      <c r="M16" s="37">
        <f t="shared" si="9"/>
        <v>0</v>
      </c>
      <c r="N16" s="37">
        <v>0</v>
      </c>
      <c r="O16" s="38">
        <v>0</v>
      </c>
      <c r="P16" s="37">
        <v>0</v>
      </c>
      <c r="Q16" s="38">
        <v>0</v>
      </c>
      <c r="R16" s="39">
        <v>0</v>
      </c>
      <c r="S16" s="38">
        <v>0</v>
      </c>
      <c r="T16" s="37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70.5" customHeight="1" x14ac:dyDescent="0.25">
      <c r="A17" s="2">
        <v>4</v>
      </c>
      <c r="B17" s="1" t="s">
        <v>83</v>
      </c>
      <c r="C17" s="36">
        <v>1</v>
      </c>
      <c r="D17" s="36">
        <v>0</v>
      </c>
      <c r="E17" s="36">
        <f t="shared" si="1"/>
        <v>1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7">
        <v>1</v>
      </c>
      <c r="N17" s="38">
        <v>0</v>
      </c>
      <c r="O17" s="38">
        <v>1</v>
      </c>
      <c r="P17" s="38">
        <v>0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1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1</v>
      </c>
      <c r="AB17" s="36">
        <v>0</v>
      </c>
      <c r="AC17" s="36">
        <f t="shared" si="5"/>
        <v>1</v>
      </c>
      <c r="AD17" s="36">
        <v>0</v>
      </c>
      <c r="AE17" s="36">
        <v>1</v>
      </c>
      <c r="AF17" s="38"/>
      <c r="AG17" s="38">
        <v>1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0.5" customHeight="1" x14ac:dyDescent="0.25">
      <c r="A18" s="2">
        <v>5</v>
      </c>
      <c r="B18" s="1" t="s">
        <v>64</v>
      </c>
      <c r="C18" s="36">
        <v>2</v>
      </c>
      <c r="D18" s="36">
        <v>1</v>
      </c>
      <c r="E18" s="36">
        <f t="shared" si="1"/>
        <v>1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1</v>
      </c>
      <c r="M18" s="37"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1</v>
      </c>
      <c r="Z18" s="38">
        <v>1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1</v>
      </c>
      <c r="AJ18" s="36">
        <f t="shared" si="6"/>
        <v>1</v>
      </c>
      <c r="AK18" s="36">
        <v>1</v>
      </c>
      <c r="AL18" s="36">
        <v>0</v>
      </c>
    </row>
    <row r="19" spans="1:38" s="35" customFormat="1" ht="70.5" customHeight="1" x14ac:dyDescent="0.25">
      <c r="A19" s="2">
        <v>6</v>
      </c>
      <c r="B19" s="1" t="s">
        <v>65</v>
      </c>
      <c r="C19" s="36">
        <f>C20+C21+C22+C23+C24+C25+C26</f>
        <v>0</v>
      </c>
      <c r="D19" s="36">
        <f t="shared" ref="D19:AL19" si="10">D20+D21+D22+D23+D24+D25+D26</f>
        <v>0</v>
      </c>
      <c r="E19" s="36">
        <f t="shared" si="10"/>
        <v>0</v>
      </c>
      <c r="F19" s="36">
        <f t="shared" si="10"/>
        <v>0</v>
      </c>
      <c r="G19" s="36">
        <f t="shared" si="10"/>
        <v>0</v>
      </c>
      <c r="H19" s="36">
        <f t="shared" si="10"/>
        <v>1</v>
      </c>
      <c r="I19" s="36">
        <f t="shared" si="10"/>
        <v>1</v>
      </c>
      <c r="J19" s="36">
        <f t="shared" si="10"/>
        <v>0</v>
      </c>
      <c r="K19" s="36">
        <f t="shared" si="10"/>
        <v>0</v>
      </c>
      <c r="L19" s="36">
        <f t="shared" si="10"/>
        <v>0</v>
      </c>
      <c r="M19" s="36">
        <f t="shared" si="10"/>
        <v>0</v>
      </c>
      <c r="N19" s="36">
        <f t="shared" si="10"/>
        <v>0</v>
      </c>
      <c r="O19" s="36">
        <f t="shared" si="10"/>
        <v>0</v>
      </c>
      <c r="P19" s="36">
        <f t="shared" si="10"/>
        <v>0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0</v>
      </c>
      <c r="W19" s="36">
        <f t="shared" si="10"/>
        <v>0</v>
      </c>
      <c r="X19" s="36">
        <f t="shared" si="10"/>
        <v>0</v>
      </c>
      <c r="Y19" s="36">
        <f t="shared" si="10"/>
        <v>1</v>
      </c>
      <c r="Z19" s="36">
        <f t="shared" si="10"/>
        <v>0</v>
      </c>
      <c r="AA19" s="36">
        <f t="shared" si="10"/>
        <v>0</v>
      </c>
      <c r="AB19" s="36">
        <f t="shared" si="10"/>
        <v>0</v>
      </c>
      <c r="AC19" s="36">
        <f t="shared" si="10"/>
        <v>0</v>
      </c>
      <c r="AD19" s="36">
        <f t="shared" si="10"/>
        <v>0</v>
      </c>
      <c r="AE19" s="36">
        <f t="shared" si="10"/>
        <v>0</v>
      </c>
      <c r="AF19" s="36">
        <f t="shared" si="10"/>
        <v>0</v>
      </c>
      <c r="AG19" s="36">
        <f t="shared" si="10"/>
        <v>0</v>
      </c>
      <c r="AH19" s="36">
        <f t="shared" si="10"/>
        <v>0</v>
      </c>
      <c r="AI19" s="36">
        <f t="shared" si="10"/>
        <v>0</v>
      </c>
      <c r="AJ19" s="36">
        <f t="shared" si="10"/>
        <v>0</v>
      </c>
      <c r="AK19" s="36">
        <f t="shared" si="10"/>
        <v>0</v>
      </c>
      <c r="AL19" s="36">
        <f t="shared" si="10"/>
        <v>0</v>
      </c>
    </row>
    <row r="20" spans="1:38" ht="70.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7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70.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7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70.5" customHeight="1" x14ac:dyDescent="0.25">
      <c r="A22" s="2" t="s">
        <v>10</v>
      </c>
      <c r="B22" s="16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1</v>
      </c>
      <c r="I22" s="36">
        <f t="shared" si="2"/>
        <v>1</v>
      </c>
      <c r="J22" s="38">
        <v>0</v>
      </c>
      <c r="K22" s="38">
        <v>0</v>
      </c>
      <c r="L22" s="36">
        <v>0</v>
      </c>
      <c r="M22" s="39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1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70.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7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70.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7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70.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7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70.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7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70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0</v>
      </c>
      <c r="I27" s="36">
        <f t="shared" si="11"/>
        <v>0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70.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7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70.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37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70.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7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0.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7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6">
        <v>0</v>
      </c>
      <c r="AL31" s="36">
        <v>0</v>
      </c>
    </row>
    <row r="32" spans="1:38" ht="70.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37">
        <f t="shared" si="9"/>
        <v>0</v>
      </c>
      <c r="N32" s="37">
        <v>0</v>
      </c>
      <c r="O32" s="38">
        <v>0</v>
      </c>
      <c r="P32" s="37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6">
        <v>0</v>
      </c>
      <c r="AL32" s="36">
        <v>0</v>
      </c>
    </row>
    <row r="33" spans="1:38" s="35" customFormat="1" ht="70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0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7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6">
        <v>0</v>
      </c>
      <c r="AL34" s="36">
        <v>0</v>
      </c>
    </row>
    <row r="35" spans="1:38" s="35" customFormat="1" ht="70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7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6">
        <v>0</v>
      </c>
      <c r="AL35" s="36">
        <v>0</v>
      </c>
    </row>
    <row r="36" spans="1:38" s="35" customFormat="1" ht="70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7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6">
        <v>0</v>
      </c>
      <c r="AL36" s="36">
        <v>0</v>
      </c>
    </row>
    <row r="37" spans="1:38" s="35" customFormat="1" ht="70.5" customHeight="1" x14ac:dyDescent="0.25">
      <c r="A37" s="4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37">
        <f t="shared" si="9"/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0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6">
        <v>0</v>
      </c>
      <c r="AL37" s="36">
        <v>0</v>
      </c>
    </row>
    <row r="38" spans="1:38" s="35" customFormat="1" ht="70.5" customHeight="1" x14ac:dyDescent="0.25">
      <c r="A38" s="4" t="s">
        <v>134</v>
      </c>
      <c r="B38" s="1" t="s">
        <v>136</v>
      </c>
      <c r="C38" s="38">
        <v>1</v>
      </c>
      <c r="D38" s="38">
        <v>0</v>
      </c>
      <c r="E38" s="36">
        <f t="shared" si="1"/>
        <v>1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37">
        <v>1</v>
      </c>
      <c r="N38" s="38">
        <v>1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1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0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7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0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7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6">
        <v>0</v>
      </c>
      <c r="AL40" s="36">
        <v>0</v>
      </c>
    </row>
    <row r="41" spans="1:38" ht="70.5" customHeight="1" x14ac:dyDescent="0.25">
      <c r="A41" s="4" t="s">
        <v>90</v>
      </c>
      <c r="B41" s="1" t="s">
        <v>95</v>
      </c>
      <c r="C41" s="36">
        <v>5</v>
      </c>
      <c r="D41" s="36">
        <v>0</v>
      </c>
      <c r="E41" s="36">
        <f t="shared" si="1"/>
        <v>5</v>
      </c>
      <c r="F41" s="36">
        <v>0</v>
      </c>
      <c r="G41" s="36">
        <v>0</v>
      </c>
      <c r="H41" s="38">
        <v>0</v>
      </c>
      <c r="I41" s="36">
        <f t="shared" si="2"/>
        <v>0</v>
      </c>
      <c r="J41" s="38">
        <v>0</v>
      </c>
      <c r="K41" s="38">
        <v>0</v>
      </c>
      <c r="L41" s="36">
        <v>0</v>
      </c>
      <c r="M41" s="37">
        <v>4</v>
      </c>
      <c r="N41" s="38">
        <v>0</v>
      </c>
      <c r="O41" s="38">
        <v>0</v>
      </c>
      <c r="P41" s="38">
        <v>4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4</v>
      </c>
      <c r="W41" s="38">
        <v>0</v>
      </c>
      <c r="X41" s="38">
        <v>1</v>
      </c>
      <c r="Y41" s="36">
        <f t="shared" si="4"/>
        <v>1</v>
      </c>
      <c r="Z41" s="38">
        <v>1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6">
        <v>0</v>
      </c>
      <c r="AL41" s="36">
        <v>0</v>
      </c>
    </row>
    <row r="42" spans="1:38" ht="70.5" customHeight="1" x14ac:dyDescent="0.25">
      <c r="A42" s="4" t="s">
        <v>91</v>
      </c>
      <c r="B42" s="1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1</v>
      </c>
      <c r="I42" s="36">
        <f t="shared" si="2"/>
        <v>1</v>
      </c>
      <c r="J42" s="38">
        <v>0</v>
      </c>
      <c r="K42" s="38">
        <v>0</v>
      </c>
      <c r="L42" s="36">
        <v>1</v>
      </c>
      <c r="M42" s="37">
        <f t="shared" si="9"/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0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6">
        <v>0</v>
      </c>
      <c r="AL42" s="36">
        <v>0</v>
      </c>
    </row>
    <row r="43" spans="1:38" ht="70.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7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6">
        <v>0</v>
      </c>
      <c r="AL43" s="36">
        <v>0</v>
      </c>
    </row>
    <row r="44" spans="1:38" ht="70.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7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6">
        <v>0</v>
      </c>
      <c r="AL44" s="36">
        <v>0</v>
      </c>
    </row>
    <row r="45" spans="1:38" ht="70.5" customHeight="1" x14ac:dyDescent="0.25">
      <c r="A45" s="4" t="s">
        <v>92</v>
      </c>
      <c r="B45" s="18" t="s">
        <v>96</v>
      </c>
      <c r="C45" s="36">
        <v>0</v>
      </c>
      <c r="D45" s="36">
        <v>0</v>
      </c>
      <c r="E45" s="36">
        <f t="shared" si="1"/>
        <v>0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37">
        <v>0</v>
      </c>
      <c r="N45" s="38">
        <v>0</v>
      </c>
      <c r="O45" s="38">
        <v>0</v>
      </c>
      <c r="P45" s="38">
        <v>0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6">
        <v>0</v>
      </c>
      <c r="AL45" s="36">
        <v>0</v>
      </c>
    </row>
    <row r="46" spans="1:38" ht="70.5" customHeight="1" x14ac:dyDescent="0.25">
      <c r="A46" s="4" t="s">
        <v>93</v>
      </c>
      <c r="B46" s="1" t="s">
        <v>97</v>
      </c>
      <c r="C46" s="47">
        <v>0</v>
      </c>
      <c r="D46" s="47">
        <v>0</v>
      </c>
      <c r="E46" s="47">
        <f t="shared" si="1"/>
        <v>0</v>
      </c>
      <c r="F46" s="47">
        <v>0</v>
      </c>
      <c r="G46" s="47">
        <v>0</v>
      </c>
      <c r="H46" s="48">
        <v>0</v>
      </c>
      <c r="I46" s="47">
        <f t="shared" si="2"/>
        <v>0</v>
      </c>
      <c r="J46" s="48">
        <v>0</v>
      </c>
      <c r="K46" s="48">
        <v>0</v>
      </c>
      <c r="L46" s="47">
        <v>0</v>
      </c>
      <c r="M46" s="49">
        <v>0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8">
        <v>0</v>
      </c>
      <c r="T46" s="48">
        <v>0</v>
      </c>
      <c r="U46" s="48">
        <v>0</v>
      </c>
      <c r="V46" s="47">
        <f t="shared" si="3"/>
        <v>0</v>
      </c>
      <c r="W46" s="48">
        <v>0</v>
      </c>
      <c r="X46" s="38">
        <v>0</v>
      </c>
      <c r="Y46" s="36">
        <f t="shared" si="4"/>
        <v>0</v>
      </c>
      <c r="Z46" s="48">
        <v>0</v>
      </c>
      <c r="AA46" s="48">
        <v>0</v>
      </c>
      <c r="AB46" s="47">
        <v>0</v>
      </c>
      <c r="AC46" s="47">
        <f t="shared" si="5"/>
        <v>0</v>
      </c>
      <c r="AD46" s="47">
        <v>0</v>
      </c>
      <c r="AE46" s="47">
        <v>0</v>
      </c>
      <c r="AF46" s="48"/>
      <c r="AG46" s="48">
        <v>0</v>
      </c>
      <c r="AH46" s="48">
        <v>0</v>
      </c>
      <c r="AI46" s="48">
        <v>0</v>
      </c>
      <c r="AJ46" s="47">
        <f t="shared" si="6"/>
        <v>0</v>
      </c>
      <c r="AK46" s="47">
        <v>0</v>
      </c>
      <c r="AL46" s="47">
        <v>0</v>
      </c>
    </row>
    <row r="47" spans="1:38" ht="70.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7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6">
        <v>0</v>
      </c>
      <c r="AL47" s="36">
        <v>0</v>
      </c>
    </row>
    <row r="48" spans="1:38" s="35" customFormat="1" ht="70.5" customHeight="1" x14ac:dyDescent="0.25">
      <c r="A48" s="4" t="s">
        <v>50</v>
      </c>
      <c r="B48" s="1" t="s">
        <v>3</v>
      </c>
      <c r="C48" s="36">
        <v>3</v>
      </c>
      <c r="D48" s="36">
        <v>0</v>
      </c>
      <c r="E48" s="36">
        <f t="shared" si="1"/>
        <v>3</v>
      </c>
      <c r="F48" s="36">
        <v>0</v>
      </c>
      <c r="G48" s="36">
        <v>0</v>
      </c>
      <c r="H48" s="36">
        <v>4</v>
      </c>
      <c r="I48" s="36">
        <f t="shared" si="2"/>
        <v>3</v>
      </c>
      <c r="J48" s="38">
        <v>1</v>
      </c>
      <c r="K48" s="38">
        <v>0</v>
      </c>
      <c r="L48" s="36">
        <v>0</v>
      </c>
      <c r="M48" s="37">
        <v>4</v>
      </c>
      <c r="N48" s="38">
        <v>4</v>
      </c>
      <c r="O48" s="38">
        <v>0</v>
      </c>
      <c r="P48" s="38">
        <v>0</v>
      </c>
      <c r="Q48" s="38">
        <v>0</v>
      </c>
      <c r="R48" s="39">
        <v>2</v>
      </c>
      <c r="S48" s="38">
        <v>0</v>
      </c>
      <c r="T48" s="38">
        <v>2</v>
      </c>
      <c r="U48" s="38">
        <v>0</v>
      </c>
      <c r="V48" s="36">
        <f t="shared" si="3"/>
        <v>6</v>
      </c>
      <c r="W48" s="36">
        <v>0</v>
      </c>
      <c r="X48" s="38">
        <v>0</v>
      </c>
      <c r="Y48" s="36">
        <f t="shared" si="4"/>
        <v>0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6">
        <v>0</v>
      </c>
      <c r="AL48" s="36">
        <v>0</v>
      </c>
    </row>
    <row r="49" spans="1:38" s="35" customFormat="1" ht="70.5" customHeight="1" x14ac:dyDescent="0.25">
      <c r="A49" s="4"/>
      <c r="B49" s="1" t="s">
        <v>16</v>
      </c>
      <c r="C49" s="40">
        <v>378</v>
      </c>
      <c r="D49" s="40">
        <v>8</v>
      </c>
      <c r="E49" s="40">
        <f t="shared" ref="E49:R49" si="12">E9+E10+E12+E13+E15+E16+E17+E18+E20+E21+E22+E23+E24+E25+E26++E28+E29+E30+E31+E32+E33+E34+E35+E36+E37+E38++E39+E40+E41+E42+E43+E44+E45+E46+E47+E48</f>
        <v>366</v>
      </c>
      <c r="F49" s="40">
        <f t="shared" si="12"/>
        <v>1</v>
      </c>
      <c r="G49" s="40">
        <f t="shared" si="12"/>
        <v>3</v>
      </c>
      <c r="H49" s="40">
        <f t="shared" si="12"/>
        <v>183</v>
      </c>
      <c r="I49" s="40">
        <f t="shared" si="12"/>
        <v>161</v>
      </c>
      <c r="J49" s="40">
        <f t="shared" si="12"/>
        <v>15</v>
      </c>
      <c r="K49" s="40">
        <f t="shared" si="12"/>
        <v>7</v>
      </c>
      <c r="L49" s="40">
        <f t="shared" si="12"/>
        <v>155</v>
      </c>
      <c r="M49" s="40">
        <f t="shared" si="12"/>
        <v>287</v>
      </c>
      <c r="N49" s="40">
        <f t="shared" si="12"/>
        <v>230</v>
      </c>
      <c r="O49" s="40">
        <f t="shared" si="12"/>
        <v>7</v>
      </c>
      <c r="P49" s="40">
        <f t="shared" si="12"/>
        <v>50</v>
      </c>
      <c r="Q49" s="40">
        <f t="shared" si="12"/>
        <v>0</v>
      </c>
      <c r="R49" s="40">
        <f t="shared" si="12"/>
        <v>63</v>
      </c>
      <c r="S49" s="40">
        <v>0</v>
      </c>
      <c r="T49" s="40">
        <f t="shared" ref="T49:AL49" si="13">T9+T10+T12+T13+T15+T16+T17+T18+T20+T21+T22+T23+T24+T25+T26+T28+T29+T30+T31+T32+T33+T34+T35+T36+T37+T38+T39+T40+T41+T42+T43+T44+T45+T46+T47+T48</f>
        <v>6</v>
      </c>
      <c r="U49" s="40">
        <f>U9+U10+U12+U13+U15+U16+U17+U18+U20+U21+U22+U23+U24+U25+U26+U28+U29+U30+U31+U32+U33+U34+U35+U36+U37+U38+U39+U40+U41+U42+U43+U44+U45+U46+U47+U48</f>
        <v>57</v>
      </c>
      <c r="V49" s="40">
        <f t="shared" si="13"/>
        <v>350</v>
      </c>
      <c r="W49" s="40">
        <f t="shared" si="13"/>
        <v>0</v>
      </c>
      <c r="X49" s="40">
        <f>X9+X10+X12+X13+X15+X16+X17+X18+X20+X21+X22+X23+X24+X25+X26+X28+X29+X30+X31+X32+X33+X34+X35+X36+X37+X38+X39+X40+X41+X42+X43+X44+X45+X46+X47+X48</f>
        <v>13</v>
      </c>
      <c r="Y49" s="40">
        <f t="shared" si="13"/>
        <v>30</v>
      </c>
      <c r="Z49" s="40">
        <f>Z9+Z10+Z12+Z13+Z15+Z16+Z17+Z18+Z20+Z21+Z22+Z23+Z24+Z25+Z26+Z28+Z29+Z30+Z31+Z32+Z33+Z34+Z35+Z36+Z37+Z38+Z39+Z40+Z41+Z42+Z43+Z44+Z45+Z46+Z47+Z48</f>
        <v>18</v>
      </c>
      <c r="AA49" s="40">
        <f t="shared" si="13"/>
        <v>125</v>
      </c>
      <c r="AB49" s="40">
        <f t="shared" si="13"/>
        <v>11</v>
      </c>
      <c r="AC49" s="40">
        <f t="shared" si="13"/>
        <v>136</v>
      </c>
      <c r="AD49" s="40">
        <f t="shared" si="13"/>
        <v>20</v>
      </c>
      <c r="AE49" s="40">
        <f t="shared" si="13"/>
        <v>116</v>
      </c>
      <c r="AF49" s="40">
        <f t="shared" si="13"/>
        <v>0</v>
      </c>
      <c r="AG49" s="40">
        <f t="shared" si="13"/>
        <v>120</v>
      </c>
      <c r="AH49" s="40">
        <f t="shared" si="13"/>
        <v>25</v>
      </c>
      <c r="AI49" s="40">
        <f t="shared" si="13"/>
        <v>3</v>
      </c>
      <c r="AJ49" s="40">
        <f t="shared" si="13"/>
        <v>28</v>
      </c>
      <c r="AK49" s="40">
        <f t="shared" si="13"/>
        <v>21</v>
      </c>
      <c r="AL49" s="40">
        <f t="shared" si="13"/>
        <v>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 t="s">
        <v>109</v>
      </c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8"/>
      <c r="C99" s="8"/>
      <c r="D99" s="8"/>
      <c r="E99" s="8"/>
      <c r="F99" s="8"/>
      <c r="G99" s="8"/>
      <c r="H99" s="8"/>
      <c r="I99" s="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9"/>
      <c r="C107" s="9"/>
      <c r="D107" s="9"/>
      <c r="E107" s="9"/>
      <c r="F107" s="9"/>
      <c r="G107" s="9"/>
      <c r="H107" s="9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12"/>
      <c r="B110" s="10"/>
      <c r="C110" s="10"/>
      <c r="D110" s="10"/>
      <c r="E110" s="10"/>
      <c r="F110" s="10"/>
      <c r="G110" s="10"/>
      <c r="H110" s="10"/>
      <c r="I110" s="11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8"/>
      <c r="C113" s="8"/>
      <c r="D113" s="8"/>
      <c r="E113" s="8"/>
      <c r="F113" s="8"/>
      <c r="G113" s="8"/>
      <c r="H113" s="8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12"/>
      <c r="B114" s="10"/>
      <c r="C114" s="10"/>
      <c r="D114" s="10"/>
      <c r="E114" s="10"/>
      <c r="F114" s="10"/>
      <c r="G114" s="10"/>
      <c r="H114" s="10"/>
      <c r="I114" s="11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8"/>
      <c r="C120" s="8"/>
      <c r="D120" s="8"/>
      <c r="E120" s="8"/>
      <c r="F120" s="8"/>
      <c r="G120" s="8"/>
      <c r="H120" s="8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12"/>
      <c r="B121" s="10"/>
      <c r="C121" s="10"/>
      <c r="D121" s="10"/>
      <c r="E121" s="10"/>
      <c r="F121" s="10"/>
      <c r="G121" s="10"/>
      <c r="H121" s="10"/>
      <c r="I121" s="11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8"/>
      <c r="C129" s="8"/>
      <c r="D129" s="8"/>
      <c r="E129" s="8"/>
      <c r="F129" s="8"/>
      <c r="G129" s="8"/>
      <c r="H129" s="8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13"/>
      <c r="B130" s="10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10"/>
      <c r="D131" s="10"/>
      <c r="E131" s="10"/>
      <c r="F131" s="10"/>
      <c r="G131" s="10"/>
      <c r="H131" s="10"/>
      <c r="I131" s="11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9"/>
      <c r="D132" s="9"/>
      <c r="E132" s="9"/>
      <c r="F132" s="9"/>
      <c r="G132" s="9"/>
      <c r="H132" s="9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8"/>
      <c r="C134" s="8"/>
      <c r="D134" s="8"/>
      <c r="E134" s="8"/>
      <c r="F134" s="8"/>
      <c r="G134" s="8"/>
      <c r="H134" s="8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13"/>
      <c r="B135" s="10"/>
      <c r="C135" s="10"/>
      <c r="D135" s="10"/>
      <c r="E135" s="10"/>
      <c r="F135" s="10"/>
      <c r="G135" s="10"/>
      <c r="H135" s="10"/>
      <c r="I135" s="11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L138"/>
  <sheetViews>
    <sheetView zoomScale="85" zoomScaleNormal="85" workbookViewId="0">
      <selection activeCell="G10" sqref="G10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6.2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9.5" customHeight="1" x14ac:dyDescent="0.25">
      <c r="A8" s="7">
        <v>1</v>
      </c>
      <c r="B8" s="1" t="s">
        <v>51</v>
      </c>
      <c r="C8" s="36">
        <f>C9+C10</f>
        <v>425</v>
      </c>
      <c r="D8" s="36">
        <f t="shared" ref="D8:AK8" si="0">D9+D10</f>
        <v>13</v>
      </c>
      <c r="E8" s="36">
        <f t="shared" si="0"/>
        <v>411</v>
      </c>
      <c r="F8" s="36">
        <f t="shared" si="0"/>
        <v>0</v>
      </c>
      <c r="G8" s="36">
        <f t="shared" si="0"/>
        <v>1</v>
      </c>
      <c r="H8" s="36">
        <f t="shared" si="0"/>
        <v>321</v>
      </c>
      <c r="I8" s="36">
        <f t="shared" si="0"/>
        <v>285</v>
      </c>
      <c r="J8" s="36">
        <f t="shared" si="0"/>
        <v>22</v>
      </c>
      <c r="K8" s="36">
        <f t="shared" si="0"/>
        <v>14</v>
      </c>
      <c r="L8" s="36">
        <f t="shared" si="0"/>
        <v>2</v>
      </c>
      <c r="M8" s="36">
        <f t="shared" si="0"/>
        <v>138</v>
      </c>
      <c r="N8" s="36">
        <f t="shared" si="0"/>
        <v>114</v>
      </c>
      <c r="O8" s="36">
        <f t="shared" si="0"/>
        <v>1</v>
      </c>
      <c r="P8" s="36">
        <f t="shared" si="0"/>
        <v>23</v>
      </c>
      <c r="Q8" s="36">
        <f t="shared" si="0"/>
        <v>0</v>
      </c>
      <c r="R8" s="36">
        <f t="shared" si="0"/>
        <v>55</v>
      </c>
      <c r="S8" s="36">
        <f t="shared" si="0"/>
        <v>0</v>
      </c>
      <c r="T8" s="36">
        <f t="shared" si="0"/>
        <v>4</v>
      </c>
      <c r="U8" s="36">
        <f t="shared" si="0"/>
        <v>51</v>
      </c>
      <c r="V8" s="36">
        <f t="shared" si="0"/>
        <v>193</v>
      </c>
      <c r="W8" s="36">
        <f t="shared" si="0"/>
        <v>2</v>
      </c>
      <c r="X8" s="36">
        <f t="shared" si="0"/>
        <v>17</v>
      </c>
      <c r="Y8" s="36">
        <f t="shared" si="0"/>
        <v>512</v>
      </c>
      <c r="Z8" s="36">
        <f t="shared" si="0"/>
        <v>26</v>
      </c>
      <c r="AA8" s="36">
        <f t="shared" si="0"/>
        <v>38</v>
      </c>
      <c r="AB8" s="36">
        <f t="shared" si="0"/>
        <v>0</v>
      </c>
      <c r="AC8" s="36">
        <f t="shared" si="0"/>
        <v>38</v>
      </c>
      <c r="AD8" s="36">
        <f t="shared" si="0"/>
        <v>7</v>
      </c>
      <c r="AE8" s="36">
        <f t="shared" si="0"/>
        <v>31</v>
      </c>
      <c r="AF8" s="36">
        <f t="shared" si="0"/>
        <v>0</v>
      </c>
      <c r="AG8" s="36">
        <f t="shared" si="0"/>
        <v>33</v>
      </c>
      <c r="AH8" s="36">
        <f t="shared" si="0"/>
        <v>26</v>
      </c>
      <c r="AI8" s="36">
        <f t="shared" si="0"/>
        <v>1</v>
      </c>
      <c r="AJ8" s="36">
        <f t="shared" si="0"/>
        <v>27</v>
      </c>
      <c r="AK8" s="36">
        <f t="shared" si="0"/>
        <v>19</v>
      </c>
      <c r="AL8" s="36">
        <f>AL9+AL10</f>
        <v>8</v>
      </c>
    </row>
    <row r="9" spans="1:38" ht="79.5" customHeight="1" x14ac:dyDescent="0.25">
      <c r="A9" s="2" t="s">
        <v>43</v>
      </c>
      <c r="B9" s="16" t="s">
        <v>52</v>
      </c>
      <c r="C9" s="36">
        <v>290</v>
      </c>
      <c r="D9" s="36">
        <v>8</v>
      </c>
      <c r="E9" s="36">
        <f>C9-D9-F9-G9</f>
        <v>282</v>
      </c>
      <c r="F9" s="36">
        <v>0</v>
      </c>
      <c r="G9" s="36">
        <v>0</v>
      </c>
      <c r="H9" s="36">
        <v>128</v>
      </c>
      <c r="I9" s="36">
        <f>H9-J9-K9</f>
        <v>114</v>
      </c>
      <c r="J9" s="36">
        <v>13</v>
      </c>
      <c r="K9" s="36">
        <v>1</v>
      </c>
      <c r="L9" s="36">
        <v>2</v>
      </c>
      <c r="M9" s="39">
        <v>105</v>
      </c>
      <c r="N9" s="39">
        <v>84</v>
      </c>
      <c r="O9" s="38">
        <v>0</v>
      </c>
      <c r="P9" s="39">
        <v>21</v>
      </c>
      <c r="Q9" s="38">
        <v>0</v>
      </c>
      <c r="R9" s="39">
        <v>11</v>
      </c>
      <c r="S9" s="38">
        <v>0</v>
      </c>
      <c r="T9" s="39">
        <v>3</v>
      </c>
      <c r="U9" s="38">
        <v>8</v>
      </c>
      <c r="V9" s="36">
        <f>M9+R9</f>
        <v>116</v>
      </c>
      <c r="W9" s="38">
        <v>2</v>
      </c>
      <c r="X9" s="36">
        <v>16</v>
      </c>
      <c r="Y9" s="36">
        <f>D9+E9+I9-L9-V9-W9</f>
        <v>284</v>
      </c>
      <c r="Z9" s="36">
        <v>22</v>
      </c>
      <c r="AA9" s="36">
        <v>33</v>
      </c>
      <c r="AB9" s="36">
        <v>0</v>
      </c>
      <c r="AC9" s="36">
        <f>AA9+AB9</f>
        <v>33</v>
      </c>
      <c r="AD9" s="36">
        <v>6</v>
      </c>
      <c r="AE9" s="36">
        <v>27</v>
      </c>
      <c r="AF9" s="36"/>
      <c r="AG9" s="36">
        <v>29</v>
      </c>
      <c r="AH9" s="36">
        <v>24</v>
      </c>
      <c r="AI9" s="36">
        <v>1</v>
      </c>
      <c r="AJ9" s="36">
        <f>AH9+AI9</f>
        <v>25</v>
      </c>
      <c r="AK9" s="36">
        <v>18</v>
      </c>
      <c r="AL9" s="36">
        <v>7</v>
      </c>
    </row>
    <row r="10" spans="1:38" ht="79.5" customHeight="1" x14ac:dyDescent="0.25">
      <c r="A10" s="2" t="s">
        <v>44</v>
      </c>
      <c r="B10" s="16" t="s">
        <v>53</v>
      </c>
      <c r="C10" s="36">
        <v>135</v>
      </c>
      <c r="D10" s="36">
        <v>5</v>
      </c>
      <c r="E10" s="36">
        <f t="shared" ref="E10:E48" si="1">C10-D10-F10-G10</f>
        <v>129</v>
      </c>
      <c r="F10" s="36">
        <v>0</v>
      </c>
      <c r="G10" s="36">
        <v>1</v>
      </c>
      <c r="H10" s="36">
        <v>193</v>
      </c>
      <c r="I10" s="36">
        <f t="shared" ref="I10:I48" si="2">H10-J10-K10</f>
        <v>171</v>
      </c>
      <c r="J10" s="36">
        <v>9</v>
      </c>
      <c r="K10" s="36">
        <v>13</v>
      </c>
      <c r="L10" s="36">
        <v>0</v>
      </c>
      <c r="M10" s="39">
        <v>33</v>
      </c>
      <c r="N10" s="39">
        <v>30</v>
      </c>
      <c r="O10" s="38">
        <v>1</v>
      </c>
      <c r="P10" s="39">
        <v>2</v>
      </c>
      <c r="Q10" s="38">
        <v>0</v>
      </c>
      <c r="R10" s="39">
        <v>44</v>
      </c>
      <c r="S10" s="38">
        <v>0</v>
      </c>
      <c r="T10" s="39">
        <v>1</v>
      </c>
      <c r="U10" s="38">
        <v>43</v>
      </c>
      <c r="V10" s="36">
        <f t="shared" ref="V10:V48" si="3">M10+R10</f>
        <v>77</v>
      </c>
      <c r="W10" s="38">
        <v>0</v>
      </c>
      <c r="X10" s="38">
        <v>1</v>
      </c>
      <c r="Y10" s="36">
        <f t="shared" ref="Y10:Y48" si="4">D10+E10+I10-L10-V10-W10</f>
        <v>228</v>
      </c>
      <c r="Z10" s="36">
        <v>4</v>
      </c>
      <c r="AA10" s="36">
        <v>5</v>
      </c>
      <c r="AB10" s="36">
        <v>0</v>
      </c>
      <c r="AC10" s="36">
        <f t="shared" ref="AC10:AC48" si="5">AA10+AB10</f>
        <v>5</v>
      </c>
      <c r="AD10" s="36">
        <v>1</v>
      </c>
      <c r="AE10" s="36">
        <v>4</v>
      </c>
      <c r="AF10" s="36"/>
      <c r="AG10" s="36">
        <v>4</v>
      </c>
      <c r="AH10" s="36">
        <v>2</v>
      </c>
      <c r="AI10" s="36">
        <v>0</v>
      </c>
      <c r="AJ10" s="36">
        <f t="shared" ref="AJ10:AJ48" si="6">AH10+AI10</f>
        <v>2</v>
      </c>
      <c r="AK10" s="36">
        <v>1</v>
      </c>
      <c r="AL10" s="36">
        <v>1</v>
      </c>
    </row>
    <row r="11" spans="1:38" s="35" customFormat="1" ht="79.5" customHeight="1" x14ac:dyDescent="0.25">
      <c r="A11" s="7">
        <v>2</v>
      </c>
      <c r="B11" s="1" t="s">
        <v>54</v>
      </c>
      <c r="C11" s="36">
        <f>C12+C13</f>
        <v>97</v>
      </c>
      <c r="D11" s="36">
        <f t="shared" ref="D11:AL11" si="7">D12+D13</f>
        <v>7</v>
      </c>
      <c r="E11" s="36">
        <f t="shared" si="7"/>
        <v>90</v>
      </c>
      <c r="F11" s="36">
        <f t="shared" si="7"/>
        <v>0</v>
      </c>
      <c r="G11" s="36">
        <f t="shared" si="7"/>
        <v>0</v>
      </c>
      <c r="H11" s="36">
        <f t="shared" si="7"/>
        <v>64</v>
      </c>
      <c r="I11" s="36">
        <f t="shared" si="7"/>
        <v>50</v>
      </c>
      <c r="J11" s="36">
        <f t="shared" si="7"/>
        <v>7</v>
      </c>
      <c r="K11" s="36">
        <f t="shared" si="7"/>
        <v>7</v>
      </c>
      <c r="L11" s="36">
        <f t="shared" si="7"/>
        <v>2</v>
      </c>
      <c r="M11" s="36">
        <f t="shared" si="7"/>
        <v>30</v>
      </c>
      <c r="N11" s="36">
        <f t="shared" si="7"/>
        <v>15</v>
      </c>
      <c r="O11" s="36">
        <f t="shared" si="7"/>
        <v>2</v>
      </c>
      <c r="P11" s="36">
        <f t="shared" si="7"/>
        <v>13</v>
      </c>
      <c r="Q11" s="36">
        <f t="shared" si="7"/>
        <v>0</v>
      </c>
      <c r="R11" s="36">
        <f t="shared" si="7"/>
        <v>4</v>
      </c>
      <c r="S11" s="36">
        <f t="shared" si="7"/>
        <v>0</v>
      </c>
      <c r="T11" s="36">
        <f t="shared" si="7"/>
        <v>3</v>
      </c>
      <c r="U11" s="36">
        <f t="shared" si="7"/>
        <v>1</v>
      </c>
      <c r="V11" s="36">
        <f t="shared" si="7"/>
        <v>34</v>
      </c>
      <c r="W11" s="36">
        <f t="shared" si="7"/>
        <v>0</v>
      </c>
      <c r="X11" s="36">
        <f t="shared" si="7"/>
        <v>3</v>
      </c>
      <c r="Y11" s="36">
        <f t="shared" si="7"/>
        <v>111</v>
      </c>
      <c r="Z11" s="36">
        <f t="shared" si="7"/>
        <v>9</v>
      </c>
      <c r="AA11" s="36">
        <f t="shared" si="7"/>
        <v>13</v>
      </c>
      <c r="AB11" s="36">
        <f t="shared" si="7"/>
        <v>3</v>
      </c>
      <c r="AC11" s="36">
        <f t="shared" si="7"/>
        <v>16</v>
      </c>
      <c r="AD11" s="36">
        <f t="shared" si="7"/>
        <v>3</v>
      </c>
      <c r="AE11" s="36">
        <f t="shared" si="7"/>
        <v>13</v>
      </c>
      <c r="AF11" s="36">
        <f t="shared" si="7"/>
        <v>0</v>
      </c>
      <c r="AG11" s="36">
        <f t="shared" si="7"/>
        <v>12</v>
      </c>
      <c r="AH11" s="36">
        <f t="shared" si="7"/>
        <v>2</v>
      </c>
      <c r="AI11" s="36">
        <f t="shared" si="7"/>
        <v>1</v>
      </c>
      <c r="AJ11" s="36">
        <f t="shared" si="7"/>
        <v>3</v>
      </c>
      <c r="AK11" s="36">
        <f t="shared" si="7"/>
        <v>2</v>
      </c>
      <c r="AL11" s="36">
        <f t="shared" si="7"/>
        <v>1</v>
      </c>
    </row>
    <row r="12" spans="1:38" ht="79.5" customHeight="1" x14ac:dyDescent="0.25">
      <c r="A12" s="2" t="s">
        <v>4</v>
      </c>
      <c r="B12" s="16" t="s">
        <v>55</v>
      </c>
      <c r="C12" s="36">
        <v>73</v>
      </c>
      <c r="D12" s="36">
        <v>7</v>
      </c>
      <c r="E12" s="36">
        <f t="shared" si="1"/>
        <v>66</v>
      </c>
      <c r="F12" s="36">
        <v>0</v>
      </c>
      <c r="G12" s="36">
        <v>0</v>
      </c>
      <c r="H12" s="36">
        <v>42</v>
      </c>
      <c r="I12" s="36">
        <f t="shared" si="2"/>
        <v>32</v>
      </c>
      <c r="J12" s="36">
        <v>5</v>
      </c>
      <c r="K12" s="36">
        <v>5</v>
      </c>
      <c r="L12" s="36">
        <v>2</v>
      </c>
      <c r="M12" s="39">
        <v>22</v>
      </c>
      <c r="N12" s="39">
        <v>10</v>
      </c>
      <c r="O12" s="38">
        <v>2</v>
      </c>
      <c r="P12" s="39">
        <v>10</v>
      </c>
      <c r="Q12" s="38">
        <v>0</v>
      </c>
      <c r="R12" s="39">
        <v>4</v>
      </c>
      <c r="S12" s="38">
        <v>0</v>
      </c>
      <c r="T12" s="39">
        <v>3</v>
      </c>
      <c r="U12" s="38">
        <v>1</v>
      </c>
      <c r="V12" s="36">
        <f t="shared" si="3"/>
        <v>26</v>
      </c>
      <c r="W12" s="36">
        <v>0</v>
      </c>
      <c r="X12" s="38">
        <v>2</v>
      </c>
      <c r="Y12" s="36">
        <f t="shared" si="4"/>
        <v>77</v>
      </c>
      <c r="Z12" s="36">
        <v>8</v>
      </c>
      <c r="AA12" s="36">
        <v>10</v>
      </c>
      <c r="AB12" s="36">
        <v>2</v>
      </c>
      <c r="AC12" s="36">
        <f t="shared" si="5"/>
        <v>12</v>
      </c>
      <c r="AD12" s="36">
        <v>2</v>
      </c>
      <c r="AE12" s="36">
        <v>10</v>
      </c>
      <c r="AF12" s="36"/>
      <c r="AG12" s="36">
        <v>9</v>
      </c>
      <c r="AH12" s="36">
        <v>2</v>
      </c>
      <c r="AI12" s="36">
        <v>1</v>
      </c>
      <c r="AJ12" s="36">
        <f t="shared" si="6"/>
        <v>3</v>
      </c>
      <c r="AK12" s="36">
        <v>2</v>
      </c>
      <c r="AL12" s="36">
        <v>1</v>
      </c>
    </row>
    <row r="13" spans="1:38" ht="79.5" customHeight="1" x14ac:dyDescent="0.25">
      <c r="A13" s="2" t="s">
        <v>5</v>
      </c>
      <c r="B13" s="16" t="s">
        <v>56</v>
      </c>
      <c r="C13" s="36">
        <v>24</v>
      </c>
      <c r="D13" s="36">
        <v>0</v>
      </c>
      <c r="E13" s="36">
        <f t="shared" si="1"/>
        <v>24</v>
      </c>
      <c r="F13" s="36">
        <v>0</v>
      </c>
      <c r="G13" s="36">
        <v>0</v>
      </c>
      <c r="H13" s="36">
        <v>22</v>
      </c>
      <c r="I13" s="36">
        <f t="shared" si="2"/>
        <v>18</v>
      </c>
      <c r="J13" s="38">
        <v>2</v>
      </c>
      <c r="K13" s="36">
        <v>2</v>
      </c>
      <c r="L13" s="36">
        <v>0</v>
      </c>
      <c r="M13" s="39">
        <v>8</v>
      </c>
      <c r="N13" s="39">
        <v>5</v>
      </c>
      <c r="O13" s="38">
        <v>0</v>
      </c>
      <c r="P13" s="39">
        <v>3</v>
      </c>
      <c r="Q13" s="38">
        <v>0</v>
      </c>
      <c r="R13" s="39">
        <v>0</v>
      </c>
      <c r="S13" s="38">
        <v>0</v>
      </c>
      <c r="T13" s="39">
        <v>0</v>
      </c>
      <c r="U13" s="38">
        <v>0</v>
      </c>
      <c r="V13" s="36">
        <f t="shared" si="3"/>
        <v>8</v>
      </c>
      <c r="W13" s="38">
        <v>0</v>
      </c>
      <c r="X13" s="38">
        <v>1</v>
      </c>
      <c r="Y13" s="36">
        <f t="shared" si="4"/>
        <v>34</v>
      </c>
      <c r="Z13" s="36">
        <v>1</v>
      </c>
      <c r="AA13" s="36">
        <v>3</v>
      </c>
      <c r="AB13" s="36">
        <v>1</v>
      </c>
      <c r="AC13" s="36">
        <f t="shared" si="5"/>
        <v>4</v>
      </c>
      <c r="AD13" s="38">
        <v>1</v>
      </c>
      <c r="AE13" s="36">
        <v>3</v>
      </c>
      <c r="AF13" s="36"/>
      <c r="AG13" s="36">
        <v>3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79.5" customHeight="1" x14ac:dyDescent="0.25">
      <c r="A14" s="2" t="s">
        <v>45</v>
      </c>
      <c r="B14" s="1" t="s">
        <v>57</v>
      </c>
      <c r="C14" s="36">
        <f>C15+C16</f>
        <v>8</v>
      </c>
      <c r="D14" s="36">
        <f t="shared" ref="D14:AL14" si="8">D15+D16</f>
        <v>4</v>
      </c>
      <c r="E14" s="36">
        <f t="shared" si="8"/>
        <v>4</v>
      </c>
      <c r="F14" s="36">
        <f t="shared" si="8"/>
        <v>0</v>
      </c>
      <c r="G14" s="36">
        <f t="shared" si="8"/>
        <v>0</v>
      </c>
      <c r="H14" s="36">
        <f t="shared" si="8"/>
        <v>2</v>
      </c>
      <c r="I14" s="36">
        <f t="shared" si="8"/>
        <v>2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4</v>
      </c>
      <c r="N14" s="36">
        <f t="shared" si="8"/>
        <v>3</v>
      </c>
      <c r="O14" s="36">
        <f t="shared" si="8"/>
        <v>0</v>
      </c>
      <c r="P14" s="36">
        <f t="shared" si="8"/>
        <v>1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4</v>
      </c>
      <c r="W14" s="36">
        <f t="shared" si="8"/>
        <v>0</v>
      </c>
      <c r="X14" s="36">
        <f t="shared" si="8"/>
        <v>0</v>
      </c>
      <c r="Y14" s="36">
        <f t="shared" si="8"/>
        <v>6</v>
      </c>
      <c r="Z14" s="36">
        <f t="shared" si="8"/>
        <v>4</v>
      </c>
      <c r="AA14" s="36">
        <f t="shared" si="8"/>
        <v>1</v>
      </c>
      <c r="AB14" s="36">
        <f t="shared" si="8"/>
        <v>0</v>
      </c>
      <c r="AC14" s="36">
        <f t="shared" si="8"/>
        <v>1</v>
      </c>
      <c r="AD14" s="36">
        <f t="shared" si="8"/>
        <v>1</v>
      </c>
      <c r="AE14" s="36">
        <f t="shared" si="8"/>
        <v>0</v>
      </c>
      <c r="AF14" s="36">
        <f t="shared" si="8"/>
        <v>0</v>
      </c>
      <c r="AG14" s="36">
        <f t="shared" si="8"/>
        <v>1</v>
      </c>
      <c r="AH14" s="36">
        <f t="shared" si="8"/>
        <v>3</v>
      </c>
      <c r="AI14" s="36">
        <f t="shared" si="8"/>
        <v>0</v>
      </c>
      <c r="AJ14" s="36">
        <f t="shared" si="8"/>
        <v>3</v>
      </c>
      <c r="AK14" s="36">
        <f t="shared" si="8"/>
        <v>2</v>
      </c>
      <c r="AL14" s="36">
        <f t="shared" si="8"/>
        <v>1</v>
      </c>
    </row>
    <row r="15" spans="1:38" ht="79.5" customHeight="1" x14ac:dyDescent="0.25">
      <c r="A15" s="2" t="s">
        <v>6</v>
      </c>
      <c r="B15" s="16" t="s">
        <v>58</v>
      </c>
      <c r="C15" s="36">
        <v>6</v>
      </c>
      <c r="D15" s="36">
        <v>3</v>
      </c>
      <c r="E15" s="36">
        <f t="shared" si="1"/>
        <v>3</v>
      </c>
      <c r="F15" s="36">
        <v>0</v>
      </c>
      <c r="G15" s="36">
        <v>0</v>
      </c>
      <c r="H15" s="36">
        <v>1</v>
      </c>
      <c r="I15" s="36">
        <f t="shared" si="2"/>
        <v>1</v>
      </c>
      <c r="J15" s="38">
        <v>0</v>
      </c>
      <c r="K15" s="36">
        <v>0</v>
      </c>
      <c r="L15" s="36">
        <v>0</v>
      </c>
      <c r="M15" s="39">
        <v>2</v>
      </c>
      <c r="N15" s="39">
        <v>1</v>
      </c>
      <c r="O15" s="38">
        <v>0</v>
      </c>
      <c r="P15" s="39">
        <v>1</v>
      </c>
      <c r="Q15" s="38">
        <v>0</v>
      </c>
      <c r="R15" s="39">
        <v>0</v>
      </c>
      <c r="S15" s="38">
        <v>0</v>
      </c>
      <c r="T15" s="39">
        <v>0</v>
      </c>
      <c r="U15" s="38">
        <v>0</v>
      </c>
      <c r="V15" s="36">
        <f t="shared" si="3"/>
        <v>2</v>
      </c>
      <c r="W15" s="38">
        <v>0</v>
      </c>
      <c r="X15" s="36">
        <v>0</v>
      </c>
      <c r="Y15" s="36">
        <f t="shared" si="4"/>
        <v>5</v>
      </c>
      <c r="Z15" s="36">
        <v>3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1</v>
      </c>
      <c r="AI15" s="36">
        <v>0</v>
      </c>
      <c r="AJ15" s="36">
        <f t="shared" si="6"/>
        <v>1</v>
      </c>
      <c r="AK15" s="36">
        <v>1</v>
      </c>
      <c r="AL15" s="36">
        <v>0</v>
      </c>
    </row>
    <row r="16" spans="1:38" ht="79.5" customHeight="1" x14ac:dyDescent="0.25">
      <c r="A16" s="2" t="s">
        <v>7</v>
      </c>
      <c r="B16" s="16" t="s">
        <v>59</v>
      </c>
      <c r="C16" s="36">
        <v>2</v>
      </c>
      <c r="D16" s="36">
        <v>1</v>
      </c>
      <c r="E16" s="36">
        <f t="shared" si="1"/>
        <v>1</v>
      </c>
      <c r="F16" s="36">
        <v>0</v>
      </c>
      <c r="G16" s="36">
        <v>0</v>
      </c>
      <c r="H16" s="36">
        <v>1</v>
      </c>
      <c r="I16" s="36">
        <f t="shared" si="2"/>
        <v>1</v>
      </c>
      <c r="J16" s="38">
        <v>0</v>
      </c>
      <c r="K16" s="38">
        <v>0</v>
      </c>
      <c r="L16" s="36">
        <v>0</v>
      </c>
      <c r="M16" s="39">
        <v>2</v>
      </c>
      <c r="N16" s="39">
        <v>2</v>
      </c>
      <c r="O16" s="38">
        <v>0</v>
      </c>
      <c r="P16" s="39">
        <v>0</v>
      </c>
      <c r="Q16" s="38">
        <v>0</v>
      </c>
      <c r="R16" s="39">
        <v>0</v>
      </c>
      <c r="S16" s="38">
        <v>0</v>
      </c>
      <c r="T16" s="39">
        <v>0</v>
      </c>
      <c r="U16" s="38">
        <v>0</v>
      </c>
      <c r="V16" s="36">
        <f t="shared" si="3"/>
        <v>2</v>
      </c>
      <c r="W16" s="38">
        <v>0</v>
      </c>
      <c r="X16" s="38">
        <v>0</v>
      </c>
      <c r="Y16" s="36">
        <f t="shared" si="4"/>
        <v>1</v>
      </c>
      <c r="Z16" s="38">
        <v>1</v>
      </c>
      <c r="AA16" s="38">
        <v>1</v>
      </c>
      <c r="AB16" s="36">
        <v>0</v>
      </c>
      <c r="AC16" s="36">
        <f t="shared" si="5"/>
        <v>1</v>
      </c>
      <c r="AD16" s="36">
        <v>1</v>
      </c>
      <c r="AE16" s="36">
        <v>0</v>
      </c>
      <c r="AF16" s="38"/>
      <c r="AG16" s="38">
        <v>1</v>
      </c>
      <c r="AH16" s="38">
        <v>2</v>
      </c>
      <c r="AI16" s="38">
        <v>0</v>
      </c>
      <c r="AJ16" s="36">
        <f t="shared" si="6"/>
        <v>2</v>
      </c>
      <c r="AK16" s="36">
        <v>1</v>
      </c>
      <c r="AL16" s="36">
        <v>1</v>
      </c>
    </row>
    <row r="17" spans="1:38" s="35" customFormat="1" ht="79.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9">
        <f t="shared" ref="M17:M47" si="9">N17+O17+P17+Q17</f>
        <v>0</v>
      </c>
      <c r="N17" s="38">
        <v>0</v>
      </c>
      <c r="O17" s="38">
        <v>0</v>
      </c>
      <c r="P17" s="38">
        <v>0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9.5" customHeight="1" x14ac:dyDescent="0.25">
      <c r="A18" s="2">
        <v>5</v>
      </c>
      <c r="B18" s="1" t="s">
        <v>64</v>
      </c>
      <c r="C18" s="36">
        <v>4</v>
      </c>
      <c r="D18" s="36">
        <v>1</v>
      </c>
      <c r="E18" s="36">
        <f t="shared" si="1"/>
        <v>3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0</v>
      </c>
      <c r="M18" s="39"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5</v>
      </c>
      <c r="Z18" s="38">
        <v>1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79.5" customHeight="1" x14ac:dyDescent="0.25">
      <c r="A19" s="2">
        <v>6</v>
      </c>
      <c r="B19" s="1" t="s">
        <v>65</v>
      </c>
      <c r="C19" s="36">
        <f>C20+C21+C22+C23+C24+C25+C26</f>
        <v>4</v>
      </c>
      <c r="D19" s="36">
        <f t="shared" ref="D19:AL19" si="10">D20+D21+D22+D23+D24+D25+D26</f>
        <v>0</v>
      </c>
      <c r="E19" s="36">
        <f t="shared" si="10"/>
        <v>4</v>
      </c>
      <c r="F19" s="36">
        <f t="shared" si="10"/>
        <v>0</v>
      </c>
      <c r="G19" s="36">
        <f t="shared" si="10"/>
        <v>0</v>
      </c>
      <c r="H19" s="36">
        <f t="shared" si="10"/>
        <v>0</v>
      </c>
      <c r="I19" s="36">
        <f t="shared" si="10"/>
        <v>0</v>
      </c>
      <c r="J19" s="36">
        <f t="shared" si="10"/>
        <v>0</v>
      </c>
      <c r="K19" s="36">
        <f t="shared" si="10"/>
        <v>0</v>
      </c>
      <c r="L19" s="36">
        <f t="shared" si="10"/>
        <v>0</v>
      </c>
      <c r="M19" s="36">
        <f t="shared" si="10"/>
        <v>1</v>
      </c>
      <c r="N19" s="36">
        <f t="shared" si="10"/>
        <v>1</v>
      </c>
      <c r="O19" s="36">
        <f t="shared" si="10"/>
        <v>0</v>
      </c>
      <c r="P19" s="36">
        <f t="shared" si="10"/>
        <v>0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1</v>
      </c>
      <c r="W19" s="36">
        <f t="shared" si="10"/>
        <v>0</v>
      </c>
      <c r="X19" s="36">
        <f t="shared" si="10"/>
        <v>0</v>
      </c>
      <c r="Y19" s="36">
        <f t="shared" si="10"/>
        <v>3</v>
      </c>
      <c r="Z19" s="36">
        <f t="shared" si="10"/>
        <v>0</v>
      </c>
      <c r="AA19" s="36">
        <f t="shared" si="10"/>
        <v>1</v>
      </c>
      <c r="AB19" s="36">
        <f t="shared" si="10"/>
        <v>0</v>
      </c>
      <c r="AC19" s="36">
        <f t="shared" si="10"/>
        <v>1</v>
      </c>
      <c r="AD19" s="36">
        <f t="shared" si="10"/>
        <v>0</v>
      </c>
      <c r="AE19" s="36">
        <f t="shared" si="10"/>
        <v>1</v>
      </c>
      <c r="AF19" s="36">
        <f t="shared" si="10"/>
        <v>0</v>
      </c>
      <c r="AG19" s="36">
        <f t="shared" si="10"/>
        <v>1</v>
      </c>
      <c r="AH19" s="36">
        <f t="shared" si="10"/>
        <v>0</v>
      </c>
      <c r="AI19" s="36">
        <f t="shared" si="10"/>
        <v>0</v>
      </c>
      <c r="AJ19" s="36">
        <f t="shared" si="10"/>
        <v>0</v>
      </c>
      <c r="AK19" s="36">
        <f t="shared" si="10"/>
        <v>0</v>
      </c>
      <c r="AL19" s="36">
        <f t="shared" si="10"/>
        <v>0</v>
      </c>
    </row>
    <row r="20" spans="1:38" ht="79.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9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79.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8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9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79.5" customHeight="1" x14ac:dyDescent="0.25">
      <c r="A22" s="2" t="s">
        <v>10</v>
      </c>
      <c r="B22" s="16" t="s">
        <v>68</v>
      </c>
      <c r="C22" s="36">
        <v>3</v>
      </c>
      <c r="D22" s="36">
        <v>0</v>
      </c>
      <c r="E22" s="36">
        <f t="shared" si="1"/>
        <v>3</v>
      </c>
      <c r="F22" s="36">
        <v>0</v>
      </c>
      <c r="G22" s="38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39">
        <v>1</v>
      </c>
      <c r="N22" s="38">
        <v>1</v>
      </c>
      <c r="O22" s="38">
        <v>0</v>
      </c>
      <c r="P22" s="38">
        <v>0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1</v>
      </c>
      <c r="W22" s="38">
        <v>0</v>
      </c>
      <c r="X22" s="38">
        <v>0</v>
      </c>
      <c r="Y22" s="36">
        <f t="shared" si="4"/>
        <v>2</v>
      </c>
      <c r="Z22" s="38">
        <v>0</v>
      </c>
      <c r="AA22" s="38">
        <v>1</v>
      </c>
      <c r="AB22" s="36">
        <v>0</v>
      </c>
      <c r="AC22" s="36">
        <f t="shared" si="5"/>
        <v>1</v>
      </c>
      <c r="AD22" s="36">
        <v>0</v>
      </c>
      <c r="AE22" s="36">
        <v>1</v>
      </c>
      <c r="AF22" s="38"/>
      <c r="AG22" s="38">
        <v>1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79.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8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9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79.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8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9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79.5" customHeight="1" x14ac:dyDescent="0.25">
      <c r="A25" s="2" t="s">
        <v>13</v>
      </c>
      <c r="B25" s="16" t="s">
        <v>71</v>
      </c>
      <c r="C25" s="36">
        <v>1</v>
      </c>
      <c r="D25" s="36">
        <v>0</v>
      </c>
      <c r="E25" s="36">
        <f t="shared" si="1"/>
        <v>1</v>
      </c>
      <c r="F25" s="36"/>
      <c r="G25" s="38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9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1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79.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8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9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79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0</v>
      </c>
      <c r="I27" s="36">
        <f t="shared" si="11"/>
        <v>0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79.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8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9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79.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8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39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79.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8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9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9.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8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9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6">
        <v>0</v>
      </c>
      <c r="AL31" s="36">
        <v>0</v>
      </c>
    </row>
    <row r="32" spans="1:38" ht="79.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39">
        <f t="shared" si="9"/>
        <v>0</v>
      </c>
      <c r="N32" s="39">
        <v>0</v>
      </c>
      <c r="O32" s="38">
        <v>0</v>
      </c>
      <c r="P32" s="39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6">
        <v>0</v>
      </c>
      <c r="AL32" s="36">
        <v>0</v>
      </c>
    </row>
    <row r="33" spans="1:38" s="35" customFormat="1" ht="79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9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8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9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6">
        <v>0</v>
      </c>
      <c r="AL34" s="36">
        <v>0</v>
      </c>
    </row>
    <row r="35" spans="1:38" s="35" customFormat="1" ht="79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8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9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6">
        <v>0</v>
      </c>
      <c r="AL35" s="36">
        <v>0</v>
      </c>
    </row>
    <row r="36" spans="1:38" s="35" customFormat="1" ht="79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8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9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6">
        <v>0</v>
      </c>
      <c r="AL36" s="36">
        <v>0</v>
      </c>
    </row>
    <row r="37" spans="1:38" s="35" customFormat="1" ht="79.5" customHeight="1" x14ac:dyDescent="0.25">
      <c r="A37" s="4" t="s">
        <v>88</v>
      </c>
      <c r="B37" s="1" t="s">
        <v>63</v>
      </c>
      <c r="C37" s="36">
        <v>3</v>
      </c>
      <c r="D37" s="36">
        <v>0</v>
      </c>
      <c r="E37" s="36">
        <f t="shared" si="1"/>
        <v>3</v>
      </c>
      <c r="F37" s="36">
        <v>0</v>
      </c>
      <c r="G37" s="38">
        <v>0</v>
      </c>
      <c r="H37" s="38">
        <v>2</v>
      </c>
      <c r="I37" s="36">
        <f t="shared" si="2"/>
        <v>1</v>
      </c>
      <c r="J37" s="38">
        <v>0</v>
      </c>
      <c r="K37" s="38">
        <v>1</v>
      </c>
      <c r="L37" s="36">
        <v>0</v>
      </c>
      <c r="M37" s="39">
        <f t="shared" si="9"/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4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6">
        <v>0</v>
      </c>
      <c r="AL37" s="36">
        <v>0</v>
      </c>
    </row>
    <row r="38" spans="1:38" s="35" customFormat="1" ht="79.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6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39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9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6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9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9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8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9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6">
        <v>0</v>
      </c>
      <c r="AL40" s="36">
        <v>0</v>
      </c>
    </row>
    <row r="41" spans="1:38" ht="79.5" customHeight="1" x14ac:dyDescent="0.25">
      <c r="A41" s="4" t="s">
        <v>90</v>
      </c>
      <c r="B41" s="1" t="s">
        <v>95</v>
      </c>
      <c r="C41" s="36">
        <v>13</v>
      </c>
      <c r="D41" s="36">
        <v>0</v>
      </c>
      <c r="E41" s="36">
        <f t="shared" si="1"/>
        <v>13</v>
      </c>
      <c r="F41" s="36">
        <v>0</v>
      </c>
      <c r="G41" s="38">
        <v>0</v>
      </c>
      <c r="H41" s="38">
        <v>2</v>
      </c>
      <c r="I41" s="36">
        <f t="shared" si="2"/>
        <v>2</v>
      </c>
      <c r="J41" s="38">
        <v>0</v>
      </c>
      <c r="K41" s="38">
        <v>0</v>
      </c>
      <c r="L41" s="36">
        <v>0</v>
      </c>
      <c r="M41" s="39">
        <f t="shared" si="9"/>
        <v>0</v>
      </c>
      <c r="N41" s="38">
        <v>0</v>
      </c>
      <c r="O41" s="38">
        <v>0</v>
      </c>
      <c r="P41" s="38">
        <v>0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0</v>
      </c>
      <c r="Y41" s="36">
        <f t="shared" si="4"/>
        <v>15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6">
        <v>0</v>
      </c>
      <c r="AL41" s="36">
        <v>0</v>
      </c>
    </row>
    <row r="42" spans="1:38" ht="79.5" customHeight="1" x14ac:dyDescent="0.25">
      <c r="A42" s="4" t="s">
        <v>91</v>
      </c>
      <c r="B42" s="18" t="s">
        <v>94</v>
      </c>
      <c r="C42" s="36">
        <v>5</v>
      </c>
      <c r="D42" s="36">
        <v>4</v>
      </c>
      <c r="E42" s="36">
        <f t="shared" si="1"/>
        <v>1</v>
      </c>
      <c r="F42" s="36">
        <v>0</v>
      </c>
      <c r="G42" s="38">
        <v>0</v>
      </c>
      <c r="H42" s="38">
        <v>4</v>
      </c>
      <c r="I42" s="36">
        <f t="shared" si="2"/>
        <v>4</v>
      </c>
      <c r="J42" s="38">
        <v>0</v>
      </c>
      <c r="K42" s="38">
        <v>0</v>
      </c>
      <c r="L42" s="36">
        <v>1</v>
      </c>
      <c r="M42" s="39">
        <f t="shared" si="9"/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8</v>
      </c>
      <c r="Z42" s="38">
        <v>4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6">
        <v>0</v>
      </c>
      <c r="AL42" s="36">
        <v>0</v>
      </c>
    </row>
    <row r="43" spans="1:38" ht="79.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8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9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6">
        <v>0</v>
      </c>
      <c r="AL43" s="36">
        <v>0</v>
      </c>
    </row>
    <row r="44" spans="1:38" ht="79.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9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6">
        <v>0</v>
      </c>
      <c r="AL44" s="36">
        <v>0</v>
      </c>
    </row>
    <row r="45" spans="1:38" ht="79.5" customHeight="1" x14ac:dyDescent="0.25">
      <c r="A45" s="4" t="s">
        <v>92</v>
      </c>
      <c r="B45" s="18" t="s">
        <v>96</v>
      </c>
      <c r="C45" s="36">
        <v>1</v>
      </c>
      <c r="D45" s="36">
        <v>0</v>
      </c>
      <c r="E45" s="36">
        <f t="shared" si="1"/>
        <v>1</v>
      </c>
      <c r="F45" s="36">
        <v>0</v>
      </c>
      <c r="G45" s="36">
        <v>0</v>
      </c>
      <c r="H45" s="36">
        <v>1</v>
      </c>
      <c r="I45" s="36">
        <f t="shared" si="2"/>
        <v>1</v>
      </c>
      <c r="J45" s="36">
        <v>0</v>
      </c>
      <c r="K45" s="38">
        <v>0</v>
      </c>
      <c r="L45" s="36">
        <v>0</v>
      </c>
      <c r="M45" s="39">
        <f t="shared" si="9"/>
        <v>0</v>
      </c>
      <c r="N45" s="38">
        <v>0</v>
      </c>
      <c r="O45" s="38">
        <v>0</v>
      </c>
      <c r="P45" s="38">
        <v>0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2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6">
        <v>0</v>
      </c>
      <c r="AL45" s="36">
        <v>0</v>
      </c>
    </row>
    <row r="46" spans="1:38" ht="79.5" customHeight="1" x14ac:dyDescent="0.25">
      <c r="A46" s="4" t="s">
        <v>93</v>
      </c>
      <c r="B46" s="1" t="s">
        <v>97</v>
      </c>
      <c r="C46" s="36">
        <v>1</v>
      </c>
      <c r="D46" s="36">
        <v>0</v>
      </c>
      <c r="E46" s="36">
        <f t="shared" si="1"/>
        <v>1</v>
      </c>
      <c r="F46" s="36">
        <v>0</v>
      </c>
      <c r="G46" s="38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39">
        <f t="shared" si="9"/>
        <v>0</v>
      </c>
      <c r="N46" s="38">
        <v>0</v>
      </c>
      <c r="O46" s="38">
        <v>0</v>
      </c>
      <c r="P46" s="38">
        <v>0</v>
      </c>
      <c r="Q46" s="38"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1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6">
        <v>0</v>
      </c>
      <c r="AL46" s="36">
        <v>0</v>
      </c>
    </row>
    <row r="47" spans="1:38" ht="79.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8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9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6">
        <v>0</v>
      </c>
      <c r="AL47" s="36">
        <v>0</v>
      </c>
    </row>
    <row r="48" spans="1:38" s="35" customFormat="1" ht="79.5" customHeight="1" x14ac:dyDescent="0.25">
      <c r="A48" s="4" t="s">
        <v>50</v>
      </c>
      <c r="B48" s="1" t="s">
        <v>3</v>
      </c>
      <c r="C48" s="36">
        <v>8</v>
      </c>
      <c r="D48" s="36">
        <v>1</v>
      </c>
      <c r="E48" s="36">
        <f t="shared" si="1"/>
        <v>7</v>
      </c>
      <c r="F48" s="36">
        <v>0</v>
      </c>
      <c r="G48" s="36">
        <v>0</v>
      </c>
      <c r="H48" s="36">
        <v>3</v>
      </c>
      <c r="I48" s="36">
        <f t="shared" si="2"/>
        <v>2</v>
      </c>
      <c r="J48" s="38">
        <v>0</v>
      </c>
      <c r="K48" s="38">
        <v>1</v>
      </c>
      <c r="L48" s="36">
        <v>0</v>
      </c>
      <c r="M48" s="39">
        <v>2</v>
      </c>
      <c r="N48" s="38">
        <v>2</v>
      </c>
      <c r="O48" s="38">
        <v>0</v>
      </c>
      <c r="P48" s="38">
        <v>0</v>
      </c>
      <c r="Q48" s="38">
        <v>0</v>
      </c>
      <c r="R48" s="39">
        <v>1</v>
      </c>
      <c r="S48" s="38">
        <v>0</v>
      </c>
      <c r="T48" s="38">
        <v>1</v>
      </c>
      <c r="U48" s="38">
        <v>0</v>
      </c>
      <c r="V48" s="36">
        <f t="shared" si="3"/>
        <v>3</v>
      </c>
      <c r="W48" s="36">
        <v>0</v>
      </c>
      <c r="X48" s="38">
        <v>0</v>
      </c>
      <c r="Y48" s="36">
        <f t="shared" si="4"/>
        <v>7</v>
      </c>
      <c r="Z48" s="38">
        <v>1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6">
        <v>0</v>
      </c>
      <c r="AL48" s="36">
        <v>0</v>
      </c>
    </row>
    <row r="49" spans="1:38" s="35" customFormat="1" ht="79.5" customHeight="1" x14ac:dyDescent="0.25">
      <c r="A49" s="4"/>
      <c r="B49" s="1" t="s">
        <v>16</v>
      </c>
      <c r="C49" s="40">
        <v>569</v>
      </c>
      <c r="D49" s="40">
        <v>30</v>
      </c>
      <c r="E49" s="40">
        <f t="shared" ref="E49:X49" si="12">E9+E10+E12+E13+E15+E16+E17+E18+E20+E21+E22+E23+E24+E25+E26+E28+E29+E30+E31+E32+E33+E34+E36+E35++E36+E37+E38+E39+E40+E41+E42+E43+E44+E45+E46+E47+E48</f>
        <v>538</v>
      </c>
      <c r="F49" s="40">
        <f t="shared" si="12"/>
        <v>0</v>
      </c>
      <c r="G49" s="40">
        <f t="shared" si="12"/>
        <v>1</v>
      </c>
      <c r="H49" s="40">
        <f t="shared" si="12"/>
        <v>400</v>
      </c>
      <c r="I49" s="40">
        <f t="shared" si="12"/>
        <v>348</v>
      </c>
      <c r="J49" s="40">
        <f t="shared" si="12"/>
        <v>29</v>
      </c>
      <c r="K49" s="40">
        <f t="shared" si="12"/>
        <v>23</v>
      </c>
      <c r="L49" s="40">
        <f t="shared" si="12"/>
        <v>5</v>
      </c>
      <c r="M49" s="40">
        <f t="shared" si="12"/>
        <v>175</v>
      </c>
      <c r="N49" s="40">
        <f t="shared" si="12"/>
        <v>135</v>
      </c>
      <c r="O49" s="40">
        <f t="shared" si="12"/>
        <v>3</v>
      </c>
      <c r="P49" s="40">
        <f t="shared" si="12"/>
        <v>37</v>
      </c>
      <c r="Q49" s="40">
        <f t="shared" si="12"/>
        <v>0</v>
      </c>
      <c r="R49" s="40">
        <f t="shared" si="12"/>
        <v>60</v>
      </c>
      <c r="S49" s="40">
        <f t="shared" si="12"/>
        <v>0</v>
      </c>
      <c r="T49" s="40">
        <f t="shared" si="12"/>
        <v>8</v>
      </c>
      <c r="U49" s="40">
        <f t="shared" si="12"/>
        <v>52</v>
      </c>
      <c r="V49" s="40">
        <f t="shared" si="12"/>
        <v>235</v>
      </c>
      <c r="W49" s="40">
        <f t="shared" si="12"/>
        <v>2</v>
      </c>
      <c r="X49" s="40">
        <f t="shared" si="12"/>
        <v>20</v>
      </c>
      <c r="Y49" s="40">
        <f t="shared" ref="Y49:AL49" si="13">Y9+Y10+Y12+Y13+Y15+Y16+Y17+Y18+Y20+Y21+Y22+Y23+Y24+Y25+Y26+Y28+Y29+Y30+Y31+Y32+Y33+Y34+Y35+Y36+Y37+Y38+Y39+Y40+Y41+Y42+Y43+Y44+Y45+Y46+Y47+Y48</f>
        <v>674</v>
      </c>
      <c r="Z49" s="40">
        <f t="shared" si="13"/>
        <v>45</v>
      </c>
      <c r="AA49" s="40">
        <f t="shared" si="13"/>
        <v>53</v>
      </c>
      <c r="AB49" s="40">
        <f t="shared" si="13"/>
        <v>3</v>
      </c>
      <c r="AC49" s="40">
        <f t="shared" si="13"/>
        <v>56</v>
      </c>
      <c r="AD49" s="40">
        <f t="shared" si="13"/>
        <v>11</v>
      </c>
      <c r="AE49" s="40">
        <f t="shared" si="13"/>
        <v>45</v>
      </c>
      <c r="AF49" s="40">
        <f t="shared" si="13"/>
        <v>0</v>
      </c>
      <c r="AG49" s="40">
        <f t="shared" si="13"/>
        <v>47</v>
      </c>
      <c r="AH49" s="40">
        <f t="shared" si="13"/>
        <v>31</v>
      </c>
      <c r="AI49" s="40">
        <f t="shared" si="13"/>
        <v>2</v>
      </c>
      <c r="AJ49" s="40">
        <f t="shared" si="13"/>
        <v>33</v>
      </c>
      <c r="AK49" s="40">
        <f t="shared" si="13"/>
        <v>23</v>
      </c>
      <c r="AL49" s="40">
        <f t="shared" si="13"/>
        <v>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L138"/>
  <sheetViews>
    <sheetView zoomScale="115" zoomScaleNormal="115" workbookViewId="0">
      <selection activeCell="B9" sqref="B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1.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61.5" customHeight="1" x14ac:dyDescent="0.25">
      <c r="A8" s="7">
        <v>1</v>
      </c>
      <c r="B8" s="1" t="s">
        <v>51</v>
      </c>
      <c r="C8" s="36">
        <f>C9+C10</f>
        <v>184</v>
      </c>
      <c r="D8" s="36">
        <f t="shared" ref="D8:AL8" si="0">D9+D10</f>
        <v>10</v>
      </c>
      <c r="E8" s="36">
        <f t="shared" si="0"/>
        <v>171</v>
      </c>
      <c r="F8" s="36">
        <f t="shared" si="0"/>
        <v>2</v>
      </c>
      <c r="G8" s="36">
        <f t="shared" si="0"/>
        <v>1</v>
      </c>
      <c r="H8" s="36">
        <f t="shared" si="0"/>
        <v>508</v>
      </c>
      <c r="I8" s="36">
        <f t="shared" si="0"/>
        <v>457</v>
      </c>
      <c r="J8" s="36">
        <f t="shared" si="0"/>
        <v>31</v>
      </c>
      <c r="K8" s="36">
        <f t="shared" si="0"/>
        <v>20</v>
      </c>
      <c r="L8" s="36">
        <f t="shared" si="0"/>
        <v>10</v>
      </c>
      <c r="M8" s="36">
        <f t="shared" si="0"/>
        <v>150</v>
      </c>
      <c r="N8" s="36">
        <f t="shared" si="0"/>
        <v>119</v>
      </c>
      <c r="O8" s="36">
        <f t="shared" si="0"/>
        <v>1</v>
      </c>
      <c r="P8" s="36">
        <f t="shared" si="0"/>
        <v>30</v>
      </c>
      <c r="Q8" s="36">
        <f t="shared" si="0"/>
        <v>0</v>
      </c>
      <c r="R8" s="36">
        <f t="shared" si="0"/>
        <v>113</v>
      </c>
      <c r="S8" s="36">
        <f t="shared" si="0"/>
        <v>0</v>
      </c>
      <c r="T8" s="36">
        <f t="shared" si="0"/>
        <v>1</v>
      </c>
      <c r="U8" s="36">
        <f t="shared" si="0"/>
        <v>112</v>
      </c>
      <c r="V8" s="36">
        <f t="shared" si="0"/>
        <v>263</v>
      </c>
      <c r="W8" s="36">
        <f t="shared" si="0"/>
        <v>0</v>
      </c>
      <c r="X8" s="36">
        <f t="shared" si="0"/>
        <v>33</v>
      </c>
      <c r="Y8" s="36">
        <f t="shared" si="0"/>
        <v>365</v>
      </c>
      <c r="Z8" s="36">
        <f t="shared" si="0"/>
        <v>44</v>
      </c>
      <c r="AA8" s="36">
        <f t="shared" si="0"/>
        <v>42</v>
      </c>
      <c r="AB8" s="36">
        <f t="shared" si="0"/>
        <v>5</v>
      </c>
      <c r="AC8" s="36">
        <f t="shared" si="0"/>
        <v>47</v>
      </c>
      <c r="AD8" s="36">
        <f t="shared" si="0"/>
        <v>8</v>
      </c>
      <c r="AE8" s="36">
        <f t="shared" si="0"/>
        <v>39</v>
      </c>
      <c r="AF8" s="36">
        <f t="shared" si="0"/>
        <v>0</v>
      </c>
      <c r="AG8" s="36">
        <f t="shared" si="0"/>
        <v>41</v>
      </c>
      <c r="AH8" s="36">
        <f t="shared" si="0"/>
        <v>16</v>
      </c>
      <c r="AI8" s="36">
        <f t="shared" si="0"/>
        <v>0</v>
      </c>
      <c r="AJ8" s="36">
        <f t="shared" si="0"/>
        <v>16</v>
      </c>
      <c r="AK8" s="36">
        <f t="shared" si="0"/>
        <v>8</v>
      </c>
      <c r="AL8" s="36">
        <f t="shared" si="0"/>
        <v>8</v>
      </c>
    </row>
    <row r="9" spans="1:38" ht="61.5" customHeight="1" x14ac:dyDescent="0.25">
      <c r="A9" s="2" t="s">
        <v>43</v>
      </c>
      <c r="B9" s="16" t="s">
        <v>52</v>
      </c>
      <c r="C9" s="36">
        <v>130</v>
      </c>
      <c r="D9" s="36">
        <v>8</v>
      </c>
      <c r="E9" s="36">
        <f>C9-D9-F9-G9</f>
        <v>121</v>
      </c>
      <c r="F9" s="36">
        <v>1</v>
      </c>
      <c r="G9" s="36">
        <v>0</v>
      </c>
      <c r="H9" s="36">
        <v>211</v>
      </c>
      <c r="I9" s="36">
        <f>H9-J9-K9</f>
        <v>184</v>
      </c>
      <c r="J9" s="36">
        <v>20</v>
      </c>
      <c r="K9" s="36">
        <v>7</v>
      </c>
      <c r="L9" s="36">
        <v>4</v>
      </c>
      <c r="M9" s="39">
        <v>101</v>
      </c>
      <c r="N9" s="39">
        <v>76</v>
      </c>
      <c r="O9" s="38">
        <v>0</v>
      </c>
      <c r="P9" s="39">
        <v>25</v>
      </c>
      <c r="Q9" s="38">
        <v>0</v>
      </c>
      <c r="R9" s="39">
        <v>7</v>
      </c>
      <c r="S9" s="38">
        <v>0</v>
      </c>
      <c r="T9" s="39">
        <v>1</v>
      </c>
      <c r="U9" s="38">
        <v>6</v>
      </c>
      <c r="V9" s="36">
        <f>M9+R9</f>
        <v>108</v>
      </c>
      <c r="W9" s="38">
        <v>0</v>
      </c>
      <c r="X9" s="36">
        <v>32</v>
      </c>
      <c r="Y9" s="36">
        <f>D9+E9+I9-L9-V9-W9</f>
        <v>201</v>
      </c>
      <c r="Z9" s="36">
        <v>40</v>
      </c>
      <c r="AA9" s="36">
        <v>36</v>
      </c>
      <c r="AB9" s="36">
        <v>3</v>
      </c>
      <c r="AC9" s="36">
        <f>AA9+AB9</f>
        <v>39</v>
      </c>
      <c r="AD9" s="36">
        <v>7</v>
      </c>
      <c r="AE9" s="36">
        <v>32</v>
      </c>
      <c r="AF9" s="36"/>
      <c r="AG9" s="36">
        <v>36</v>
      </c>
      <c r="AH9" s="36">
        <v>14</v>
      </c>
      <c r="AI9" s="36">
        <v>0</v>
      </c>
      <c r="AJ9" s="36">
        <f>AH9+AI9</f>
        <v>14</v>
      </c>
      <c r="AK9" s="36">
        <v>7</v>
      </c>
      <c r="AL9" s="36">
        <v>7</v>
      </c>
    </row>
    <row r="10" spans="1:38" ht="61.5" customHeight="1" x14ac:dyDescent="0.25">
      <c r="A10" s="2" t="s">
        <v>44</v>
      </c>
      <c r="B10" s="16" t="s">
        <v>53</v>
      </c>
      <c r="C10" s="36">
        <v>54</v>
      </c>
      <c r="D10" s="36">
        <v>2</v>
      </c>
      <c r="E10" s="36">
        <f t="shared" ref="E10:E48" si="1">C10-D10-F10-G10</f>
        <v>50</v>
      </c>
      <c r="F10" s="36">
        <v>1</v>
      </c>
      <c r="G10" s="36">
        <v>1</v>
      </c>
      <c r="H10" s="36">
        <v>297</v>
      </c>
      <c r="I10" s="36">
        <f t="shared" ref="I10:I48" si="2">H10-J10-K10</f>
        <v>273</v>
      </c>
      <c r="J10" s="36">
        <v>11</v>
      </c>
      <c r="K10" s="36">
        <v>13</v>
      </c>
      <c r="L10" s="36">
        <v>6</v>
      </c>
      <c r="M10" s="39">
        <v>49</v>
      </c>
      <c r="N10" s="39">
        <v>43</v>
      </c>
      <c r="O10" s="38">
        <v>1</v>
      </c>
      <c r="P10" s="39">
        <v>5</v>
      </c>
      <c r="Q10" s="38">
        <v>0</v>
      </c>
      <c r="R10" s="39">
        <v>106</v>
      </c>
      <c r="S10" s="38">
        <v>0</v>
      </c>
      <c r="T10" s="39">
        <v>0</v>
      </c>
      <c r="U10" s="38">
        <v>106</v>
      </c>
      <c r="V10" s="36">
        <f t="shared" ref="V10:V48" si="3">M10+R10</f>
        <v>155</v>
      </c>
      <c r="W10" s="38">
        <v>0</v>
      </c>
      <c r="X10" s="38">
        <v>1</v>
      </c>
      <c r="Y10" s="36">
        <f t="shared" ref="Y10:Y48" si="4">D10+E10+I10-L10-V10-W10</f>
        <v>164</v>
      </c>
      <c r="Z10" s="36">
        <v>4</v>
      </c>
      <c r="AA10" s="36">
        <v>6</v>
      </c>
      <c r="AB10" s="36">
        <v>2</v>
      </c>
      <c r="AC10" s="36">
        <f t="shared" ref="AC10:AC48" si="5">AA10+AB10</f>
        <v>8</v>
      </c>
      <c r="AD10" s="36">
        <v>1</v>
      </c>
      <c r="AE10" s="36">
        <v>7</v>
      </c>
      <c r="AF10" s="36"/>
      <c r="AG10" s="36">
        <v>5</v>
      </c>
      <c r="AH10" s="36">
        <v>2</v>
      </c>
      <c r="AI10" s="36">
        <v>0</v>
      </c>
      <c r="AJ10" s="36">
        <f t="shared" ref="AJ10:AJ48" si="6">AH10+AI10</f>
        <v>2</v>
      </c>
      <c r="AK10" s="36">
        <v>1</v>
      </c>
      <c r="AL10" s="36">
        <v>1</v>
      </c>
    </row>
    <row r="11" spans="1:38" s="35" customFormat="1" ht="61.5" customHeight="1" x14ac:dyDescent="0.25">
      <c r="A11" s="7">
        <v>2</v>
      </c>
      <c r="B11" s="1" t="s">
        <v>54</v>
      </c>
      <c r="C11" s="36">
        <f>C12+C13</f>
        <v>32</v>
      </c>
      <c r="D11" s="36">
        <f t="shared" ref="D11:AL11" si="7">D12+D13</f>
        <v>8</v>
      </c>
      <c r="E11" s="36">
        <f t="shared" si="7"/>
        <v>24</v>
      </c>
      <c r="F11" s="36">
        <f t="shared" si="7"/>
        <v>0</v>
      </c>
      <c r="G11" s="36">
        <f t="shared" si="7"/>
        <v>0</v>
      </c>
      <c r="H11" s="36">
        <f t="shared" si="7"/>
        <v>68</v>
      </c>
      <c r="I11" s="36">
        <f t="shared" si="7"/>
        <v>57</v>
      </c>
      <c r="J11" s="36">
        <f t="shared" si="7"/>
        <v>9</v>
      </c>
      <c r="K11" s="36">
        <f t="shared" si="7"/>
        <v>2</v>
      </c>
      <c r="L11" s="36">
        <f t="shared" si="7"/>
        <v>0</v>
      </c>
      <c r="M11" s="36">
        <f t="shared" si="7"/>
        <v>13</v>
      </c>
      <c r="N11" s="36">
        <f t="shared" si="7"/>
        <v>4</v>
      </c>
      <c r="O11" s="36">
        <f t="shared" si="7"/>
        <v>0</v>
      </c>
      <c r="P11" s="36">
        <f t="shared" si="7"/>
        <v>9</v>
      </c>
      <c r="Q11" s="36">
        <f t="shared" si="7"/>
        <v>0</v>
      </c>
      <c r="R11" s="36">
        <f t="shared" si="7"/>
        <v>2</v>
      </c>
      <c r="S11" s="36">
        <f t="shared" si="7"/>
        <v>0</v>
      </c>
      <c r="T11" s="36">
        <f t="shared" si="7"/>
        <v>1</v>
      </c>
      <c r="U11" s="36">
        <f t="shared" si="7"/>
        <v>1</v>
      </c>
      <c r="V11" s="36">
        <f t="shared" si="7"/>
        <v>15</v>
      </c>
      <c r="W11" s="36">
        <f t="shared" si="7"/>
        <v>0</v>
      </c>
      <c r="X11" s="36">
        <f t="shared" si="7"/>
        <v>2</v>
      </c>
      <c r="Y11" s="36">
        <f t="shared" si="7"/>
        <v>74</v>
      </c>
      <c r="Z11" s="36">
        <f t="shared" si="7"/>
        <v>11</v>
      </c>
      <c r="AA11" s="36">
        <f t="shared" si="7"/>
        <v>6</v>
      </c>
      <c r="AB11" s="36">
        <f t="shared" si="7"/>
        <v>3</v>
      </c>
      <c r="AC11" s="36">
        <f t="shared" si="7"/>
        <v>9</v>
      </c>
      <c r="AD11" s="36">
        <f t="shared" si="7"/>
        <v>2</v>
      </c>
      <c r="AE11" s="36">
        <f t="shared" si="7"/>
        <v>7</v>
      </c>
      <c r="AF11" s="36">
        <f t="shared" si="7"/>
        <v>0</v>
      </c>
      <c r="AG11" s="36">
        <f t="shared" si="7"/>
        <v>6</v>
      </c>
      <c r="AH11" s="36">
        <f t="shared" si="7"/>
        <v>2</v>
      </c>
      <c r="AI11" s="36">
        <f t="shared" si="7"/>
        <v>0</v>
      </c>
      <c r="AJ11" s="36">
        <f t="shared" si="7"/>
        <v>2</v>
      </c>
      <c r="AK11" s="36">
        <f t="shared" si="7"/>
        <v>1</v>
      </c>
      <c r="AL11" s="36">
        <f t="shared" si="7"/>
        <v>1</v>
      </c>
    </row>
    <row r="12" spans="1:38" ht="61.5" customHeight="1" x14ac:dyDescent="0.25">
      <c r="A12" s="2" t="s">
        <v>4</v>
      </c>
      <c r="B12" s="16" t="s">
        <v>55</v>
      </c>
      <c r="C12" s="36">
        <v>24</v>
      </c>
      <c r="D12" s="36">
        <v>8</v>
      </c>
      <c r="E12" s="36">
        <f t="shared" si="1"/>
        <v>16</v>
      </c>
      <c r="F12" s="36">
        <v>0</v>
      </c>
      <c r="G12" s="36">
        <v>0</v>
      </c>
      <c r="H12" s="36">
        <v>52</v>
      </c>
      <c r="I12" s="36">
        <f t="shared" si="2"/>
        <v>42</v>
      </c>
      <c r="J12" s="36">
        <v>8</v>
      </c>
      <c r="K12" s="36">
        <v>2</v>
      </c>
      <c r="L12" s="36">
        <v>0</v>
      </c>
      <c r="M12" s="39">
        <v>10</v>
      </c>
      <c r="N12" s="39">
        <v>3</v>
      </c>
      <c r="O12" s="38">
        <v>0</v>
      </c>
      <c r="P12" s="39">
        <v>7</v>
      </c>
      <c r="Q12" s="38">
        <v>0</v>
      </c>
      <c r="R12" s="39">
        <v>2</v>
      </c>
      <c r="S12" s="38">
        <v>0</v>
      </c>
      <c r="T12" s="39">
        <v>1</v>
      </c>
      <c r="U12" s="38">
        <v>1</v>
      </c>
      <c r="V12" s="36">
        <f t="shared" si="3"/>
        <v>12</v>
      </c>
      <c r="W12" s="36">
        <v>0</v>
      </c>
      <c r="X12" s="38">
        <v>2</v>
      </c>
      <c r="Y12" s="36">
        <f t="shared" si="4"/>
        <v>54</v>
      </c>
      <c r="Z12" s="36">
        <v>11</v>
      </c>
      <c r="AA12" s="36">
        <v>3</v>
      </c>
      <c r="AB12" s="36">
        <v>3</v>
      </c>
      <c r="AC12" s="36">
        <f t="shared" si="5"/>
        <v>6</v>
      </c>
      <c r="AD12" s="36">
        <v>1</v>
      </c>
      <c r="AE12" s="36">
        <v>5</v>
      </c>
      <c r="AF12" s="36"/>
      <c r="AG12" s="36">
        <v>4</v>
      </c>
      <c r="AH12" s="36">
        <v>2</v>
      </c>
      <c r="AI12" s="36">
        <v>0</v>
      </c>
      <c r="AJ12" s="36">
        <f t="shared" si="6"/>
        <v>2</v>
      </c>
      <c r="AK12" s="36">
        <v>1</v>
      </c>
      <c r="AL12" s="36">
        <v>1</v>
      </c>
    </row>
    <row r="13" spans="1:38" ht="61.5" customHeight="1" x14ac:dyDescent="0.25">
      <c r="A13" s="2" t="s">
        <v>5</v>
      </c>
      <c r="B13" s="16" t="s">
        <v>56</v>
      </c>
      <c r="C13" s="36">
        <v>8</v>
      </c>
      <c r="D13" s="36">
        <v>0</v>
      </c>
      <c r="E13" s="36">
        <f t="shared" si="1"/>
        <v>8</v>
      </c>
      <c r="F13" s="36">
        <v>0</v>
      </c>
      <c r="G13" s="36">
        <v>0</v>
      </c>
      <c r="H13" s="36">
        <v>16</v>
      </c>
      <c r="I13" s="36">
        <f t="shared" si="2"/>
        <v>15</v>
      </c>
      <c r="J13" s="38">
        <v>1</v>
      </c>
      <c r="K13" s="36">
        <v>0</v>
      </c>
      <c r="L13" s="36">
        <v>0</v>
      </c>
      <c r="M13" s="39">
        <v>3</v>
      </c>
      <c r="N13" s="39">
        <v>1</v>
      </c>
      <c r="O13" s="38">
        <v>0</v>
      </c>
      <c r="P13" s="39">
        <v>2</v>
      </c>
      <c r="Q13" s="38">
        <v>0</v>
      </c>
      <c r="R13" s="39">
        <v>0</v>
      </c>
      <c r="S13" s="38">
        <v>0</v>
      </c>
      <c r="T13" s="39">
        <v>0</v>
      </c>
      <c r="U13" s="38">
        <v>0</v>
      </c>
      <c r="V13" s="36">
        <f t="shared" si="3"/>
        <v>3</v>
      </c>
      <c r="W13" s="38">
        <v>0</v>
      </c>
      <c r="X13" s="38">
        <v>0</v>
      </c>
      <c r="Y13" s="36">
        <f t="shared" si="4"/>
        <v>20</v>
      </c>
      <c r="Z13" s="36">
        <v>0</v>
      </c>
      <c r="AA13" s="36">
        <v>3</v>
      </c>
      <c r="AB13" s="36">
        <v>0</v>
      </c>
      <c r="AC13" s="36">
        <f t="shared" si="5"/>
        <v>3</v>
      </c>
      <c r="AD13" s="38">
        <v>1</v>
      </c>
      <c r="AE13" s="36">
        <v>2</v>
      </c>
      <c r="AF13" s="36"/>
      <c r="AG13" s="36">
        <v>2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61.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1</v>
      </c>
      <c r="AI14" s="36">
        <f t="shared" si="8"/>
        <v>0</v>
      </c>
      <c r="AJ14" s="36">
        <f t="shared" si="8"/>
        <v>1</v>
      </c>
      <c r="AK14" s="36">
        <f t="shared" si="8"/>
        <v>1</v>
      </c>
      <c r="AL14" s="36">
        <f t="shared" si="8"/>
        <v>0</v>
      </c>
    </row>
    <row r="15" spans="1:38" ht="61.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39">
        <v>0</v>
      </c>
      <c r="N15" s="39">
        <v>0</v>
      </c>
      <c r="O15" s="38">
        <v>0</v>
      </c>
      <c r="P15" s="39">
        <v>0</v>
      </c>
      <c r="Q15" s="38">
        <v>0</v>
      </c>
      <c r="R15" s="39">
        <v>0</v>
      </c>
      <c r="S15" s="38">
        <v>0</v>
      </c>
      <c r="T15" s="39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61.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39">
        <v>0</v>
      </c>
      <c r="N16" s="39">
        <v>0</v>
      </c>
      <c r="O16" s="38">
        <v>0</v>
      </c>
      <c r="P16" s="39">
        <v>0</v>
      </c>
      <c r="Q16" s="38">
        <v>0</v>
      </c>
      <c r="R16" s="39">
        <v>0</v>
      </c>
      <c r="S16" s="38">
        <v>0</v>
      </c>
      <c r="T16" s="39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1</v>
      </c>
      <c r="AI16" s="38">
        <v>0</v>
      </c>
      <c r="AJ16" s="36">
        <f t="shared" si="6"/>
        <v>1</v>
      </c>
      <c r="AK16" s="36">
        <v>1</v>
      </c>
      <c r="AL16" s="36">
        <v>0</v>
      </c>
    </row>
    <row r="17" spans="1:38" s="35" customFormat="1" ht="61.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9">
        <v>0</v>
      </c>
      <c r="N17" s="38">
        <v>0</v>
      </c>
      <c r="O17" s="38">
        <v>0</v>
      </c>
      <c r="P17" s="38">
        <v>0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61.5" customHeight="1" x14ac:dyDescent="0.25">
      <c r="A18" s="2">
        <v>5</v>
      </c>
      <c r="B18" s="1" t="s">
        <v>64</v>
      </c>
      <c r="C18" s="36">
        <v>1</v>
      </c>
      <c r="D18" s="36">
        <v>0</v>
      </c>
      <c r="E18" s="36">
        <f t="shared" si="1"/>
        <v>1</v>
      </c>
      <c r="F18" s="36">
        <v>0</v>
      </c>
      <c r="G18" s="36">
        <v>0</v>
      </c>
      <c r="H18" s="36">
        <v>2</v>
      </c>
      <c r="I18" s="36">
        <f t="shared" si="2"/>
        <v>1</v>
      </c>
      <c r="J18" s="38">
        <v>0</v>
      </c>
      <c r="K18" s="38">
        <v>1</v>
      </c>
      <c r="L18" s="36">
        <v>0</v>
      </c>
      <c r="M18" s="39"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1</v>
      </c>
      <c r="X18" s="38">
        <v>0</v>
      </c>
      <c r="Y18" s="36">
        <f t="shared" si="4"/>
        <v>1</v>
      </c>
      <c r="Z18" s="38">
        <v>0</v>
      </c>
      <c r="AA18" s="38">
        <v>0</v>
      </c>
      <c r="AB18" s="36">
        <v>1</v>
      </c>
      <c r="AC18" s="36">
        <f t="shared" si="5"/>
        <v>1</v>
      </c>
      <c r="AD18" s="36">
        <v>0</v>
      </c>
      <c r="AE18" s="36">
        <v>1</v>
      </c>
      <c r="AF18" s="38"/>
      <c r="AG18" s="38">
        <v>1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61.5" customHeight="1" x14ac:dyDescent="0.25">
      <c r="A19" s="2">
        <v>6</v>
      </c>
      <c r="B19" s="1" t="s">
        <v>65</v>
      </c>
      <c r="C19" s="36">
        <f>C20+C21+C22+C23+C24+C25+C26</f>
        <v>0</v>
      </c>
      <c r="D19" s="36">
        <f t="shared" ref="D19:AL19" si="9">D20+D21+D22+D23+D24+D25+D26</f>
        <v>0</v>
      </c>
      <c r="E19" s="36">
        <f t="shared" si="9"/>
        <v>0</v>
      </c>
      <c r="F19" s="36">
        <f t="shared" si="9"/>
        <v>0</v>
      </c>
      <c r="G19" s="36">
        <f t="shared" si="9"/>
        <v>0</v>
      </c>
      <c r="H19" s="36">
        <f t="shared" si="9"/>
        <v>0</v>
      </c>
      <c r="I19" s="36">
        <f t="shared" si="9"/>
        <v>0</v>
      </c>
      <c r="J19" s="36">
        <f t="shared" si="9"/>
        <v>0</v>
      </c>
      <c r="K19" s="36">
        <f t="shared" si="9"/>
        <v>0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61.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9"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61.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9"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61.5" customHeight="1" x14ac:dyDescent="0.25">
      <c r="A22" s="2" t="s">
        <v>10</v>
      </c>
      <c r="B22" s="16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39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61.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9"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61.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9"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61.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9"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61.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9">
        <f t="shared" ref="M26:M47" si="10">N26+O26+P26+Q26</f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61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0</v>
      </c>
      <c r="I27" s="36">
        <f t="shared" si="11"/>
        <v>0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61.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9">
        <f t="shared" si="10"/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61.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39">
        <f t="shared" si="10"/>
        <v>0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61.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9">
        <f t="shared" si="10"/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61.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9">
        <f t="shared" si="10"/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6">
        <v>0</v>
      </c>
      <c r="AL31" s="36">
        <v>0</v>
      </c>
    </row>
    <row r="32" spans="1:38" ht="61.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39">
        <f t="shared" si="10"/>
        <v>0</v>
      </c>
      <c r="N32" s="39">
        <v>0</v>
      </c>
      <c r="O32" s="38">
        <v>0</v>
      </c>
      <c r="P32" s="39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6">
        <v>0</v>
      </c>
      <c r="AL32" s="36">
        <v>0</v>
      </c>
    </row>
    <row r="33" spans="1:38" s="35" customFormat="1" ht="61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61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9">
        <f t="shared" si="10"/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6">
        <v>0</v>
      </c>
      <c r="AL34" s="36">
        <v>0</v>
      </c>
    </row>
    <row r="35" spans="1:38" s="35" customFormat="1" ht="61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9">
        <f t="shared" si="10"/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6">
        <v>0</v>
      </c>
      <c r="AL35" s="36">
        <v>0</v>
      </c>
    </row>
    <row r="36" spans="1:38" s="35" customFormat="1" ht="61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9">
        <f t="shared" si="10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6">
        <v>0</v>
      </c>
      <c r="AL36" s="36">
        <v>0</v>
      </c>
    </row>
    <row r="37" spans="1:38" s="35" customFormat="1" ht="61.5" customHeight="1" x14ac:dyDescent="0.25">
      <c r="A37" s="4" t="s">
        <v>88</v>
      </c>
      <c r="B37" s="1" t="s">
        <v>63</v>
      </c>
      <c r="C37" s="36">
        <v>3</v>
      </c>
      <c r="D37" s="36">
        <v>0</v>
      </c>
      <c r="E37" s="36">
        <f t="shared" si="1"/>
        <v>3</v>
      </c>
      <c r="F37" s="36">
        <v>0</v>
      </c>
      <c r="G37" s="36">
        <v>0</v>
      </c>
      <c r="H37" s="38">
        <v>1</v>
      </c>
      <c r="I37" s="36">
        <f t="shared" si="2"/>
        <v>1</v>
      </c>
      <c r="J37" s="38">
        <v>0</v>
      </c>
      <c r="K37" s="38">
        <v>0</v>
      </c>
      <c r="L37" s="36">
        <v>0</v>
      </c>
      <c r="M37" s="39">
        <v>2</v>
      </c>
      <c r="N37" s="38">
        <v>0</v>
      </c>
      <c r="O37" s="38">
        <v>2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2</v>
      </c>
      <c r="W37" s="38">
        <v>0</v>
      </c>
      <c r="X37" s="38">
        <v>0</v>
      </c>
      <c r="Y37" s="36">
        <f t="shared" si="4"/>
        <v>2</v>
      </c>
      <c r="Z37" s="38">
        <v>0</v>
      </c>
      <c r="AA37" s="38">
        <v>1</v>
      </c>
      <c r="AB37" s="36">
        <v>0</v>
      </c>
      <c r="AC37" s="36">
        <f t="shared" si="5"/>
        <v>1</v>
      </c>
      <c r="AD37" s="36">
        <v>0</v>
      </c>
      <c r="AE37" s="36">
        <v>1</v>
      </c>
      <c r="AF37" s="38"/>
      <c r="AG37" s="38">
        <v>1</v>
      </c>
      <c r="AH37" s="38">
        <v>0</v>
      </c>
      <c r="AI37" s="38">
        <v>0</v>
      </c>
      <c r="AJ37" s="36">
        <f t="shared" si="6"/>
        <v>0</v>
      </c>
      <c r="AK37" s="36">
        <v>0</v>
      </c>
      <c r="AL37" s="36">
        <v>0</v>
      </c>
    </row>
    <row r="38" spans="1:38" s="35" customFormat="1" ht="61.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39">
        <v>0</v>
      </c>
      <c r="N38" s="38">
        <v>0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61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9">
        <f t="shared" si="10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61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9"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6">
        <v>0</v>
      </c>
      <c r="AL40" s="36">
        <v>0</v>
      </c>
    </row>
    <row r="41" spans="1:38" ht="61.5" customHeight="1" x14ac:dyDescent="0.25">
      <c r="A41" s="4" t="s">
        <v>90</v>
      </c>
      <c r="B41" s="1" t="s">
        <v>95</v>
      </c>
      <c r="C41" s="36">
        <v>2</v>
      </c>
      <c r="D41" s="36">
        <v>1</v>
      </c>
      <c r="E41" s="36">
        <f t="shared" si="1"/>
        <v>1</v>
      </c>
      <c r="F41" s="36">
        <v>0</v>
      </c>
      <c r="G41" s="36">
        <v>0</v>
      </c>
      <c r="H41" s="38">
        <v>3</v>
      </c>
      <c r="I41" s="36">
        <f t="shared" si="2"/>
        <v>3</v>
      </c>
      <c r="J41" s="38">
        <v>0</v>
      </c>
      <c r="K41" s="38">
        <v>0</v>
      </c>
      <c r="L41" s="36">
        <v>0</v>
      </c>
      <c r="M41" s="39">
        <v>1</v>
      </c>
      <c r="N41" s="38">
        <v>0</v>
      </c>
      <c r="O41" s="38">
        <v>0</v>
      </c>
      <c r="P41" s="38">
        <v>1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1</v>
      </c>
      <c r="W41" s="38">
        <v>0</v>
      </c>
      <c r="X41" s="38">
        <v>2</v>
      </c>
      <c r="Y41" s="36">
        <f t="shared" si="4"/>
        <v>4</v>
      </c>
      <c r="Z41" s="38">
        <v>2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6">
        <v>0</v>
      </c>
      <c r="AL41" s="36">
        <v>0</v>
      </c>
    </row>
    <row r="42" spans="1:38" ht="61.5" customHeight="1" x14ac:dyDescent="0.25">
      <c r="A42" s="4" t="s">
        <v>91</v>
      </c>
      <c r="B42" s="1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1</v>
      </c>
      <c r="I42" s="36">
        <f t="shared" si="2"/>
        <v>1</v>
      </c>
      <c r="J42" s="38">
        <v>0</v>
      </c>
      <c r="K42" s="38">
        <v>0</v>
      </c>
      <c r="L42" s="36">
        <v>0</v>
      </c>
      <c r="M42" s="39">
        <f t="shared" si="10"/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1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6">
        <v>0</v>
      </c>
      <c r="AL42" s="36">
        <v>0</v>
      </c>
    </row>
    <row r="43" spans="1:38" ht="61.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9">
        <f t="shared" si="10"/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6">
        <v>0</v>
      </c>
      <c r="AL43" s="36">
        <v>0</v>
      </c>
    </row>
    <row r="44" spans="1:38" ht="61.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9">
        <f t="shared" si="10"/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6">
        <v>0</v>
      </c>
      <c r="AL44" s="36">
        <v>0</v>
      </c>
    </row>
    <row r="45" spans="1:38" ht="61.5" customHeight="1" x14ac:dyDescent="0.25">
      <c r="A45" s="4" t="s">
        <v>92</v>
      </c>
      <c r="B45" s="18" t="s">
        <v>96</v>
      </c>
      <c r="C45" s="36">
        <v>0</v>
      </c>
      <c r="D45" s="36">
        <v>0</v>
      </c>
      <c r="E45" s="36">
        <f t="shared" si="1"/>
        <v>0</v>
      </c>
      <c r="F45" s="36">
        <v>0</v>
      </c>
      <c r="G45" s="36">
        <v>0</v>
      </c>
      <c r="H45" s="36">
        <v>1</v>
      </c>
      <c r="I45" s="36">
        <f t="shared" si="2"/>
        <v>0</v>
      </c>
      <c r="J45" s="36">
        <v>0</v>
      </c>
      <c r="K45" s="38">
        <v>1</v>
      </c>
      <c r="L45" s="36">
        <v>0</v>
      </c>
      <c r="M45" s="39">
        <v>0</v>
      </c>
      <c r="N45" s="38">
        <v>0</v>
      </c>
      <c r="O45" s="38">
        <v>0</v>
      </c>
      <c r="P45" s="38">
        <v>0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1</v>
      </c>
      <c r="AC45" s="36">
        <f t="shared" si="5"/>
        <v>1</v>
      </c>
      <c r="AD45" s="36">
        <v>0</v>
      </c>
      <c r="AE45" s="36">
        <v>1</v>
      </c>
      <c r="AF45" s="38"/>
      <c r="AG45" s="38">
        <v>1</v>
      </c>
      <c r="AH45" s="38">
        <v>0</v>
      </c>
      <c r="AI45" s="38">
        <v>0</v>
      </c>
      <c r="AJ45" s="36">
        <f t="shared" si="6"/>
        <v>0</v>
      </c>
      <c r="AK45" s="36">
        <v>0</v>
      </c>
      <c r="AL45" s="36">
        <v>0</v>
      </c>
    </row>
    <row r="46" spans="1:38" ht="61.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1</v>
      </c>
      <c r="I46" s="36">
        <f t="shared" si="2"/>
        <v>1</v>
      </c>
      <c r="J46" s="38">
        <v>0</v>
      </c>
      <c r="K46" s="38">
        <v>0</v>
      </c>
      <c r="L46" s="36">
        <v>0</v>
      </c>
      <c r="M46" s="39">
        <f t="shared" si="10"/>
        <v>0</v>
      </c>
      <c r="N46" s="38">
        <v>0</v>
      </c>
      <c r="O46" s="38">
        <v>0</v>
      </c>
      <c r="P46" s="38">
        <v>0</v>
      </c>
      <c r="Q46" s="38"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1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6">
        <v>0</v>
      </c>
      <c r="AL46" s="36">
        <v>0</v>
      </c>
    </row>
    <row r="47" spans="1:38" ht="61.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9">
        <f t="shared" si="10"/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6">
        <v>0</v>
      </c>
      <c r="AL47" s="36">
        <v>0</v>
      </c>
    </row>
    <row r="48" spans="1:38" s="35" customFormat="1" ht="61.5" customHeight="1" x14ac:dyDescent="0.25">
      <c r="A48" s="4" t="s">
        <v>50</v>
      </c>
      <c r="B48" s="1" t="s">
        <v>3</v>
      </c>
      <c r="C48" s="36">
        <v>5</v>
      </c>
      <c r="D48" s="36">
        <v>0</v>
      </c>
      <c r="E48" s="36">
        <f t="shared" si="1"/>
        <v>5</v>
      </c>
      <c r="F48" s="36">
        <v>0</v>
      </c>
      <c r="G48" s="36">
        <v>0</v>
      </c>
      <c r="H48" s="36">
        <v>2</v>
      </c>
      <c r="I48" s="36">
        <f t="shared" si="2"/>
        <v>2</v>
      </c>
      <c r="J48" s="38">
        <v>0</v>
      </c>
      <c r="K48" s="38">
        <v>0</v>
      </c>
      <c r="L48" s="36">
        <v>0</v>
      </c>
      <c r="M48" s="39">
        <v>5</v>
      </c>
      <c r="N48" s="38">
        <v>5</v>
      </c>
      <c r="O48" s="38">
        <v>0</v>
      </c>
      <c r="P48" s="38">
        <v>0</v>
      </c>
      <c r="Q48" s="38">
        <v>0</v>
      </c>
      <c r="R48" s="39">
        <v>1</v>
      </c>
      <c r="S48" s="38">
        <v>0</v>
      </c>
      <c r="T48" s="38">
        <v>1</v>
      </c>
      <c r="U48" s="38">
        <v>0</v>
      </c>
      <c r="V48" s="36">
        <f t="shared" si="3"/>
        <v>6</v>
      </c>
      <c r="W48" s="36">
        <v>0</v>
      </c>
      <c r="X48" s="38">
        <v>0</v>
      </c>
      <c r="Y48" s="36">
        <f t="shared" si="4"/>
        <v>1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6">
        <v>0</v>
      </c>
      <c r="AL48" s="36">
        <v>0</v>
      </c>
    </row>
    <row r="49" spans="1:38" s="35" customFormat="1" ht="61.5" customHeight="1" x14ac:dyDescent="0.25">
      <c r="A49" s="4"/>
      <c r="B49" s="1" t="s">
        <v>16</v>
      </c>
      <c r="C49" s="40">
        <v>227</v>
      </c>
      <c r="D49" s="40">
        <v>19</v>
      </c>
      <c r="E49" s="40">
        <f t="shared" ref="E49:U49" si="12">E9+E10+E12+E13+E15+E16+E17+E18+E20+E21+E22+E23+E24+E25+E26+E28+E29+E30+E31+E32+E33+E34+E35+E36+E37+E38+E39+E41+E40+E42+E43+E44+E45+E46+E47+E48</f>
        <v>205</v>
      </c>
      <c r="F49" s="40">
        <f t="shared" si="12"/>
        <v>2</v>
      </c>
      <c r="G49" s="40">
        <f t="shared" si="12"/>
        <v>1</v>
      </c>
      <c r="H49" s="40">
        <f t="shared" si="12"/>
        <v>587</v>
      </c>
      <c r="I49" s="40">
        <f t="shared" si="12"/>
        <v>523</v>
      </c>
      <c r="J49" s="40">
        <f t="shared" si="12"/>
        <v>40</v>
      </c>
      <c r="K49" s="40">
        <f t="shared" si="12"/>
        <v>24</v>
      </c>
      <c r="L49" s="40">
        <f t="shared" si="12"/>
        <v>10</v>
      </c>
      <c r="M49" s="40">
        <f t="shared" si="12"/>
        <v>171</v>
      </c>
      <c r="N49" s="40">
        <f t="shared" si="12"/>
        <v>128</v>
      </c>
      <c r="O49" s="40">
        <f t="shared" si="12"/>
        <v>3</v>
      </c>
      <c r="P49" s="40">
        <f t="shared" si="12"/>
        <v>40</v>
      </c>
      <c r="Q49" s="40">
        <f t="shared" si="12"/>
        <v>0</v>
      </c>
      <c r="R49" s="40">
        <f t="shared" si="12"/>
        <v>116</v>
      </c>
      <c r="S49" s="40">
        <f t="shared" si="12"/>
        <v>0</v>
      </c>
      <c r="T49" s="40">
        <f t="shared" si="12"/>
        <v>3</v>
      </c>
      <c r="U49" s="40">
        <f t="shared" si="12"/>
        <v>113</v>
      </c>
      <c r="V49" s="40">
        <f t="shared" ref="V49:AL49" si="13">V9+V10+V12+V13+V15+V16+V17+V18+V20+V21+V22+V23+V24+V25+V26+V28+V29+V30+V31+V32+V33+V34+V35+V36+V37+V38+V39+V40+V41+V42+V43+V44+V45+V46+V47+V48</f>
        <v>287</v>
      </c>
      <c r="W49" s="40">
        <f t="shared" si="13"/>
        <v>1</v>
      </c>
      <c r="X49" s="40">
        <f t="shared" si="13"/>
        <v>37</v>
      </c>
      <c r="Y49" s="40">
        <f t="shared" si="13"/>
        <v>449</v>
      </c>
      <c r="Z49" s="40">
        <f t="shared" si="13"/>
        <v>57</v>
      </c>
      <c r="AA49" s="40">
        <f t="shared" si="13"/>
        <v>49</v>
      </c>
      <c r="AB49" s="40">
        <f t="shared" si="13"/>
        <v>10</v>
      </c>
      <c r="AC49" s="40">
        <f t="shared" si="13"/>
        <v>59</v>
      </c>
      <c r="AD49" s="40">
        <f t="shared" si="13"/>
        <v>10</v>
      </c>
      <c r="AE49" s="40">
        <f t="shared" si="13"/>
        <v>49</v>
      </c>
      <c r="AF49" s="40">
        <f t="shared" si="13"/>
        <v>0</v>
      </c>
      <c r="AG49" s="40">
        <f t="shared" si="13"/>
        <v>50</v>
      </c>
      <c r="AH49" s="40">
        <f t="shared" si="13"/>
        <v>19</v>
      </c>
      <c r="AI49" s="40">
        <f t="shared" si="13"/>
        <v>0</v>
      </c>
      <c r="AJ49" s="40">
        <f t="shared" si="13"/>
        <v>19</v>
      </c>
      <c r="AK49" s="40">
        <f t="shared" si="13"/>
        <v>10</v>
      </c>
      <c r="AL49" s="40">
        <f t="shared" si="13"/>
        <v>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L138"/>
  <sheetViews>
    <sheetView zoomScaleNormal="100" workbookViewId="0">
      <selection activeCell="L8" sqref="L8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27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24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7.25" customHeight="1" x14ac:dyDescent="0.25">
      <c r="A8" s="7">
        <v>1</v>
      </c>
      <c r="B8" s="1" t="s">
        <v>51</v>
      </c>
      <c r="C8" s="36">
        <f>C9+C10</f>
        <v>379</v>
      </c>
      <c r="D8" s="36">
        <f t="shared" ref="D8:AL8" si="0">D9+D10</f>
        <v>14</v>
      </c>
      <c r="E8" s="36">
        <f t="shared" si="0"/>
        <v>365</v>
      </c>
      <c r="F8" s="36">
        <f t="shared" si="0"/>
        <v>0</v>
      </c>
      <c r="G8" s="36">
        <f t="shared" si="0"/>
        <v>0</v>
      </c>
      <c r="H8" s="36">
        <f t="shared" si="0"/>
        <v>447</v>
      </c>
      <c r="I8" s="36">
        <f t="shared" si="0"/>
        <v>390</v>
      </c>
      <c r="J8" s="36">
        <f t="shared" si="0"/>
        <v>40</v>
      </c>
      <c r="K8" s="36">
        <f t="shared" si="0"/>
        <v>17</v>
      </c>
      <c r="L8" s="36">
        <f t="shared" si="0"/>
        <v>0</v>
      </c>
      <c r="M8" s="36">
        <f t="shared" si="0"/>
        <v>186</v>
      </c>
      <c r="N8" s="36">
        <f t="shared" si="0"/>
        <v>148</v>
      </c>
      <c r="O8" s="36">
        <f t="shared" si="0"/>
        <v>4</v>
      </c>
      <c r="P8" s="36">
        <f t="shared" si="0"/>
        <v>34</v>
      </c>
      <c r="Q8" s="36">
        <f t="shared" si="0"/>
        <v>0</v>
      </c>
      <c r="R8" s="36">
        <f t="shared" si="0"/>
        <v>103</v>
      </c>
      <c r="S8" s="36">
        <f t="shared" si="0"/>
        <v>0</v>
      </c>
      <c r="T8" s="36">
        <f t="shared" si="0"/>
        <v>1</v>
      </c>
      <c r="U8" s="36">
        <f t="shared" si="0"/>
        <v>102</v>
      </c>
      <c r="V8" s="36">
        <f t="shared" si="0"/>
        <v>289</v>
      </c>
      <c r="W8" s="36">
        <f t="shared" si="0"/>
        <v>1</v>
      </c>
      <c r="X8" s="36">
        <f t="shared" si="0"/>
        <v>1</v>
      </c>
      <c r="Y8" s="36">
        <f t="shared" si="0"/>
        <v>479</v>
      </c>
      <c r="Z8" s="36">
        <f t="shared" si="0"/>
        <v>13</v>
      </c>
      <c r="AA8" s="36">
        <f t="shared" si="0"/>
        <v>45</v>
      </c>
      <c r="AB8" s="36">
        <f t="shared" si="0"/>
        <v>6</v>
      </c>
      <c r="AC8" s="36">
        <f t="shared" si="0"/>
        <v>51</v>
      </c>
      <c r="AD8" s="36">
        <f t="shared" si="0"/>
        <v>15</v>
      </c>
      <c r="AE8" s="36">
        <f t="shared" si="0"/>
        <v>36</v>
      </c>
      <c r="AF8" s="36">
        <f t="shared" si="0"/>
        <v>0</v>
      </c>
      <c r="AG8" s="36">
        <f t="shared" si="0"/>
        <v>46</v>
      </c>
      <c r="AH8" s="36">
        <f t="shared" si="0"/>
        <v>22</v>
      </c>
      <c r="AI8" s="36">
        <f t="shared" si="0"/>
        <v>1</v>
      </c>
      <c r="AJ8" s="36">
        <f t="shared" si="0"/>
        <v>23</v>
      </c>
      <c r="AK8" s="36">
        <f t="shared" si="0"/>
        <v>20</v>
      </c>
      <c r="AL8" s="36">
        <f t="shared" si="0"/>
        <v>3</v>
      </c>
    </row>
    <row r="9" spans="1:38" ht="77.25" customHeight="1" x14ac:dyDescent="0.25">
      <c r="A9" s="2" t="s">
        <v>43</v>
      </c>
      <c r="B9" s="16" t="s">
        <v>52</v>
      </c>
      <c r="C9" s="36">
        <v>286</v>
      </c>
      <c r="D9" s="36">
        <v>10</v>
      </c>
      <c r="E9" s="36">
        <f>C9-D9-F9-G9</f>
        <v>276</v>
      </c>
      <c r="F9" s="36">
        <v>0</v>
      </c>
      <c r="G9" s="36">
        <v>0</v>
      </c>
      <c r="H9" s="36">
        <v>183</v>
      </c>
      <c r="I9" s="36">
        <f>H9-J9-K9</f>
        <v>152</v>
      </c>
      <c r="J9" s="36">
        <v>26</v>
      </c>
      <c r="K9" s="36">
        <v>5</v>
      </c>
      <c r="L9" s="36">
        <v>0</v>
      </c>
      <c r="M9" s="43">
        <v>144</v>
      </c>
      <c r="N9" s="43">
        <v>110</v>
      </c>
      <c r="O9" s="38">
        <v>3</v>
      </c>
      <c r="P9" s="43">
        <v>31</v>
      </c>
      <c r="Q9" s="38">
        <v>0</v>
      </c>
      <c r="R9" s="44">
        <v>7</v>
      </c>
      <c r="S9" s="38">
        <v>0</v>
      </c>
      <c r="T9" s="43">
        <v>1</v>
      </c>
      <c r="U9" s="38">
        <v>6</v>
      </c>
      <c r="V9" s="36">
        <f>M9+R9</f>
        <v>151</v>
      </c>
      <c r="W9" s="38">
        <v>1</v>
      </c>
      <c r="X9" s="36">
        <v>0</v>
      </c>
      <c r="Y9" s="45">
        <f>D9+E9+I9-L9-V9-W9</f>
        <v>286</v>
      </c>
      <c r="Z9" s="36">
        <v>8</v>
      </c>
      <c r="AA9" s="36">
        <v>36</v>
      </c>
      <c r="AB9" s="36">
        <v>6</v>
      </c>
      <c r="AC9" s="36">
        <f>AA9+AB9</f>
        <v>42</v>
      </c>
      <c r="AD9" s="36">
        <v>12</v>
      </c>
      <c r="AE9" s="36">
        <v>30</v>
      </c>
      <c r="AF9" s="45"/>
      <c r="AG9" s="36">
        <v>39</v>
      </c>
      <c r="AH9" s="36">
        <v>22</v>
      </c>
      <c r="AI9" s="36">
        <v>0</v>
      </c>
      <c r="AJ9" s="36">
        <f>AH9+AI9</f>
        <v>22</v>
      </c>
      <c r="AK9" s="36">
        <v>19</v>
      </c>
      <c r="AL9" s="36">
        <v>3</v>
      </c>
    </row>
    <row r="10" spans="1:38" ht="77.25" customHeight="1" x14ac:dyDescent="0.25">
      <c r="A10" s="2" t="s">
        <v>44</v>
      </c>
      <c r="B10" s="16" t="s">
        <v>53</v>
      </c>
      <c r="C10" s="36">
        <v>93</v>
      </c>
      <c r="D10" s="36">
        <v>4</v>
      </c>
      <c r="E10" s="36">
        <f t="shared" ref="E10:E48" si="1">C10-D10-F10-G10</f>
        <v>89</v>
      </c>
      <c r="F10" s="36">
        <v>0</v>
      </c>
      <c r="G10" s="36">
        <v>0</v>
      </c>
      <c r="H10" s="36">
        <v>264</v>
      </c>
      <c r="I10" s="36">
        <f t="shared" ref="I10:I48" si="2">H10-J10-K10</f>
        <v>238</v>
      </c>
      <c r="J10" s="36">
        <v>14</v>
      </c>
      <c r="K10" s="36">
        <v>12</v>
      </c>
      <c r="L10" s="36">
        <v>0</v>
      </c>
      <c r="M10" s="43">
        <v>42</v>
      </c>
      <c r="N10" s="43">
        <v>38</v>
      </c>
      <c r="O10" s="38">
        <v>1</v>
      </c>
      <c r="P10" s="43">
        <v>3</v>
      </c>
      <c r="Q10" s="38">
        <v>0</v>
      </c>
      <c r="R10" s="44">
        <v>96</v>
      </c>
      <c r="S10" s="38">
        <v>0</v>
      </c>
      <c r="T10" s="43">
        <v>0</v>
      </c>
      <c r="U10" s="38">
        <v>96</v>
      </c>
      <c r="V10" s="36">
        <f t="shared" ref="V10:V48" si="3">M10+R10</f>
        <v>138</v>
      </c>
      <c r="W10" s="38">
        <v>0</v>
      </c>
      <c r="X10" s="38">
        <v>1</v>
      </c>
      <c r="Y10" s="45">
        <f t="shared" ref="Y10:Y49" si="4">D10+E10+I10-L10-V10-W10</f>
        <v>193</v>
      </c>
      <c r="Z10" s="36">
        <v>5</v>
      </c>
      <c r="AA10" s="36">
        <v>9</v>
      </c>
      <c r="AB10" s="36">
        <v>0</v>
      </c>
      <c r="AC10" s="36">
        <f t="shared" ref="AC10:AC48" si="5">AA10+AB10</f>
        <v>9</v>
      </c>
      <c r="AD10" s="36">
        <v>3</v>
      </c>
      <c r="AE10" s="36">
        <v>6</v>
      </c>
      <c r="AF10" s="45"/>
      <c r="AG10" s="36">
        <v>7</v>
      </c>
      <c r="AH10" s="36">
        <v>0</v>
      </c>
      <c r="AI10" s="36">
        <v>1</v>
      </c>
      <c r="AJ10" s="36">
        <f t="shared" ref="AJ10:AJ48" si="6">AH10+AI10</f>
        <v>1</v>
      </c>
      <c r="AK10" s="36">
        <v>1</v>
      </c>
      <c r="AL10" s="36">
        <v>0</v>
      </c>
    </row>
    <row r="11" spans="1:38" s="35" customFormat="1" ht="77.25" customHeight="1" x14ac:dyDescent="0.25">
      <c r="A11" s="7">
        <v>2</v>
      </c>
      <c r="B11" s="1" t="s">
        <v>54</v>
      </c>
      <c r="C11" s="36">
        <f>C12+C13</f>
        <v>84</v>
      </c>
      <c r="D11" s="36">
        <f t="shared" ref="D11:AL11" si="7">D12+D13</f>
        <v>4</v>
      </c>
      <c r="E11" s="36">
        <f t="shared" si="7"/>
        <v>80</v>
      </c>
      <c r="F11" s="36">
        <f t="shared" si="7"/>
        <v>0</v>
      </c>
      <c r="G11" s="36">
        <f t="shared" si="7"/>
        <v>0</v>
      </c>
      <c r="H11" s="36">
        <f t="shared" si="7"/>
        <v>64</v>
      </c>
      <c r="I11" s="36">
        <f t="shared" si="7"/>
        <v>46</v>
      </c>
      <c r="J11" s="36">
        <f t="shared" si="7"/>
        <v>8</v>
      </c>
      <c r="K11" s="36">
        <f t="shared" si="7"/>
        <v>10</v>
      </c>
      <c r="L11" s="36">
        <f t="shared" si="7"/>
        <v>0</v>
      </c>
      <c r="M11" s="36">
        <f t="shared" si="7"/>
        <v>24</v>
      </c>
      <c r="N11" s="36">
        <f t="shared" si="7"/>
        <v>14</v>
      </c>
      <c r="O11" s="36">
        <f t="shared" si="7"/>
        <v>2</v>
      </c>
      <c r="P11" s="36">
        <f t="shared" si="7"/>
        <v>8</v>
      </c>
      <c r="Q11" s="36">
        <f t="shared" si="7"/>
        <v>0</v>
      </c>
      <c r="R11" s="36">
        <f t="shared" si="7"/>
        <v>12</v>
      </c>
      <c r="S11" s="36">
        <f t="shared" si="7"/>
        <v>0</v>
      </c>
      <c r="T11" s="36">
        <f t="shared" si="7"/>
        <v>4</v>
      </c>
      <c r="U11" s="36">
        <f t="shared" si="7"/>
        <v>8</v>
      </c>
      <c r="V11" s="36">
        <f t="shared" si="7"/>
        <v>36</v>
      </c>
      <c r="W11" s="36">
        <f t="shared" si="7"/>
        <v>0</v>
      </c>
      <c r="X11" s="36">
        <f t="shared" si="7"/>
        <v>2</v>
      </c>
      <c r="Y11" s="36">
        <f t="shared" si="7"/>
        <v>94</v>
      </c>
      <c r="Z11" s="36">
        <f t="shared" si="7"/>
        <v>5</v>
      </c>
      <c r="AA11" s="36">
        <f t="shared" si="7"/>
        <v>21</v>
      </c>
      <c r="AB11" s="36">
        <f t="shared" si="7"/>
        <v>3</v>
      </c>
      <c r="AC11" s="36">
        <f t="shared" si="7"/>
        <v>24</v>
      </c>
      <c r="AD11" s="36">
        <f t="shared" si="7"/>
        <v>5</v>
      </c>
      <c r="AE11" s="36">
        <f t="shared" si="7"/>
        <v>19</v>
      </c>
      <c r="AF11" s="36">
        <f t="shared" si="7"/>
        <v>0</v>
      </c>
      <c r="AG11" s="36">
        <f t="shared" si="7"/>
        <v>21</v>
      </c>
      <c r="AH11" s="36">
        <f t="shared" si="7"/>
        <v>2</v>
      </c>
      <c r="AI11" s="36">
        <f t="shared" si="7"/>
        <v>0</v>
      </c>
      <c r="AJ11" s="36">
        <f t="shared" si="7"/>
        <v>2</v>
      </c>
      <c r="AK11" s="36">
        <f t="shared" si="7"/>
        <v>1</v>
      </c>
      <c r="AL11" s="36">
        <f t="shared" si="7"/>
        <v>1</v>
      </c>
    </row>
    <row r="12" spans="1:38" ht="77.25" customHeight="1" x14ac:dyDescent="0.25">
      <c r="A12" s="2" t="s">
        <v>4</v>
      </c>
      <c r="B12" s="16" t="s">
        <v>55</v>
      </c>
      <c r="C12" s="36">
        <v>65</v>
      </c>
      <c r="D12" s="36">
        <v>4</v>
      </c>
      <c r="E12" s="36">
        <f t="shared" si="1"/>
        <v>61</v>
      </c>
      <c r="F12" s="36">
        <v>0</v>
      </c>
      <c r="G12" s="36">
        <v>0</v>
      </c>
      <c r="H12" s="36">
        <v>52</v>
      </c>
      <c r="I12" s="36">
        <f t="shared" si="2"/>
        <v>40</v>
      </c>
      <c r="J12" s="36">
        <v>7</v>
      </c>
      <c r="K12" s="36">
        <v>5</v>
      </c>
      <c r="L12" s="36">
        <v>0</v>
      </c>
      <c r="M12" s="43">
        <v>21</v>
      </c>
      <c r="N12" s="43">
        <v>11</v>
      </c>
      <c r="O12" s="38">
        <v>2</v>
      </c>
      <c r="P12" s="43">
        <v>8</v>
      </c>
      <c r="Q12" s="38">
        <v>0</v>
      </c>
      <c r="R12" s="44">
        <v>11</v>
      </c>
      <c r="S12" s="38">
        <v>0</v>
      </c>
      <c r="T12" s="43">
        <v>3</v>
      </c>
      <c r="U12" s="38">
        <v>8</v>
      </c>
      <c r="V12" s="36">
        <f t="shared" si="3"/>
        <v>32</v>
      </c>
      <c r="W12" s="36">
        <v>0</v>
      </c>
      <c r="X12" s="38">
        <v>1</v>
      </c>
      <c r="Y12" s="45">
        <f t="shared" si="4"/>
        <v>73</v>
      </c>
      <c r="Z12" s="36">
        <v>4</v>
      </c>
      <c r="AA12" s="36">
        <v>16</v>
      </c>
      <c r="AB12" s="36">
        <v>2</v>
      </c>
      <c r="AC12" s="36">
        <f t="shared" si="5"/>
        <v>18</v>
      </c>
      <c r="AD12" s="36">
        <v>2</v>
      </c>
      <c r="AE12" s="36">
        <v>16</v>
      </c>
      <c r="AF12" s="45"/>
      <c r="AG12" s="36">
        <v>16</v>
      </c>
      <c r="AH12" s="36">
        <v>2</v>
      </c>
      <c r="AI12" s="36">
        <v>0</v>
      </c>
      <c r="AJ12" s="36">
        <f t="shared" si="6"/>
        <v>2</v>
      </c>
      <c r="AK12" s="36">
        <v>1</v>
      </c>
      <c r="AL12" s="36">
        <v>1</v>
      </c>
    </row>
    <row r="13" spans="1:38" ht="77.25" customHeight="1" x14ac:dyDescent="0.25">
      <c r="A13" s="2" t="s">
        <v>5</v>
      </c>
      <c r="B13" s="16" t="s">
        <v>56</v>
      </c>
      <c r="C13" s="36">
        <v>19</v>
      </c>
      <c r="D13" s="36">
        <v>0</v>
      </c>
      <c r="E13" s="36">
        <f t="shared" si="1"/>
        <v>19</v>
      </c>
      <c r="F13" s="36">
        <v>0</v>
      </c>
      <c r="G13" s="36">
        <v>0</v>
      </c>
      <c r="H13" s="36">
        <v>12</v>
      </c>
      <c r="I13" s="36">
        <f t="shared" si="2"/>
        <v>6</v>
      </c>
      <c r="J13" s="38">
        <v>1</v>
      </c>
      <c r="K13" s="36">
        <v>5</v>
      </c>
      <c r="L13" s="36">
        <v>0</v>
      </c>
      <c r="M13" s="43">
        <v>3</v>
      </c>
      <c r="N13" s="43">
        <v>3</v>
      </c>
      <c r="O13" s="38">
        <v>0</v>
      </c>
      <c r="P13" s="43">
        <v>0</v>
      </c>
      <c r="Q13" s="38">
        <v>0</v>
      </c>
      <c r="R13" s="44">
        <v>1</v>
      </c>
      <c r="S13" s="38">
        <v>0</v>
      </c>
      <c r="T13" s="43">
        <v>1</v>
      </c>
      <c r="U13" s="38">
        <v>0</v>
      </c>
      <c r="V13" s="36">
        <f t="shared" si="3"/>
        <v>4</v>
      </c>
      <c r="W13" s="38">
        <v>0</v>
      </c>
      <c r="X13" s="38">
        <v>1</v>
      </c>
      <c r="Y13" s="45">
        <f t="shared" si="4"/>
        <v>21</v>
      </c>
      <c r="Z13" s="36">
        <v>1</v>
      </c>
      <c r="AA13" s="36">
        <v>5</v>
      </c>
      <c r="AB13" s="36">
        <v>1</v>
      </c>
      <c r="AC13" s="36">
        <f t="shared" si="5"/>
        <v>6</v>
      </c>
      <c r="AD13" s="38">
        <v>3</v>
      </c>
      <c r="AE13" s="36">
        <v>3</v>
      </c>
      <c r="AF13" s="45"/>
      <c r="AG13" s="36">
        <v>5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77.25" customHeight="1" x14ac:dyDescent="0.25">
      <c r="A14" s="2" t="s">
        <v>45</v>
      </c>
      <c r="B14" s="1" t="s">
        <v>57</v>
      </c>
      <c r="C14" s="36">
        <f>C15+C16</f>
        <v>3</v>
      </c>
      <c r="D14" s="36">
        <f t="shared" ref="D14:AK14" si="8">D15+D16</f>
        <v>1</v>
      </c>
      <c r="E14" s="36">
        <f t="shared" si="8"/>
        <v>2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1</v>
      </c>
      <c r="N14" s="36">
        <f t="shared" si="8"/>
        <v>0</v>
      </c>
      <c r="O14" s="36">
        <f t="shared" si="8"/>
        <v>0</v>
      </c>
      <c r="P14" s="36">
        <f t="shared" si="8"/>
        <v>1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1</v>
      </c>
      <c r="W14" s="36">
        <f t="shared" si="8"/>
        <v>0</v>
      </c>
      <c r="X14" s="36">
        <f t="shared" si="8"/>
        <v>0</v>
      </c>
      <c r="Y14" s="36">
        <f t="shared" si="8"/>
        <v>2</v>
      </c>
      <c r="Z14" s="36">
        <f t="shared" si="8"/>
        <v>1</v>
      </c>
      <c r="AA14" s="36">
        <f t="shared" si="8"/>
        <v>1</v>
      </c>
      <c r="AB14" s="36">
        <f t="shared" si="8"/>
        <v>0</v>
      </c>
      <c r="AC14" s="36">
        <f t="shared" si="8"/>
        <v>1</v>
      </c>
      <c r="AD14" s="36">
        <f t="shared" si="8"/>
        <v>0</v>
      </c>
      <c r="AE14" s="36">
        <f t="shared" si="8"/>
        <v>1</v>
      </c>
      <c r="AF14" s="36">
        <f t="shared" si="8"/>
        <v>0</v>
      </c>
      <c r="AG14" s="36">
        <f t="shared" si="8"/>
        <v>1</v>
      </c>
      <c r="AH14" s="36">
        <f t="shared" si="8"/>
        <v>1</v>
      </c>
      <c r="AI14" s="36">
        <f t="shared" si="8"/>
        <v>0</v>
      </c>
      <c r="AJ14" s="36">
        <f t="shared" si="8"/>
        <v>1</v>
      </c>
      <c r="AK14" s="36">
        <f t="shared" si="8"/>
        <v>0</v>
      </c>
      <c r="AL14" s="36">
        <f>AL15+AL16</f>
        <v>1</v>
      </c>
    </row>
    <row r="15" spans="1:38" ht="77.25" customHeight="1" x14ac:dyDescent="0.25">
      <c r="A15" s="2" t="s">
        <v>6</v>
      </c>
      <c r="B15" s="16" t="s">
        <v>58</v>
      </c>
      <c r="C15" s="36">
        <v>1</v>
      </c>
      <c r="D15" s="36">
        <v>1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45">
        <f t="shared" si="4"/>
        <v>1</v>
      </c>
      <c r="Z15" s="36">
        <v>1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45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77.25" customHeight="1" x14ac:dyDescent="0.25">
      <c r="A16" s="2" t="s">
        <v>7</v>
      </c>
      <c r="B16" s="16" t="s">
        <v>59</v>
      </c>
      <c r="C16" s="36">
        <v>2</v>
      </c>
      <c r="D16" s="36">
        <v>0</v>
      </c>
      <c r="E16" s="36">
        <f t="shared" si="1"/>
        <v>2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v>1</v>
      </c>
      <c r="N16" s="43">
        <v>0</v>
      </c>
      <c r="O16" s="38">
        <v>0</v>
      </c>
      <c r="P16" s="43">
        <v>1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1</v>
      </c>
      <c r="W16" s="38">
        <v>0</v>
      </c>
      <c r="X16" s="38">
        <v>0</v>
      </c>
      <c r="Y16" s="45">
        <f t="shared" si="4"/>
        <v>1</v>
      </c>
      <c r="Z16" s="36">
        <v>0</v>
      </c>
      <c r="AA16" s="38">
        <v>1</v>
      </c>
      <c r="AB16" s="36">
        <v>0</v>
      </c>
      <c r="AC16" s="36">
        <f t="shared" si="5"/>
        <v>1</v>
      </c>
      <c r="AD16" s="36">
        <v>0</v>
      </c>
      <c r="AE16" s="36">
        <v>1</v>
      </c>
      <c r="AF16" s="45"/>
      <c r="AG16" s="38">
        <v>1</v>
      </c>
      <c r="AH16" s="38">
        <v>1</v>
      </c>
      <c r="AI16" s="38">
        <v>0</v>
      </c>
      <c r="AJ16" s="36">
        <f t="shared" si="6"/>
        <v>1</v>
      </c>
      <c r="AK16" s="36">
        <v>0</v>
      </c>
      <c r="AL16" s="36">
        <v>1</v>
      </c>
    </row>
    <row r="17" spans="1:38" s="35" customFormat="1" ht="77.25" customHeight="1" x14ac:dyDescent="0.25">
      <c r="A17" s="2">
        <v>4</v>
      </c>
      <c r="B17" s="1" t="s">
        <v>83</v>
      </c>
      <c r="C17" s="36">
        <v>5</v>
      </c>
      <c r="D17" s="36">
        <v>5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f t="shared" ref="M17:M47" si="9">N17+O17+P17+Q17</f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45">
        <f t="shared" si="4"/>
        <v>5</v>
      </c>
      <c r="Z17" s="36">
        <v>5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45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7.25" customHeight="1" x14ac:dyDescent="0.25">
      <c r="A18" s="2">
        <v>5</v>
      </c>
      <c r="B18" s="1" t="s">
        <v>64</v>
      </c>
      <c r="C18" s="36">
        <v>1</v>
      </c>
      <c r="D18" s="36">
        <v>0</v>
      </c>
      <c r="E18" s="36">
        <f t="shared" si="1"/>
        <v>1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0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45">
        <f t="shared" si="4"/>
        <v>1</v>
      </c>
      <c r="Z18" s="36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45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77.25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10">D20+D21+D22+D23+D24+D25+D26</f>
        <v>0</v>
      </c>
      <c r="E19" s="36">
        <f t="shared" si="10"/>
        <v>1</v>
      </c>
      <c r="F19" s="36">
        <f t="shared" si="10"/>
        <v>0</v>
      </c>
      <c r="G19" s="36">
        <f t="shared" si="10"/>
        <v>0</v>
      </c>
      <c r="H19" s="36">
        <f t="shared" si="10"/>
        <v>2</v>
      </c>
      <c r="I19" s="36">
        <f t="shared" si="10"/>
        <v>1</v>
      </c>
      <c r="J19" s="36">
        <f t="shared" si="10"/>
        <v>1</v>
      </c>
      <c r="K19" s="36">
        <f t="shared" si="10"/>
        <v>0</v>
      </c>
      <c r="L19" s="36">
        <f t="shared" si="10"/>
        <v>0</v>
      </c>
      <c r="M19" s="36">
        <f t="shared" si="10"/>
        <v>0</v>
      </c>
      <c r="N19" s="36">
        <f t="shared" si="10"/>
        <v>0</v>
      </c>
      <c r="O19" s="36">
        <f t="shared" si="10"/>
        <v>0</v>
      </c>
      <c r="P19" s="36">
        <f t="shared" si="10"/>
        <v>0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0</v>
      </c>
      <c r="W19" s="36">
        <f t="shared" si="10"/>
        <v>0</v>
      </c>
      <c r="X19" s="36">
        <f t="shared" si="10"/>
        <v>0</v>
      </c>
      <c r="Y19" s="36">
        <f t="shared" si="10"/>
        <v>2</v>
      </c>
      <c r="Z19" s="36">
        <f t="shared" si="10"/>
        <v>0</v>
      </c>
      <c r="AA19" s="36">
        <f t="shared" si="10"/>
        <v>0</v>
      </c>
      <c r="AB19" s="36">
        <f t="shared" si="10"/>
        <v>0</v>
      </c>
      <c r="AC19" s="36">
        <f t="shared" si="10"/>
        <v>0</v>
      </c>
      <c r="AD19" s="36">
        <f t="shared" si="10"/>
        <v>0</v>
      </c>
      <c r="AE19" s="36">
        <f t="shared" si="10"/>
        <v>0</v>
      </c>
      <c r="AF19" s="36">
        <f t="shared" si="10"/>
        <v>0</v>
      </c>
      <c r="AG19" s="36">
        <f t="shared" si="10"/>
        <v>0</v>
      </c>
      <c r="AH19" s="36">
        <f t="shared" si="10"/>
        <v>0</v>
      </c>
      <c r="AI19" s="36">
        <f t="shared" si="10"/>
        <v>0</v>
      </c>
      <c r="AJ19" s="36">
        <f t="shared" si="10"/>
        <v>0</v>
      </c>
      <c r="AK19" s="36">
        <f t="shared" si="10"/>
        <v>0</v>
      </c>
      <c r="AL19" s="36">
        <f t="shared" si="10"/>
        <v>0</v>
      </c>
    </row>
    <row r="20" spans="1:38" ht="77.2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45">
        <f t="shared" si="4"/>
        <v>0</v>
      </c>
      <c r="Z20" s="36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45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77.2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45">
        <f t="shared" si="4"/>
        <v>0</v>
      </c>
      <c r="Z21" s="36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45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77.2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1</v>
      </c>
      <c r="I22" s="36">
        <f t="shared" si="2"/>
        <v>0</v>
      </c>
      <c r="J22" s="38">
        <v>1</v>
      </c>
      <c r="K22" s="38">
        <v>0</v>
      </c>
      <c r="L22" s="36">
        <v>0</v>
      </c>
      <c r="M22" s="43">
        <f t="shared" si="9"/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45">
        <f t="shared" si="4"/>
        <v>1</v>
      </c>
      <c r="Z22" s="36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45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77.2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45">
        <f t="shared" si="4"/>
        <v>0</v>
      </c>
      <c r="Z23" s="36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45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77.2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1</v>
      </c>
      <c r="I24" s="36">
        <f t="shared" si="2"/>
        <v>1</v>
      </c>
      <c r="J24" s="38">
        <v>0</v>
      </c>
      <c r="K24" s="38">
        <v>0</v>
      </c>
      <c r="L24" s="36">
        <v>0</v>
      </c>
      <c r="M24" s="43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45">
        <f t="shared" si="4"/>
        <v>1</v>
      </c>
      <c r="Z24" s="36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45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77.2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7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45">
        <f t="shared" si="4"/>
        <v>0</v>
      </c>
      <c r="Z25" s="36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45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77.2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45">
        <f t="shared" si="4"/>
        <v>0</v>
      </c>
      <c r="Z26" s="36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45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77.2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1</v>
      </c>
      <c r="I27" s="36">
        <f t="shared" si="11"/>
        <v>0</v>
      </c>
      <c r="J27" s="36">
        <f t="shared" si="11"/>
        <v>0</v>
      </c>
      <c r="K27" s="36">
        <f t="shared" si="11"/>
        <v>1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77.2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45">
        <f t="shared" si="4"/>
        <v>0</v>
      </c>
      <c r="Z28" s="36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45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77.2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1</v>
      </c>
      <c r="I29" s="36">
        <f t="shared" si="2"/>
        <v>0</v>
      </c>
      <c r="J29" s="38">
        <v>0</v>
      </c>
      <c r="K29" s="38">
        <v>1</v>
      </c>
      <c r="L29" s="36">
        <v>0</v>
      </c>
      <c r="M29" s="43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45">
        <f t="shared" si="4"/>
        <v>0</v>
      </c>
      <c r="Z29" s="36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45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77.2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45">
        <f t="shared" si="4"/>
        <v>0</v>
      </c>
      <c r="Z30" s="36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45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7.2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45">
        <f t="shared" si="4"/>
        <v>0</v>
      </c>
      <c r="Z31" s="36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45"/>
      <c r="AG31" s="38">
        <v>0</v>
      </c>
      <c r="AH31" s="38">
        <v>0</v>
      </c>
      <c r="AI31" s="38">
        <v>0</v>
      </c>
      <c r="AJ31" s="36">
        <f t="shared" si="6"/>
        <v>0</v>
      </c>
      <c r="AK31" s="36">
        <v>0</v>
      </c>
      <c r="AL31" s="36">
        <v>0</v>
      </c>
    </row>
    <row r="32" spans="1:38" ht="77.2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43">
        <f t="shared" si="9"/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45">
        <f t="shared" si="4"/>
        <v>0</v>
      </c>
      <c r="Z32" s="36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45"/>
      <c r="AG32" s="38">
        <v>0</v>
      </c>
      <c r="AH32" s="38">
        <v>0</v>
      </c>
      <c r="AI32" s="38">
        <v>0</v>
      </c>
      <c r="AJ32" s="36">
        <f t="shared" si="6"/>
        <v>0</v>
      </c>
      <c r="AK32" s="36">
        <v>0</v>
      </c>
      <c r="AL32" s="36">
        <v>0</v>
      </c>
    </row>
    <row r="33" spans="1:38" s="35" customFormat="1" ht="77.2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7.2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45">
        <f t="shared" si="4"/>
        <v>0</v>
      </c>
      <c r="Z34" s="36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45"/>
      <c r="AG34" s="38">
        <v>0</v>
      </c>
      <c r="AH34" s="38">
        <v>0</v>
      </c>
      <c r="AI34" s="38">
        <v>0</v>
      </c>
      <c r="AJ34" s="36">
        <f t="shared" si="6"/>
        <v>0</v>
      </c>
      <c r="AK34" s="36">
        <v>0</v>
      </c>
      <c r="AL34" s="36">
        <v>0</v>
      </c>
    </row>
    <row r="35" spans="1:38" s="35" customFormat="1" ht="77.2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45">
        <f t="shared" si="4"/>
        <v>0</v>
      </c>
      <c r="Z35" s="36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45"/>
      <c r="AG35" s="38">
        <v>0</v>
      </c>
      <c r="AH35" s="38">
        <v>0</v>
      </c>
      <c r="AI35" s="38">
        <v>0</v>
      </c>
      <c r="AJ35" s="36">
        <f t="shared" si="6"/>
        <v>0</v>
      </c>
      <c r="AK35" s="36">
        <v>0</v>
      </c>
      <c r="AL35" s="36">
        <v>0</v>
      </c>
    </row>
    <row r="36" spans="1:38" s="35" customFormat="1" ht="77.2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45">
        <f t="shared" si="4"/>
        <v>0</v>
      </c>
      <c r="Z36" s="36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45"/>
      <c r="AG36" s="38">
        <v>0</v>
      </c>
      <c r="AH36" s="38">
        <v>0</v>
      </c>
      <c r="AI36" s="38">
        <v>0</v>
      </c>
      <c r="AJ36" s="36">
        <f t="shared" si="6"/>
        <v>0</v>
      </c>
      <c r="AK36" s="36">
        <v>0</v>
      </c>
      <c r="AL36" s="36">
        <v>0</v>
      </c>
    </row>
    <row r="37" spans="1:38" s="35" customFormat="1" ht="77.25" customHeight="1" x14ac:dyDescent="0.25">
      <c r="A37" s="4" t="s">
        <v>88</v>
      </c>
      <c r="B37" s="1" t="s">
        <v>63</v>
      </c>
      <c r="C37" s="36">
        <v>1</v>
      </c>
      <c r="D37" s="36">
        <v>0</v>
      </c>
      <c r="E37" s="36">
        <f t="shared" si="1"/>
        <v>1</v>
      </c>
      <c r="F37" s="36">
        <v>0</v>
      </c>
      <c r="G37" s="36">
        <v>0</v>
      </c>
      <c r="H37" s="38">
        <v>1</v>
      </c>
      <c r="I37" s="36">
        <f t="shared" si="2"/>
        <v>1</v>
      </c>
      <c r="J37" s="38">
        <v>0</v>
      </c>
      <c r="K37" s="38">
        <v>0</v>
      </c>
      <c r="L37" s="36">
        <v>0</v>
      </c>
      <c r="M37" s="43">
        <v>1</v>
      </c>
      <c r="N37" s="38">
        <v>0</v>
      </c>
      <c r="O37" s="38">
        <v>1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1</v>
      </c>
      <c r="W37" s="38">
        <v>0</v>
      </c>
      <c r="X37" s="38">
        <v>0</v>
      </c>
      <c r="Y37" s="45">
        <f t="shared" si="4"/>
        <v>1</v>
      </c>
      <c r="Z37" s="36">
        <v>0</v>
      </c>
      <c r="AA37" s="38">
        <v>1</v>
      </c>
      <c r="AB37" s="36">
        <v>0</v>
      </c>
      <c r="AC37" s="36">
        <f t="shared" si="5"/>
        <v>1</v>
      </c>
      <c r="AD37" s="36">
        <v>0</v>
      </c>
      <c r="AE37" s="36">
        <v>1</v>
      </c>
      <c r="AF37" s="45"/>
      <c r="AG37" s="38">
        <v>1</v>
      </c>
      <c r="AH37" s="38">
        <v>0</v>
      </c>
      <c r="AI37" s="38">
        <v>0</v>
      </c>
      <c r="AJ37" s="36">
        <f t="shared" si="6"/>
        <v>0</v>
      </c>
      <c r="AK37" s="36">
        <v>0</v>
      </c>
      <c r="AL37" s="36">
        <v>0</v>
      </c>
    </row>
    <row r="38" spans="1:38" s="35" customFormat="1" ht="77.2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45">
        <f t="shared" si="4"/>
        <v>0</v>
      </c>
      <c r="Z38" s="36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45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7.2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45">
        <f t="shared" si="4"/>
        <v>0</v>
      </c>
      <c r="Z39" s="36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45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7.2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45">
        <f t="shared" si="4"/>
        <v>0</v>
      </c>
      <c r="Z40" s="36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45"/>
      <c r="AG40" s="38">
        <v>0</v>
      </c>
      <c r="AH40" s="38">
        <v>0</v>
      </c>
      <c r="AI40" s="38">
        <v>0</v>
      </c>
      <c r="AJ40" s="36">
        <f t="shared" si="6"/>
        <v>0</v>
      </c>
      <c r="AK40" s="36">
        <v>0</v>
      </c>
      <c r="AL40" s="36">
        <v>0</v>
      </c>
    </row>
    <row r="41" spans="1:38" ht="77.25" customHeight="1" x14ac:dyDescent="0.25">
      <c r="A41" s="4" t="s">
        <v>90</v>
      </c>
      <c r="B41" s="1" t="s">
        <v>95</v>
      </c>
      <c r="C41" s="36">
        <v>7</v>
      </c>
      <c r="D41" s="36">
        <v>3</v>
      </c>
      <c r="E41" s="36">
        <f t="shared" si="1"/>
        <v>4</v>
      </c>
      <c r="F41" s="36">
        <v>0</v>
      </c>
      <c r="G41" s="36">
        <v>0</v>
      </c>
      <c r="H41" s="38">
        <v>1</v>
      </c>
      <c r="I41" s="36">
        <f t="shared" si="2"/>
        <v>1</v>
      </c>
      <c r="J41" s="38">
        <v>0</v>
      </c>
      <c r="K41" s="38">
        <v>0</v>
      </c>
      <c r="L41" s="36">
        <v>0</v>
      </c>
      <c r="M41" s="43">
        <f t="shared" si="9"/>
        <v>0</v>
      </c>
      <c r="N41" s="38">
        <v>0</v>
      </c>
      <c r="O41" s="38">
        <v>0</v>
      </c>
      <c r="P41" s="38">
        <v>0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0</v>
      </c>
      <c r="Y41" s="45">
        <f t="shared" si="4"/>
        <v>8</v>
      </c>
      <c r="Z41" s="36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45"/>
      <c r="AG41" s="38">
        <v>0</v>
      </c>
      <c r="AH41" s="38">
        <v>0</v>
      </c>
      <c r="AI41" s="38">
        <v>0</v>
      </c>
      <c r="AJ41" s="36">
        <f t="shared" si="6"/>
        <v>0</v>
      </c>
      <c r="AK41" s="36">
        <v>0</v>
      </c>
      <c r="AL41" s="36">
        <v>0</v>
      </c>
    </row>
    <row r="42" spans="1:38" ht="77.25" customHeight="1" x14ac:dyDescent="0.25">
      <c r="A42" s="4" t="s">
        <v>91</v>
      </c>
      <c r="B42" s="18" t="s">
        <v>94</v>
      </c>
      <c r="C42" s="36">
        <v>7</v>
      </c>
      <c r="D42" s="36">
        <v>6</v>
      </c>
      <c r="E42" s="36">
        <f t="shared" si="1"/>
        <v>1</v>
      </c>
      <c r="F42" s="36">
        <v>0</v>
      </c>
      <c r="G42" s="36">
        <v>0</v>
      </c>
      <c r="H42" s="38">
        <v>4</v>
      </c>
      <c r="I42" s="36">
        <f t="shared" si="2"/>
        <v>4</v>
      </c>
      <c r="J42" s="38">
        <v>0</v>
      </c>
      <c r="K42" s="38">
        <v>0</v>
      </c>
      <c r="L42" s="36">
        <v>0</v>
      </c>
      <c r="M42" s="43">
        <f t="shared" si="9"/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45">
        <f t="shared" si="4"/>
        <v>11</v>
      </c>
      <c r="Z42" s="36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45"/>
      <c r="AG42" s="38">
        <v>0</v>
      </c>
      <c r="AH42" s="38">
        <v>0</v>
      </c>
      <c r="AI42" s="38">
        <v>0</v>
      </c>
      <c r="AJ42" s="36">
        <f t="shared" si="6"/>
        <v>0</v>
      </c>
      <c r="AK42" s="36">
        <v>0</v>
      </c>
      <c r="AL42" s="36">
        <v>0</v>
      </c>
    </row>
    <row r="43" spans="1:38" ht="77.2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45">
        <f t="shared" si="4"/>
        <v>0</v>
      </c>
      <c r="Z43" s="36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45"/>
      <c r="AG43" s="38">
        <v>0</v>
      </c>
      <c r="AH43" s="38">
        <v>0</v>
      </c>
      <c r="AI43" s="38">
        <v>0</v>
      </c>
      <c r="AJ43" s="36">
        <f t="shared" si="6"/>
        <v>0</v>
      </c>
      <c r="AK43" s="36">
        <v>0</v>
      </c>
      <c r="AL43" s="36">
        <v>0</v>
      </c>
    </row>
    <row r="44" spans="1:38" ht="77.2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45">
        <f t="shared" si="4"/>
        <v>0</v>
      </c>
      <c r="Z44" s="36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45"/>
      <c r="AG44" s="38">
        <v>0</v>
      </c>
      <c r="AH44" s="38">
        <v>0</v>
      </c>
      <c r="AI44" s="38">
        <v>0</v>
      </c>
      <c r="AJ44" s="36">
        <f t="shared" si="6"/>
        <v>0</v>
      </c>
      <c r="AK44" s="36">
        <v>0</v>
      </c>
      <c r="AL44" s="36">
        <v>0</v>
      </c>
    </row>
    <row r="45" spans="1:38" ht="77.25" customHeight="1" x14ac:dyDescent="0.25">
      <c r="A45" s="4" t="s">
        <v>92</v>
      </c>
      <c r="B45" s="18" t="s">
        <v>96</v>
      </c>
      <c r="C45" s="36">
        <v>1</v>
      </c>
      <c r="D45" s="36">
        <v>0</v>
      </c>
      <c r="E45" s="36">
        <f t="shared" si="1"/>
        <v>1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37">
        <v>0</v>
      </c>
      <c r="N45" s="38">
        <v>0</v>
      </c>
      <c r="O45" s="38">
        <v>0</v>
      </c>
      <c r="P45" s="38">
        <v>0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45">
        <f t="shared" si="4"/>
        <v>1</v>
      </c>
      <c r="Z45" s="36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45"/>
      <c r="AG45" s="38">
        <v>0</v>
      </c>
      <c r="AH45" s="38">
        <v>0</v>
      </c>
      <c r="AI45" s="38">
        <v>0</v>
      </c>
      <c r="AJ45" s="36">
        <f t="shared" si="6"/>
        <v>0</v>
      </c>
      <c r="AK45" s="36">
        <v>0</v>
      </c>
      <c r="AL45" s="36">
        <v>0</v>
      </c>
    </row>
    <row r="46" spans="1:38" ht="77.2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43"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45">
        <f t="shared" si="4"/>
        <v>0</v>
      </c>
      <c r="Z46" s="36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45"/>
      <c r="AG46" s="38">
        <v>0</v>
      </c>
      <c r="AH46" s="38">
        <v>0</v>
      </c>
      <c r="AI46" s="38">
        <v>0</v>
      </c>
      <c r="AJ46" s="36">
        <f t="shared" si="6"/>
        <v>0</v>
      </c>
      <c r="AK46" s="36">
        <v>0</v>
      </c>
      <c r="AL46" s="36">
        <v>0</v>
      </c>
    </row>
    <row r="47" spans="1:38" ht="77.2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45">
        <f t="shared" si="4"/>
        <v>0</v>
      </c>
      <c r="Z47" s="36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45"/>
      <c r="AG47" s="38">
        <v>0</v>
      </c>
      <c r="AH47" s="38">
        <v>0</v>
      </c>
      <c r="AI47" s="38">
        <v>0</v>
      </c>
      <c r="AJ47" s="36">
        <f t="shared" si="6"/>
        <v>0</v>
      </c>
      <c r="AK47" s="36">
        <v>0</v>
      </c>
      <c r="AL47" s="36">
        <v>0</v>
      </c>
    </row>
    <row r="48" spans="1:38" s="35" customFormat="1" ht="77.25" customHeight="1" x14ac:dyDescent="0.25">
      <c r="A48" s="4" t="s">
        <v>50</v>
      </c>
      <c r="B48" s="1" t="s">
        <v>3</v>
      </c>
      <c r="C48" s="36">
        <v>7</v>
      </c>
      <c r="D48" s="36">
        <v>0</v>
      </c>
      <c r="E48" s="36">
        <f t="shared" si="1"/>
        <v>7</v>
      </c>
      <c r="F48" s="36">
        <v>0</v>
      </c>
      <c r="G48" s="36">
        <v>0</v>
      </c>
      <c r="H48" s="36">
        <v>1</v>
      </c>
      <c r="I48" s="36">
        <f t="shared" si="2"/>
        <v>0</v>
      </c>
      <c r="J48" s="38">
        <v>1</v>
      </c>
      <c r="K48" s="38">
        <v>0</v>
      </c>
      <c r="L48" s="36">
        <v>0</v>
      </c>
      <c r="M48" s="43">
        <v>4</v>
      </c>
      <c r="N48" s="38">
        <v>4</v>
      </c>
      <c r="O48" s="38">
        <v>0</v>
      </c>
      <c r="P48" s="38">
        <v>0</v>
      </c>
      <c r="Q48" s="38">
        <v>0</v>
      </c>
      <c r="R48" s="44">
        <v>3</v>
      </c>
      <c r="S48" s="38">
        <v>0</v>
      </c>
      <c r="T48" s="38">
        <v>3</v>
      </c>
      <c r="U48" s="38">
        <v>0</v>
      </c>
      <c r="V48" s="36">
        <f t="shared" si="3"/>
        <v>7</v>
      </c>
      <c r="W48" s="36">
        <v>0</v>
      </c>
      <c r="X48" s="38">
        <v>0</v>
      </c>
      <c r="Y48" s="45">
        <f t="shared" si="4"/>
        <v>0</v>
      </c>
      <c r="Z48" s="36">
        <v>0</v>
      </c>
      <c r="AA48" s="38">
        <v>1</v>
      </c>
      <c r="AB48" s="36">
        <v>0</v>
      </c>
      <c r="AC48" s="36">
        <f t="shared" si="5"/>
        <v>1</v>
      </c>
      <c r="AD48" s="36">
        <v>0</v>
      </c>
      <c r="AE48" s="36">
        <v>1</v>
      </c>
      <c r="AF48" s="45"/>
      <c r="AG48" s="38">
        <v>1</v>
      </c>
      <c r="AH48" s="38">
        <v>0</v>
      </c>
      <c r="AI48" s="38">
        <v>0</v>
      </c>
      <c r="AJ48" s="36">
        <f t="shared" si="6"/>
        <v>0</v>
      </c>
      <c r="AK48" s="36">
        <v>0</v>
      </c>
      <c r="AL48" s="36">
        <v>0</v>
      </c>
    </row>
    <row r="49" spans="1:38" s="35" customFormat="1" ht="77.25" customHeight="1" x14ac:dyDescent="0.25">
      <c r="A49" s="4"/>
      <c r="B49" s="1" t="s">
        <v>16</v>
      </c>
      <c r="C49" s="40">
        <v>496</v>
      </c>
      <c r="D49" s="40">
        <v>33</v>
      </c>
      <c r="E49" s="40">
        <f t="shared" ref="E49:U49" si="12">E9+E10+E12+E13+E15+E16+E17+E18+E20+E21+E22+E23+E24+E25+E26+E28+E29+E30+E31+E32+E33+E34+E36+E37+E38+E39+E40+E41+E42+E43+E44+E45+E46+E47+E48</f>
        <v>463</v>
      </c>
      <c r="F49" s="40">
        <f t="shared" si="12"/>
        <v>0</v>
      </c>
      <c r="G49" s="40">
        <f t="shared" si="12"/>
        <v>0</v>
      </c>
      <c r="H49" s="40">
        <f t="shared" si="12"/>
        <v>521</v>
      </c>
      <c r="I49" s="40">
        <f t="shared" si="12"/>
        <v>443</v>
      </c>
      <c r="J49" s="40">
        <f t="shared" si="12"/>
        <v>50</v>
      </c>
      <c r="K49" s="40">
        <f t="shared" si="12"/>
        <v>28</v>
      </c>
      <c r="L49" s="40">
        <f t="shared" si="12"/>
        <v>0</v>
      </c>
      <c r="M49" s="40">
        <f t="shared" si="12"/>
        <v>216</v>
      </c>
      <c r="N49" s="40">
        <f t="shared" si="12"/>
        <v>166</v>
      </c>
      <c r="O49" s="40">
        <f t="shared" si="12"/>
        <v>7</v>
      </c>
      <c r="P49" s="40">
        <f t="shared" si="12"/>
        <v>43</v>
      </c>
      <c r="Q49" s="40">
        <f t="shared" si="12"/>
        <v>0</v>
      </c>
      <c r="R49" s="40">
        <f t="shared" si="12"/>
        <v>118</v>
      </c>
      <c r="S49" s="40">
        <f t="shared" si="12"/>
        <v>0</v>
      </c>
      <c r="T49" s="40">
        <f t="shared" si="12"/>
        <v>8</v>
      </c>
      <c r="U49" s="40">
        <f t="shared" si="12"/>
        <v>110</v>
      </c>
      <c r="V49" s="40">
        <f t="shared" ref="V49:AL49" si="13">V9+V10+V12+V13+V15+V16+V17+V18+V20+V21+V22+V23+V24+V25+V26+V28+V29+V30+V31+V32+V33+V34+V35+V36+V37+V38+V39+V40+V41+V42+V43+V44+V45+V46+V47+V48</f>
        <v>334</v>
      </c>
      <c r="W49" s="40">
        <f t="shared" si="13"/>
        <v>1</v>
      </c>
      <c r="X49" s="40">
        <f t="shared" si="13"/>
        <v>3</v>
      </c>
      <c r="Y49" s="45">
        <f t="shared" si="4"/>
        <v>604</v>
      </c>
      <c r="Z49" s="40">
        <f t="shared" si="13"/>
        <v>24</v>
      </c>
      <c r="AA49" s="40">
        <f t="shared" si="13"/>
        <v>69</v>
      </c>
      <c r="AB49" s="40">
        <f t="shared" si="13"/>
        <v>9</v>
      </c>
      <c r="AC49" s="40">
        <f t="shared" si="13"/>
        <v>78</v>
      </c>
      <c r="AD49" s="40">
        <f t="shared" si="13"/>
        <v>20</v>
      </c>
      <c r="AE49" s="40">
        <f t="shared" si="13"/>
        <v>58</v>
      </c>
      <c r="AF49" s="40">
        <f t="shared" si="13"/>
        <v>0</v>
      </c>
      <c r="AG49" s="40">
        <f t="shared" si="13"/>
        <v>70</v>
      </c>
      <c r="AH49" s="40">
        <f t="shared" si="13"/>
        <v>25</v>
      </c>
      <c r="AI49" s="40">
        <f t="shared" si="13"/>
        <v>1</v>
      </c>
      <c r="AJ49" s="40">
        <f t="shared" si="13"/>
        <v>26</v>
      </c>
      <c r="AK49" s="40">
        <f t="shared" si="13"/>
        <v>21</v>
      </c>
      <c r="AL49" s="40">
        <f t="shared" si="13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2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2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2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2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2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2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2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2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2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2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2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2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2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2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2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2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2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2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2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2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2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2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2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2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2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2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2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2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2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2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2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2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2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2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2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2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2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2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2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2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2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2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2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2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2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2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2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2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2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2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2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2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2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2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2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2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2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2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2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2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2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2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2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2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2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2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2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2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2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2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2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2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2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2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2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2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2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2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2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2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2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2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2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2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2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2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2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2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L138"/>
  <sheetViews>
    <sheetView zoomScale="115" zoomScaleNormal="115" workbookViewId="0">
      <selection activeCell="F5" sqref="F5:F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1.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69.75" customHeight="1" x14ac:dyDescent="0.25">
      <c r="A8" s="7">
        <v>1</v>
      </c>
      <c r="B8" s="1" t="s">
        <v>51</v>
      </c>
      <c r="C8" s="36">
        <f>C9+C10</f>
        <v>302</v>
      </c>
      <c r="D8" s="36">
        <f t="shared" ref="D8:AL8" si="0">D9+D10</f>
        <v>20</v>
      </c>
      <c r="E8" s="36">
        <f t="shared" si="0"/>
        <v>272</v>
      </c>
      <c r="F8" s="36">
        <f t="shared" si="0"/>
        <v>2</v>
      </c>
      <c r="G8" s="36">
        <f t="shared" si="0"/>
        <v>8</v>
      </c>
      <c r="H8" s="36">
        <f t="shared" si="0"/>
        <v>498</v>
      </c>
      <c r="I8" s="36">
        <f t="shared" si="0"/>
        <v>438</v>
      </c>
      <c r="J8" s="36">
        <f t="shared" si="0"/>
        <v>35</v>
      </c>
      <c r="K8" s="36">
        <f t="shared" si="0"/>
        <v>25</v>
      </c>
      <c r="L8" s="36">
        <f t="shared" si="0"/>
        <v>0</v>
      </c>
      <c r="M8" s="36">
        <f t="shared" si="0"/>
        <v>208</v>
      </c>
      <c r="N8" s="36">
        <f t="shared" si="0"/>
        <v>172</v>
      </c>
      <c r="O8" s="36">
        <f t="shared" si="0"/>
        <v>2</v>
      </c>
      <c r="P8" s="36">
        <f t="shared" si="0"/>
        <v>33</v>
      </c>
      <c r="Q8" s="36">
        <f t="shared" si="0"/>
        <v>1</v>
      </c>
      <c r="R8" s="36">
        <f t="shared" si="0"/>
        <v>83</v>
      </c>
      <c r="S8" s="36">
        <f t="shared" si="0"/>
        <v>1</v>
      </c>
      <c r="T8" s="36">
        <f t="shared" si="0"/>
        <v>4</v>
      </c>
      <c r="U8" s="36">
        <f t="shared" si="0"/>
        <v>78</v>
      </c>
      <c r="V8" s="36">
        <f t="shared" si="0"/>
        <v>291</v>
      </c>
      <c r="W8" s="36">
        <f t="shared" si="0"/>
        <v>1</v>
      </c>
      <c r="X8" s="36">
        <f t="shared" si="0"/>
        <v>6</v>
      </c>
      <c r="Y8" s="36">
        <f t="shared" si="0"/>
        <v>438</v>
      </c>
      <c r="Z8" s="36">
        <f t="shared" si="0"/>
        <v>16</v>
      </c>
      <c r="AA8" s="36">
        <f t="shared" si="0"/>
        <v>47</v>
      </c>
      <c r="AB8" s="36">
        <f t="shared" si="0"/>
        <v>5</v>
      </c>
      <c r="AC8" s="36">
        <f t="shared" si="0"/>
        <v>52</v>
      </c>
      <c r="AD8" s="36">
        <f t="shared" si="0"/>
        <v>9</v>
      </c>
      <c r="AE8" s="36">
        <f t="shared" si="0"/>
        <v>43</v>
      </c>
      <c r="AF8" s="36">
        <f t="shared" si="0"/>
        <v>0</v>
      </c>
      <c r="AG8" s="36">
        <f t="shared" si="0"/>
        <v>45</v>
      </c>
      <c r="AH8" s="36">
        <f t="shared" si="0"/>
        <v>36</v>
      </c>
      <c r="AI8" s="36">
        <f t="shared" si="0"/>
        <v>1</v>
      </c>
      <c r="AJ8" s="36">
        <f t="shared" si="0"/>
        <v>37</v>
      </c>
      <c r="AK8" s="36">
        <f t="shared" si="0"/>
        <v>22</v>
      </c>
      <c r="AL8" s="36">
        <f t="shared" si="0"/>
        <v>15</v>
      </c>
    </row>
    <row r="9" spans="1:38" ht="69.75" customHeight="1" x14ac:dyDescent="0.25">
      <c r="A9" s="2" t="s">
        <v>43</v>
      </c>
      <c r="B9" s="16" t="s">
        <v>52</v>
      </c>
      <c r="C9" s="36">
        <v>222</v>
      </c>
      <c r="D9" s="36">
        <v>19</v>
      </c>
      <c r="E9" s="36">
        <f>C9-D9-F9-G9</f>
        <v>198</v>
      </c>
      <c r="F9" s="36">
        <v>2</v>
      </c>
      <c r="G9" s="36">
        <v>3</v>
      </c>
      <c r="H9" s="36">
        <v>192</v>
      </c>
      <c r="I9" s="36">
        <f>H9-J9-K9</f>
        <v>167</v>
      </c>
      <c r="J9" s="36">
        <v>20</v>
      </c>
      <c r="K9" s="36">
        <v>5</v>
      </c>
      <c r="L9" s="36">
        <v>0</v>
      </c>
      <c r="M9" s="37">
        <v>144</v>
      </c>
      <c r="N9" s="37">
        <v>112</v>
      </c>
      <c r="O9" s="38">
        <v>2</v>
      </c>
      <c r="P9" s="37">
        <v>29</v>
      </c>
      <c r="Q9" s="38">
        <v>1</v>
      </c>
      <c r="R9" s="39">
        <v>15</v>
      </c>
      <c r="S9" s="38">
        <v>1</v>
      </c>
      <c r="T9" s="37">
        <v>3</v>
      </c>
      <c r="U9" s="38">
        <v>11</v>
      </c>
      <c r="V9" s="36">
        <f>M9+R9</f>
        <v>159</v>
      </c>
      <c r="W9" s="38">
        <v>1</v>
      </c>
      <c r="X9" s="36">
        <v>6</v>
      </c>
      <c r="Y9" s="36">
        <f>D9+E9+I9-L9-V9-W9</f>
        <v>224</v>
      </c>
      <c r="Z9" s="36">
        <v>15</v>
      </c>
      <c r="AA9" s="36">
        <v>39</v>
      </c>
      <c r="AB9" s="36">
        <v>5</v>
      </c>
      <c r="AC9" s="36">
        <f>AA9+AB9</f>
        <v>44</v>
      </c>
      <c r="AD9" s="36">
        <v>7</v>
      </c>
      <c r="AE9" s="36">
        <v>37</v>
      </c>
      <c r="AF9" s="36"/>
      <c r="AG9" s="36">
        <v>38</v>
      </c>
      <c r="AH9" s="36">
        <v>34</v>
      </c>
      <c r="AI9" s="36">
        <v>1</v>
      </c>
      <c r="AJ9" s="36">
        <f>AH9+AI9</f>
        <v>35</v>
      </c>
      <c r="AK9" s="36">
        <v>21</v>
      </c>
      <c r="AL9" s="36">
        <v>14</v>
      </c>
    </row>
    <row r="10" spans="1:38" ht="69.75" customHeight="1" x14ac:dyDescent="0.25">
      <c r="A10" s="2" t="s">
        <v>44</v>
      </c>
      <c r="B10" s="16" t="s">
        <v>53</v>
      </c>
      <c r="C10" s="36">
        <v>80</v>
      </c>
      <c r="D10" s="36">
        <v>1</v>
      </c>
      <c r="E10" s="36">
        <f t="shared" ref="E10:E49" si="1">C10-D10-F10-G10</f>
        <v>74</v>
      </c>
      <c r="F10" s="36">
        <v>0</v>
      </c>
      <c r="G10" s="36">
        <v>5</v>
      </c>
      <c r="H10" s="36">
        <v>306</v>
      </c>
      <c r="I10" s="36">
        <f t="shared" ref="I10:I49" si="2">H10-J10-K10</f>
        <v>271</v>
      </c>
      <c r="J10" s="36">
        <v>15</v>
      </c>
      <c r="K10" s="36">
        <v>20</v>
      </c>
      <c r="L10" s="36">
        <v>0</v>
      </c>
      <c r="M10" s="37">
        <v>64</v>
      </c>
      <c r="N10" s="37">
        <v>60</v>
      </c>
      <c r="O10" s="38">
        <v>0</v>
      </c>
      <c r="P10" s="37">
        <v>4</v>
      </c>
      <c r="Q10" s="38">
        <v>0</v>
      </c>
      <c r="R10" s="39">
        <v>68</v>
      </c>
      <c r="S10" s="38">
        <v>0</v>
      </c>
      <c r="T10" s="37">
        <v>1</v>
      </c>
      <c r="U10" s="38">
        <v>67</v>
      </c>
      <c r="V10" s="36">
        <f t="shared" ref="V10:V49" si="3">M10+R10</f>
        <v>132</v>
      </c>
      <c r="W10" s="38">
        <v>0</v>
      </c>
      <c r="X10" s="38">
        <v>0</v>
      </c>
      <c r="Y10" s="36">
        <f t="shared" ref="Y10:Y48" si="4">D10+E10+I10-L10-V10-W10</f>
        <v>214</v>
      </c>
      <c r="Z10" s="36">
        <v>1</v>
      </c>
      <c r="AA10" s="36">
        <v>8</v>
      </c>
      <c r="AB10" s="36">
        <v>0</v>
      </c>
      <c r="AC10" s="36">
        <f t="shared" ref="AC10:AC48" si="5">AA10+AB10</f>
        <v>8</v>
      </c>
      <c r="AD10" s="36">
        <v>2</v>
      </c>
      <c r="AE10" s="36">
        <v>6</v>
      </c>
      <c r="AF10" s="36"/>
      <c r="AG10" s="36">
        <v>7</v>
      </c>
      <c r="AH10" s="36">
        <v>2</v>
      </c>
      <c r="AI10" s="36">
        <v>0</v>
      </c>
      <c r="AJ10" s="36">
        <f t="shared" ref="AJ10:AJ48" si="6">AH10+AI10</f>
        <v>2</v>
      </c>
      <c r="AK10" s="36">
        <v>1</v>
      </c>
      <c r="AL10" s="36">
        <v>1</v>
      </c>
    </row>
    <row r="11" spans="1:38" s="35" customFormat="1" ht="69.75" customHeight="1" x14ac:dyDescent="0.25">
      <c r="A11" s="7">
        <v>2</v>
      </c>
      <c r="B11" s="1" t="s">
        <v>54</v>
      </c>
      <c r="C11" s="36">
        <f>C12+C13</f>
        <v>64</v>
      </c>
      <c r="D11" s="36">
        <f t="shared" ref="D11:AL11" si="7">D12+D13</f>
        <v>4</v>
      </c>
      <c r="E11" s="36">
        <f t="shared" si="7"/>
        <v>59</v>
      </c>
      <c r="F11" s="36">
        <f t="shared" si="7"/>
        <v>1</v>
      </c>
      <c r="G11" s="36">
        <f t="shared" si="7"/>
        <v>0</v>
      </c>
      <c r="H11" s="36">
        <f t="shared" si="7"/>
        <v>76</v>
      </c>
      <c r="I11" s="36">
        <f t="shared" si="7"/>
        <v>58</v>
      </c>
      <c r="J11" s="36">
        <f t="shared" si="7"/>
        <v>11</v>
      </c>
      <c r="K11" s="36">
        <f t="shared" si="7"/>
        <v>7</v>
      </c>
      <c r="L11" s="36">
        <f t="shared" si="7"/>
        <v>0</v>
      </c>
      <c r="M11" s="36">
        <f t="shared" si="7"/>
        <v>27</v>
      </c>
      <c r="N11" s="36">
        <f t="shared" si="7"/>
        <v>15</v>
      </c>
      <c r="O11" s="36">
        <f t="shared" si="7"/>
        <v>1</v>
      </c>
      <c r="P11" s="36">
        <f t="shared" si="7"/>
        <v>11</v>
      </c>
      <c r="Q11" s="36">
        <f t="shared" si="7"/>
        <v>0</v>
      </c>
      <c r="R11" s="36">
        <f t="shared" si="7"/>
        <v>7</v>
      </c>
      <c r="S11" s="36">
        <f t="shared" si="7"/>
        <v>0</v>
      </c>
      <c r="T11" s="36">
        <f t="shared" si="7"/>
        <v>5</v>
      </c>
      <c r="U11" s="36">
        <f t="shared" si="7"/>
        <v>2</v>
      </c>
      <c r="V11" s="36">
        <f t="shared" si="7"/>
        <v>34</v>
      </c>
      <c r="W11" s="36">
        <f t="shared" si="7"/>
        <v>1</v>
      </c>
      <c r="X11" s="36">
        <f t="shared" si="7"/>
        <v>2</v>
      </c>
      <c r="Y11" s="36">
        <f t="shared" si="7"/>
        <v>86</v>
      </c>
      <c r="Z11" s="36">
        <f t="shared" si="7"/>
        <v>7</v>
      </c>
      <c r="AA11" s="36">
        <f t="shared" si="7"/>
        <v>15</v>
      </c>
      <c r="AB11" s="36">
        <f t="shared" si="7"/>
        <v>5</v>
      </c>
      <c r="AC11" s="36">
        <f t="shared" si="7"/>
        <v>20</v>
      </c>
      <c r="AD11" s="36">
        <f t="shared" si="7"/>
        <v>3</v>
      </c>
      <c r="AE11" s="36">
        <f t="shared" si="7"/>
        <v>17</v>
      </c>
      <c r="AF11" s="36">
        <f t="shared" si="7"/>
        <v>0</v>
      </c>
      <c r="AG11" s="36">
        <f t="shared" si="7"/>
        <v>18</v>
      </c>
      <c r="AH11" s="36">
        <f t="shared" si="7"/>
        <v>2</v>
      </c>
      <c r="AI11" s="36">
        <f t="shared" si="7"/>
        <v>2</v>
      </c>
      <c r="AJ11" s="36">
        <f t="shared" si="7"/>
        <v>4</v>
      </c>
      <c r="AK11" s="36">
        <f t="shared" si="7"/>
        <v>2</v>
      </c>
      <c r="AL11" s="36">
        <f t="shared" si="7"/>
        <v>2</v>
      </c>
    </row>
    <row r="12" spans="1:38" ht="69.75" customHeight="1" x14ac:dyDescent="0.25">
      <c r="A12" s="2" t="s">
        <v>4</v>
      </c>
      <c r="B12" s="16" t="s">
        <v>55</v>
      </c>
      <c r="C12" s="36">
        <v>48</v>
      </c>
      <c r="D12" s="36">
        <v>3</v>
      </c>
      <c r="E12" s="36">
        <f t="shared" si="1"/>
        <v>45</v>
      </c>
      <c r="F12" s="36">
        <v>0</v>
      </c>
      <c r="G12" s="36">
        <v>0</v>
      </c>
      <c r="H12" s="36">
        <v>55</v>
      </c>
      <c r="I12" s="36">
        <f t="shared" si="2"/>
        <v>41</v>
      </c>
      <c r="J12" s="36">
        <v>9</v>
      </c>
      <c r="K12" s="36">
        <v>5</v>
      </c>
      <c r="L12" s="36">
        <v>0</v>
      </c>
      <c r="M12" s="37">
        <v>24</v>
      </c>
      <c r="N12" s="37">
        <v>12</v>
      </c>
      <c r="O12" s="38">
        <v>1</v>
      </c>
      <c r="P12" s="37">
        <v>11</v>
      </c>
      <c r="Q12" s="38">
        <v>0</v>
      </c>
      <c r="R12" s="39">
        <v>6</v>
      </c>
      <c r="S12" s="38">
        <v>0</v>
      </c>
      <c r="T12" s="37">
        <v>4</v>
      </c>
      <c r="U12" s="38">
        <v>2</v>
      </c>
      <c r="V12" s="36">
        <f t="shared" si="3"/>
        <v>30</v>
      </c>
      <c r="W12" s="36">
        <v>1</v>
      </c>
      <c r="X12" s="38">
        <v>1</v>
      </c>
      <c r="Y12" s="36">
        <f t="shared" si="4"/>
        <v>58</v>
      </c>
      <c r="Z12" s="36">
        <v>5</v>
      </c>
      <c r="AA12" s="36">
        <v>15</v>
      </c>
      <c r="AB12" s="36">
        <v>5</v>
      </c>
      <c r="AC12" s="36">
        <f t="shared" si="5"/>
        <v>20</v>
      </c>
      <c r="AD12" s="36">
        <v>3</v>
      </c>
      <c r="AE12" s="36">
        <v>17</v>
      </c>
      <c r="AF12" s="36"/>
      <c r="AG12" s="36">
        <v>18</v>
      </c>
      <c r="AH12" s="36">
        <v>2</v>
      </c>
      <c r="AI12" s="36">
        <v>2</v>
      </c>
      <c r="AJ12" s="36">
        <f t="shared" si="6"/>
        <v>4</v>
      </c>
      <c r="AK12" s="36">
        <v>2</v>
      </c>
      <c r="AL12" s="36">
        <v>2</v>
      </c>
    </row>
    <row r="13" spans="1:38" ht="69.75" customHeight="1" x14ac:dyDescent="0.25">
      <c r="A13" s="2" t="s">
        <v>5</v>
      </c>
      <c r="B13" s="16" t="s">
        <v>56</v>
      </c>
      <c r="C13" s="36">
        <v>16</v>
      </c>
      <c r="D13" s="36">
        <v>1</v>
      </c>
      <c r="E13" s="36">
        <f t="shared" si="1"/>
        <v>14</v>
      </c>
      <c r="F13" s="36">
        <v>1</v>
      </c>
      <c r="G13" s="36">
        <v>0</v>
      </c>
      <c r="H13" s="36">
        <v>21</v>
      </c>
      <c r="I13" s="36">
        <f t="shared" si="2"/>
        <v>17</v>
      </c>
      <c r="J13" s="38">
        <v>2</v>
      </c>
      <c r="K13" s="36">
        <v>2</v>
      </c>
      <c r="L13" s="36">
        <v>0</v>
      </c>
      <c r="M13" s="37">
        <v>3</v>
      </c>
      <c r="N13" s="37">
        <v>3</v>
      </c>
      <c r="O13" s="38">
        <v>0</v>
      </c>
      <c r="P13" s="37">
        <v>0</v>
      </c>
      <c r="Q13" s="38">
        <v>0</v>
      </c>
      <c r="R13" s="39">
        <v>1</v>
      </c>
      <c r="S13" s="38">
        <v>0</v>
      </c>
      <c r="T13" s="37">
        <v>1</v>
      </c>
      <c r="U13" s="38">
        <v>0</v>
      </c>
      <c r="V13" s="36">
        <f t="shared" si="3"/>
        <v>4</v>
      </c>
      <c r="W13" s="38">
        <v>0</v>
      </c>
      <c r="X13" s="38">
        <v>1</v>
      </c>
      <c r="Y13" s="36">
        <f t="shared" si="4"/>
        <v>28</v>
      </c>
      <c r="Z13" s="36">
        <v>2</v>
      </c>
      <c r="AA13" s="36">
        <v>0</v>
      </c>
      <c r="AB13" s="36">
        <v>0</v>
      </c>
      <c r="AC13" s="36">
        <f t="shared" si="5"/>
        <v>0</v>
      </c>
      <c r="AD13" s="38">
        <v>0</v>
      </c>
      <c r="AE13" s="36">
        <v>0</v>
      </c>
      <c r="AF13" s="36"/>
      <c r="AG13" s="36">
        <v>0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69.75" customHeight="1" x14ac:dyDescent="0.25">
      <c r="A14" s="2" t="s">
        <v>45</v>
      </c>
      <c r="B14" s="1" t="s">
        <v>57</v>
      </c>
      <c r="C14" s="36">
        <f>C15+C16</f>
        <v>4</v>
      </c>
      <c r="D14" s="36">
        <f t="shared" ref="D14:AL14" si="8">D15+D16</f>
        <v>3</v>
      </c>
      <c r="E14" s="36">
        <f t="shared" si="8"/>
        <v>1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1</v>
      </c>
      <c r="N14" s="36">
        <f t="shared" si="8"/>
        <v>0</v>
      </c>
      <c r="O14" s="36">
        <f t="shared" si="8"/>
        <v>0</v>
      </c>
      <c r="P14" s="36">
        <f t="shared" si="8"/>
        <v>1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1</v>
      </c>
      <c r="W14" s="36">
        <f t="shared" si="8"/>
        <v>0</v>
      </c>
      <c r="X14" s="36">
        <f t="shared" si="8"/>
        <v>0</v>
      </c>
      <c r="Y14" s="36">
        <f t="shared" si="8"/>
        <v>3</v>
      </c>
      <c r="Z14" s="36">
        <f t="shared" si="8"/>
        <v>2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69.7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37">
        <f t="shared" ref="M15:M47" si="9">N15+O15+P15+Q15</f>
        <v>0</v>
      </c>
      <c r="N15" s="37">
        <v>0</v>
      </c>
      <c r="O15" s="38">
        <v>0</v>
      </c>
      <c r="P15" s="37">
        <v>0</v>
      </c>
      <c r="Q15" s="38">
        <v>0</v>
      </c>
      <c r="R15" s="39">
        <v>0</v>
      </c>
      <c r="S15" s="38">
        <v>0</v>
      </c>
      <c r="T15" s="37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69.75" customHeight="1" x14ac:dyDescent="0.25">
      <c r="A16" s="2" t="s">
        <v>7</v>
      </c>
      <c r="B16" s="16" t="s">
        <v>59</v>
      </c>
      <c r="C16" s="36">
        <v>4</v>
      </c>
      <c r="D16" s="36">
        <v>3</v>
      </c>
      <c r="E16" s="36">
        <f t="shared" si="1"/>
        <v>1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37">
        <v>1</v>
      </c>
      <c r="N16" s="37">
        <v>0</v>
      </c>
      <c r="O16" s="38">
        <v>0</v>
      </c>
      <c r="P16" s="37">
        <v>1</v>
      </c>
      <c r="Q16" s="38">
        <v>0</v>
      </c>
      <c r="R16" s="39">
        <v>0</v>
      </c>
      <c r="S16" s="38">
        <v>0</v>
      </c>
      <c r="T16" s="37">
        <v>0</v>
      </c>
      <c r="U16" s="38">
        <v>0</v>
      </c>
      <c r="V16" s="36">
        <f t="shared" si="3"/>
        <v>1</v>
      </c>
      <c r="W16" s="38">
        <v>0</v>
      </c>
      <c r="X16" s="38">
        <v>0</v>
      </c>
      <c r="Y16" s="36">
        <f t="shared" si="4"/>
        <v>3</v>
      </c>
      <c r="Z16" s="38">
        <v>2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69.75" customHeight="1" x14ac:dyDescent="0.25">
      <c r="A17" s="2">
        <v>4</v>
      </c>
      <c r="B17" s="1" t="s">
        <v>83</v>
      </c>
      <c r="C17" s="36">
        <v>1</v>
      </c>
      <c r="D17" s="36">
        <v>1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7">
        <f t="shared" si="9"/>
        <v>0</v>
      </c>
      <c r="N17" s="38">
        <v>0</v>
      </c>
      <c r="O17" s="38">
        <v>0</v>
      </c>
      <c r="P17" s="38">
        <v>0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1</v>
      </c>
      <c r="Z17" s="38">
        <v>1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69.75" customHeight="1" x14ac:dyDescent="0.25">
      <c r="A18" s="2">
        <v>5</v>
      </c>
      <c r="B18" s="1" t="s">
        <v>64</v>
      </c>
      <c r="C18" s="36">
        <v>1</v>
      </c>
      <c r="D18" s="36">
        <v>0</v>
      </c>
      <c r="E18" s="36">
        <f t="shared" si="1"/>
        <v>1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0</v>
      </c>
      <c r="M18" s="37">
        <f t="shared" si="9"/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2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69.75" customHeight="1" x14ac:dyDescent="0.25">
      <c r="A19" s="2">
        <v>6</v>
      </c>
      <c r="B19" s="1" t="s">
        <v>65</v>
      </c>
      <c r="C19" s="36">
        <f>C20+C21+C22+C23+C24+C25+C26</f>
        <v>4</v>
      </c>
      <c r="D19" s="36">
        <f t="shared" ref="D19:AL19" si="10">D20+D21+D22+D23+D24+D25+D26</f>
        <v>0</v>
      </c>
      <c r="E19" s="36">
        <f t="shared" si="10"/>
        <v>4</v>
      </c>
      <c r="F19" s="36">
        <f t="shared" si="10"/>
        <v>0</v>
      </c>
      <c r="G19" s="36">
        <f t="shared" si="10"/>
        <v>0</v>
      </c>
      <c r="H19" s="36">
        <f t="shared" si="10"/>
        <v>0</v>
      </c>
      <c r="I19" s="36">
        <f t="shared" si="10"/>
        <v>0</v>
      </c>
      <c r="J19" s="36">
        <f t="shared" si="10"/>
        <v>0</v>
      </c>
      <c r="K19" s="36">
        <f t="shared" si="10"/>
        <v>0</v>
      </c>
      <c r="L19" s="36">
        <f t="shared" si="10"/>
        <v>0</v>
      </c>
      <c r="M19" s="36">
        <f t="shared" si="10"/>
        <v>1</v>
      </c>
      <c r="N19" s="36">
        <f t="shared" si="10"/>
        <v>0</v>
      </c>
      <c r="O19" s="36">
        <f t="shared" si="10"/>
        <v>0</v>
      </c>
      <c r="P19" s="36">
        <f t="shared" si="10"/>
        <v>1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1</v>
      </c>
      <c r="W19" s="36">
        <f t="shared" si="10"/>
        <v>0</v>
      </c>
      <c r="X19" s="36">
        <f t="shared" si="10"/>
        <v>0</v>
      </c>
      <c r="Y19" s="36">
        <f t="shared" si="10"/>
        <v>3</v>
      </c>
      <c r="Z19" s="36">
        <f t="shared" si="10"/>
        <v>0</v>
      </c>
      <c r="AA19" s="36">
        <f t="shared" si="10"/>
        <v>0</v>
      </c>
      <c r="AB19" s="36">
        <f t="shared" si="10"/>
        <v>0</v>
      </c>
      <c r="AC19" s="36">
        <f t="shared" si="10"/>
        <v>0</v>
      </c>
      <c r="AD19" s="36">
        <f t="shared" si="10"/>
        <v>0</v>
      </c>
      <c r="AE19" s="36">
        <f t="shared" si="10"/>
        <v>0</v>
      </c>
      <c r="AF19" s="36">
        <f t="shared" si="10"/>
        <v>0</v>
      </c>
      <c r="AG19" s="36">
        <f t="shared" si="10"/>
        <v>0</v>
      </c>
      <c r="AH19" s="36">
        <f t="shared" si="10"/>
        <v>0</v>
      </c>
      <c r="AI19" s="36">
        <f t="shared" si="10"/>
        <v>0</v>
      </c>
      <c r="AJ19" s="36">
        <f t="shared" si="10"/>
        <v>0</v>
      </c>
      <c r="AK19" s="36">
        <f t="shared" si="10"/>
        <v>0</v>
      </c>
      <c r="AL19" s="36">
        <f t="shared" si="10"/>
        <v>0</v>
      </c>
    </row>
    <row r="20" spans="1:38" ht="69.7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7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69.7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7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69.75" customHeight="1" x14ac:dyDescent="0.25">
      <c r="A22" s="2" t="s">
        <v>10</v>
      </c>
      <c r="B22" s="16" t="s">
        <v>68</v>
      </c>
      <c r="C22" s="36">
        <v>3</v>
      </c>
      <c r="D22" s="36">
        <v>0</v>
      </c>
      <c r="E22" s="36">
        <f t="shared" si="1"/>
        <v>3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37">
        <v>1</v>
      </c>
      <c r="N22" s="38">
        <v>0</v>
      </c>
      <c r="O22" s="38">
        <v>0</v>
      </c>
      <c r="P22" s="38">
        <v>1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1</v>
      </c>
      <c r="W22" s="38">
        <v>0</v>
      </c>
      <c r="X22" s="38">
        <v>0</v>
      </c>
      <c r="Y22" s="36">
        <f t="shared" si="4"/>
        <v>2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69.7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7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69.7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7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69.75" customHeight="1" x14ac:dyDescent="0.25">
      <c r="A25" s="2" t="s">
        <v>13</v>
      </c>
      <c r="B25" s="16" t="s">
        <v>71</v>
      </c>
      <c r="C25" s="36">
        <v>1</v>
      </c>
      <c r="D25" s="36">
        <v>0</v>
      </c>
      <c r="E25" s="36">
        <f t="shared" si="1"/>
        <v>1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7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1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69.7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7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69.7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0</v>
      </c>
      <c r="I27" s="36">
        <f t="shared" si="11"/>
        <v>0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69.7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7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69.7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37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69.7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7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69.7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7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6">
        <v>0</v>
      </c>
      <c r="AL31" s="36">
        <v>0</v>
      </c>
    </row>
    <row r="32" spans="1:38" ht="69.7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37">
        <f t="shared" si="9"/>
        <v>0</v>
      </c>
      <c r="N32" s="37">
        <v>0</v>
      </c>
      <c r="O32" s="38">
        <v>0</v>
      </c>
      <c r="P32" s="37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6">
        <v>0</v>
      </c>
      <c r="AL32" s="36">
        <v>0</v>
      </c>
    </row>
    <row r="33" spans="1:38" s="35" customFormat="1" ht="69.7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f t="shared" si="1"/>
        <v>0</v>
      </c>
      <c r="F33" s="36">
        <v>0</v>
      </c>
      <c r="G33" s="36">
        <v>0</v>
      </c>
      <c r="H33" s="36">
        <v>1</v>
      </c>
      <c r="I33" s="36">
        <f t="shared" si="2"/>
        <v>1</v>
      </c>
      <c r="J33" s="36">
        <v>0</v>
      </c>
      <c r="K33" s="36">
        <v>0</v>
      </c>
      <c r="L33" s="36">
        <v>0</v>
      </c>
      <c r="M33" s="36">
        <v>1</v>
      </c>
      <c r="N33" s="36">
        <v>1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f t="shared" si="3"/>
        <v>1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69.7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7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6">
        <v>0</v>
      </c>
      <c r="AL34" s="36">
        <v>0</v>
      </c>
    </row>
    <row r="35" spans="1:38" s="35" customFormat="1" ht="69.7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7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6">
        <v>0</v>
      </c>
      <c r="AL35" s="36">
        <v>0</v>
      </c>
    </row>
    <row r="36" spans="1:38" s="35" customFormat="1" ht="69.7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7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6">
        <v>0</v>
      </c>
      <c r="AL36" s="36">
        <v>0</v>
      </c>
    </row>
    <row r="37" spans="1:38" s="35" customFormat="1" ht="69.75" customHeight="1" x14ac:dyDescent="0.25">
      <c r="A37" s="4" t="s">
        <v>88</v>
      </c>
      <c r="B37" s="1" t="s">
        <v>63</v>
      </c>
      <c r="C37" s="36">
        <v>1</v>
      </c>
      <c r="D37" s="36">
        <v>0</v>
      </c>
      <c r="E37" s="36">
        <f t="shared" si="1"/>
        <v>1</v>
      </c>
      <c r="F37" s="36">
        <v>0</v>
      </c>
      <c r="G37" s="36">
        <v>0</v>
      </c>
      <c r="H37" s="38">
        <v>1</v>
      </c>
      <c r="I37" s="36">
        <f t="shared" si="2"/>
        <v>1</v>
      </c>
      <c r="J37" s="38">
        <v>0</v>
      </c>
      <c r="K37" s="38">
        <v>0</v>
      </c>
      <c r="L37" s="36">
        <v>0</v>
      </c>
      <c r="M37" s="37">
        <f t="shared" si="9"/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2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6">
        <v>0</v>
      </c>
      <c r="AL37" s="36">
        <v>0</v>
      </c>
    </row>
    <row r="38" spans="1:38" s="35" customFormat="1" ht="69.7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37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69.7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7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69.7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7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6">
        <v>0</v>
      </c>
      <c r="AL40" s="36">
        <v>0</v>
      </c>
    </row>
    <row r="41" spans="1:38" ht="69.75" customHeight="1" x14ac:dyDescent="0.25">
      <c r="A41" s="4" t="s">
        <v>90</v>
      </c>
      <c r="B41" s="1" t="s">
        <v>95</v>
      </c>
      <c r="C41" s="36">
        <v>5</v>
      </c>
      <c r="D41" s="36">
        <v>0</v>
      </c>
      <c r="E41" s="36">
        <f t="shared" si="1"/>
        <v>5</v>
      </c>
      <c r="F41" s="36">
        <v>0</v>
      </c>
      <c r="G41" s="36">
        <v>0</v>
      </c>
      <c r="H41" s="38">
        <v>1</v>
      </c>
      <c r="I41" s="36">
        <f t="shared" si="2"/>
        <v>1</v>
      </c>
      <c r="J41" s="38">
        <v>0</v>
      </c>
      <c r="K41" s="38">
        <v>0</v>
      </c>
      <c r="L41" s="36">
        <v>0</v>
      </c>
      <c r="M41" s="37">
        <v>3</v>
      </c>
      <c r="N41" s="38">
        <v>0</v>
      </c>
      <c r="O41" s="38">
        <v>0</v>
      </c>
      <c r="P41" s="38">
        <v>3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3</v>
      </c>
      <c r="W41" s="38">
        <v>0</v>
      </c>
      <c r="X41" s="38">
        <v>2</v>
      </c>
      <c r="Y41" s="36">
        <f t="shared" si="4"/>
        <v>3</v>
      </c>
      <c r="Z41" s="38">
        <v>2</v>
      </c>
      <c r="AA41" s="38">
        <v>2</v>
      </c>
      <c r="AB41" s="36">
        <v>0</v>
      </c>
      <c r="AC41" s="36">
        <f t="shared" si="5"/>
        <v>2</v>
      </c>
      <c r="AD41" s="36">
        <v>0</v>
      </c>
      <c r="AE41" s="36">
        <v>2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6">
        <v>0</v>
      </c>
      <c r="AL41" s="36">
        <v>0</v>
      </c>
    </row>
    <row r="42" spans="1:38" ht="69.75" customHeight="1" x14ac:dyDescent="0.25">
      <c r="A42" s="4" t="s">
        <v>91</v>
      </c>
      <c r="B42" s="18" t="s">
        <v>94</v>
      </c>
      <c r="C42" s="36">
        <v>1</v>
      </c>
      <c r="D42" s="36">
        <v>1</v>
      </c>
      <c r="E42" s="36">
        <f t="shared" si="1"/>
        <v>0</v>
      </c>
      <c r="F42" s="36">
        <v>0</v>
      </c>
      <c r="G42" s="36">
        <v>0</v>
      </c>
      <c r="H42" s="38">
        <v>2</v>
      </c>
      <c r="I42" s="36">
        <f t="shared" si="2"/>
        <v>2</v>
      </c>
      <c r="J42" s="38">
        <v>0</v>
      </c>
      <c r="K42" s="38">
        <v>0</v>
      </c>
      <c r="L42" s="36">
        <v>0</v>
      </c>
      <c r="M42" s="37"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3</v>
      </c>
      <c r="Z42" s="38">
        <v>1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6">
        <v>0</v>
      </c>
      <c r="AL42" s="36">
        <v>0</v>
      </c>
    </row>
    <row r="43" spans="1:38" ht="69.7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7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6">
        <v>0</v>
      </c>
      <c r="AL43" s="36">
        <v>0</v>
      </c>
    </row>
    <row r="44" spans="1:38" ht="69.7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7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6">
        <v>0</v>
      </c>
      <c r="AL44" s="36">
        <v>0</v>
      </c>
    </row>
    <row r="45" spans="1:38" ht="69.75" customHeight="1" x14ac:dyDescent="0.25">
      <c r="A45" s="4" t="s">
        <v>92</v>
      </c>
      <c r="B45" s="18" t="s">
        <v>96</v>
      </c>
      <c r="C45" s="36">
        <v>1</v>
      </c>
      <c r="D45" s="36">
        <v>0</v>
      </c>
      <c r="E45" s="36">
        <f t="shared" si="1"/>
        <v>1</v>
      </c>
      <c r="F45" s="36">
        <v>0</v>
      </c>
      <c r="G45" s="36">
        <v>0</v>
      </c>
      <c r="H45" s="36">
        <v>1</v>
      </c>
      <c r="I45" s="36">
        <f t="shared" si="2"/>
        <v>1</v>
      </c>
      <c r="J45" s="36">
        <v>0</v>
      </c>
      <c r="K45" s="38">
        <v>0</v>
      </c>
      <c r="L45" s="36">
        <v>0</v>
      </c>
      <c r="M45" s="37">
        <f t="shared" si="9"/>
        <v>0</v>
      </c>
      <c r="N45" s="38">
        <v>0</v>
      </c>
      <c r="O45" s="38">
        <v>0</v>
      </c>
      <c r="P45" s="38">
        <v>0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2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6">
        <v>0</v>
      </c>
      <c r="AL45" s="36">
        <v>0</v>
      </c>
    </row>
    <row r="46" spans="1:38" ht="69.75" customHeight="1" x14ac:dyDescent="0.25">
      <c r="A46" s="4" t="s">
        <v>93</v>
      </c>
      <c r="B46" s="1" t="s">
        <v>97</v>
      </c>
      <c r="C46" s="36">
        <v>2</v>
      </c>
      <c r="D46" s="36">
        <v>0</v>
      </c>
      <c r="E46" s="36">
        <f t="shared" si="1"/>
        <v>2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37">
        <v>2</v>
      </c>
      <c r="N46" s="38">
        <v>1</v>
      </c>
      <c r="O46" s="38">
        <v>0</v>
      </c>
      <c r="P46" s="38">
        <v>1</v>
      </c>
      <c r="Q46" s="38"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2</v>
      </c>
      <c r="W46" s="38">
        <v>0</v>
      </c>
      <c r="X46" s="38">
        <v>0</v>
      </c>
      <c r="Y46" s="36">
        <f t="shared" si="4"/>
        <v>0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6">
        <v>0</v>
      </c>
      <c r="AL46" s="36">
        <v>0</v>
      </c>
    </row>
    <row r="47" spans="1:38" ht="69.7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7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6">
        <v>0</v>
      </c>
      <c r="AL47" s="36">
        <v>0</v>
      </c>
    </row>
    <row r="48" spans="1:38" s="35" customFormat="1" ht="69.75" customHeight="1" x14ac:dyDescent="0.25">
      <c r="A48" s="4" t="s">
        <v>50</v>
      </c>
      <c r="B48" s="1" t="s">
        <v>3</v>
      </c>
      <c r="C48" s="36">
        <v>2</v>
      </c>
      <c r="D48" s="36">
        <v>0</v>
      </c>
      <c r="E48" s="36">
        <f t="shared" si="1"/>
        <v>2</v>
      </c>
      <c r="F48" s="36">
        <v>0</v>
      </c>
      <c r="G48" s="36">
        <v>0</v>
      </c>
      <c r="H48" s="36">
        <v>1</v>
      </c>
      <c r="I48" s="36">
        <f t="shared" si="2"/>
        <v>1</v>
      </c>
      <c r="J48" s="38">
        <v>0</v>
      </c>
      <c r="K48" s="38">
        <v>0</v>
      </c>
      <c r="L48" s="36">
        <v>0</v>
      </c>
      <c r="M48" s="37">
        <v>2</v>
      </c>
      <c r="N48" s="38">
        <v>2</v>
      </c>
      <c r="O48" s="38">
        <v>0</v>
      </c>
      <c r="P48" s="38">
        <v>0</v>
      </c>
      <c r="Q48" s="38">
        <v>0</v>
      </c>
      <c r="R48" s="39">
        <v>0</v>
      </c>
      <c r="S48" s="38">
        <v>0</v>
      </c>
      <c r="T48" s="38">
        <v>0</v>
      </c>
      <c r="U48" s="38">
        <v>0</v>
      </c>
      <c r="V48" s="36">
        <f t="shared" si="3"/>
        <v>2</v>
      </c>
      <c r="W48" s="36">
        <v>0</v>
      </c>
      <c r="X48" s="38">
        <v>0</v>
      </c>
      <c r="Y48" s="36">
        <f t="shared" si="4"/>
        <v>1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6">
        <v>0</v>
      </c>
      <c r="AL48" s="36">
        <v>0</v>
      </c>
    </row>
    <row r="49" spans="1:38" s="35" customFormat="1" ht="69.75" customHeight="1" x14ac:dyDescent="0.25">
      <c r="A49" s="4"/>
      <c r="B49" s="1" t="s">
        <v>16</v>
      </c>
      <c r="C49" s="40">
        <v>388</v>
      </c>
      <c r="D49" s="40">
        <v>29</v>
      </c>
      <c r="E49" s="36">
        <f t="shared" si="1"/>
        <v>348</v>
      </c>
      <c r="F49" s="40">
        <f t="shared" ref="F49:U49" si="12">F9+F10+F12+F13+F15+F16+F17+F18+F20+F21+F22+F23+F24+F25+F26+F28+F29+F30+F31+F32+F33+F34+F35+F36+F37+F38+F39+F40+F41+F43+F44+F45+F46+F47+F48</f>
        <v>3</v>
      </c>
      <c r="G49" s="40">
        <f t="shared" si="12"/>
        <v>8</v>
      </c>
      <c r="H49" s="40">
        <f>H9+H10+H12+H13+H15+H16+H17+H18+H20+H21+H22+H23+H24+H25+H26+H28+H29+H30+H42+H31+H32+H33+H34+H35+H36+H37+H38+H39+H40+H41+H43+H44+H45+H46+H47+H48</f>
        <v>582</v>
      </c>
      <c r="I49" s="36">
        <f t="shared" si="2"/>
        <v>504</v>
      </c>
      <c r="J49" s="40">
        <f t="shared" si="12"/>
        <v>46</v>
      </c>
      <c r="K49" s="40">
        <f t="shared" si="12"/>
        <v>32</v>
      </c>
      <c r="L49" s="40">
        <f t="shared" si="12"/>
        <v>0</v>
      </c>
      <c r="M49" s="40">
        <f t="shared" si="12"/>
        <v>245</v>
      </c>
      <c r="N49" s="40">
        <f t="shared" si="12"/>
        <v>191</v>
      </c>
      <c r="O49" s="40">
        <f t="shared" si="12"/>
        <v>3</v>
      </c>
      <c r="P49" s="40">
        <f t="shared" si="12"/>
        <v>50</v>
      </c>
      <c r="Q49" s="40">
        <f t="shared" si="12"/>
        <v>1</v>
      </c>
      <c r="R49" s="40">
        <f t="shared" si="12"/>
        <v>90</v>
      </c>
      <c r="S49" s="40">
        <f t="shared" si="12"/>
        <v>1</v>
      </c>
      <c r="T49" s="40">
        <f t="shared" si="12"/>
        <v>9</v>
      </c>
      <c r="U49" s="40">
        <f t="shared" si="12"/>
        <v>80</v>
      </c>
      <c r="V49" s="36">
        <f t="shared" si="3"/>
        <v>335</v>
      </c>
      <c r="W49" s="40">
        <f t="shared" ref="W49:AL49" si="13">W9+W10+W12+W13+W15+W16+W17+W18+W20+W21+W22+W23+W24+W25+W26+W28+W29+W30+W31+W32+W33+W34+W35+W36+W37+W38+W39+W40+W41+W42+W43+W44+W45+W46+W47+W48</f>
        <v>2</v>
      </c>
      <c r="X49" s="40">
        <f t="shared" si="13"/>
        <v>10</v>
      </c>
      <c r="Y49" s="40">
        <f t="shared" si="13"/>
        <v>544</v>
      </c>
      <c r="Z49" s="40">
        <f t="shared" si="13"/>
        <v>29</v>
      </c>
      <c r="AA49" s="40">
        <f t="shared" si="13"/>
        <v>64</v>
      </c>
      <c r="AB49" s="40">
        <f t="shared" si="13"/>
        <v>10</v>
      </c>
      <c r="AC49" s="40">
        <f t="shared" si="13"/>
        <v>74</v>
      </c>
      <c r="AD49" s="40">
        <f t="shared" si="13"/>
        <v>12</v>
      </c>
      <c r="AE49" s="40">
        <f t="shared" si="13"/>
        <v>62</v>
      </c>
      <c r="AF49" s="40">
        <f t="shared" si="13"/>
        <v>0</v>
      </c>
      <c r="AG49" s="40">
        <f t="shared" si="13"/>
        <v>63</v>
      </c>
      <c r="AH49" s="40">
        <f t="shared" si="13"/>
        <v>38</v>
      </c>
      <c r="AI49" s="40">
        <f t="shared" si="13"/>
        <v>3</v>
      </c>
      <c r="AJ49" s="40">
        <f t="shared" si="13"/>
        <v>41</v>
      </c>
      <c r="AK49" s="40">
        <f t="shared" si="13"/>
        <v>24</v>
      </c>
      <c r="AL49" s="40">
        <f t="shared" si="13"/>
        <v>17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L89"/>
  <sheetViews>
    <sheetView zoomScale="85" zoomScaleNormal="85" workbookViewId="0">
      <pane ySplit="5985" topLeftCell="A46" activePane="bottomLeft"/>
      <selection pane="bottomLeft" activeCell="R49" activeCellId="1" sqref="M49 R4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9.5" customHeight="1" x14ac:dyDescent="0.25">
      <c r="A8" s="7">
        <v>1</v>
      </c>
      <c r="B8" s="1" t="s">
        <v>51</v>
      </c>
      <c r="C8" s="50">
        <f>C9+C10</f>
        <v>119</v>
      </c>
      <c r="D8" s="50">
        <f t="shared" ref="D8:AL8" si="0">D9+D10</f>
        <v>8</v>
      </c>
      <c r="E8" s="50">
        <f t="shared" si="0"/>
        <v>108</v>
      </c>
      <c r="F8" s="50">
        <f t="shared" si="0"/>
        <v>0</v>
      </c>
      <c r="G8" s="50">
        <f t="shared" si="0"/>
        <v>3</v>
      </c>
      <c r="H8" s="50">
        <f t="shared" si="0"/>
        <v>134</v>
      </c>
      <c r="I8" s="50">
        <f t="shared" si="0"/>
        <v>112</v>
      </c>
      <c r="J8" s="50">
        <f t="shared" si="0"/>
        <v>13</v>
      </c>
      <c r="K8" s="50">
        <f t="shared" si="0"/>
        <v>9</v>
      </c>
      <c r="L8" s="50">
        <f t="shared" si="0"/>
        <v>0</v>
      </c>
      <c r="M8" s="50">
        <f t="shared" si="0"/>
        <v>70</v>
      </c>
      <c r="N8" s="50">
        <f t="shared" si="0"/>
        <v>61</v>
      </c>
      <c r="O8" s="50">
        <f t="shared" si="0"/>
        <v>0</v>
      </c>
      <c r="P8" s="50">
        <f t="shared" si="0"/>
        <v>9</v>
      </c>
      <c r="Q8" s="50">
        <f t="shared" si="0"/>
        <v>0</v>
      </c>
      <c r="R8" s="50">
        <f t="shared" si="0"/>
        <v>13</v>
      </c>
      <c r="S8" s="50">
        <f t="shared" si="0"/>
        <v>0</v>
      </c>
      <c r="T8" s="50">
        <f t="shared" si="0"/>
        <v>3</v>
      </c>
      <c r="U8" s="50">
        <f t="shared" si="0"/>
        <v>10</v>
      </c>
      <c r="V8" s="50">
        <f t="shared" si="0"/>
        <v>83</v>
      </c>
      <c r="W8" s="50">
        <f t="shared" si="0"/>
        <v>3</v>
      </c>
      <c r="X8" s="50">
        <f t="shared" si="0"/>
        <v>17</v>
      </c>
      <c r="Y8" s="50">
        <f t="shared" si="0"/>
        <v>142</v>
      </c>
      <c r="Z8" s="50">
        <f t="shared" si="0"/>
        <v>22</v>
      </c>
      <c r="AA8" s="50">
        <f t="shared" si="0"/>
        <v>24</v>
      </c>
      <c r="AB8" s="50">
        <f t="shared" si="0"/>
        <v>4</v>
      </c>
      <c r="AC8" s="50">
        <f t="shared" si="0"/>
        <v>28</v>
      </c>
      <c r="AD8" s="50">
        <f t="shared" si="0"/>
        <v>8</v>
      </c>
      <c r="AE8" s="50">
        <f t="shared" si="0"/>
        <v>20</v>
      </c>
      <c r="AF8" s="50">
        <f t="shared" si="0"/>
        <v>0</v>
      </c>
      <c r="AG8" s="50">
        <f t="shared" si="0"/>
        <v>24</v>
      </c>
      <c r="AH8" s="50">
        <f t="shared" si="0"/>
        <v>13</v>
      </c>
      <c r="AI8" s="50">
        <f t="shared" si="0"/>
        <v>1</v>
      </c>
      <c r="AJ8" s="50">
        <f t="shared" si="0"/>
        <v>14</v>
      </c>
      <c r="AK8" s="50">
        <f t="shared" si="0"/>
        <v>11</v>
      </c>
      <c r="AL8" s="50">
        <f t="shared" si="0"/>
        <v>3</v>
      </c>
    </row>
    <row r="9" spans="1:38" ht="79.5" customHeight="1" x14ac:dyDescent="0.25">
      <c r="A9" s="2" t="s">
        <v>43</v>
      </c>
      <c r="B9" s="16" t="s">
        <v>52</v>
      </c>
      <c r="C9" s="50">
        <v>102</v>
      </c>
      <c r="D9" s="50">
        <v>7</v>
      </c>
      <c r="E9" s="50">
        <f>C9-D9-F9-G9</f>
        <v>93</v>
      </c>
      <c r="F9" s="50">
        <v>0</v>
      </c>
      <c r="G9" s="50">
        <v>2</v>
      </c>
      <c r="H9" s="50">
        <v>77</v>
      </c>
      <c r="I9" s="50">
        <f>H9-J9-K9</f>
        <v>62</v>
      </c>
      <c r="J9" s="50">
        <v>13</v>
      </c>
      <c r="K9" s="50">
        <v>2</v>
      </c>
      <c r="L9" s="50">
        <v>0</v>
      </c>
      <c r="M9" s="41">
        <v>62</v>
      </c>
      <c r="N9" s="41">
        <v>54</v>
      </c>
      <c r="O9" s="15">
        <v>0</v>
      </c>
      <c r="P9" s="41">
        <v>8</v>
      </c>
      <c r="Q9" s="15">
        <v>0</v>
      </c>
      <c r="R9" s="42">
        <v>5</v>
      </c>
      <c r="S9" s="15">
        <v>0</v>
      </c>
      <c r="T9" s="41">
        <v>3</v>
      </c>
      <c r="U9" s="15">
        <v>2</v>
      </c>
      <c r="V9" s="50">
        <f>M9+R9</f>
        <v>67</v>
      </c>
      <c r="W9" s="15">
        <v>1</v>
      </c>
      <c r="X9" s="50">
        <v>15</v>
      </c>
      <c r="Y9" s="50">
        <f>D9+E9+I9-L9-V9-W9</f>
        <v>94</v>
      </c>
      <c r="Z9" s="50">
        <v>20</v>
      </c>
      <c r="AA9" s="50">
        <v>22</v>
      </c>
      <c r="AB9" s="50">
        <v>4</v>
      </c>
      <c r="AC9" s="50">
        <f>AA9+AB9</f>
        <v>26</v>
      </c>
      <c r="AD9" s="50">
        <v>7</v>
      </c>
      <c r="AE9" s="50">
        <v>19</v>
      </c>
      <c r="AF9" s="50"/>
      <c r="AG9" s="50">
        <v>23</v>
      </c>
      <c r="AH9" s="50">
        <v>13</v>
      </c>
      <c r="AI9" s="50">
        <v>0</v>
      </c>
      <c r="AJ9" s="50">
        <f>AH9+AI9</f>
        <v>13</v>
      </c>
      <c r="AK9" s="50">
        <v>11</v>
      </c>
      <c r="AL9" s="50">
        <v>2</v>
      </c>
    </row>
    <row r="10" spans="1:38" ht="79.5" customHeight="1" x14ac:dyDescent="0.25">
      <c r="A10" s="2" t="s">
        <v>44</v>
      </c>
      <c r="B10" s="16" t="s">
        <v>53</v>
      </c>
      <c r="C10" s="50">
        <v>17</v>
      </c>
      <c r="D10" s="50">
        <v>1</v>
      </c>
      <c r="E10" s="50">
        <f t="shared" ref="E10:E49" si="1">C10-D10-F10-G10</f>
        <v>15</v>
      </c>
      <c r="F10" s="50">
        <v>0</v>
      </c>
      <c r="G10" s="50">
        <v>1</v>
      </c>
      <c r="H10" s="50">
        <v>57</v>
      </c>
      <c r="I10" s="50">
        <f t="shared" ref="I10:I49" si="2">H10-J10-K10</f>
        <v>50</v>
      </c>
      <c r="J10" s="50">
        <v>0</v>
      </c>
      <c r="K10" s="50">
        <v>7</v>
      </c>
      <c r="L10" s="50">
        <v>0</v>
      </c>
      <c r="M10" s="41">
        <v>8</v>
      </c>
      <c r="N10" s="41">
        <v>7</v>
      </c>
      <c r="O10" s="15">
        <v>0</v>
      </c>
      <c r="P10" s="41">
        <v>1</v>
      </c>
      <c r="Q10" s="15">
        <v>0</v>
      </c>
      <c r="R10" s="42">
        <v>8</v>
      </c>
      <c r="S10" s="15">
        <v>0</v>
      </c>
      <c r="T10" s="41">
        <v>0</v>
      </c>
      <c r="U10" s="15">
        <v>8</v>
      </c>
      <c r="V10" s="50">
        <f t="shared" ref="V10:V48" si="3">M10+R10</f>
        <v>16</v>
      </c>
      <c r="W10" s="15">
        <v>2</v>
      </c>
      <c r="X10" s="15">
        <v>2</v>
      </c>
      <c r="Y10" s="50">
        <f t="shared" ref="Y10:Y49" si="4">D10+E10+I10-L10-V10-W10</f>
        <v>48</v>
      </c>
      <c r="Z10" s="50">
        <v>2</v>
      </c>
      <c r="AA10" s="50">
        <v>2</v>
      </c>
      <c r="AB10" s="50">
        <v>0</v>
      </c>
      <c r="AC10" s="50">
        <f t="shared" ref="AC10:AC48" si="5">AA10+AB10</f>
        <v>2</v>
      </c>
      <c r="AD10" s="50">
        <v>1</v>
      </c>
      <c r="AE10" s="50">
        <v>1</v>
      </c>
      <c r="AF10" s="50"/>
      <c r="AG10" s="50">
        <v>1</v>
      </c>
      <c r="AH10" s="50">
        <v>0</v>
      </c>
      <c r="AI10" s="50">
        <v>1</v>
      </c>
      <c r="AJ10" s="50">
        <f t="shared" ref="AJ10:AJ48" si="6">AH10+AI10</f>
        <v>1</v>
      </c>
      <c r="AK10" s="50">
        <v>0</v>
      </c>
      <c r="AL10" s="50">
        <v>1</v>
      </c>
    </row>
    <row r="11" spans="1:38" s="35" customFormat="1" ht="79.5" customHeight="1" x14ac:dyDescent="0.25">
      <c r="A11" s="7">
        <v>2</v>
      </c>
      <c r="B11" s="1" t="s">
        <v>54</v>
      </c>
      <c r="C11" s="50">
        <f>C12+C13</f>
        <v>30</v>
      </c>
      <c r="D11" s="50">
        <f t="shared" ref="D11:AL11" si="7">D12+D13</f>
        <v>2</v>
      </c>
      <c r="E11" s="50">
        <f t="shared" si="7"/>
        <v>26</v>
      </c>
      <c r="F11" s="50">
        <f t="shared" si="7"/>
        <v>1</v>
      </c>
      <c r="G11" s="50">
        <f t="shared" si="7"/>
        <v>1</v>
      </c>
      <c r="H11" s="50">
        <f t="shared" si="7"/>
        <v>22</v>
      </c>
      <c r="I11" s="50">
        <f t="shared" si="7"/>
        <v>18</v>
      </c>
      <c r="J11" s="50">
        <f t="shared" si="7"/>
        <v>3</v>
      </c>
      <c r="K11" s="50">
        <f t="shared" si="7"/>
        <v>1</v>
      </c>
      <c r="L11" s="50">
        <f t="shared" si="7"/>
        <v>0</v>
      </c>
      <c r="M11" s="50">
        <f t="shared" si="7"/>
        <v>7</v>
      </c>
      <c r="N11" s="50">
        <f t="shared" si="7"/>
        <v>5</v>
      </c>
      <c r="O11" s="50">
        <f t="shared" si="7"/>
        <v>0</v>
      </c>
      <c r="P11" s="50">
        <f t="shared" si="7"/>
        <v>2</v>
      </c>
      <c r="Q11" s="50">
        <f t="shared" si="7"/>
        <v>0</v>
      </c>
      <c r="R11" s="50">
        <f t="shared" si="7"/>
        <v>4</v>
      </c>
      <c r="S11" s="50">
        <f t="shared" si="7"/>
        <v>0</v>
      </c>
      <c r="T11" s="50">
        <f t="shared" si="7"/>
        <v>3</v>
      </c>
      <c r="U11" s="50">
        <f t="shared" si="7"/>
        <v>1</v>
      </c>
      <c r="V11" s="50">
        <f t="shared" si="7"/>
        <v>11</v>
      </c>
      <c r="W11" s="50">
        <f t="shared" si="7"/>
        <v>0</v>
      </c>
      <c r="X11" s="50">
        <f t="shared" si="7"/>
        <v>2</v>
      </c>
      <c r="Y11" s="50">
        <f t="shared" si="7"/>
        <v>35</v>
      </c>
      <c r="Z11" s="50">
        <f t="shared" si="7"/>
        <v>3</v>
      </c>
      <c r="AA11" s="50">
        <f t="shared" si="7"/>
        <v>4</v>
      </c>
      <c r="AB11" s="50">
        <f t="shared" si="7"/>
        <v>1</v>
      </c>
      <c r="AC11" s="50">
        <f t="shared" si="7"/>
        <v>5</v>
      </c>
      <c r="AD11" s="50">
        <f t="shared" si="7"/>
        <v>1</v>
      </c>
      <c r="AE11" s="50">
        <f t="shared" si="7"/>
        <v>4</v>
      </c>
      <c r="AF11" s="50">
        <f t="shared" si="7"/>
        <v>0</v>
      </c>
      <c r="AG11" s="50">
        <f t="shared" si="7"/>
        <v>3</v>
      </c>
      <c r="AH11" s="50">
        <f t="shared" si="7"/>
        <v>0</v>
      </c>
      <c r="AI11" s="50">
        <f t="shared" si="7"/>
        <v>1</v>
      </c>
      <c r="AJ11" s="50">
        <f t="shared" si="7"/>
        <v>1</v>
      </c>
      <c r="AK11" s="50">
        <f t="shared" si="7"/>
        <v>0</v>
      </c>
      <c r="AL11" s="50">
        <f t="shared" si="7"/>
        <v>1</v>
      </c>
    </row>
    <row r="12" spans="1:38" ht="79.5" customHeight="1" x14ac:dyDescent="0.25">
      <c r="A12" s="2" t="s">
        <v>4</v>
      </c>
      <c r="B12" s="16" t="s">
        <v>55</v>
      </c>
      <c r="C12" s="50">
        <v>21</v>
      </c>
      <c r="D12" s="50">
        <v>1</v>
      </c>
      <c r="E12" s="50">
        <f t="shared" si="1"/>
        <v>20</v>
      </c>
      <c r="F12" s="50">
        <v>0</v>
      </c>
      <c r="G12" s="50">
        <v>0</v>
      </c>
      <c r="H12" s="50">
        <v>17</v>
      </c>
      <c r="I12" s="50">
        <f t="shared" si="2"/>
        <v>14</v>
      </c>
      <c r="J12" s="50">
        <v>2</v>
      </c>
      <c r="K12" s="50">
        <v>1</v>
      </c>
      <c r="L12" s="50">
        <v>0</v>
      </c>
      <c r="M12" s="41">
        <v>4</v>
      </c>
      <c r="N12" s="41">
        <v>4</v>
      </c>
      <c r="O12" s="15">
        <v>0</v>
      </c>
      <c r="P12" s="41">
        <v>0</v>
      </c>
      <c r="Q12" s="15">
        <v>0</v>
      </c>
      <c r="R12" s="42">
        <v>4</v>
      </c>
      <c r="S12" s="15">
        <v>0</v>
      </c>
      <c r="T12" s="41">
        <v>3</v>
      </c>
      <c r="U12" s="15">
        <v>1</v>
      </c>
      <c r="V12" s="50">
        <f t="shared" si="3"/>
        <v>8</v>
      </c>
      <c r="W12" s="50">
        <v>0</v>
      </c>
      <c r="X12" s="15">
        <v>1</v>
      </c>
      <c r="Y12" s="50">
        <f t="shared" si="4"/>
        <v>27</v>
      </c>
      <c r="Z12" s="50">
        <v>2</v>
      </c>
      <c r="AA12" s="50">
        <v>2</v>
      </c>
      <c r="AB12" s="50">
        <v>0</v>
      </c>
      <c r="AC12" s="50">
        <f t="shared" si="5"/>
        <v>2</v>
      </c>
      <c r="AD12" s="50">
        <v>1</v>
      </c>
      <c r="AE12" s="50">
        <v>1</v>
      </c>
      <c r="AF12" s="50"/>
      <c r="AG12" s="50">
        <v>1</v>
      </c>
      <c r="AH12" s="50">
        <v>0</v>
      </c>
      <c r="AI12" s="50">
        <v>1</v>
      </c>
      <c r="AJ12" s="50">
        <f t="shared" si="6"/>
        <v>1</v>
      </c>
      <c r="AK12" s="50">
        <v>0</v>
      </c>
      <c r="AL12" s="50">
        <v>1</v>
      </c>
    </row>
    <row r="13" spans="1:38" ht="79.5" customHeight="1" x14ac:dyDescent="0.25">
      <c r="A13" s="2" t="s">
        <v>5</v>
      </c>
      <c r="B13" s="16" t="s">
        <v>56</v>
      </c>
      <c r="C13" s="50">
        <v>9</v>
      </c>
      <c r="D13" s="50">
        <v>1</v>
      </c>
      <c r="E13" s="50">
        <f t="shared" si="1"/>
        <v>6</v>
      </c>
      <c r="F13" s="50">
        <v>1</v>
      </c>
      <c r="G13" s="50">
        <v>1</v>
      </c>
      <c r="H13" s="50">
        <v>5</v>
      </c>
      <c r="I13" s="50">
        <f t="shared" si="2"/>
        <v>4</v>
      </c>
      <c r="J13" s="15">
        <v>1</v>
      </c>
      <c r="K13" s="50">
        <v>0</v>
      </c>
      <c r="L13" s="50">
        <v>0</v>
      </c>
      <c r="M13" s="41">
        <v>3</v>
      </c>
      <c r="N13" s="41">
        <v>1</v>
      </c>
      <c r="O13" s="15">
        <v>0</v>
      </c>
      <c r="P13" s="41">
        <v>2</v>
      </c>
      <c r="Q13" s="15">
        <v>0</v>
      </c>
      <c r="R13" s="42">
        <v>0</v>
      </c>
      <c r="S13" s="15">
        <v>0</v>
      </c>
      <c r="T13" s="41">
        <v>0</v>
      </c>
      <c r="U13" s="15">
        <v>0</v>
      </c>
      <c r="V13" s="50">
        <f t="shared" si="3"/>
        <v>3</v>
      </c>
      <c r="W13" s="15">
        <v>0</v>
      </c>
      <c r="X13" s="15">
        <v>1</v>
      </c>
      <c r="Y13" s="50">
        <f t="shared" si="4"/>
        <v>8</v>
      </c>
      <c r="Z13" s="50">
        <v>1</v>
      </c>
      <c r="AA13" s="50">
        <v>2</v>
      </c>
      <c r="AB13" s="50">
        <v>1</v>
      </c>
      <c r="AC13" s="50">
        <f t="shared" si="5"/>
        <v>3</v>
      </c>
      <c r="AD13" s="15">
        <v>0</v>
      </c>
      <c r="AE13" s="50">
        <v>3</v>
      </c>
      <c r="AF13" s="50"/>
      <c r="AG13" s="50">
        <v>2</v>
      </c>
      <c r="AH13" s="50">
        <v>0</v>
      </c>
      <c r="AI13" s="50">
        <v>0</v>
      </c>
      <c r="AJ13" s="50">
        <f t="shared" si="6"/>
        <v>0</v>
      </c>
      <c r="AK13" s="50">
        <v>0</v>
      </c>
      <c r="AL13" s="50">
        <v>0</v>
      </c>
    </row>
    <row r="14" spans="1:38" s="35" customFormat="1" ht="79.5" customHeight="1" x14ac:dyDescent="0.25">
      <c r="A14" s="2" t="s">
        <v>45</v>
      </c>
      <c r="B14" s="1" t="s">
        <v>57</v>
      </c>
      <c r="C14" s="50">
        <f>C15+C16</f>
        <v>1</v>
      </c>
      <c r="D14" s="50">
        <f t="shared" ref="D14:AL14" si="8">D15+D16</f>
        <v>0</v>
      </c>
      <c r="E14" s="50">
        <f t="shared" si="8"/>
        <v>1</v>
      </c>
      <c r="F14" s="50">
        <f t="shared" si="8"/>
        <v>0</v>
      </c>
      <c r="G14" s="50">
        <f t="shared" si="8"/>
        <v>0</v>
      </c>
      <c r="H14" s="50">
        <f t="shared" si="8"/>
        <v>1</v>
      </c>
      <c r="I14" s="50">
        <f t="shared" si="8"/>
        <v>0</v>
      </c>
      <c r="J14" s="50">
        <f t="shared" si="8"/>
        <v>0</v>
      </c>
      <c r="K14" s="50">
        <f t="shared" si="8"/>
        <v>1</v>
      </c>
      <c r="L14" s="50">
        <f t="shared" si="8"/>
        <v>0</v>
      </c>
      <c r="M14" s="50">
        <f t="shared" si="8"/>
        <v>0</v>
      </c>
      <c r="N14" s="50">
        <f t="shared" si="8"/>
        <v>0</v>
      </c>
      <c r="O14" s="50">
        <f t="shared" si="8"/>
        <v>0</v>
      </c>
      <c r="P14" s="50">
        <f t="shared" si="8"/>
        <v>0</v>
      </c>
      <c r="Q14" s="50">
        <f t="shared" si="8"/>
        <v>0</v>
      </c>
      <c r="R14" s="50">
        <f t="shared" si="8"/>
        <v>0</v>
      </c>
      <c r="S14" s="50">
        <f t="shared" si="8"/>
        <v>0</v>
      </c>
      <c r="T14" s="50">
        <f t="shared" si="8"/>
        <v>0</v>
      </c>
      <c r="U14" s="50">
        <f t="shared" si="8"/>
        <v>0</v>
      </c>
      <c r="V14" s="50">
        <f t="shared" si="8"/>
        <v>0</v>
      </c>
      <c r="W14" s="50">
        <f t="shared" si="8"/>
        <v>1</v>
      </c>
      <c r="X14" s="50">
        <f t="shared" si="8"/>
        <v>0</v>
      </c>
      <c r="Y14" s="50">
        <f t="shared" si="8"/>
        <v>0</v>
      </c>
      <c r="Z14" s="50">
        <f t="shared" si="8"/>
        <v>0</v>
      </c>
      <c r="AA14" s="50">
        <f t="shared" si="8"/>
        <v>0</v>
      </c>
      <c r="AB14" s="50">
        <f t="shared" si="8"/>
        <v>0</v>
      </c>
      <c r="AC14" s="50">
        <f t="shared" si="8"/>
        <v>0</v>
      </c>
      <c r="AD14" s="50">
        <f t="shared" si="8"/>
        <v>0</v>
      </c>
      <c r="AE14" s="50">
        <f t="shared" si="8"/>
        <v>0</v>
      </c>
      <c r="AF14" s="50">
        <f t="shared" si="8"/>
        <v>0</v>
      </c>
      <c r="AG14" s="50">
        <f t="shared" si="8"/>
        <v>0</v>
      </c>
      <c r="AH14" s="50">
        <f t="shared" si="8"/>
        <v>0</v>
      </c>
      <c r="AI14" s="50">
        <f t="shared" si="8"/>
        <v>0</v>
      </c>
      <c r="AJ14" s="50">
        <f t="shared" si="8"/>
        <v>0</v>
      </c>
      <c r="AK14" s="50">
        <f t="shared" si="8"/>
        <v>0</v>
      </c>
      <c r="AL14" s="50">
        <f t="shared" si="8"/>
        <v>0</v>
      </c>
    </row>
    <row r="15" spans="1:38" ht="79.5" customHeight="1" x14ac:dyDescent="0.25">
      <c r="A15" s="2" t="s">
        <v>6</v>
      </c>
      <c r="B15" s="16" t="s">
        <v>58</v>
      </c>
      <c r="C15" s="50">
        <v>0</v>
      </c>
      <c r="D15" s="50">
        <v>0</v>
      </c>
      <c r="E15" s="50">
        <f t="shared" si="1"/>
        <v>0</v>
      </c>
      <c r="F15" s="50">
        <v>0</v>
      </c>
      <c r="G15" s="50">
        <v>0</v>
      </c>
      <c r="H15" s="50">
        <v>1</v>
      </c>
      <c r="I15" s="50">
        <f t="shared" si="2"/>
        <v>0</v>
      </c>
      <c r="J15" s="15">
        <v>0</v>
      </c>
      <c r="K15" s="50">
        <v>1</v>
      </c>
      <c r="L15" s="50">
        <v>0</v>
      </c>
      <c r="M15" s="51">
        <v>0</v>
      </c>
      <c r="N15" s="51">
        <v>0</v>
      </c>
      <c r="O15" s="15">
        <v>0</v>
      </c>
      <c r="P15" s="51">
        <v>0</v>
      </c>
      <c r="Q15" s="15">
        <v>0</v>
      </c>
      <c r="R15" s="52">
        <v>0</v>
      </c>
      <c r="S15" s="15">
        <v>0</v>
      </c>
      <c r="T15" s="51">
        <v>0</v>
      </c>
      <c r="U15" s="15">
        <v>0</v>
      </c>
      <c r="V15" s="50">
        <f t="shared" si="3"/>
        <v>0</v>
      </c>
      <c r="W15" s="15">
        <v>0</v>
      </c>
      <c r="X15" s="50">
        <v>0</v>
      </c>
      <c r="Y15" s="50">
        <f t="shared" si="4"/>
        <v>0</v>
      </c>
      <c r="Z15" s="50">
        <v>0</v>
      </c>
      <c r="AA15" s="50">
        <v>0</v>
      </c>
      <c r="AB15" s="50">
        <v>0</v>
      </c>
      <c r="AC15" s="50">
        <f t="shared" si="5"/>
        <v>0</v>
      </c>
      <c r="AD15" s="50">
        <v>0</v>
      </c>
      <c r="AE15" s="50">
        <v>0</v>
      </c>
      <c r="AF15" s="50"/>
      <c r="AG15" s="50">
        <v>0</v>
      </c>
      <c r="AH15" s="50">
        <v>0</v>
      </c>
      <c r="AI15" s="50">
        <v>0</v>
      </c>
      <c r="AJ15" s="50">
        <f t="shared" si="6"/>
        <v>0</v>
      </c>
      <c r="AK15" s="50">
        <v>0</v>
      </c>
      <c r="AL15" s="50">
        <v>0</v>
      </c>
    </row>
    <row r="16" spans="1:38" ht="79.5" customHeight="1" x14ac:dyDescent="0.25">
      <c r="A16" s="2" t="s">
        <v>7</v>
      </c>
      <c r="B16" s="16" t="s">
        <v>59</v>
      </c>
      <c r="C16" s="50">
        <v>1</v>
      </c>
      <c r="D16" s="50">
        <v>0</v>
      </c>
      <c r="E16" s="50">
        <f t="shared" si="1"/>
        <v>1</v>
      </c>
      <c r="F16" s="50">
        <v>0</v>
      </c>
      <c r="G16" s="50">
        <v>0</v>
      </c>
      <c r="H16" s="50">
        <v>0</v>
      </c>
      <c r="I16" s="50">
        <f t="shared" si="2"/>
        <v>0</v>
      </c>
      <c r="J16" s="15">
        <v>0</v>
      </c>
      <c r="K16" s="15">
        <v>0</v>
      </c>
      <c r="L16" s="50">
        <v>0</v>
      </c>
      <c r="M16" s="41">
        <v>0</v>
      </c>
      <c r="N16" s="41">
        <v>0</v>
      </c>
      <c r="O16" s="15">
        <v>0</v>
      </c>
      <c r="P16" s="41">
        <v>0</v>
      </c>
      <c r="Q16" s="15">
        <v>0</v>
      </c>
      <c r="R16" s="42">
        <v>0</v>
      </c>
      <c r="S16" s="15">
        <v>0</v>
      </c>
      <c r="T16" s="41">
        <v>0</v>
      </c>
      <c r="U16" s="15">
        <v>0</v>
      </c>
      <c r="V16" s="50">
        <f t="shared" si="3"/>
        <v>0</v>
      </c>
      <c r="W16" s="15">
        <v>1</v>
      </c>
      <c r="X16" s="15">
        <v>0</v>
      </c>
      <c r="Y16" s="50">
        <f t="shared" si="4"/>
        <v>0</v>
      </c>
      <c r="Z16" s="15">
        <v>0</v>
      </c>
      <c r="AA16" s="15">
        <v>0</v>
      </c>
      <c r="AB16" s="50">
        <v>0</v>
      </c>
      <c r="AC16" s="50">
        <f t="shared" si="5"/>
        <v>0</v>
      </c>
      <c r="AD16" s="50">
        <v>0</v>
      </c>
      <c r="AE16" s="50">
        <v>0</v>
      </c>
      <c r="AF16" s="15"/>
      <c r="AG16" s="15">
        <v>0</v>
      </c>
      <c r="AH16" s="15">
        <v>0</v>
      </c>
      <c r="AI16" s="15">
        <v>0</v>
      </c>
      <c r="AJ16" s="50">
        <f t="shared" si="6"/>
        <v>0</v>
      </c>
      <c r="AK16" s="50">
        <v>0</v>
      </c>
      <c r="AL16" s="50">
        <v>0</v>
      </c>
    </row>
    <row r="17" spans="1:38" s="35" customFormat="1" ht="79.5" customHeight="1" x14ac:dyDescent="0.25">
      <c r="A17" s="2">
        <v>4</v>
      </c>
      <c r="B17" s="1" t="s">
        <v>83</v>
      </c>
      <c r="C17" s="50">
        <v>0</v>
      </c>
      <c r="D17" s="50">
        <v>0</v>
      </c>
      <c r="E17" s="50">
        <f t="shared" si="1"/>
        <v>0</v>
      </c>
      <c r="F17" s="50">
        <v>0</v>
      </c>
      <c r="G17" s="50">
        <v>0</v>
      </c>
      <c r="H17" s="50">
        <v>0</v>
      </c>
      <c r="I17" s="50">
        <f t="shared" si="2"/>
        <v>0</v>
      </c>
      <c r="J17" s="15">
        <v>0</v>
      </c>
      <c r="K17" s="15">
        <v>0</v>
      </c>
      <c r="L17" s="50">
        <v>0</v>
      </c>
      <c r="M17" s="41">
        <v>0</v>
      </c>
      <c r="N17" s="15">
        <v>0</v>
      </c>
      <c r="O17" s="15">
        <v>0</v>
      </c>
      <c r="P17" s="15">
        <v>0</v>
      </c>
      <c r="Q17" s="15">
        <v>0</v>
      </c>
      <c r="R17" s="42">
        <v>0</v>
      </c>
      <c r="S17" s="15">
        <v>0</v>
      </c>
      <c r="T17" s="15">
        <v>0</v>
      </c>
      <c r="U17" s="15">
        <v>0</v>
      </c>
      <c r="V17" s="50">
        <f t="shared" si="3"/>
        <v>0</v>
      </c>
      <c r="W17" s="15">
        <v>0</v>
      </c>
      <c r="X17" s="15">
        <v>0</v>
      </c>
      <c r="Y17" s="50">
        <f t="shared" si="4"/>
        <v>0</v>
      </c>
      <c r="Z17" s="15">
        <v>0</v>
      </c>
      <c r="AA17" s="15">
        <v>0</v>
      </c>
      <c r="AB17" s="50">
        <v>0</v>
      </c>
      <c r="AC17" s="50">
        <f t="shared" si="5"/>
        <v>0</v>
      </c>
      <c r="AD17" s="50">
        <v>0</v>
      </c>
      <c r="AE17" s="50">
        <v>0</v>
      </c>
      <c r="AF17" s="15"/>
      <c r="AG17" s="15">
        <v>0</v>
      </c>
      <c r="AH17" s="15">
        <v>0</v>
      </c>
      <c r="AI17" s="15">
        <v>0</v>
      </c>
      <c r="AJ17" s="50">
        <f t="shared" si="6"/>
        <v>0</v>
      </c>
      <c r="AK17" s="50">
        <v>0</v>
      </c>
      <c r="AL17" s="50">
        <v>0</v>
      </c>
    </row>
    <row r="18" spans="1:38" s="35" customFormat="1" ht="79.5" customHeight="1" x14ac:dyDescent="0.25">
      <c r="A18" s="2">
        <v>5</v>
      </c>
      <c r="B18" s="1" t="s">
        <v>64</v>
      </c>
      <c r="C18" s="50">
        <v>2</v>
      </c>
      <c r="D18" s="50">
        <v>0</v>
      </c>
      <c r="E18" s="50">
        <f t="shared" si="1"/>
        <v>2</v>
      </c>
      <c r="F18" s="50">
        <v>0</v>
      </c>
      <c r="G18" s="50">
        <v>0</v>
      </c>
      <c r="H18" s="50">
        <v>2</v>
      </c>
      <c r="I18" s="50">
        <f t="shared" si="2"/>
        <v>2</v>
      </c>
      <c r="J18" s="15">
        <v>0</v>
      </c>
      <c r="K18" s="15">
        <v>0</v>
      </c>
      <c r="L18" s="50">
        <v>0</v>
      </c>
      <c r="M18" s="41">
        <v>0</v>
      </c>
      <c r="N18" s="15">
        <v>0</v>
      </c>
      <c r="O18" s="15">
        <v>0</v>
      </c>
      <c r="P18" s="15">
        <v>0</v>
      </c>
      <c r="Q18" s="15">
        <v>0</v>
      </c>
      <c r="R18" s="42">
        <v>0</v>
      </c>
      <c r="S18" s="15">
        <v>0</v>
      </c>
      <c r="T18" s="15">
        <v>0</v>
      </c>
      <c r="U18" s="15">
        <v>0</v>
      </c>
      <c r="V18" s="50">
        <f t="shared" si="3"/>
        <v>0</v>
      </c>
      <c r="W18" s="50">
        <v>0</v>
      </c>
      <c r="X18" s="15">
        <v>0</v>
      </c>
      <c r="Y18" s="50">
        <f t="shared" si="4"/>
        <v>4</v>
      </c>
      <c r="Z18" s="15">
        <v>0</v>
      </c>
      <c r="AA18" s="15">
        <v>0</v>
      </c>
      <c r="AB18" s="50">
        <v>0</v>
      </c>
      <c r="AC18" s="50">
        <f t="shared" si="5"/>
        <v>0</v>
      </c>
      <c r="AD18" s="50">
        <v>0</v>
      </c>
      <c r="AE18" s="50">
        <v>0</v>
      </c>
      <c r="AF18" s="15"/>
      <c r="AG18" s="15">
        <v>0</v>
      </c>
      <c r="AH18" s="15">
        <v>1</v>
      </c>
      <c r="AI18" s="15">
        <v>0</v>
      </c>
      <c r="AJ18" s="50">
        <f t="shared" si="6"/>
        <v>1</v>
      </c>
      <c r="AK18" s="50">
        <v>0</v>
      </c>
      <c r="AL18" s="50">
        <v>1</v>
      </c>
    </row>
    <row r="19" spans="1:38" s="35" customFormat="1" ht="79.5" customHeight="1" x14ac:dyDescent="0.25">
      <c r="A19" s="2">
        <v>6</v>
      </c>
      <c r="B19" s="1" t="s">
        <v>65</v>
      </c>
      <c r="C19" s="50">
        <f>C20+C21+C22+C23+C24+C25+C26</f>
        <v>0</v>
      </c>
      <c r="D19" s="50"/>
      <c r="E19" s="50">
        <f t="shared" si="1"/>
        <v>0</v>
      </c>
      <c r="F19" s="50"/>
      <c r="G19" s="50"/>
      <c r="H19" s="50"/>
      <c r="I19" s="50">
        <f t="shared" si="2"/>
        <v>0</v>
      </c>
      <c r="J19" s="50"/>
      <c r="K19" s="50"/>
      <c r="L19" s="50"/>
      <c r="M19" s="50">
        <v>0</v>
      </c>
      <c r="N19" s="50">
        <v>0</v>
      </c>
      <c r="O19" s="50">
        <v>0</v>
      </c>
      <c r="P19" s="50">
        <v>0</v>
      </c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ht="79.5" customHeight="1" x14ac:dyDescent="0.25">
      <c r="A20" s="2" t="s">
        <v>8</v>
      </c>
      <c r="B20" s="16" t="s">
        <v>66</v>
      </c>
      <c r="C20" s="50">
        <v>0</v>
      </c>
      <c r="D20" s="50">
        <v>0</v>
      </c>
      <c r="E20" s="50">
        <f t="shared" si="1"/>
        <v>0</v>
      </c>
      <c r="F20" s="50">
        <v>0</v>
      </c>
      <c r="G20" s="50">
        <v>0</v>
      </c>
      <c r="H20" s="50">
        <v>0</v>
      </c>
      <c r="I20" s="50">
        <f t="shared" si="2"/>
        <v>0</v>
      </c>
      <c r="J20" s="15">
        <v>0</v>
      </c>
      <c r="K20" s="15">
        <v>0</v>
      </c>
      <c r="L20" s="50">
        <v>0</v>
      </c>
      <c r="M20" s="41">
        <v>0</v>
      </c>
      <c r="N20" s="15">
        <v>0</v>
      </c>
      <c r="O20" s="15">
        <v>0</v>
      </c>
      <c r="P20" s="15">
        <v>0</v>
      </c>
      <c r="Q20" s="15">
        <v>0</v>
      </c>
      <c r="R20" s="42">
        <v>0</v>
      </c>
      <c r="S20" s="15">
        <v>0</v>
      </c>
      <c r="T20" s="15">
        <v>0</v>
      </c>
      <c r="U20" s="15">
        <v>0</v>
      </c>
      <c r="V20" s="50">
        <f t="shared" si="3"/>
        <v>0</v>
      </c>
      <c r="W20" s="15">
        <v>0</v>
      </c>
      <c r="X20" s="15">
        <v>0</v>
      </c>
      <c r="Y20" s="50">
        <f t="shared" si="4"/>
        <v>0</v>
      </c>
      <c r="Z20" s="15">
        <v>0</v>
      </c>
      <c r="AA20" s="15">
        <v>0</v>
      </c>
      <c r="AB20" s="50">
        <v>0</v>
      </c>
      <c r="AC20" s="50">
        <f t="shared" si="5"/>
        <v>0</v>
      </c>
      <c r="AD20" s="50">
        <v>0</v>
      </c>
      <c r="AE20" s="50">
        <v>0</v>
      </c>
      <c r="AF20" s="15"/>
      <c r="AG20" s="15">
        <v>0</v>
      </c>
      <c r="AH20" s="15">
        <v>0</v>
      </c>
      <c r="AI20" s="15">
        <v>0</v>
      </c>
      <c r="AJ20" s="50">
        <f t="shared" si="6"/>
        <v>0</v>
      </c>
      <c r="AK20" s="50">
        <v>0</v>
      </c>
      <c r="AL20" s="50">
        <v>0</v>
      </c>
    </row>
    <row r="21" spans="1:38" ht="79.5" customHeight="1" x14ac:dyDescent="0.25">
      <c r="A21" s="2" t="s">
        <v>9</v>
      </c>
      <c r="B21" s="16" t="s">
        <v>67</v>
      </c>
      <c r="C21" s="50">
        <v>0</v>
      </c>
      <c r="D21" s="50">
        <v>0</v>
      </c>
      <c r="E21" s="50">
        <f t="shared" si="1"/>
        <v>0</v>
      </c>
      <c r="F21" s="50">
        <v>0</v>
      </c>
      <c r="G21" s="50">
        <v>0</v>
      </c>
      <c r="H21" s="15">
        <v>0</v>
      </c>
      <c r="I21" s="50">
        <f t="shared" si="2"/>
        <v>0</v>
      </c>
      <c r="J21" s="15">
        <v>0</v>
      </c>
      <c r="K21" s="15">
        <v>0</v>
      </c>
      <c r="L21" s="50">
        <v>0</v>
      </c>
      <c r="M21" s="41">
        <v>0</v>
      </c>
      <c r="N21" s="15">
        <v>0</v>
      </c>
      <c r="O21" s="15">
        <v>0</v>
      </c>
      <c r="P21" s="15">
        <v>0</v>
      </c>
      <c r="Q21" s="15">
        <v>0</v>
      </c>
      <c r="R21" s="42">
        <v>0</v>
      </c>
      <c r="S21" s="15">
        <v>0</v>
      </c>
      <c r="T21" s="15">
        <v>0</v>
      </c>
      <c r="U21" s="15">
        <v>0</v>
      </c>
      <c r="V21" s="50">
        <f t="shared" si="3"/>
        <v>0</v>
      </c>
      <c r="W21" s="15">
        <v>0</v>
      </c>
      <c r="X21" s="15">
        <v>0</v>
      </c>
      <c r="Y21" s="50">
        <f t="shared" si="4"/>
        <v>0</v>
      </c>
      <c r="Z21" s="15">
        <v>0</v>
      </c>
      <c r="AA21" s="15">
        <v>0</v>
      </c>
      <c r="AB21" s="50">
        <v>0</v>
      </c>
      <c r="AC21" s="50">
        <f t="shared" si="5"/>
        <v>0</v>
      </c>
      <c r="AD21" s="50">
        <v>0</v>
      </c>
      <c r="AE21" s="50">
        <v>0</v>
      </c>
      <c r="AF21" s="15"/>
      <c r="AG21" s="15">
        <v>0</v>
      </c>
      <c r="AH21" s="15">
        <v>0</v>
      </c>
      <c r="AI21" s="15">
        <v>0</v>
      </c>
      <c r="AJ21" s="50">
        <f t="shared" si="6"/>
        <v>0</v>
      </c>
      <c r="AK21" s="50">
        <v>0</v>
      </c>
      <c r="AL21" s="50">
        <v>0</v>
      </c>
    </row>
    <row r="22" spans="1:38" ht="79.5" customHeight="1" x14ac:dyDescent="0.25">
      <c r="A22" s="2" t="s">
        <v>10</v>
      </c>
      <c r="B22" s="16" t="s">
        <v>68</v>
      </c>
      <c r="C22" s="50">
        <v>0</v>
      </c>
      <c r="D22" s="50">
        <v>0</v>
      </c>
      <c r="E22" s="50">
        <f t="shared" si="1"/>
        <v>0</v>
      </c>
      <c r="F22" s="50">
        <v>0</v>
      </c>
      <c r="G22" s="50">
        <v>0</v>
      </c>
      <c r="H22" s="15">
        <v>0</v>
      </c>
      <c r="I22" s="50">
        <f t="shared" si="2"/>
        <v>0</v>
      </c>
      <c r="J22" s="15">
        <v>0</v>
      </c>
      <c r="K22" s="15">
        <v>0</v>
      </c>
      <c r="L22" s="50">
        <v>0</v>
      </c>
      <c r="M22" s="41">
        <v>0</v>
      </c>
      <c r="N22" s="15">
        <v>0</v>
      </c>
      <c r="O22" s="15">
        <v>0</v>
      </c>
      <c r="P22" s="15">
        <v>0</v>
      </c>
      <c r="Q22" s="15">
        <v>0</v>
      </c>
      <c r="R22" s="42">
        <v>0</v>
      </c>
      <c r="S22" s="15">
        <v>0</v>
      </c>
      <c r="T22" s="15">
        <v>0</v>
      </c>
      <c r="U22" s="15">
        <v>0</v>
      </c>
      <c r="V22" s="50">
        <f t="shared" si="3"/>
        <v>0</v>
      </c>
      <c r="W22" s="15">
        <v>0</v>
      </c>
      <c r="X22" s="15">
        <v>0</v>
      </c>
      <c r="Y22" s="50">
        <f t="shared" si="4"/>
        <v>0</v>
      </c>
      <c r="Z22" s="15">
        <v>0</v>
      </c>
      <c r="AA22" s="15">
        <v>0</v>
      </c>
      <c r="AB22" s="50">
        <v>0</v>
      </c>
      <c r="AC22" s="50">
        <f t="shared" si="5"/>
        <v>0</v>
      </c>
      <c r="AD22" s="50">
        <v>0</v>
      </c>
      <c r="AE22" s="50">
        <v>0</v>
      </c>
      <c r="AF22" s="15"/>
      <c r="AG22" s="15">
        <v>0</v>
      </c>
      <c r="AH22" s="15">
        <v>0</v>
      </c>
      <c r="AI22" s="15">
        <v>0</v>
      </c>
      <c r="AJ22" s="50">
        <f t="shared" si="6"/>
        <v>0</v>
      </c>
      <c r="AK22" s="50">
        <v>0</v>
      </c>
      <c r="AL22" s="50">
        <v>0</v>
      </c>
    </row>
    <row r="23" spans="1:38" ht="79.5" customHeight="1" x14ac:dyDescent="0.25">
      <c r="A23" s="2" t="s">
        <v>11</v>
      </c>
      <c r="B23" s="16" t="s">
        <v>69</v>
      </c>
      <c r="C23" s="50">
        <v>0</v>
      </c>
      <c r="D23" s="50">
        <v>0</v>
      </c>
      <c r="E23" s="50">
        <f t="shared" si="1"/>
        <v>0</v>
      </c>
      <c r="F23" s="50">
        <v>0</v>
      </c>
      <c r="G23" s="50">
        <v>0</v>
      </c>
      <c r="H23" s="15">
        <v>0</v>
      </c>
      <c r="I23" s="50">
        <f t="shared" si="2"/>
        <v>0</v>
      </c>
      <c r="J23" s="15">
        <v>0</v>
      </c>
      <c r="K23" s="15">
        <v>0</v>
      </c>
      <c r="L23" s="50">
        <v>0</v>
      </c>
      <c r="M23" s="41">
        <v>0</v>
      </c>
      <c r="N23" s="15">
        <v>0</v>
      </c>
      <c r="O23" s="15">
        <v>0</v>
      </c>
      <c r="P23" s="15">
        <v>0</v>
      </c>
      <c r="Q23" s="15">
        <v>0</v>
      </c>
      <c r="R23" s="42">
        <v>0</v>
      </c>
      <c r="S23" s="15">
        <v>0</v>
      </c>
      <c r="T23" s="15">
        <v>0</v>
      </c>
      <c r="U23" s="15">
        <v>0</v>
      </c>
      <c r="V23" s="50">
        <f t="shared" si="3"/>
        <v>0</v>
      </c>
      <c r="W23" s="15">
        <v>0</v>
      </c>
      <c r="X23" s="15">
        <v>0</v>
      </c>
      <c r="Y23" s="50">
        <f t="shared" si="4"/>
        <v>0</v>
      </c>
      <c r="Z23" s="15">
        <v>0</v>
      </c>
      <c r="AA23" s="15">
        <v>0</v>
      </c>
      <c r="AB23" s="50">
        <v>0</v>
      </c>
      <c r="AC23" s="50">
        <f t="shared" si="5"/>
        <v>0</v>
      </c>
      <c r="AD23" s="50">
        <v>0</v>
      </c>
      <c r="AE23" s="50">
        <v>0</v>
      </c>
      <c r="AF23" s="15"/>
      <c r="AG23" s="15">
        <v>0</v>
      </c>
      <c r="AH23" s="15">
        <v>0</v>
      </c>
      <c r="AI23" s="15">
        <v>0</v>
      </c>
      <c r="AJ23" s="50">
        <f t="shared" si="6"/>
        <v>0</v>
      </c>
      <c r="AK23" s="50">
        <v>0</v>
      </c>
      <c r="AL23" s="50">
        <v>0</v>
      </c>
    </row>
    <row r="24" spans="1:38" ht="79.5" customHeight="1" x14ac:dyDescent="0.25">
      <c r="A24" s="2" t="s">
        <v>12</v>
      </c>
      <c r="B24" s="16" t="s">
        <v>70</v>
      </c>
      <c r="C24" s="50">
        <v>0</v>
      </c>
      <c r="D24" s="50">
        <v>0</v>
      </c>
      <c r="E24" s="50">
        <f t="shared" si="1"/>
        <v>0</v>
      </c>
      <c r="F24" s="50">
        <v>0</v>
      </c>
      <c r="G24" s="50">
        <v>0</v>
      </c>
      <c r="H24" s="15">
        <v>0</v>
      </c>
      <c r="I24" s="50">
        <f t="shared" si="2"/>
        <v>0</v>
      </c>
      <c r="J24" s="15">
        <v>0</v>
      </c>
      <c r="K24" s="15">
        <v>0</v>
      </c>
      <c r="L24" s="50">
        <v>0</v>
      </c>
      <c r="M24" s="41">
        <v>0</v>
      </c>
      <c r="N24" s="15">
        <v>0</v>
      </c>
      <c r="O24" s="15">
        <v>0</v>
      </c>
      <c r="P24" s="15">
        <v>0</v>
      </c>
      <c r="Q24" s="15">
        <v>0</v>
      </c>
      <c r="R24" s="42">
        <v>0</v>
      </c>
      <c r="S24" s="15">
        <v>0</v>
      </c>
      <c r="T24" s="15">
        <v>0</v>
      </c>
      <c r="U24" s="15">
        <v>0</v>
      </c>
      <c r="V24" s="50">
        <f t="shared" si="3"/>
        <v>0</v>
      </c>
      <c r="W24" s="15">
        <v>0</v>
      </c>
      <c r="X24" s="15">
        <v>0</v>
      </c>
      <c r="Y24" s="50">
        <f t="shared" si="4"/>
        <v>0</v>
      </c>
      <c r="Z24" s="15">
        <v>0</v>
      </c>
      <c r="AA24" s="15">
        <v>0</v>
      </c>
      <c r="AB24" s="50">
        <v>0</v>
      </c>
      <c r="AC24" s="50">
        <f t="shared" si="5"/>
        <v>0</v>
      </c>
      <c r="AD24" s="50">
        <v>0</v>
      </c>
      <c r="AE24" s="50">
        <v>0</v>
      </c>
      <c r="AF24" s="15"/>
      <c r="AG24" s="15">
        <v>0</v>
      </c>
      <c r="AH24" s="15">
        <v>0</v>
      </c>
      <c r="AI24" s="15">
        <v>0</v>
      </c>
      <c r="AJ24" s="50">
        <f t="shared" si="6"/>
        <v>0</v>
      </c>
      <c r="AK24" s="50">
        <v>0</v>
      </c>
      <c r="AL24" s="50">
        <v>0</v>
      </c>
    </row>
    <row r="25" spans="1:38" ht="79.5" customHeight="1" x14ac:dyDescent="0.25">
      <c r="A25" s="2" t="s">
        <v>13</v>
      </c>
      <c r="B25" s="16" t="s">
        <v>71</v>
      </c>
      <c r="C25" s="50">
        <v>0</v>
      </c>
      <c r="D25" s="50">
        <v>0</v>
      </c>
      <c r="E25" s="50">
        <f t="shared" si="1"/>
        <v>0</v>
      </c>
      <c r="F25" s="50">
        <v>0</v>
      </c>
      <c r="G25" s="50">
        <v>0</v>
      </c>
      <c r="H25" s="15">
        <v>0</v>
      </c>
      <c r="I25" s="50">
        <f t="shared" si="2"/>
        <v>0</v>
      </c>
      <c r="J25" s="15">
        <v>0</v>
      </c>
      <c r="K25" s="15">
        <v>0</v>
      </c>
      <c r="L25" s="50">
        <v>0</v>
      </c>
      <c r="M25" s="41">
        <v>0</v>
      </c>
      <c r="N25" s="15">
        <v>0</v>
      </c>
      <c r="O25" s="15">
        <v>0</v>
      </c>
      <c r="P25" s="15">
        <v>0</v>
      </c>
      <c r="Q25" s="15">
        <v>0</v>
      </c>
      <c r="R25" s="42">
        <v>0</v>
      </c>
      <c r="S25" s="15">
        <v>0</v>
      </c>
      <c r="T25" s="15">
        <v>0</v>
      </c>
      <c r="U25" s="15">
        <v>0</v>
      </c>
      <c r="V25" s="50">
        <f t="shared" si="3"/>
        <v>0</v>
      </c>
      <c r="W25" s="15">
        <v>0</v>
      </c>
      <c r="X25" s="15">
        <v>0</v>
      </c>
      <c r="Y25" s="50">
        <f t="shared" si="4"/>
        <v>0</v>
      </c>
      <c r="Z25" s="15">
        <v>0</v>
      </c>
      <c r="AA25" s="15">
        <v>0</v>
      </c>
      <c r="AB25" s="50">
        <v>0</v>
      </c>
      <c r="AC25" s="50">
        <f t="shared" si="5"/>
        <v>0</v>
      </c>
      <c r="AD25" s="50">
        <v>0</v>
      </c>
      <c r="AE25" s="50">
        <v>0</v>
      </c>
      <c r="AF25" s="15"/>
      <c r="AG25" s="15">
        <v>0</v>
      </c>
      <c r="AH25" s="15">
        <v>0</v>
      </c>
      <c r="AI25" s="15">
        <v>0</v>
      </c>
      <c r="AJ25" s="50">
        <f t="shared" si="6"/>
        <v>0</v>
      </c>
      <c r="AK25" s="50">
        <v>0</v>
      </c>
      <c r="AL25" s="50">
        <v>0</v>
      </c>
    </row>
    <row r="26" spans="1:38" ht="79.5" customHeight="1" x14ac:dyDescent="0.25">
      <c r="A26" s="2" t="s">
        <v>46</v>
      </c>
      <c r="B26" s="16" t="s">
        <v>72</v>
      </c>
      <c r="C26" s="50">
        <v>0</v>
      </c>
      <c r="D26" s="50">
        <v>0</v>
      </c>
      <c r="E26" s="50">
        <f t="shared" si="1"/>
        <v>0</v>
      </c>
      <c r="F26" s="50">
        <v>0</v>
      </c>
      <c r="G26" s="50">
        <v>0</v>
      </c>
      <c r="H26" s="15">
        <v>0</v>
      </c>
      <c r="I26" s="50">
        <f t="shared" si="2"/>
        <v>0</v>
      </c>
      <c r="J26" s="15">
        <v>0</v>
      </c>
      <c r="K26" s="15">
        <v>0</v>
      </c>
      <c r="L26" s="50">
        <v>0</v>
      </c>
      <c r="M26" s="41">
        <v>0</v>
      </c>
      <c r="N26" s="15">
        <v>0</v>
      </c>
      <c r="O26" s="15">
        <v>0</v>
      </c>
      <c r="P26" s="15">
        <v>0</v>
      </c>
      <c r="Q26" s="15">
        <v>0</v>
      </c>
      <c r="R26" s="42">
        <v>0</v>
      </c>
      <c r="S26" s="15">
        <v>0</v>
      </c>
      <c r="T26" s="15">
        <v>0</v>
      </c>
      <c r="U26" s="15">
        <v>0</v>
      </c>
      <c r="V26" s="50">
        <f t="shared" si="3"/>
        <v>0</v>
      </c>
      <c r="W26" s="15">
        <v>0</v>
      </c>
      <c r="X26" s="15">
        <v>0</v>
      </c>
      <c r="Y26" s="50">
        <f t="shared" si="4"/>
        <v>0</v>
      </c>
      <c r="Z26" s="15">
        <v>0</v>
      </c>
      <c r="AA26" s="15">
        <v>0</v>
      </c>
      <c r="AB26" s="50">
        <v>0</v>
      </c>
      <c r="AC26" s="50">
        <f t="shared" si="5"/>
        <v>0</v>
      </c>
      <c r="AD26" s="50">
        <v>0</v>
      </c>
      <c r="AE26" s="50">
        <v>0</v>
      </c>
      <c r="AF26" s="15"/>
      <c r="AG26" s="15">
        <v>0</v>
      </c>
      <c r="AH26" s="15">
        <v>0</v>
      </c>
      <c r="AI26" s="15">
        <v>0</v>
      </c>
      <c r="AJ26" s="50">
        <f t="shared" si="6"/>
        <v>0</v>
      </c>
      <c r="AK26" s="50">
        <v>0</v>
      </c>
      <c r="AL26" s="50">
        <v>0</v>
      </c>
    </row>
    <row r="27" spans="1:38" s="35" customFormat="1" ht="79.5" customHeight="1" x14ac:dyDescent="0.25">
      <c r="A27" s="2">
        <v>7</v>
      </c>
      <c r="B27" s="1" t="s">
        <v>73</v>
      </c>
      <c r="C27" s="50">
        <f>C28+C29+C30+C31+C32</f>
        <v>1</v>
      </c>
      <c r="D27" s="50">
        <f t="shared" ref="D27:AL27" si="9">D28+D29+D30+D31+D32</f>
        <v>0</v>
      </c>
      <c r="E27" s="50">
        <f t="shared" si="9"/>
        <v>1</v>
      </c>
      <c r="F27" s="50">
        <f t="shared" si="9"/>
        <v>0</v>
      </c>
      <c r="G27" s="50">
        <f t="shared" si="9"/>
        <v>0</v>
      </c>
      <c r="H27" s="50">
        <f t="shared" si="9"/>
        <v>0</v>
      </c>
      <c r="I27" s="50">
        <f t="shared" si="9"/>
        <v>0</v>
      </c>
      <c r="J27" s="50">
        <f t="shared" si="9"/>
        <v>0</v>
      </c>
      <c r="K27" s="50">
        <f t="shared" si="9"/>
        <v>0</v>
      </c>
      <c r="L27" s="50">
        <f t="shared" si="9"/>
        <v>0</v>
      </c>
      <c r="M27" s="50">
        <f t="shared" si="9"/>
        <v>1</v>
      </c>
      <c r="N27" s="50">
        <f t="shared" si="9"/>
        <v>0</v>
      </c>
      <c r="O27" s="50">
        <f t="shared" si="9"/>
        <v>0</v>
      </c>
      <c r="P27" s="50">
        <f t="shared" si="9"/>
        <v>1</v>
      </c>
      <c r="Q27" s="50">
        <f t="shared" si="9"/>
        <v>0</v>
      </c>
      <c r="R27" s="50">
        <f t="shared" si="9"/>
        <v>0</v>
      </c>
      <c r="S27" s="50">
        <f t="shared" si="9"/>
        <v>0</v>
      </c>
      <c r="T27" s="50">
        <f t="shared" si="9"/>
        <v>0</v>
      </c>
      <c r="U27" s="50">
        <f t="shared" si="9"/>
        <v>0</v>
      </c>
      <c r="V27" s="50">
        <f t="shared" si="9"/>
        <v>1</v>
      </c>
      <c r="W27" s="50">
        <f t="shared" si="9"/>
        <v>0</v>
      </c>
      <c r="X27" s="50">
        <f t="shared" si="9"/>
        <v>0</v>
      </c>
      <c r="Y27" s="50">
        <f t="shared" si="9"/>
        <v>0</v>
      </c>
      <c r="Z27" s="50">
        <f t="shared" si="9"/>
        <v>0</v>
      </c>
      <c r="AA27" s="50">
        <f t="shared" si="9"/>
        <v>1</v>
      </c>
      <c r="AB27" s="50">
        <f t="shared" si="9"/>
        <v>0</v>
      </c>
      <c r="AC27" s="50">
        <f t="shared" si="9"/>
        <v>1</v>
      </c>
      <c r="AD27" s="50">
        <f t="shared" si="9"/>
        <v>0</v>
      </c>
      <c r="AE27" s="50">
        <f t="shared" si="9"/>
        <v>1</v>
      </c>
      <c r="AF27" s="50">
        <f t="shared" si="9"/>
        <v>0</v>
      </c>
      <c r="AG27" s="50">
        <f t="shared" si="9"/>
        <v>1</v>
      </c>
      <c r="AH27" s="50">
        <f t="shared" si="9"/>
        <v>0</v>
      </c>
      <c r="AI27" s="50">
        <f t="shared" si="9"/>
        <v>0</v>
      </c>
      <c r="AJ27" s="50">
        <f t="shared" si="9"/>
        <v>0</v>
      </c>
      <c r="AK27" s="50">
        <f t="shared" si="9"/>
        <v>0</v>
      </c>
      <c r="AL27" s="50">
        <f t="shared" si="9"/>
        <v>0</v>
      </c>
    </row>
    <row r="28" spans="1:38" ht="79.5" customHeight="1" x14ac:dyDescent="0.25">
      <c r="A28" s="4" t="s">
        <v>14</v>
      </c>
      <c r="B28" s="16" t="s">
        <v>74</v>
      </c>
      <c r="C28" s="50">
        <v>0</v>
      </c>
      <c r="D28" s="50">
        <v>0</v>
      </c>
      <c r="E28" s="50">
        <f t="shared" si="1"/>
        <v>0</v>
      </c>
      <c r="F28" s="50">
        <v>0</v>
      </c>
      <c r="G28" s="50">
        <v>0</v>
      </c>
      <c r="H28" s="15">
        <v>0</v>
      </c>
      <c r="I28" s="50">
        <f t="shared" si="2"/>
        <v>0</v>
      </c>
      <c r="J28" s="15">
        <v>0</v>
      </c>
      <c r="K28" s="15">
        <v>0</v>
      </c>
      <c r="L28" s="50">
        <v>0</v>
      </c>
      <c r="M28" s="41">
        <v>0</v>
      </c>
      <c r="N28" s="15">
        <v>0</v>
      </c>
      <c r="O28" s="15">
        <v>0</v>
      </c>
      <c r="P28" s="15">
        <v>0</v>
      </c>
      <c r="Q28" s="15">
        <v>0</v>
      </c>
      <c r="R28" s="42">
        <v>0</v>
      </c>
      <c r="S28" s="15">
        <v>0</v>
      </c>
      <c r="T28" s="15">
        <v>0</v>
      </c>
      <c r="U28" s="15">
        <v>0</v>
      </c>
      <c r="V28" s="50">
        <f t="shared" si="3"/>
        <v>0</v>
      </c>
      <c r="W28" s="15">
        <v>0</v>
      </c>
      <c r="X28" s="15">
        <v>0</v>
      </c>
      <c r="Y28" s="50">
        <f t="shared" si="4"/>
        <v>0</v>
      </c>
      <c r="Z28" s="15">
        <v>0</v>
      </c>
      <c r="AA28" s="15">
        <v>0</v>
      </c>
      <c r="AB28" s="50">
        <v>0</v>
      </c>
      <c r="AC28" s="50">
        <f t="shared" si="5"/>
        <v>0</v>
      </c>
      <c r="AD28" s="50">
        <v>0</v>
      </c>
      <c r="AE28" s="50">
        <v>0</v>
      </c>
      <c r="AF28" s="15"/>
      <c r="AG28" s="15">
        <v>0</v>
      </c>
      <c r="AH28" s="15">
        <v>0</v>
      </c>
      <c r="AI28" s="15">
        <v>0</v>
      </c>
      <c r="AJ28" s="50">
        <f t="shared" si="6"/>
        <v>0</v>
      </c>
      <c r="AK28" s="50">
        <v>0</v>
      </c>
      <c r="AL28" s="50">
        <v>0</v>
      </c>
    </row>
    <row r="29" spans="1:38" ht="79.5" customHeight="1" x14ac:dyDescent="0.25">
      <c r="A29" s="4" t="s">
        <v>15</v>
      </c>
      <c r="B29" s="16" t="s">
        <v>75</v>
      </c>
      <c r="C29" s="50">
        <v>0</v>
      </c>
      <c r="D29" s="50">
        <v>0</v>
      </c>
      <c r="E29" s="50">
        <f t="shared" si="1"/>
        <v>0</v>
      </c>
      <c r="F29" s="50">
        <v>0</v>
      </c>
      <c r="G29" s="50">
        <v>0</v>
      </c>
      <c r="H29" s="15">
        <v>0</v>
      </c>
      <c r="I29" s="50">
        <f t="shared" si="2"/>
        <v>0</v>
      </c>
      <c r="J29" s="15">
        <v>0</v>
      </c>
      <c r="K29" s="15">
        <v>0</v>
      </c>
      <c r="L29" s="50">
        <v>0</v>
      </c>
      <c r="M29" s="41">
        <v>0</v>
      </c>
      <c r="N29" s="15">
        <v>0</v>
      </c>
      <c r="O29" s="15">
        <v>0</v>
      </c>
      <c r="P29" s="15">
        <v>0</v>
      </c>
      <c r="Q29" s="15">
        <v>0</v>
      </c>
      <c r="R29" s="42">
        <v>0</v>
      </c>
      <c r="S29" s="15">
        <v>0</v>
      </c>
      <c r="T29" s="15">
        <v>0</v>
      </c>
      <c r="U29" s="15">
        <v>0</v>
      </c>
      <c r="V29" s="50">
        <f t="shared" si="3"/>
        <v>0</v>
      </c>
      <c r="W29" s="15">
        <v>0</v>
      </c>
      <c r="X29" s="15">
        <v>0</v>
      </c>
      <c r="Y29" s="50">
        <f t="shared" si="4"/>
        <v>0</v>
      </c>
      <c r="Z29" s="15">
        <v>0</v>
      </c>
      <c r="AA29" s="15">
        <v>0</v>
      </c>
      <c r="AB29" s="50">
        <v>0</v>
      </c>
      <c r="AC29" s="50">
        <f t="shared" si="5"/>
        <v>0</v>
      </c>
      <c r="AD29" s="50">
        <v>0</v>
      </c>
      <c r="AE29" s="50">
        <v>0</v>
      </c>
      <c r="AF29" s="15"/>
      <c r="AG29" s="15">
        <v>0</v>
      </c>
      <c r="AH29" s="15">
        <v>0</v>
      </c>
      <c r="AI29" s="15">
        <v>0</v>
      </c>
      <c r="AJ29" s="50">
        <f t="shared" si="6"/>
        <v>0</v>
      </c>
      <c r="AK29" s="50">
        <v>0</v>
      </c>
      <c r="AL29" s="50">
        <v>0</v>
      </c>
    </row>
    <row r="30" spans="1:38" ht="79.5" customHeight="1" x14ac:dyDescent="0.25">
      <c r="A30" s="4" t="s">
        <v>47</v>
      </c>
      <c r="B30" s="16" t="s">
        <v>76</v>
      </c>
      <c r="C30" s="50">
        <v>0</v>
      </c>
      <c r="D30" s="50">
        <v>0</v>
      </c>
      <c r="E30" s="50">
        <f t="shared" si="1"/>
        <v>0</v>
      </c>
      <c r="F30" s="50">
        <v>0</v>
      </c>
      <c r="G30" s="50">
        <v>0</v>
      </c>
      <c r="H30" s="15">
        <v>0</v>
      </c>
      <c r="I30" s="50">
        <f t="shared" si="2"/>
        <v>0</v>
      </c>
      <c r="J30" s="15">
        <v>0</v>
      </c>
      <c r="K30" s="15">
        <v>0</v>
      </c>
      <c r="L30" s="50">
        <v>0</v>
      </c>
      <c r="M30" s="41">
        <v>0</v>
      </c>
      <c r="N30" s="15">
        <v>0</v>
      </c>
      <c r="O30" s="15">
        <v>0</v>
      </c>
      <c r="P30" s="15">
        <v>0</v>
      </c>
      <c r="Q30" s="15">
        <v>0</v>
      </c>
      <c r="R30" s="42">
        <v>0</v>
      </c>
      <c r="S30" s="15">
        <v>0</v>
      </c>
      <c r="T30" s="15">
        <v>0</v>
      </c>
      <c r="U30" s="15">
        <v>0</v>
      </c>
      <c r="V30" s="50">
        <f t="shared" si="3"/>
        <v>0</v>
      </c>
      <c r="W30" s="15">
        <v>0</v>
      </c>
      <c r="X30" s="15">
        <v>0</v>
      </c>
      <c r="Y30" s="50">
        <f t="shared" si="4"/>
        <v>0</v>
      </c>
      <c r="Z30" s="15">
        <v>0</v>
      </c>
      <c r="AA30" s="50">
        <v>0</v>
      </c>
      <c r="AB30" s="50">
        <v>0</v>
      </c>
      <c r="AC30" s="50">
        <f t="shared" si="5"/>
        <v>0</v>
      </c>
      <c r="AD30" s="50">
        <v>0</v>
      </c>
      <c r="AE30" s="50">
        <v>0</v>
      </c>
      <c r="AF30" s="50"/>
      <c r="AG30" s="50">
        <v>0</v>
      </c>
      <c r="AH30" s="50">
        <v>0</v>
      </c>
      <c r="AI30" s="50">
        <v>0</v>
      </c>
      <c r="AJ30" s="50">
        <f t="shared" si="6"/>
        <v>0</v>
      </c>
      <c r="AK30" s="50">
        <v>0</v>
      </c>
      <c r="AL30" s="50">
        <v>0</v>
      </c>
    </row>
    <row r="31" spans="1:38" ht="79.5" customHeight="1" x14ac:dyDescent="0.25">
      <c r="A31" s="4" t="s">
        <v>48</v>
      </c>
      <c r="B31" s="16" t="s">
        <v>77</v>
      </c>
      <c r="C31" s="50">
        <v>0</v>
      </c>
      <c r="D31" s="50">
        <v>0</v>
      </c>
      <c r="E31" s="50">
        <f t="shared" si="1"/>
        <v>0</v>
      </c>
      <c r="F31" s="50">
        <v>0</v>
      </c>
      <c r="G31" s="50">
        <v>0</v>
      </c>
      <c r="H31" s="15">
        <v>0</v>
      </c>
      <c r="I31" s="50">
        <f t="shared" si="2"/>
        <v>0</v>
      </c>
      <c r="J31" s="15">
        <v>0</v>
      </c>
      <c r="K31" s="15">
        <v>0</v>
      </c>
      <c r="L31" s="50">
        <v>0</v>
      </c>
      <c r="M31" s="41">
        <v>0</v>
      </c>
      <c r="N31" s="15">
        <v>0</v>
      </c>
      <c r="O31" s="15">
        <v>0</v>
      </c>
      <c r="P31" s="15">
        <v>0</v>
      </c>
      <c r="Q31" s="15">
        <v>0</v>
      </c>
      <c r="R31" s="42">
        <v>0</v>
      </c>
      <c r="S31" s="15">
        <v>0</v>
      </c>
      <c r="T31" s="15">
        <v>0</v>
      </c>
      <c r="U31" s="15">
        <v>0</v>
      </c>
      <c r="V31" s="50">
        <f t="shared" si="3"/>
        <v>0</v>
      </c>
      <c r="W31" s="15">
        <v>0</v>
      </c>
      <c r="X31" s="15">
        <v>0</v>
      </c>
      <c r="Y31" s="50">
        <f t="shared" si="4"/>
        <v>0</v>
      </c>
      <c r="Z31" s="15">
        <v>0</v>
      </c>
      <c r="AA31" s="15">
        <v>0</v>
      </c>
      <c r="AB31" s="50">
        <v>0</v>
      </c>
      <c r="AC31" s="50">
        <f t="shared" si="5"/>
        <v>0</v>
      </c>
      <c r="AD31" s="50">
        <v>0</v>
      </c>
      <c r="AE31" s="50">
        <v>0</v>
      </c>
      <c r="AF31" s="15"/>
      <c r="AG31" s="15">
        <v>0</v>
      </c>
      <c r="AH31" s="15">
        <v>0</v>
      </c>
      <c r="AI31" s="15">
        <v>0</v>
      </c>
      <c r="AJ31" s="50">
        <f t="shared" si="6"/>
        <v>0</v>
      </c>
      <c r="AK31" s="50">
        <v>0</v>
      </c>
      <c r="AL31" s="50">
        <v>0</v>
      </c>
    </row>
    <row r="32" spans="1:38" ht="79.5" customHeight="1" x14ac:dyDescent="0.25">
      <c r="A32" s="4" t="s">
        <v>49</v>
      </c>
      <c r="B32" s="16" t="s">
        <v>3</v>
      </c>
      <c r="C32" s="50">
        <v>1</v>
      </c>
      <c r="D32" s="50">
        <v>0</v>
      </c>
      <c r="E32" s="50">
        <f t="shared" si="1"/>
        <v>1</v>
      </c>
      <c r="F32" s="50">
        <v>0</v>
      </c>
      <c r="G32" s="50">
        <v>0</v>
      </c>
      <c r="H32" s="50">
        <v>0</v>
      </c>
      <c r="I32" s="50">
        <f t="shared" si="2"/>
        <v>0</v>
      </c>
      <c r="J32" s="15">
        <v>0</v>
      </c>
      <c r="K32" s="15">
        <v>0</v>
      </c>
      <c r="L32" s="50">
        <v>0</v>
      </c>
      <c r="M32" s="41">
        <v>1</v>
      </c>
      <c r="N32" s="41">
        <v>0</v>
      </c>
      <c r="O32" s="15">
        <v>0</v>
      </c>
      <c r="P32" s="41">
        <v>1</v>
      </c>
      <c r="Q32" s="15">
        <v>0</v>
      </c>
      <c r="R32" s="42">
        <v>0</v>
      </c>
      <c r="S32" s="15">
        <v>0</v>
      </c>
      <c r="T32" s="15">
        <v>0</v>
      </c>
      <c r="U32" s="15">
        <v>0</v>
      </c>
      <c r="V32" s="50">
        <f t="shared" si="3"/>
        <v>1</v>
      </c>
      <c r="W32" s="15">
        <v>0</v>
      </c>
      <c r="X32" s="15">
        <v>0</v>
      </c>
      <c r="Y32" s="50">
        <f t="shared" si="4"/>
        <v>0</v>
      </c>
      <c r="Z32" s="15">
        <v>0</v>
      </c>
      <c r="AA32" s="15">
        <v>1</v>
      </c>
      <c r="AB32" s="50">
        <v>0</v>
      </c>
      <c r="AC32" s="50">
        <f t="shared" si="5"/>
        <v>1</v>
      </c>
      <c r="AD32" s="50">
        <v>0</v>
      </c>
      <c r="AE32" s="50">
        <v>1</v>
      </c>
      <c r="AF32" s="15"/>
      <c r="AG32" s="15">
        <v>1</v>
      </c>
      <c r="AH32" s="15">
        <v>0</v>
      </c>
      <c r="AI32" s="15">
        <v>0</v>
      </c>
      <c r="AJ32" s="50">
        <f t="shared" si="6"/>
        <v>0</v>
      </c>
      <c r="AK32" s="50">
        <v>0</v>
      </c>
      <c r="AL32" s="50">
        <v>0</v>
      </c>
    </row>
    <row r="33" spans="1:38" s="35" customFormat="1" ht="79.5" customHeight="1" x14ac:dyDescent="0.25">
      <c r="A33" s="4" t="s">
        <v>79</v>
      </c>
      <c r="B33" s="1" t="s">
        <v>87</v>
      </c>
      <c r="C33" s="50">
        <v>0</v>
      </c>
      <c r="D33" s="50">
        <v>0</v>
      </c>
      <c r="E33" s="50">
        <f t="shared" si="1"/>
        <v>0</v>
      </c>
      <c r="F33" s="50">
        <v>0</v>
      </c>
      <c r="G33" s="50">
        <v>0</v>
      </c>
      <c r="H33" s="50">
        <v>0</v>
      </c>
      <c r="I33" s="50">
        <f t="shared" si="2"/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f t="shared" si="4"/>
        <v>0</v>
      </c>
      <c r="Z33" s="50">
        <v>0</v>
      </c>
      <c r="AA33" s="50">
        <v>0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</row>
    <row r="34" spans="1:38" s="35" customFormat="1" ht="79.5" customHeight="1" x14ac:dyDescent="0.25">
      <c r="A34" s="4" t="s">
        <v>80</v>
      </c>
      <c r="B34" s="1" t="s">
        <v>60</v>
      </c>
      <c r="C34" s="50">
        <v>0</v>
      </c>
      <c r="D34" s="50">
        <v>0</v>
      </c>
      <c r="E34" s="50">
        <f t="shared" si="1"/>
        <v>0</v>
      </c>
      <c r="F34" s="50">
        <v>0</v>
      </c>
      <c r="G34" s="50">
        <v>0</v>
      </c>
      <c r="H34" s="15">
        <v>0</v>
      </c>
      <c r="I34" s="50">
        <f t="shared" si="2"/>
        <v>0</v>
      </c>
      <c r="J34" s="15">
        <v>0</v>
      </c>
      <c r="K34" s="15">
        <v>0</v>
      </c>
      <c r="L34" s="50">
        <v>0</v>
      </c>
      <c r="M34" s="41">
        <f t="shared" ref="M34:M40" si="10">N34+O34+P34+Q34</f>
        <v>0</v>
      </c>
      <c r="N34" s="15">
        <v>0</v>
      </c>
      <c r="O34" s="15">
        <v>0</v>
      </c>
      <c r="P34" s="15">
        <v>0</v>
      </c>
      <c r="Q34" s="15">
        <v>0</v>
      </c>
      <c r="R34" s="42">
        <v>0</v>
      </c>
      <c r="S34" s="15">
        <v>0</v>
      </c>
      <c r="T34" s="15">
        <v>0</v>
      </c>
      <c r="U34" s="15">
        <v>0</v>
      </c>
      <c r="V34" s="50">
        <f t="shared" si="3"/>
        <v>0</v>
      </c>
      <c r="W34" s="15">
        <v>0</v>
      </c>
      <c r="X34" s="15">
        <v>0</v>
      </c>
      <c r="Y34" s="50">
        <f t="shared" si="4"/>
        <v>0</v>
      </c>
      <c r="Z34" s="15">
        <v>0</v>
      </c>
      <c r="AA34" s="15">
        <v>0</v>
      </c>
      <c r="AB34" s="50">
        <v>0</v>
      </c>
      <c r="AC34" s="50">
        <f t="shared" si="5"/>
        <v>0</v>
      </c>
      <c r="AD34" s="50">
        <v>0</v>
      </c>
      <c r="AE34" s="50">
        <v>0</v>
      </c>
      <c r="AF34" s="15"/>
      <c r="AG34" s="15">
        <v>0</v>
      </c>
      <c r="AH34" s="15">
        <v>0</v>
      </c>
      <c r="AI34" s="15">
        <v>0</v>
      </c>
      <c r="AJ34" s="50">
        <f t="shared" si="6"/>
        <v>0</v>
      </c>
      <c r="AK34" s="50">
        <v>0</v>
      </c>
      <c r="AL34" s="50">
        <v>0</v>
      </c>
    </row>
    <row r="35" spans="1:38" s="35" customFormat="1" ht="79.5" customHeight="1" x14ac:dyDescent="0.25">
      <c r="A35" s="4" t="s">
        <v>81</v>
      </c>
      <c r="B35" s="1" t="s">
        <v>61</v>
      </c>
      <c r="C35" s="50">
        <v>0</v>
      </c>
      <c r="D35" s="50">
        <v>0</v>
      </c>
      <c r="E35" s="50">
        <f t="shared" si="1"/>
        <v>0</v>
      </c>
      <c r="F35" s="50">
        <v>0</v>
      </c>
      <c r="G35" s="50">
        <v>0</v>
      </c>
      <c r="H35" s="15">
        <v>0</v>
      </c>
      <c r="I35" s="50">
        <f t="shared" si="2"/>
        <v>0</v>
      </c>
      <c r="J35" s="15">
        <v>0</v>
      </c>
      <c r="K35" s="15">
        <v>0</v>
      </c>
      <c r="L35" s="50">
        <v>0</v>
      </c>
      <c r="M35" s="41">
        <f t="shared" si="10"/>
        <v>0</v>
      </c>
      <c r="N35" s="15">
        <v>0</v>
      </c>
      <c r="O35" s="15">
        <v>0</v>
      </c>
      <c r="P35" s="15">
        <v>0</v>
      </c>
      <c r="Q35" s="15">
        <v>0</v>
      </c>
      <c r="R35" s="42">
        <v>0</v>
      </c>
      <c r="S35" s="15">
        <v>0</v>
      </c>
      <c r="T35" s="15">
        <v>0</v>
      </c>
      <c r="U35" s="15">
        <v>0</v>
      </c>
      <c r="V35" s="50">
        <f t="shared" si="3"/>
        <v>0</v>
      </c>
      <c r="W35" s="15">
        <v>0</v>
      </c>
      <c r="X35" s="15">
        <v>0</v>
      </c>
      <c r="Y35" s="50">
        <f t="shared" si="4"/>
        <v>0</v>
      </c>
      <c r="Z35" s="15">
        <v>0</v>
      </c>
      <c r="AA35" s="15">
        <v>0</v>
      </c>
      <c r="AB35" s="50">
        <v>0</v>
      </c>
      <c r="AC35" s="50">
        <f t="shared" si="5"/>
        <v>0</v>
      </c>
      <c r="AD35" s="50">
        <v>0</v>
      </c>
      <c r="AE35" s="50">
        <v>0</v>
      </c>
      <c r="AF35" s="15"/>
      <c r="AG35" s="15">
        <v>0</v>
      </c>
      <c r="AH35" s="15">
        <v>0</v>
      </c>
      <c r="AI35" s="15">
        <v>0</v>
      </c>
      <c r="AJ35" s="50">
        <f t="shared" si="6"/>
        <v>0</v>
      </c>
      <c r="AK35" s="50">
        <v>0</v>
      </c>
      <c r="AL35" s="50">
        <v>0</v>
      </c>
    </row>
    <row r="36" spans="1:38" s="35" customFormat="1" ht="79.5" customHeight="1" x14ac:dyDescent="0.25">
      <c r="A36" s="4" t="s">
        <v>82</v>
      </c>
      <c r="B36" s="1" t="s">
        <v>62</v>
      </c>
      <c r="C36" s="50">
        <v>0</v>
      </c>
      <c r="D36" s="50">
        <v>0</v>
      </c>
      <c r="E36" s="50">
        <f t="shared" si="1"/>
        <v>0</v>
      </c>
      <c r="F36" s="50">
        <v>0</v>
      </c>
      <c r="G36" s="50">
        <v>0</v>
      </c>
      <c r="H36" s="15">
        <v>0</v>
      </c>
      <c r="I36" s="50">
        <f t="shared" si="2"/>
        <v>0</v>
      </c>
      <c r="J36" s="15">
        <v>0</v>
      </c>
      <c r="K36" s="15">
        <v>0</v>
      </c>
      <c r="L36" s="50">
        <v>0</v>
      </c>
      <c r="M36" s="41">
        <f t="shared" si="10"/>
        <v>0</v>
      </c>
      <c r="N36" s="15">
        <v>0</v>
      </c>
      <c r="O36" s="15">
        <v>0</v>
      </c>
      <c r="P36" s="15">
        <v>0</v>
      </c>
      <c r="Q36" s="15">
        <v>0</v>
      </c>
      <c r="R36" s="42">
        <v>0</v>
      </c>
      <c r="S36" s="15">
        <v>0</v>
      </c>
      <c r="T36" s="15">
        <v>0</v>
      </c>
      <c r="U36" s="15">
        <v>0</v>
      </c>
      <c r="V36" s="50">
        <f t="shared" si="3"/>
        <v>0</v>
      </c>
      <c r="W36" s="15">
        <v>0</v>
      </c>
      <c r="X36" s="15">
        <v>0</v>
      </c>
      <c r="Y36" s="50">
        <f t="shared" si="4"/>
        <v>0</v>
      </c>
      <c r="Z36" s="15">
        <v>0</v>
      </c>
      <c r="AA36" s="15">
        <v>0</v>
      </c>
      <c r="AB36" s="50">
        <v>0</v>
      </c>
      <c r="AC36" s="50">
        <f t="shared" si="5"/>
        <v>0</v>
      </c>
      <c r="AD36" s="50">
        <v>0</v>
      </c>
      <c r="AE36" s="50">
        <v>0</v>
      </c>
      <c r="AF36" s="15"/>
      <c r="AG36" s="15">
        <v>0</v>
      </c>
      <c r="AH36" s="15">
        <v>0</v>
      </c>
      <c r="AI36" s="15">
        <v>0</v>
      </c>
      <c r="AJ36" s="50">
        <f t="shared" si="6"/>
        <v>0</v>
      </c>
      <c r="AK36" s="50">
        <v>0</v>
      </c>
      <c r="AL36" s="50">
        <v>0</v>
      </c>
    </row>
    <row r="37" spans="1:38" s="35" customFormat="1" ht="79.5" customHeight="1" x14ac:dyDescent="0.25">
      <c r="A37" s="4" t="s">
        <v>88</v>
      </c>
      <c r="B37" s="1" t="s">
        <v>63</v>
      </c>
      <c r="C37" s="50">
        <v>0</v>
      </c>
      <c r="D37" s="50">
        <v>0</v>
      </c>
      <c r="E37" s="50">
        <f t="shared" si="1"/>
        <v>0</v>
      </c>
      <c r="F37" s="50">
        <v>0</v>
      </c>
      <c r="G37" s="50">
        <v>0</v>
      </c>
      <c r="H37" s="15">
        <v>0</v>
      </c>
      <c r="I37" s="50">
        <f t="shared" si="2"/>
        <v>0</v>
      </c>
      <c r="J37" s="15">
        <v>0</v>
      </c>
      <c r="K37" s="15">
        <v>0</v>
      </c>
      <c r="L37" s="50">
        <v>0</v>
      </c>
      <c r="M37" s="41">
        <f t="shared" si="10"/>
        <v>0</v>
      </c>
      <c r="N37" s="15">
        <v>0</v>
      </c>
      <c r="O37" s="15">
        <v>0</v>
      </c>
      <c r="P37" s="15">
        <v>0</v>
      </c>
      <c r="Q37" s="15">
        <v>0</v>
      </c>
      <c r="R37" s="42">
        <v>0</v>
      </c>
      <c r="S37" s="15">
        <v>0</v>
      </c>
      <c r="T37" s="15">
        <v>0</v>
      </c>
      <c r="U37" s="15">
        <v>0</v>
      </c>
      <c r="V37" s="50">
        <f t="shared" si="3"/>
        <v>0</v>
      </c>
      <c r="W37" s="15">
        <v>0</v>
      </c>
      <c r="X37" s="15">
        <v>0</v>
      </c>
      <c r="Y37" s="50">
        <f t="shared" si="4"/>
        <v>0</v>
      </c>
      <c r="Z37" s="15">
        <v>0</v>
      </c>
      <c r="AA37" s="15">
        <v>0</v>
      </c>
      <c r="AB37" s="50">
        <v>0</v>
      </c>
      <c r="AC37" s="50">
        <f t="shared" si="5"/>
        <v>0</v>
      </c>
      <c r="AD37" s="50">
        <v>0</v>
      </c>
      <c r="AE37" s="50">
        <v>0</v>
      </c>
      <c r="AF37" s="15"/>
      <c r="AG37" s="15">
        <v>0</v>
      </c>
      <c r="AH37" s="15">
        <v>0</v>
      </c>
      <c r="AI37" s="15">
        <v>0</v>
      </c>
      <c r="AJ37" s="50">
        <f t="shared" si="6"/>
        <v>0</v>
      </c>
      <c r="AK37" s="50">
        <v>0</v>
      </c>
      <c r="AL37" s="50">
        <v>0</v>
      </c>
    </row>
    <row r="38" spans="1:38" s="35" customFormat="1" ht="79.5" customHeight="1" x14ac:dyDescent="0.25">
      <c r="A38" s="4" t="s">
        <v>134</v>
      </c>
      <c r="B38" s="1" t="s">
        <v>136</v>
      </c>
      <c r="C38" s="15">
        <v>0</v>
      </c>
      <c r="D38" s="15">
        <v>0</v>
      </c>
      <c r="E38" s="50">
        <f t="shared" si="1"/>
        <v>0</v>
      </c>
      <c r="F38" s="15">
        <v>0</v>
      </c>
      <c r="G38" s="15">
        <v>0</v>
      </c>
      <c r="H38" s="50">
        <v>0</v>
      </c>
      <c r="I38" s="50">
        <f t="shared" si="2"/>
        <v>0</v>
      </c>
      <c r="J38" s="15">
        <v>0</v>
      </c>
      <c r="K38" s="15">
        <v>0</v>
      </c>
      <c r="L38" s="50">
        <v>0</v>
      </c>
      <c r="M38" s="41">
        <f t="shared" si="10"/>
        <v>0</v>
      </c>
      <c r="N38" s="15">
        <v>0</v>
      </c>
      <c r="O38" s="15">
        <v>0</v>
      </c>
      <c r="P38" s="50">
        <v>0</v>
      </c>
      <c r="Q38" s="15">
        <v>0</v>
      </c>
      <c r="R38" s="42">
        <v>0</v>
      </c>
      <c r="S38" s="15">
        <v>0</v>
      </c>
      <c r="T38" s="15">
        <v>0</v>
      </c>
      <c r="U38" s="15">
        <v>0</v>
      </c>
      <c r="V38" s="50">
        <f t="shared" si="3"/>
        <v>0</v>
      </c>
      <c r="W38" s="15">
        <v>0</v>
      </c>
      <c r="X38" s="15">
        <v>0</v>
      </c>
      <c r="Y38" s="50">
        <f t="shared" si="4"/>
        <v>0</v>
      </c>
      <c r="Z38" s="15">
        <v>0</v>
      </c>
      <c r="AA38" s="15">
        <v>0</v>
      </c>
      <c r="AB38" s="15">
        <v>0</v>
      </c>
      <c r="AC38" s="50">
        <f t="shared" si="5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50">
        <f t="shared" si="6"/>
        <v>0</v>
      </c>
      <c r="AK38" s="15">
        <v>0</v>
      </c>
      <c r="AL38" s="15">
        <v>0</v>
      </c>
    </row>
    <row r="39" spans="1:38" ht="79.5" customHeight="1" x14ac:dyDescent="0.25">
      <c r="A39" s="4" t="s">
        <v>108</v>
      </c>
      <c r="B39" s="1" t="s">
        <v>110</v>
      </c>
      <c r="C39" s="15">
        <v>0</v>
      </c>
      <c r="D39" s="15">
        <v>0</v>
      </c>
      <c r="E39" s="50">
        <f t="shared" si="1"/>
        <v>0</v>
      </c>
      <c r="F39" s="15">
        <v>0</v>
      </c>
      <c r="G39" s="15">
        <v>0</v>
      </c>
      <c r="H39" s="50">
        <v>0</v>
      </c>
      <c r="I39" s="50">
        <f t="shared" si="2"/>
        <v>0</v>
      </c>
      <c r="J39" s="50">
        <v>0</v>
      </c>
      <c r="K39" s="15">
        <v>0</v>
      </c>
      <c r="L39" s="50">
        <v>0</v>
      </c>
      <c r="M39" s="41">
        <f t="shared" si="10"/>
        <v>0</v>
      </c>
      <c r="N39" s="15">
        <v>0</v>
      </c>
      <c r="O39" s="15">
        <v>0</v>
      </c>
      <c r="P39" s="15">
        <v>0</v>
      </c>
      <c r="Q39" s="15">
        <v>0</v>
      </c>
      <c r="R39" s="42">
        <v>0</v>
      </c>
      <c r="S39" s="15">
        <v>0</v>
      </c>
      <c r="T39" s="15">
        <v>0</v>
      </c>
      <c r="U39" s="15">
        <v>0</v>
      </c>
      <c r="V39" s="50">
        <f t="shared" si="3"/>
        <v>0</v>
      </c>
      <c r="W39" s="15">
        <v>0</v>
      </c>
      <c r="X39" s="15">
        <v>0</v>
      </c>
      <c r="Y39" s="50">
        <f t="shared" si="4"/>
        <v>0</v>
      </c>
      <c r="Z39" s="15">
        <v>0</v>
      </c>
      <c r="AA39" s="15">
        <v>0</v>
      </c>
      <c r="AB39" s="15">
        <v>0</v>
      </c>
      <c r="AC39" s="50">
        <f t="shared" si="5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50">
        <f t="shared" si="6"/>
        <v>0</v>
      </c>
      <c r="AK39" s="15">
        <v>0</v>
      </c>
      <c r="AL39" s="15">
        <v>0</v>
      </c>
    </row>
    <row r="40" spans="1:38" ht="79.5" customHeight="1" x14ac:dyDescent="0.25">
      <c r="A40" s="4" t="s">
        <v>99</v>
      </c>
      <c r="B40" s="1" t="s">
        <v>100</v>
      </c>
      <c r="C40" s="50">
        <v>0</v>
      </c>
      <c r="D40" s="50">
        <v>0</v>
      </c>
      <c r="E40" s="50">
        <f t="shared" si="1"/>
        <v>0</v>
      </c>
      <c r="F40" s="50">
        <v>0</v>
      </c>
      <c r="G40" s="50">
        <v>0</v>
      </c>
      <c r="H40" s="15">
        <v>0</v>
      </c>
      <c r="I40" s="50">
        <f t="shared" si="2"/>
        <v>0</v>
      </c>
      <c r="J40" s="15">
        <v>0</v>
      </c>
      <c r="K40" s="15">
        <v>0</v>
      </c>
      <c r="L40" s="50">
        <v>0</v>
      </c>
      <c r="M40" s="41">
        <f t="shared" si="10"/>
        <v>0</v>
      </c>
      <c r="N40" s="15">
        <v>0</v>
      </c>
      <c r="O40" s="15">
        <v>0</v>
      </c>
      <c r="P40" s="15">
        <v>0</v>
      </c>
      <c r="Q40" s="15">
        <v>0</v>
      </c>
      <c r="R40" s="42">
        <v>0</v>
      </c>
      <c r="S40" s="15">
        <v>0</v>
      </c>
      <c r="T40" s="15">
        <v>0</v>
      </c>
      <c r="U40" s="15">
        <v>0</v>
      </c>
      <c r="V40" s="50">
        <f t="shared" si="3"/>
        <v>0</v>
      </c>
      <c r="W40" s="15">
        <v>0</v>
      </c>
      <c r="X40" s="15">
        <v>0</v>
      </c>
      <c r="Y40" s="50">
        <f t="shared" si="4"/>
        <v>0</v>
      </c>
      <c r="Z40" s="15">
        <v>0</v>
      </c>
      <c r="AA40" s="15">
        <v>0</v>
      </c>
      <c r="AB40" s="50">
        <v>0</v>
      </c>
      <c r="AC40" s="50">
        <f t="shared" si="5"/>
        <v>0</v>
      </c>
      <c r="AD40" s="50">
        <v>0</v>
      </c>
      <c r="AE40" s="50">
        <v>0</v>
      </c>
      <c r="AF40" s="15"/>
      <c r="AG40" s="15">
        <v>0</v>
      </c>
      <c r="AH40" s="15">
        <v>0</v>
      </c>
      <c r="AI40" s="15">
        <v>0</v>
      </c>
      <c r="AJ40" s="50">
        <f t="shared" si="6"/>
        <v>0</v>
      </c>
      <c r="AK40" s="50">
        <v>0</v>
      </c>
      <c r="AL40" s="50">
        <v>0</v>
      </c>
    </row>
    <row r="41" spans="1:38" ht="79.5" customHeight="1" x14ac:dyDescent="0.25">
      <c r="A41" s="4" t="s">
        <v>90</v>
      </c>
      <c r="B41" s="1" t="s">
        <v>95</v>
      </c>
      <c r="C41" s="50">
        <v>2</v>
      </c>
      <c r="D41" s="50">
        <v>0</v>
      </c>
      <c r="E41" s="50">
        <f t="shared" si="1"/>
        <v>2</v>
      </c>
      <c r="F41" s="50">
        <v>0</v>
      </c>
      <c r="G41" s="50">
        <v>0</v>
      </c>
      <c r="H41" s="15">
        <v>1</v>
      </c>
      <c r="I41" s="50">
        <f t="shared" si="2"/>
        <v>1</v>
      </c>
      <c r="J41" s="15">
        <v>0</v>
      </c>
      <c r="K41" s="15">
        <v>0</v>
      </c>
      <c r="L41" s="50">
        <v>0</v>
      </c>
      <c r="M41" s="41">
        <v>2</v>
      </c>
      <c r="N41" s="15">
        <v>0</v>
      </c>
      <c r="O41" s="15">
        <v>0</v>
      </c>
      <c r="P41" s="15">
        <v>2</v>
      </c>
      <c r="Q41" s="15">
        <v>0</v>
      </c>
      <c r="R41" s="42">
        <v>0</v>
      </c>
      <c r="S41" s="15">
        <v>0</v>
      </c>
      <c r="T41" s="15">
        <v>0</v>
      </c>
      <c r="U41" s="15">
        <v>0</v>
      </c>
      <c r="V41" s="50">
        <f t="shared" si="3"/>
        <v>2</v>
      </c>
      <c r="W41" s="15">
        <v>0</v>
      </c>
      <c r="X41" s="15">
        <v>0</v>
      </c>
      <c r="Y41" s="50">
        <f t="shared" si="4"/>
        <v>1</v>
      </c>
      <c r="Z41" s="15">
        <v>0</v>
      </c>
      <c r="AA41" s="15">
        <v>0</v>
      </c>
      <c r="AB41" s="50">
        <v>0</v>
      </c>
      <c r="AC41" s="50">
        <f t="shared" si="5"/>
        <v>0</v>
      </c>
      <c r="AD41" s="50">
        <v>0</v>
      </c>
      <c r="AE41" s="50">
        <v>0</v>
      </c>
      <c r="AF41" s="15"/>
      <c r="AG41" s="15">
        <v>0</v>
      </c>
      <c r="AH41" s="15">
        <v>0</v>
      </c>
      <c r="AI41" s="15">
        <v>0</v>
      </c>
      <c r="AJ41" s="50">
        <f t="shared" si="6"/>
        <v>0</v>
      </c>
      <c r="AK41" s="50">
        <v>0</v>
      </c>
      <c r="AL41" s="50">
        <v>0</v>
      </c>
    </row>
    <row r="42" spans="1:38" ht="79.5" customHeight="1" x14ac:dyDescent="0.25">
      <c r="A42" s="4" t="s">
        <v>91</v>
      </c>
      <c r="B42" s="18" t="s">
        <v>94</v>
      </c>
      <c r="C42" s="50">
        <v>0</v>
      </c>
      <c r="D42" s="50">
        <v>0</v>
      </c>
      <c r="E42" s="50">
        <f t="shared" si="1"/>
        <v>0</v>
      </c>
      <c r="F42" s="50">
        <v>0</v>
      </c>
      <c r="G42" s="50">
        <v>0</v>
      </c>
      <c r="H42" s="15">
        <v>0</v>
      </c>
      <c r="I42" s="50">
        <f t="shared" si="2"/>
        <v>0</v>
      </c>
      <c r="J42" s="15">
        <v>0</v>
      </c>
      <c r="K42" s="15">
        <v>0</v>
      </c>
      <c r="L42" s="50">
        <v>0</v>
      </c>
      <c r="M42" s="41">
        <f>N42+O42+P42+Q42</f>
        <v>0</v>
      </c>
      <c r="N42" s="15">
        <v>0</v>
      </c>
      <c r="O42" s="15">
        <v>0</v>
      </c>
      <c r="P42" s="15">
        <v>0</v>
      </c>
      <c r="Q42" s="15">
        <v>0</v>
      </c>
      <c r="R42" s="42">
        <v>0</v>
      </c>
      <c r="S42" s="15">
        <v>0</v>
      </c>
      <c r="T42" s="15">
        <v>0</v>
      </c>
      <c r="U42" s="15">
        <v>0</v>
      </c>
      <c r="V42" s="50">
        <f t="shared" si="3"/>
        <v>0</v>
      </c>
      <c r="W42" s="15">
        <v>0</v>
      </c>
      <c r="X42" s="15">
        <v>0</v>
      </c>
      <c r="Y42" s="50">
        <f t="shared" si="4"/>
        <v>0</v>
      </c>
      <c r="Z42" s="15">
        <v>0</v>
      </c>
      <c r="AA42" s="15">
        <v>0</v>
      </c>
      <c r="AB42" s="50">
        <v>0</v>
      </c>
      <c r="AC42" s="50">
        <f t="shared" si="5"/>
        <v>0</v>
      </c>
      <c r="AD42" s="50">
        <v>0</v>
      </c>
      <c r="AE42" s="50">
        <v>0</v>
      </c>
      <c r="AF42" s="15"/>
      <c r="AG42" s="15">
        <v>0</v>
      </c>
      <c r="AH42" s="15">
        <v>0</v>
      </c>
      <c r="AI42" s="15">
        <v>0</v>
      </c>
      <c r="AJ42" s="50">
        <f t="shared" si="6"/>
        <v>0</v>
      </c>
      <c r="AK42" s="50">
        <v>0</v>
      </c>
      <c r="AL42" s="50">
        <v>0</v>
      </c>
    </row>
    <row r="43" spans="1:38" ht="79.5" customHeight="1" x14ac:dyDescent="0.25">
      <c r="A43" s="4" t="s">
        <v>105</v>
      </c>
      <c r="B43" s="18" t="s">
        <v>106</v>
      </c>
      <c r="C43" s="50">
        <v>0</v>
      </c>
      <c r="D43" s="50">
        <v>0</v>
      </c>
      <c r="E43" s="50">
        <f t="shared" si="1"/>
        <v>0</v>
      </c>
      <c r="F43" s="50">
        <v>0</v>
      </c>
      <c r="G43" s="50">
        <v>0</v>
      </c>
      <c r="H43" s="15">
        <v>0</v>
      </c>
      <c r="I43" s="50">
        <f t="shared" si="2"/>
        <v>0</v>
      </c>
      <c r="J43" s="15">
        <v>0</v>
      </c>
      <c r="K43" s="15">
        <v>0</v>
      </c>
      <c r="L43" s="50">
        <v>0</v>
      </c>
      <c r="M43" s="41">
        <f>N43+O43+P43+Q43</f>
        <v>0</v>
      </c>
      <c r="N43" s="15">
        <v>0</v>
      </c>
      <c r="O43" s="15">
        <v>0</v>
      </c>
      <c r="P43" s="15">
        <v>0</v>
      </c>
      <c r="Q43" s="15">
        <v>0</v>
      </c>
      <c r="R43" s="42">
        <v>0</v>
      </c>
      <c r="S43" s="15">
        <v>0</v>
      </c>
      <c r="T43" s="15">
        <v>0</v>
      </c>
      <c r="U43" s="15">
        <v>0</v>
      </c>
      <c r="V43" s="50">
        <f t="shared" si="3"/>
        <v>0</v>
      </c>
      <c r="W43" s="15">
        <v>0</v>
      </c>
      <c r="X43" s="15">
        <v>0</v>
      </c>
      <c r="Y43" s="50">
        <f t="shared" si="4"/>
        <v>0</v>
      </c>
      <c r="Z43" s="15">
        <v>0</v>
      </c>
      <c r="AA43" s="15">
        <v>0</v>
      </c>
      <c r="AB43" s="50">
        <v>0</v>
      </c>
      <c r="AC43" s="50">
        <f t="shared" si="5"/>
        <v>0</v>
      </c>
      <c r="AD43" s="50">
        <v>0</v>
      </c>
      <c r="AE43" s="50">
        <v>0</v>
      </c>
      <c r="AF43" s="15"/>
      <c r="AG43" s="15">
        <v>0</v>
      </c>
      <c r="AH43" s="15">
        <v>0</v>
      </c>
      <c r="AI43" s="15">
        <v>0</v>
      </c>
      <c r="AJ43" s="50">
        <f t="shared" si="6"/>
        <v>0</v>
      </c>
      <c r="AK43" s="50">
        <v>0</v>
      </c>
      <c r="AL43" s="50">
        <v>0</v>
      </c>
    </row>
    <row r="44" spans="1:38" ht="79.5" customHeight="1" x14ac:dyDescent="0.25">
      <c r="A44" s="4" t="s">
        <v>101</v>
      </c>
      <c r="B44" s="18" t="s">
        <v>102</v>
      </c>
      <c r="C44" s="50">
        <v>0</v>
      </c>
      <c r="D44" s="50">
        <v>0</v>
      </c>
      <c r="E44" s="50">
        <f t="shared" si="1"/>
        <v>0</v>
      </c>
      <c r="F44" s="50">
        <v>0</v>
      </c>
      <c r="G44" s="50">
        <v>0</v>
      </c>
      <c r="H44" s="50">
        <v>0</v>
      </c>
      <c r="I44" s="50">
        <f t="shared" si="2"/>
        <v>0</v>
      </c>
      <c r="J44" s="15">
        <v>0</v>
      </c>
      <c r="K44" s="15">
        <v>0</v>
      </c>
      <c r="L44" s="50">
        <v>0</v>
      </c>
      <c r="M44" s="41">
        <f>N44+O44+P44+Q44</f>
        <v>0</v>
      </c>
      <c r="N44" s="15">
        <v>0</v>
      </c>
      <c r="O44" s="15">
        <v>0</v>
      </c>
      <c r="P44" s="15">
        <v>0</v>
      </c>
      <c r="Q44" s="15">
        <v>0</v>
      </c>
      <c r="R44" s="42">
        <v>0</v>
      </c>
      <c r="S44" s="15">
        <v>0</v>
      </c>
      <c r="T44" s="15">
        <v>0</v>
      </c>
      <c r="U44" s="15">
        <v>0</v>
      </c>
      <c r="V44" s="50">
        <f t="shared" si="3"/>
        <v>0</v>
      </c>
      <c r="W44" s="15">
        <v>0</v>
      </c>
      <c r="X44" s="15">
        <v>0</v>
      </c>
      <c r="Y44" s="50">
        <f t="shared" si="4"/>
        <v>0</v>
      </c>
      <c r="Z44" s="15">
        <v>0</v>
      </c>
      <c r="AA44" s="15">
        <v>0</v>
      </c>
      <c r="AB44" s="50">
        <v>0</v>
      </c>
      <c r="AC44" s="50">
        <f t="shared" si="5"/>
        <v>0</v>
      </c>
      <c r="AD44" s="50">
        <v>0</v>
      </c>
      <c r="AE44" s="50">
        <v>0</v>
      </c>
      <c r="AF44" s="15"/>
      <c r="AG44" s="15">
        <v>0</v>
      </c>
      <c r="AH44" s="15">
        <v>0</v>
      </c>
      <c r="AI44" s="15">
        <v>0</v>
      </c>
      <c r="AJ44" s="50">
        <f t="shared" si="6"/>
        <v>0</v>
      </c>
      <c r="AK44" s="50">
        <v>0</v>
      </c>
      <c r="AL44" s="50">
        <v>0</v>
      </c>
    </row>
    <row r="45" spans="1:38" ht="79.5" customHeight="1" x14ac:dyDescent="0.25">
      <c r="A45" s="4" t="s">
        <v>92</v>
      </c>
      <c r="B45" s="18" t="s">
        <v>96</v>
      </c>
      <c r="C45" s="50">
        <v>1</v>
      </c>
      <c r="D45" s="50">
        <v>0</v>
      </c>
      <c r="E45" s="50">
        <f t="shared" si="1"/>
        <v>1</v>
      </c>
      <c r="F45" s="50">
        <v>0</v>
      </c>
      <c r="G45" s="50">
        <v>0</v>
      </c>
      <c r="H45" s="50">
        <v>0</v>
      </c>
      <c r="I45" s="50">
        <f t="shared" si="2"/>
        <v>0</v>
      </c>
      <c r="J45" s="50">
        <v>0</v>
      </c>
      <c r="K45" s="15">
        <v>0</v>
      </c>
      <c r="L45" s="50">
        <v>0</v>
      </c>
      <c r="M45" s="41">
        <f>N45+O45+P45+Q45</f>
        <v>0</v>
      </c>
      <c r="N45" s="15">
        <v>0</v>
      </c>
      <c r="O45" s="15">
        <v>0</v>
      </c>
      <c r="P45" s="15">
        <v>0</v>
      </c>
      <c r="Q45" s="15">
        <v>0</v>
      </c>
      <c r="R45" s="42">
        <v>0</v>
      </c>
      <c r="S45" s="15">
        <v>0</v>
      </c>
      <c r="T45" s="15">
        <v>0</v>
      </c>
      <c r="U45" s="15">
        <v>0</v>
      </c>
      <c r="V45" s="50">
        <f t="shared" si="3"/>
        <v>0</v>
      </c>
      <c r="W45" s="15">
        <v>0</v>
      </c>
      <c r="X45" s="15">
        <v>0</v>
      </c>
      <c r="Y45" s="50">
        <f t="shared" si="4"/>
        <v>1</v>
      </c>
      <c r="Z45" s="15">
        <v>0</v>
      </c>
      <c r="AA45" s="15">
        <v>0</v>
      </c>
      <c r="AB45" s="50">
        <v>0</v>
      </c>
      <c r="AC45" s="50">
        <f t="shared" si="5"/>
        <v>0</v>
      </c>
      <c r="AD45" s="50">
        <v>0</v>
      </c>
      <c r="AE45" s="50">
        <v>0</v>
      </c>
      <c r="AF45" s="15"/>
      <c r="AG45" s="15">
        <v>0</v>
      </c>
      <c r="AH45" s="15">
        <v>0</v>
      </c>
      <c r="AI45" s="15">
        <v>0</v>
      </c>
      <c r="AJ45" s="50">
        <f t="shared" si="6"/>
        <v>0</v>
      </c>
      <c r="AK45" s="50">
        <v>0</v>
      </c>
      <c r="AL45" s="50">
        <v>0</v>
      </c>
    </row>
    <row r="46" spans="1:38" ht="79.5" customHeight="1" x14ac:dyDescent="0.25">
      <c r="A46" s="4" t="s">
        <v>93</v>
      </c>
      <c r="B46" s="1" t="s">
        <v>97</v>
      </c>
      <c r="C46" s="50">
        <v>1</v>
      </c>
      <c r="D46" s="50">
        <v>1</v>
      </c>
      <c r="E46" s="50">
        <f t="shared" si="1"/>
        <v>0</v>
      </c>
      <c r="F46" s="50">
        <v>0</v>
      </c>
      <c r="G46" s="50">
        <v>0</v>
      </c>
      <c r="H46" s="15">
        <v>0</v>
      </c>
      <c r="I46" s="50">
        <f t="shared" si="2"/>
        <v>0</v>
      </c>
      <c r="J46" s="15">
        <v>0</v>
      </c>
      <c r="K46" s="15">
        <v>0</v>
      </c>
      <c r="L46" s="50">
        <v>0</v>
      </c>
      <c r="M46" s="41">
        <v>1</v>
      </c>
      <c r="N46" s="15">
        <v>0</v>
      </c>
      <c r="O46" s="15">
        <v>0</v>
      </c>
      <c r="P46" s="15">
        <v>1</v>
      </c>
      <c r="Q46" s="15">
        <v>0</v>
      </c>
      <c r="R46" s="42">
        <v>0</v>
      </c>
      <c r="S46" s="15">
        <v>0</v>
      </c>
      <c r="T46" s="15">
        <v>0</v>
      </c>
      <c r="U46" s="15">
        <v>0</v>
      </c>
      <c r="V46" s="50">
        <f t="shared" si="3"/>
        <v>1</v>
      </c>
      <c r="W46" s="15">
        <v>0</v>
      </c>
      <c r="X46" s="15">
        <v>0</v>
      </c>
      <c r="Y46" s="50">
        <f t="shared" si="4"/>
        <v>0</v>
      </c>
      <c r="Z46" s="15">
        <v>0</v>
      </c>
      <c r="AA46" s="15">
        <v>0</v>
      </c>
      <c r="AB46" s="50">
        <v>0</v>
      </c>
      <c r="AC46" s="50">
        <f t="shared" si="5"/>
        <v>0</v>
      </c>
      <c r="AD46" s="50">
        <v>0</v>
      </c>
      <c r="AE46" s="50">
        <v>0</v>
      </c>
      <c r="AF46" s="15"/>
      <c r="AG46" s="15">
        <v>0</v>
      </c>
      <c r="AH46" s="15">
        <v>0</v>
      </c>
      <c r="AI46" s="15">
        <v>0</v>
      </c>
      <c r="AJ46" s="50">
        <f t="shared" si="6"/>
        <v>0</v>
      </c>
      <c r="AK46" s="50">
        <v>0</v>
      </c>
      <c r="AL46" s="50">
        <v>0</v>
      </c>
    </row>
    <row r="47" spans="1:38" ht="79.5" customHeight="1" x14ac:dyDescent="0.25">
      <c r="A47" s="4" t="s">
        <v>103</v>
      </c>
      <c r="B47" s="18" t="s">
        <v>104</v>
      </c>
      <c r="C47" s="50">
        <v>0</v>
      </c>
      <c r="D47" s="50">
        <v>0</v>
      </c>
      <c r="E47" s="50">
        <f t="shared" si="1"/>
        <v>0</v>
      </c>
      <c r="F47" s="50">
        <v>0</v>
      </c>
      <c r="G47" s="50">
        <v>0</v>
      </c>
      <c r="H47" s="15">
        <v>0</v>
      </c>
      <c r="I47" s="50">
        <f t="shared" si="2"/>
        <v>0</v>
      </c>
      <c r="J47" s="15">
        <v>0</v>
      </c>
      <c r="K47" s="15">
        <v>0</v>
      </c>
      <c r="L47" s="25">
        <v>0</v>
      </c>
      <c r="M47" s="41">
        <f>N47+O47+P47+Q47</f>
        <v>0</v>
      </c>
      <c r="N47" s="15">
        <v>0</v>
      </c>
      <c r="O47" s="15">
        <v>0</v>
      </c>
      <c r="P47" s="15">
        <v>0</v>
      </c>
      <c r="Q47" s="15">
        <v>0</v>
      </c>
      <c r="R47" s="42">
        <v>0</v>
      </c>
      <c r="S47" s="15">
        <v>0</v>
      </c>
      <c r="T47" s="15">
        <v>0</v>
      </c>
      <c r="U47" s="15">
        <v>0</v>
      </c>
      <c r="V47" s="50">
        <f t="shared" si="3"/>
        <v>0</v>
      </c>
      <c r="W47" s="15">
        <v>0</v>
      </c>
      <c r="X47" s="15">
        <v>0</v>
      </c>
      <c r="Y47" s="50">
        <f t="shared" si="4"/>
        <v>0</v>
      </c>
      <c r="Z47" s="15">
        <v>0</v>
      </c>
      <c r="AA47" s="15">
        <v>0</v>
      </c>
      <c r="AB47" s="50">
        <v>0</v>
      </c>
      <c r="AC47" s="50">
        <f t="shared" si="5"/>
        <v>0</v>
      </c>
      <c r="AD47" s="50">
        <v>0</v>
      </c>
      <c r="AE47" s="50">
        <v>0</v>
      </c>
      <c r="AF47" s="15"/>
      <c r="AG47" s="15">
        <v>0</v>
      </c>
      <c r="AH47" s="15">
        <v>0</v>
      </c>
      <c r="AI47" s="15">
        <v>0</v>
      </c>
      <c r="AJ47" s="50">
        <f t="shared" si="6"/>
        <v>0</v>
      </c>
      <c r="AK47" s="50">
        <v>0</v>
      </c>
      <c r="AL47" s="50">
        <v>0</v>
      </c>
    </row>
    <row r="48" spans="1:38" s="35" customFormat="1" ht="79.5" customHeight="1" x14ac:dyDescent="0.25">
      <c r="A48" s="4" t="s">
        <v>50</v>
      </c>
      <c r="B48" s="1" t="s">
        <v>3</v>
      </c>
      <c r="C48" s="50">
        <v>1</v>
      </c>
      <c r="D48" s="50">
        <v>0</v>
      </c>
      <c r="E48" s="50">
        <f t="shared" si="1"/>
        <v>1</v>
      </c>
      <c r="F48" s="50">
        <v>0</v>
      </c>
      <c r="G48" s="50">
        <v>0</v>
      </c>
      <c r="H48" s="50">
        <v>0</v>
      </c>
      <c r="I48" s="50">
        <f t="shared" si="2"/>
        <v>0</v>
      </c>
      <c r="J48" s="15">
        <v>0</v>
      </c>
      <c r="K48" s="15">
        <v>0</v>
      </c>
      <c r="L48" s="50">
        <v>0</v>
      </c>
      <c r="M48" s="41">
        <v>0</v>
      </c>
      <c r="N48" s="15">
        <v>0</v>
      </c>
      <c r="O48" s="15">
        <v>0</v>
      </c>
      <c r="P48" s="15">
        <v>0</v>
      </c>
      <c r="Q48" s="15">
        <v>0</v>
      </c>
      <c r="R48" s="42">
        <v>0</v>
      </c>
      <c r="S48" s="15">
        <v>0</v>
      </c>
      <c r="T48" s="15">
        <v>0</v>
      </c>
      <c r="U48" s="15">
        <v>0</v>
      </c>
      <c r="V48" s="50">
        <f t="shared" si="3"/>
        <v>0</v>
      </c>
      <c r="W48" s="50">
        <v>0</v>
      </c>
      <c r="X48" s="15">
        <v>0</v>
      </c>
      <c r="Y48" s="50">
        <f t="shared" si="4"/>
        <v>1</v>
      </c>
      <c r="Z48" s="15">
        <v>0</v>
      </c>
      <c r="AA48" s="15">
        <v>0</v>
      </c>
      <c r="AB48" s="50">
        <v>0</v>
      </c>
      <c r="AC48" s="50">
        <f t="shared" si="5"/>
        <v>0</v>
      </c>
      <c r="AD48" s="50">
        <v>0</v>
      </c>
      <c r="AE48" s="50">
        <v>0</v>
      </c>
      <c r="AF48" s="15"/>
      <c r="AG48" s="15">
        <v>0</v>
      </c>
      <c r="AH48" s="15">
        <v>0</v>
      </c>
      <c r="AI48" s="15">
        <v>0</v>
      </c>
      <c r="AJ48" s="50">
        <f t="shared" si="6"/>
        <v>0</v>
      </c>
      <c r="AK48" s="50">
        <v>0</v>
      </c>
      <c r="AL48" s="50">
        <v>0</v>
      </c>
    </row>
    <row r="49" spans="1:38" s="35" customFormat="1" ht="79.5" customHeight="1" x14ac:dyDescent="0.25">
      <c r="A49" s="4"/>
      <c r="B49" s="1" t="s">
        <v>16</v>
      </c>
      <c r="C49" s="25">
        <v>158</v>
      </c>
      <c r="D49" s="25">
        <v>11</v>
      </c>
      <c r="E49" s="50">
        <f t="shared" si="1"/>
        <v>142</v>
      </c>
      <c r="F49" s="25">
        <f t="shared" ref="F49:V49" si="11">F9+F10+F12+F13+F15+F16+F18+F17+F20+F21+F22+F23+F24+F25+F26+F27+F28+F29+F30+F31+F32+F33+F34+F35+F36+F37+F38+F39+F40+F41+F42+F43+F44+F45+F46+F47+F48</f>
        <v>1</v>
      </c>
      <c r="G49" s="25">
        <f t="shared" si="11"/>
        <v>4</v>
      </c>
      <c r="H49" s="25">
        <f t="shared" si="11"/>
        <v>160</v>
      </c>
      <c r="I49" s="50">
        <f t="shared" si="2"/>
        <v>133</v>
      </c>
      <c r="J49" s="25">
        <f t="shared" si="11"/>
        <v>16</v>
      </c>
      <c r="K49" s="25">
        <f t="shared" si="11"/>
        <v>11</v>
      </c>
      <c r="L49" s="25">
        <f t="shared" si="11"/>
        <v>0</v>
      </c>
      <c r="M49" s="25">
        <v>82</v>
      </c>
      <c r="N49" s="25">
        <f t="shared" si="11"/>
        <v>66</v>
      </c>
      <c r="O49" s="25">
        <f t="shared" si="11"/>
        <v>0</v>
      </c>
      <c r="P49" s="25">
        <f t="shared" si="11"/>
        <v>16</v>
      </c>
      <c r="Q49" s="25">
        <f t="shared" si="11"/>
        <v>0</v>
      </c>
      <c r="R49" s="25">
        <f t="shared" si="11"/>
        <v>17</v>
      </c>
      <c r="S49" s="25">
        <f t="shared" si="11"/>
        <v>0</v>
      </c>
      <c r="T49" s="25">
        <f t="shared" si="11"/>
        <v>6</v>
      </c>
      <c r="U49" s="25">
        <f t="shared" si="11"/>
        <v>11</v>
      </c>
      <c r="V49" s="25">
        <v>99</v>
      </c>
      <c r="W49" s="25">
        <f t="shared" ref="V49:AL49" si="12">W9+W10+W12+W13+W15+W16+W17+W18+W20+W21+W22+W23+W24+W25+W26+W28+W29+W30+W31+W32+W33+W34+W35+W36+W37+W38+W39+W40+W41+W42+W43+W44+W45+W46+W47+W48</f>
        <v>4</v>
      </c>
      <c r="X49" s="25">
        <f t="shared" si="12"/>
        <v>19</v>
      </c>
      <c r="Y49" s="50">
        <f t="shared" si="4"/>
        <v>183</v>
      </c>
      <c r="Z49" s="25">
        <f t="shared" si="12"/>
        <v>25</v>
      </c>
      <c r="AA49" s="25">
        <f t="shared" si="12"/>
        <v>29</v>
      </c>
      <c r="AB49" s="25">
        <f t="shared" si="12"/>
        <v>5</v>
      </c>
      <c r="AC49" s="25">
        <f t="shared" si="12"/>
        <v>34</v>
      </c>
      <c r="AD49" s="25">
        <f t="shared" si="12"/>
        <v>9</v>
      </c>
      <c r="AE49" s="25">
        <f t="shared" si="12"/>
        <v>25</v>
      </c>
      <c r="AF49" s="25">
        <f t="shared" si="12"/>
        <v>0</v>
      </c>
      <c r="AG49" s="25">
        <f t="shared" si="12"/>
        <v>28</v>
      </c>
      <c r="AH49" s="25">
        <f t="shared" si="12"/>
        <v>14</v>
      </c>
      <c r="AI49" s="25">
        <f t="shared" si="12"/>
        <v>2</v>
      </c>
      <c r="AJ49" s="25">
        <f t="shared" si="12"/>
        <v>16</v>
      </c>
      <c r="AK49" s="25">
        <f t="shared" si="12"/>
        <v>11</v>
      </c>
      <c r="AL49" s="25">
        <f t="shared" si="12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8"/>
      <c r="C52" s="8"/>
      <c r="D52" s="8"/>
      <c r="E52" s="8"/>
      <c r="F52" s="8"/>
      <c r="G52" s="8"/>
      <c r="H52" s="8"/>
      <c r="I52" s="8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8"/>
      <c r="C53" s="8"/>
      <c r="D53" s="8"/>
      <c r="E53" s="8"/>
      <c r="F53" s="8"/>
      <c r="G53" s="8"/>
      <c r="H53" s="8"/>
      <c r="I53" s="8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8"/>
      <c r="C54" s="8"/>
      <c r="D54" s="8"/>
      <c r="E54" s="8"/>
      <c r="F54" s="8"/>
      <c r="G54" s="8"/>
      <c r="H54" s="8"/>
      <c r="I54" s="8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8"/>
      <c r="C55" s="8"/>
      <c r="D55" s="8"/>
      <c r="E55" s="8"/>
      <c r="F55" s="8"/>
      <c r="G55" s="8"/>
      <c r="H55" s="8"/>
      <c r="I55" s="8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8"/>
      <c r="C56" s="8"/>
      <c r="D56" s="8"/>
      <c r="E56" s="8"/>
      <c r="F56" s="8"/>
      <c r="G56" s="8"/>
      <c r="H56" s="8"/>
      <c r="I56" s="8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8"/>
      <c r="C57" s="8"/>
      <c r="D57" s="8"/>
      <c r="E57" s="8"/>
      <c r="F57" s="8"/>
      <c r="G57" s="8"/>
      <c r="H57" s="8"/>
      <c r="I57" s="8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8"/>
      <c r="C58" s="8"/>
      <c r="D58" s="8"/>
      <c r="E58" s="8"/>
      <c r="F58" s="8"/>
      <c r="G58" s="8"/>
      <c r="H58" s="8"/>
      <c r="I58" s="8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8"/>
      <c r="C59" s="8"/>
      <c r="D59" s="8"/>
      <c r="E59" s="8"/>
      <c r="F59" s="8"/>
      <c r="G59" s="8"/>
      <c r="H59" s="8"/>
      <c r="I59" s="8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9"/>
      <c r="C60" s="9"/>
      <c r="D60" s="9"/>
      <c r="E60" s="9"/>
      <c r="F60" s="9"/>
      <c r="G60" s="9"/>
      <c r="H60" s="9"/>
      <c r="I60" s="8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9"/>
      <c r="C61" s="9"/>
      <c r="D61" s="9"/>
      <c r="E61" s="9"/>
      <c r="F61" s="9"/>
      <c r="G61" s="9"/>
      <c r="H61" s="9"/>
      <c r="I61" s="8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8"/>
      <c r="C62" s="8"/>
      <c r="D62" s="8"/>
      <c r="E62" s="8"/>
      <c r="F62" s="8"/>
      <c r="G62" s="8"/>
      <c r="H62" s="8"/>
      <c r="I62" s="8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12"/>
      <c r="B63" s="10"/>
      <c r="C63" s="10"/>
      <c r="D63" s="10"/>
      <c r="E63" s="10"/>
      <c r="F63" s="10"/>
      <c r="G63" s="10"/>
      <c r="H63" s="10"/>
      <c r="I63" s="11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9"/>
      <c r="C64" s="9"/>
      <c r="D64" s="9"/>
      <c r="E64" s="9"/>
      <c r="F64" s="9"/>
      <c r="G64" s="9"/>
      <c r="H64" s="9"/>
      <c r="I64" s="8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9"/>
      <c r="C65" s="9"/>
      <c r="D65" s="9"/>
      <c r="E65" s="9"/>
      <c r="F65" s="9"/>
      <c r="G65" s="9"/>
      <c r="H65" s="9"/>
      <c r="I65" s="8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8"/>
      <c r="C66" s="8"/>
      <c r="D66" s="8"/>
      <c r="E66" s="8"/>
      <c r="F66" s="8"/>
      <c r="G66" s="8"/>
      <c r="H66" s="8"/>
      <c r="I66" s="8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12"/>
      <c r="B67" s="10"/>
      <c r="C67" s="10"/>
      <c r="D67" s="10"/>
      <c r="E67" s="10"/>
      <c r="F67" s="10"/>
      <c r="G67" s="10"/>
      <c r="H67" s="10"/>
      <c r="I67" s="11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9"/>
      <c r="C68" s="9"/>
      <c r="D68" s="9"/>
      <c r="E68" s="9"/>
      <c r="F68" s="9"/>
      <c r="G68" s="9"/>
      <c r="H68" s="9"/>
      <c r="I68" s="8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9"/>
      <c r="C69" s="9"/>
      <c r="D69" s="9"/>
      <c r="E69" s="9"/>
      <c r="F69" s="9"/>
      <c r="G69" s="9"/>
      <c r="H69" s="9"/>
      <c r="I69" s="8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9"/>
      <c r="C70" s="9"/>
      <c r="D70" s="9"/>
      <c r="E70" s="9"/>
      <c r="F70" s="9"/>
      <c r="G70" s="9"/>
      <c r="H70" s="9"/>
      <c r="I70" s="8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9"/>
      <c r="C71" s="9"/>
      <c r="D71" s="9"/>
      <c r="E71" s="9"/>
      <c r="F71" s="9"/>
      <c r="G71" s="9"/>
      <c r="H71" s="9"/>
      <c r="I71" s="8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9"/>
      <c r="C72" s="9"/>
      <c r="D72" s="9"/>
      <c r="E72" s="9"/>
      <c r="F72" s="9"/>
      <c r="G72" s="9"/>
      <c r="H72" s="9"/>
      <c r="I72" s="8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8"/>
      <c r="C73" s="8"/>
      <c r="D73" s="8"/>
      <c r="E73" s="8"/>
      <c r="F73" s="8"/>
      <c r="G73" s="8"/>
      <c r="H73" s="8"/>
      <c r="I73" s="8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12"/>
      <c r="B74" s="10"/>
      <c r="C74" s="10"/>
      <c r="D74" s="10"/>
      <c r="E74" s="10"/>
      <c r="F74" s="10"/>
      <c r="G74" s="10"/>
      <c r="H74" s="10"/>
      <c r="I74" s="11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9"/>
      <c r="C75" s="9"/>
      <c r="D75" s="9"/>
      <c r="E75" s="9"/>
      <c r="F75" s="9"/>
      <c r="G75" s="9"/>
      <c r="H75" s="9"/>
      <c r="I75" s="8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9"/>
      <c r="C76" s="9"/>
      <c r="D76" s="9"/>
      <c r="E76" s="9"/>
      <c r="F76" s="9"/>
      <c r="G76" s="9"/>
      <c r="H76" s="9"/>
      <c r="I76" s="8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9"/>
      <c r="C77" s="10"/>
      <c r="D77" s="10"/>
      <c r="E77" s="10"/>
      <c r="F77" s="10"/>
      <c r="G77" s="10"/>
      <c r="H77" s="10"/>
      <c r="I77" s="11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9"/>
      <c r="C78" s="10"/>
      <c r="D78" s="10"/>
      <c r="E78" s="10"/>
      <c r="F78" s="10"/>
      <c r="G78" s="10"/>
      <c r="H78" s="10"/>
      <c r="I78" s="11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9"/>
      <c r="C79" s="9"/>
      <c r="D79" s="9"/>
      <c r="E79" s="9"/>
      <c r="F79" s="9"/>
      <c r="G79" s="9"/>
      <c r="H79" s="9"/>
      <c r="I79" s="8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9"/>
      <c r="C80" s="9"/>
      <c r="D80" s="9"/>
      <c r="E80" s="9"/>
      <c r="F80" s="9"/>
      <c r="G80" s="9"/>
      <c r="H80" s="9"/>
      <c r="I80" s="8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9"/>
      <c r="C81" s="9"/>
      <c r="D81" s="9"/>
      <c r="E81" s="9"/>
      <c r="F81" s="9"/>
      <c r="G81" s="9"/>
      <c r="H81" s="9"/>
      <c r="I81" s="8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8"/>
      <c r="C82" s="8"/>
      <c r="D82" s="8"/>
      <c r="E82" s="8"/>
      <c r="F82" s="8"/>
      <c r="G82" s="8"/>
      <c r="H82" s="8"/>
      <c r="I82" s="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13"/>
      <c r="B83" s="10"/>
      <c r="C83" s="8"/>
      <c r="D83" s="8"/>
      <c r="E83" s="8"/>
      <c r="F83" s="8"/>
      <c r="G83" s="8"/>
      <c r="H83" s="8"/>
      <c r="I83" s="8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9"/>
      <c r="C84" s="10"/>
      <c r="D84" s="10"/>
      <c r="E84" s="10"/>
      <c r="F84" s="10"/>
      <c r="G84" s="10"/>
      <c r="H84" s="10"/>
      <c r="I84" s="11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9"/>
      <c r="C85" s="9"/>
      <c r="D85" s="9"/>
      <c r="E85" s="9"/>
      <c r="F85" s="9"/>
      <c r="G85" s="9"/>
      <c r="H85" s="9"/>
      <c r="I85" s="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9"/>
      <c r="C86" s="9"/>
      <c r="D86" s="9"/>
      <c r="E86" s="9"/>
      <c r="F86" s="9"/>
      <c r="G86" s="9"/>
      <c r="H86" s="9"/>
      <c r="I86" s="8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8"/>
      <c r="C87" s="8"/>
      <c r="D87" s="8"/>
      <c r="E87" s="8"/>
      <c r="F87" s="8"/>
      <c r="G87" s="8"/>
      <c r="H87" s="8"/>
      <c r="I87" s="8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13"/>
      <c r="B88" s="10"/>
      <c r="C88" s="10"/>
      <c r="D88" s="10"/>
      <c r="E88" s="10"/>
      <c r="F88" s="10"/>
      <c r="G88" s="10"/>
      <c r="H88" s="10"/>
      <c r="I88" s="11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13"/>
      <c r="B89" s="10"/>
      <c r="C89" s="10"/>
      <c r="D89" s="10"/>
      <c r="E89" s="10"/>
      <c r="F89" s="10"/>
      <c r="G89" s="10"/>
      <c r="H89" s="10"/>
      <c r="I89" s="11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L138"/>
  <sheetViews>
    <sheetView zoomScaleNormal="100" workbookViewId="0">
      <selection activeCell="G5" sqref="G5:G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73.5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ht="26.25" customHeight="1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65.25" customHeight="1" x14ac:dyDescent="0.25">
      <c r="A8" s="7">
        <v>1</v>
      </c>
      <c r="B8" s="1" t="s">
        <v>51</v>
      </c>
      <c r="C8" s="36">
        <f>C9+C10</f>
        <v>269</v>
      </c>
      <c r="D8" s="36">
        <f t="shared" ref="D8:AL8" si="0">D9+D10</f>
        <v>9</v>
      </c>
      <c r="E8" s="36">
        <f t="shared" si="0"/>
        <v>260</v>
      </c>
      <c r="F8" s="36">
        <f t="shared" si="0"/>
        <v>0</v>
      </c>
      <c r="G8" s="36">
        <f t="shared" si="0"/>
        <v>0</v>
      </c>
      <c r="H8" s="36">
        <f t="shared" si="0"/>
        <v>62</v>
      </c>
      <c r="I8" s="36">
        <f t="shared" si="0"/>
        <v>53</v>
      </c>
      <c r="J8" s="36">
        <f t="shared" si="0"/>
        <v>3</v>
      </c>
      <c r="K8" s="36">
        <f t="shared" si="0"/>
        <v>6</v>
      </c>
      <c r="L8" s="36">
        <f t="shared" si="0"/>
        <v>0</v>
      </c>
      <c r="M8" s="36">
        <f t="shared" si="0"/>
        <v>40</v>
      </c>
      <c r="N8" s="36">
        <f t="shared" si="0"/>
        <v>30</v>
      </c>
      <c r="O8" s="36">
        <f t="shared" si="0"/>
        <v>5</v>
      </c>
      <c r="P8" s="36">
        <f t="shared" si="0"/>
        <v>4</v>
      </c>
      <c r="Q8" s="36">
        <f t="shared" si="0"/>
        <v>1</v>
      </c>
      <c r="R8" s="36">
        <f t="shared" si="0"/>
        <v>7</v>
      </c>
      <c r="S8" s="36">
        <f t="shared" si="0"/>
        <v>0</v>
      </c>
      <c r="T8" s="36">
        <f t="shared" si="0"/>
        <v>1</v>
      </c>
      <c r="U8" s="36">
        <f t="shared" si="0"/>
        <v>6</v>
      </c>
      <c r="V8" s="36">
        <f t="shared" si="0"/>
        <v>47</v>
      </c>
      <c r="W8" s="36">
        <f t="shared" si="0"/>
        <v>0</v>
      </c>
      <c r="X8" s="36">
        <f t="shared" si="0"/>
        <v>12</v>
      </c>
      <c r="Y8" s="36">
        <f t="shared" si="0"/>
        <v>275</v>
      </c>
      <c r="Z8" s="36">
        <f t="shared" si="0"/>
        <v>18</v>
      </c>
      <c r="AA8" s="36">
        <f t="shared" si="0"/>
        <v>6</v>
      </c>
      <c r="AB8" s="36">
        <f t="shared" si="0"/>
        <v>3</v>
      </c>
      <c r="AC8" s="36">
        <f t="shared" si="0"/>
        <v>9</v>
      </c>
      <c r="AD8" s="36">
        <f t="shared" si="0"/>
        <v>3</v>
      </c>
      <c r="AE8" s="36">
        <f t="shared" si="0"/>
        <v>6</v>
      </c>
      <c r="AF8" s="36">
        <f t="shared" si="0"/>
        <v>0</v>
      </c>
      <c r="AG8" s="36">
        <f t="shared" si="0"/>
        <v>8</v>
      </c>
      <c r="AH8" s="36">
        <f t="shared" si="0"/>
        <v>1</v>
      </c>
      <c r="AI8" s="36">
        <f t="shared" si="0"/>
        <v>1</v>
      </c>
      <c r="AJ8" s="36">
        <f t="shared" si="0"/>
        <v>2</v>
      </c>
      <c r="AK8" s="36">
        <f t="shared" si="0"/>
        <v>1</v>
      </c>
      <c r="AL8" s="36">
        <f t="shared" si="0"/>
        <v>1</v>
      </c>
    </row>
    <row r="9" spans="1:38" ht="65.25" customHeight="1" x14ac:dyDescent="0.25">
      <c r="A9" s="2" t="s">
        <v>43</v>
      </c>
      <c r="B9" s="16" t="s">
        <v>52</v>
      </c>
      <c r="C9" s="36">
        <v>205</v>
      </c>
      <c r="D9" s="36">
        <v>3</v>
      </c>
      <c r="E9" s="36">
        <f>C9-D9-F9-G9</f>
        <v>202</v>
      </c>
      <c r="F9" s="36">
        <v>0</v>
      </c>
      <c r="G9" s="36">
        <v>0</v>
      </c>
      <c r="H9" s="36">
        <v>44</v>
      </c>
      <c r="I9" s="36">
        <f>H9-J9-K9</f>
        <v>35</v>
      </c>
      <c r="J9" s="36">
        <v>3</v>
      </c>
      <c r="K9" s="36">
        <v>6</v>
      </c>
      <c r="L9" s="36">
        <v>0</v>
      </c>
      <c r="M9" s="39">
        <v>37</v>
      </c>
      <c r="N9" s="39">
        <v>29</v>
      </c>
      <c r="O9" s="38">
        <v>3</v>
      </c>
      <c r="P9" s="39">
        <v>4</v>
      </c>
      <c r="Q9" s="38">
        <v>1</v>
      </c>
      <c r="R9" s="39">
        <v>5</v>
      </c>
      <c r="S9" s="38">
        <v>0</v>
      </c>
      <c r="T9" s="39">
        <v>0</v>
      </c>
      <c r="U9" s="38">
        <v>5</v>
      </c>
      <c r="V9" s="36">
        <f>M9+R9</f>
        <v>42</v>
      </c>
      <c r="W9" s="38">
        <v>0</v>
      </c>
      <c r="X9" s="36">
        <v>11</v>
      </c>
      <c r="Y9" s="36">
        <f>D9+E9+I9-L9-V9-W9</f>
        <v>198</v>
      </c>
      <c r="Z9" s="36">
        <v>13</v>
      </c>
      <c r="AA9" s="36">
        <v>5</v>
      </c>
      <c r="AB9" s="36">
        <v>3</v>
      </c>
      <c r="AC9" s="36">
        <f>AA9+AB9</f>
        <v>8</v>
      </c>
      <c r="AD9" s="36">
        <v>2</v>
      </c>
      <c r="AE9" s="36">
        <v>6</v>
      </c>
      <c r="AF9" s="36"/>
      <c r="AG9" s="36">
        <v>7</v>
      </c>
      <c r="AH9" s="36">
        <v>0</v>
      </c>
      <c r="AI9" s="36">
        <v>1</v>
      </c>
      <c r="AJ9" s="36">
        <f>AH9+AI9</f>
        <v>1</v>
      </c>
      <c r="AK9" s="36">
        <v>1</v>
      </c>
      <c r="AL9" s="36">
        <v>0</v>
      </c>
    </row>
    <row r="10" spans="1:38" ht="65.25" customHeight="1" x14ac:dyDescent="0.25">
      <c r="A10" s="2" t="s">
        <v>44</v>
      </c>
      <c r="B10" s="16" t="s">
        <v>53</v>
      </c>
      <c r="C10" s="36">
        <v>64</v>
      </c>
      <c r="D10" s="36">
        <v>6</v>
      </c>
      <c r="E10" s="36">
        <f t="shared" ref="E10:E48" si="1">C10-D10-F10-G10</f>
        <v>58</v>
      </c>
      <c r="F10" s="36">
        <v>0</v>
      </c>
      <c r="G10" s="36">
        <v>0</v>
      </c>
      <c r="H10" s="36">
        <v>18</v>
      </c>
      <c r="I10" s="36">
        <f t="shared" ref="I10:I48" si="2">H10-J10-K10</f>
        <v>18</v>
      </c>
      <c r="J10" s="36">
        <v>0</v>
      </c>
      <c r="K10" s="36">
        <v>0</v>
      </c>
      <c r="L10" s="36">
        <v>0</v>
      </c>
      <c r="M10" s="39">
        <v>3</v>
      </c>
      <c r="N10" s="39">
        <v>1</v>
      </c>
      <c r="O10" s="38">
        <v>2</v>
      </c>
      <c r="P10" s="39">
        <v>0</v>
      </c>
      <c r="Q10" s="38">
        <v>0</v>
      </c>
      <c r="R10" s="39">
        <v>2</v>
      </c>
      <c r="S10" s="38">
        <v>0</v>
      </c>
      <c r="T10" s="39">
        <v>1</v>
      </c>
      <c r="U10" s="38">
        <v>1</v>
      </c>
      <c r="V10" s="36">
        <f t="shared" ref="V10:V48" si="3">M10+R10</f>
        <v>5</v>
      </c>
      <c r="W10" s="38">
        <v>0</v>
      </c>
      <c r="X10" s="38">
        <v>1</v>
      </c>
      <c r="Y10" s="36">
        <f t="shared" ref="Y10:Y48" si="4">D10+E10+I10-L10-V10-W10</f>
        <v>77</v>
      </c>
      <c r="Z10" s="36">
        <v>5</v>
      </c>
      <c r="AA10" s="36">
        <v>1</v>
      </c>
      <c r="AB10" s="36">
        <v>0</v>
      </c>
      <c r="AC10" s="36">
        <f t="shared" ref="AC10:AC48" si="5">AA10+AB10</f>
        <v>1</v>
      </c>
      <c r="AD10" s="36">
        <v>1</v>
      </c>
      <c r="AE10" s="36">
        <v>0</v>
      </c>
      <c r="AF10" s="36"/>
      <c r="AG10" s="36">
        <v>1</v>
      </c>
      <c r="AH10" s="36">
        <v>1</v>
      </c>
      <c r="AI10" s="36">
        <v>0</v>
      </c>
      <c r="AJ10" s="36">
        <f t="shared" ref="AJ10:AJ48" si="6">AH10+AI10</f>
        <v>1</v>
      </c>
      <c r="AK10" s="36">
        <v>0</v>
      </c>
      <c r="AL10" s="36">
        <v>1</v>
      </c>
    </row>
    <row r="11" spans="1:38" s="35" customFormat="1" ht="65.25" customHeight="1" x14ac:dyDescent="0.25">
      <c r="A11" s="7">
        <v>2</v>
      </c>
      <c r="B11" s="1" t="s">
        <v>54</v>
      </c>
      <c r="C11" s="36">
        <f>C12+C13</f>
        <v>96</v>
      </c>
      <c r="D11" s="36">
        <f t="shared" ref="D11:AL11" si="7">D12+D13</f>
        <v>2</v>
      </c>
      <c r="E11" s="36">
        <f t="shared" si="7"/>
        <v>94</v>
      </c>
      <c r="F11" s="36">
        <f t="shared" si="7"/>
        <v>0</v>
      </c>
      <c r="G11" s="36">
        <f t="shared" si="7"/>
        <v>0</v>
      </c>
      <c r="H11" s="36">
        <f t="shared" si="7"/>
        <v>25</v>
      </c>
      <c r="I11" s="36">
        <f t="shared" si="7"/>
        <v>23</v>
      </c>
      <c r="J11" s="36">
        <f t="shared" si="7"/>
        <v>0</v>
      </c>
      <c r="K11" s="36">
        <f t="shared" si="7"/>
        <v>2</v>
      </c>
      <c r="L11" s="36">
        <f t="shared" si="7"/>
        <v>0</v>
      </c>
      <c r="M11" s="36">
        <f t="shared" si="7"/>
        <v>10</v>
      </c>
      <c r="N11" s="36">
        <f t="shared" si="7"/>
        <v>6</v>
      </c>
      <c r="O11" s="36">
        <f t="shared" si="7"/>
        <v>2</v>
      </c>
      <c r="P11" s="36">
        <f t="shared" si="7"/>
        <v>2</v>
      </c>
      <c r="Q11" s="36">
        <f t="shared" si="7"/>
        <v>0</v>
      </c>
      <c r="R11" s="36">
        <f t="shared" si="7"/>
        <v>4</v>
      </c>
      <c r="S11" s="36">
        <f t="shared" si="7"/>
        <v>0</v>
      </c>
      <c r="T11" s="36">
        <f t="shared" si="7"/>
        <v>2</v>
      </c>
      <c r="U11" s="36">
        <f t="shared" si="7"/>
        <v>2</v>
      </c>
      <c r="V11" s="36">
        <f t="shared" si="7"/>
        <v>14</v>
      </c>
      <c r="W11" s="36">
        <f t="shared" si="7"/>
        <v>0</v>
      </c>
      <c r="X11" s="36">
        <f t="shared" si="7"/>
        <v>0</v>
      </c>
      <c r="Y11" s="36">
        <f t="shared" si="7"/>
        <v>105</v>
      </c>
      <c r="Z11" s="36">
        <f t="shared" si="7"/>
        <v>1</v>
      </c>
      <c r="AA11" s="36">
        <f t="shared" si="7"/>
        <v>2</v>
      </c>
      <c r="AB11" s="36">
        <f t="shared" si="7"/>
        <v>1</v>
      </c>
      <c r="AC11" s="36">
        <f t="shared" si="7"/>
        <v>3</v>
      </c>
      <c r="AD11" s="36">
        <f t="shared" si="7"/>
        <v>0</v>
      </c>
      <c r="AE11" s="36">
        <f t="shared" si="7"/>
        <v>3</v>
      </c>
      <c r="AF11" s="36">
        <f t="shared" si="7"/>
        <v>0</v>
      </c>
      <c r="AG11" s="36">
        <f t="shared" si="7"/>
        <v>2</v>
      </c>
      <c r="AH11" s="36">
        <f t="shared" si="7"/>
        <v>1</v>
      </c>
      <c r="AI11" s="36">
        <f t="shared" si="7"/>
        <v>0</v>
      </c>
      <c r="AJ11" s="36">
        <f t="shared" si="7"/>
        <v>1</v>
      </c>
      <c r="AK11" s="36">
        <f t="shared" si="7"/>
        <v>1</v>
      </c>
      <c r="AL11" s="36">
        <f t="shared" si="7"/>
        <v>0</v>
      </c>
    </row>
    <row r="12" spans="1:38" ht="65.25" customHeight="1" x14ac:dyDescent="0.25">
      <c r="A12" s="2" t="s">
        <v>4</v>
      </c>
      <c r="B12" s="16" t="s">
        <v>55</v>
      </c>
      <c r="C12" s="36">
        <v>55</v>
      </c>
      <c r="D12" s="36">
        <v>1</v>
      </c>
      <c r="E12" s="36">
        <f t="shared" si="1"/>
        <v>54</v>
      </c>
      <c r="F12" s="36">
        <v>0</v>
      </c>
      <c r="G12" s="36">
        <v>0</v>
      </c>
      <c r="H12" s="36">
        <v>15</v>
      </c>
      <c r="I12" s="36">
        <f t="shared" si="2"/>
        <v>13</v>
      </c>
      <c r="J12" s="36">
        <v>0</v>
      </c>
      <c r="K12" s="36">
        <v>2</v>
      </c>
      <c r="L12" s="36">
        <v>0</v>
      </c>
      <c r="M12" s="39">
        <v>6</v>
      </c>
      <c r="N12" s="39">
        <v>3</v>
      </c>
      <c r="O12" s="38">
        <v>1</v>
      </c>
      <c r="P12" s="39">
        <v>2</v>
      </c>
      <c r="Q12" s="38">
        <v>0</v>
      </c>
      <c r="R12" s="39">
        <v>2</v>
      </c>
      <c r="S12" s="38">
        <v>0</v>
      </c>
      <c r="T12" s="39">
        <v>2</v>
      </c>
      <c r="U12" s="38">
        <v>0</v>
      </c>
      <c r="V12" s="36">
        <f t="shared" si="3"/>
        <v>8</v>
      </c>
      <c r="W12" s="36">
        <v>0</v>
      </c>
      <c r="X12" s="38">
        <v>0</v>
      </c>
      <c r="Y12" s="36">
        <f t="shared" si="4"/>
        <v>60</v>
      </c>
      <c r="Z12" s="36">
        <v>0</v>
      </c>
      <c r="AA12" s="36">
        <v>2</v>
      </c>
      <c r="AB12" s="36">
        <v>1</v>
      </c>
      <c r="AC12" s="36">
        <f t="shared" si="5"/>
        <v>3</v>
      </c>
      <c r="AD12" s="36">
        <v>0</v>
      </c>
      <c r="AE12" s="36">
        <v>3</v>
      </c>
      <c r="AF12" s="36"/>
      <c r="AG12" s="36">
        <v>2</v>
      </c>
      <c r="AH12" s="36">
        <v>1</v>
      </c>
      <c r="AI12" s="36">
        <v>0</v>
      </c>
      <c r="AJ12" s="36">
        <f t="shared" si="6"/>
        <v>1</v>
      </c>
      <c r="AK12" s="36">
        <v>1</v>
      </c>
      <c r="AL12" s="36">
        <v>0</v>
      </c>
    </row>
    <row r="13" spans="1:38" ht="65.25" customHeight="1" x14ac:dyDescent="0.25">
      <c r="A13" s="2" t="s">
        <v>5</v>
      </c>
      <c r="B13" s="16" t="s">
        <v>56</v>
      </c>
      <c r="C13" s="36">
        <v>41</v>
      </c>
      <c r="D13" s="36">
        <v>1</v>
      </c>
      <c r="E13" s="36">
        <f t="shared" si="1"/>
        <v>40</v>
      </c>
      <c r="F13" s="36">
        <v>0</v>
      </c>
      <c r="G13" s="36">
        <v>0</v>
      </c>
      <c r="H13" s="36">
        <v>10</v>
      </c>
      <c r="I13" s="36">
        <f t="shared" si="2"/>
        <v>10</v>
      </c>
      <c r="J13" s="38">
        <v>0</v>
      </c>
      <c r="K13" s="36">
        <v>0</v>
      </c>
      <c r="L13" s="36">
        <v>0</v>
      </c>
      <c r="M13" s="39">
        <v>4</v>
      </c>
      <c r="N13" s="39">
        <v>3</v>
      </c>
      <c r="O13" s="38">
        <v>1</v>
      </c>
      <c r="P13" s="39">
        <v>0</v>
      </c>
      <c r="Q13" s="38">
        <v>0</v>
      </c>
      <c r="R13" s="39">
        <v>2</v>
      </c>
      <c r="S13" s="38">
        <v>0</v>
      </c>
      <c r="T13" s="39">
        <v>0</v>
      </c>
      <c r="U13" s="38">
        <v>2</v>
      </c>
      <c r="V13" s="36">
        <f t="shared" si="3"/>
        <v>6</v>
      </c>
      <c r="W13" s="38">
        <v>0</v>
      </c>
      <c r="X13" s="38">
        <v>0</v>
      </c>
      <c r="Y13" s="36">
        <f t="shared" si="4"/>
        <v>45</v>
      </c>
      <c r="Z13" s="36">
        <v>1</v>
      </c>
      <c r="AA13" s="36">
        <v>0</v>
      </c>
      <c r="AB13" s="36">
        <v>0</v>
      </c>
      <c r="AC13" s="36">
        <f t="shared" si="5"/>
        <v>0</v>
      </c>
      <c r="AD13" s="38">
        <v>0</v>
      </c>
      <c r="AE13" s="36">
        <v>0</v>
      </c>
      <c r="AF13" s="36"/>
      <c r="AG13" s="36">
        <v>0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65.25" customHeight="1" x14ac:dyDescent="0.25">
      <c r="A14" s="2" t="s">
        <v>45</v>
      </c>
      <c r="B14" s="1" t="s">
        <v>57</v>
      </c>
      <c r="C14" s="36">
        <f>C15+C16</f>
        <v>7</v>
      </c>
      <c r="D14" s="36">
        <f t="shared" ref="D14:AL14" si="8">D15+D16</f>
        <v>2</v>
      </c>
      <c r="E14" s="36">
        <f t="shared" si="8"/>
        <v>5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2</v>
      </c>
      <c r="N14" s="36">
        <f t="shared" si="8"/>
        <v>0</v>
      </c>
      <c r="O14" s="36">
        <f t="shared" si="8"/>
        <v>0</v>
      </c>
      <c r="P14" s="36">
        <f t="shared" si="8"/>
        <v>1</v>
      </c>
      <c r="Q14" s="36">
        <f t="shared" si="8"/>
        <v>1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2</v>
      </c>
      <c r="W14" s="36">
        <f t="shared" si="8"/>
        <v>0</v>
      </c>
      <c r="X14" s="36">
        <f t="shared" si="8"/>
        <v>0</v>
      </c>
      <c r="Y14" s="36">
        <f t="shared" si="8"/>
        <v>5</v>
      </c>
      <c r="Z14" s="36">
        <f t="shared" si="8"/>
        <v>2</v>
      </c>
      <c r="AA14" s="36">
        <f t="shared" si="8"/>
        <v>1</v>
      </c>
      <c r="AB14" s="36">
        <f t="shared" si="8"/>
        <v>0</v>
      </c>
      <c r="AC14" s="36">
        <f t="shared" si="8"/>
        <v>1</v>
      </c>
      <c r="AD14" s="36">
        <f t="shared" si="8"/>
        <v>0</v>
      </c>
      <c r="AE14" s="36">
        <f t="shared" si="8"/>
        <v>1</v>
      </c>
      <c r="AF14" s="36">
        <f t="shared" si="8"/>
        <v>0</v>
      </c>
      <c r="AG14" s="36">
        <f t="shared" si="8"/>
        <v>1</v>
      </c>
      <c r="AH14" s="36">
        <f t="shared" si="8"/>
        <v>1</v>
      </c>
      <c r="AI14" s="36">
        <f t="shared" si="8"/>
        <v>0</v>
      </c>
      <c r="AJ14" s="36">
        <f t="shared" si="8"/>
        <v>1</v>
      </c>
      <c r="AK14" s="36">
        <f t="shared" si="8"/>
        <v>1</v>
      </c>
      <c r="AL14" s="36">
        <f t="shared" si="8"/>
        <v>0</v>
      </c>
    </row>
    <row r="15" spans="1:38" ht="65.25" customHeight="1" x14ac:dyDescent="0.25">
      <c r="A15" s="2" t="s">
        <v>6</v>
      </c>
      <c r="B15" s="16" t="s">
        <v>58</v>
      </c>
      <c r="C15" s="36">
        <v>3</v>
      </c>
      <c r="D15" s="36">
        <v>0</v>
      </c>
      <c r="E15" s="36">
        <f t="shared" si="1"/>
        <v>3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39">
        <v>2</v>
      </c>
      <c r="N15" s="39">
        <v>0</v>
      </c>
      <c r="O15" s="38">
        <v>0</v>
      </c>
      <c r="P15" s="39">
        <v>1</v>
      </c>
      <c r="Q15" s="38">
        <v>1</v>
      </c>
      <c r="R15" s="39">
        <v>0</v>
      </c>
      <c r="S15" s="38">
        <v>0</v>
      </c>
      <c r="T15" s="39">
        <v>0</v>
      </c>
      <c r="U15" s="38">
        <v>0</v>
      </c>
      <c r="V15" s="36">
        <f t="shared" si="3"/>
        <v>2</v>
      </c>
      <c r="W15" s="38">
        <v>0</v>
      </c>
      <c r="X15" s="36">
        <v>0</v>
      </c>
      <c r="Y15" s="36">
        <f t="shared" si="4"/>
        <v>1</v>
      </c>
      <c r="Z15" s="36">
        <v>0</v>
      </c>
      <c r="AA15" s="36">
        <v>1</v>
      </c>
      <c r="AB15" s="36">
        <v>0</v>
      </c>
      <c r="AC15" s="36">
        <f t="shared" si="5"/>
        <v>1</v>
      </c>
      <c r="AD15" s="36">
        <v>0</v>
      </c>
      <c r="AE15" s="36">
        <v>1</v>
      </c>
      <c r="AF15" s="36"/>
      <c r="AG15" s="36">
        <v>1</v>
      </c>
      <c r="AH15" s="36">
        <v>1</v>
      </c>
      <c r="AI15" s="36">
        <v>0</v>
      </c>
      <c r="AJ15" s="36">
        <f t="shared" si="6"/>
        <v>1</v>
      </c>
      <c r="AK15" s="36">
        <v>1</v>
      </c>
      <c r="AL15" s="36">
        <v>0</v>
      </c>
    </row>
    <row r="16" spans="1:38" ht="65.25" customHeight="1" x14ac:dyDescent="0.25">
      <c r="A16" s="2" t="s">
        <v>7</v>
      </c>
      <c r="B16" s="16" t="s">
        <v>59</v>
      </c>
      <c r="C16" s="36">
        <v>4</v>
      </c>
      <c r="D16" s="36">
        <v>2</v>
      </c>
      <c r="E16" s="36">
        <f t="shared" si="1"/>
        <v>2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39">
        <v>0</v>
      </c>
      <c r="N16" s="39">
        <v>0</v>
      </c>
      <c r="O16" s="38">
        <v>0</v>
      </c>
      <c r="P16" s="39">
        <v>0</v>
      </c>
      <c r="Q16" s="38">
        <v>0</v>
      </c>
      <c r="R16" s="39">
        <v>0</v>
      </c>
      <c r="S16" s="38">
        <v>0</v>
      </c>
      <c r="T16" s="39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4</v>
      </c>
      <c r="Z16" s="38">
        <v>2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65.25" customHeight="1" x14ac:dyDescent="0.25">
      <c r="A17" s="2">
        <v>4</v>
      </c>
      <c r="B17" s="1" t="s">
        <v>83</v>
      </c>
      <c r="C17" s="36">
        <v>3</v>
      </c>
      <c r="D17" s="36">
        <v>0</v>
      </c>
      <c r="E17" s="36">
        <f t="shared" si="1"/>
        <v>3</v>
      </c>
      <c r="F17" s="36">
        <v>0</v>
      </c>
      <c r="G17" s="36">
        <v>0</v>
      </c>
      <c r="H17" s="36">
        <v>2</v>
      </c>
      <c r="I17" s="36">
        <f t="shared" si="2"/>
        <v>2</v>
      </c>
      <c r="J17" s="38">
        <v>0</v>
      </c>
      <c r="K17" s="38">
        <v>0</v>
      </c>
      <c r="L17" s="36">
        <v>0</v>
      </c>
      <c r="M17" s="39">
        <v>5</v>
      </c>
      <c r="N17" s="38">
        <v>3</v>
      </c>
      <c r="O17" s="38">
        <v>1</v>
      </c>
      <c r="P17" s="38">
        <v>1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5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65.25" customHeight="1" x14ac:dyDescent="0.25">
      <c r="A18" s="2">
        <v>5</v>
      </c>
      <c r="B18" s="1" t="s">
        <v>64</v>
      </c>
      <c r="C18" s="36">
        <v>1</v>
      </c>
      <c r="D18" s="36">
        <v>0</v>
      </c>
      <c r="E18" s="36">
        <f t="shared" si="1"/>
        <v>1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0</v>
      </c>
      <c r="M18" s="39">
        <v>1</v>
      </c>
      <c r="N18" s="38">
        <v>0</v>
      </c>
      <c r="O18" s="38">
        <v>0</v>
      </c>
      <c r="P18" s="38">
        <v>1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1</v>
      </c>
      <c r="W18" s="36">
        <v>0</v>
      </c>
      <c r="X18" s="38">
        <v>0</v>
      </c>
      <c r="Y18" s="36">
        <f t="shared" si="4"/>
        <v>0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65.25" customHeight="1" x14ac:dyDescent="0.25">
      <c r="A19" s="2">
        <v>6</v>
      </c>
      <c r="B19" s="1" t="s">
        <v>65</v>
      </c>
      <c r="C19" s="36">
        <f>C20+C21+C22+C23+C24+C25+C26</f>
        <v>0</v>
      </c>
      <c r="D19" s="36">
        <f t="shared" ref="D19:AL19" si="9">D20+D21+D22+D23+D24+D25+D26</f>
        <v>0</v>
      </c>
      <c r="E19" s="36">
        <f t="shared" si="9"/>
        <v>0</v>
      </c>
      <c r="F19" s="36">
        <f t="shared" si="9"/>
        <v>0</v>
      </c>
      <c r="G19" s="36">
        <f t="shared" si="9"/>
        <v>0</v>
      </c>
      <c r="H19" s="36">
        <f t="shared" si="9"/>
        <v>0</v>
      </c>
      <c r="I19" s="36">
        <f t="shared" si="9"/>
        <v>0</v>
      </c>
      <c r="J19" s="36">
        <f t="shared" si="9"/>
        <v>0</v>
      </c>
      <c r="K19" s="36">
        <f t="shared" si="9"/>
        <v>0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65.2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9">
        <f>N20+O20+P20+Q20</f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65.2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9">
        <f>N21+O21+P21+Q21</f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65.25" customHeight="1" x14ac:dyDescent="0.25">
      <c r="A22" s="2" t="s">
        <v>10</v>
      </c>
      <c r="B22" s="16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39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65.2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9"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65.2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9"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65.2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9"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65.2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9"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65.2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0">D28+D29+D30+D31+D32</f>
        <v>0</v>
      </c>
      <c r="E27" s="36">
        <f t="shared" si="10"/>
        <v>0</v>
      </c>
      <c r="F27" s="36">
        <f t="shared" si="10"/>
        <v>0</v>
      </c>
      <c r="G27" s="36">
        <f t="shared" si="10"/>
        <v>0</v>
      </c>
      <c r="H27" s="36">
        <f t="shared" si="10"/>
        <v>0</v>
      </c>
      <c r="I27" s="36">
        <f t="shared" si="10"/>
        <v>0</v>
      </c>
      <c r="J27" s="36">
        <f t="shared" si="10"/>
        <v>0</v>
      </c>
      <c r="K27" s="36">
        <f t="shared" si="10"/>
        <v>0</v>
      </c>
      <c r="L27" s="36">
        <f t="shared" si="10"/>
        <v>0</v>
      </c>
      <c r="M27" s="36">
        <f t="shared" si="10"/>
        <v>0</v>
      </c>
      <c r="N27" s="36">
        <f t="shared" si="10"/>
        <v>0</v>
      </c>
      <c r="O27" s="36">
        <f t="shared" si="10"/>
        <v>0</v>
      </c>
      <c r="P27" s="36">
        <f t="shared" si="10"/>
        <v>0</v>
      </c>
      <c r="Q27" s="36">
        <f t="shared" si="10"/>
        <v>0</v>
      </c>
      <c r="R27" s="36">
        <f t="shared" si="10"/>
        <v>0</v>
      </c>
      <c r="S27" s="36">
        <f t="shared" si="10"/>
        <v>0</v>
      </c>
      <c r="T27" s="36">
        <f t="shared" si="10"/>
        <v>0</v>
      </c>
      <c r="U27" s="36">
        <f t="shared" si="10"/>
        <v>0</v>
      </c>
      <c r="V27" s="36">
        <f t="shared" si="10"/>
        <v>0</v>
      </c>
      <c r="W27" s="36">
        <f t="shared" si="10"/>
        <v>0</v>
      </c>
      <c r="X27" s="36">
        <f t="shared" si="10"/>
        <v>0</v>
      </c>
      <c r="Y27" s="36">
        <f t="shared" si="10"/>
        <v>0</v>
      </c>
      <c r="Z27" s="36">
        <f t="shared" si="10"/>
        <v>0</v>
      </c>
      <c r="AA27" s="36">
        <f t="shared" si="10"/>
        <v>0</v>
      </c>
      <c r="AB27" s="36">
        <f t="shared" si="10"/>
        <v>0</v>
      </c>
      <c r="AC27" s="36">
        <f t="shared" si="10"/>
        <v>0</v>
      </c>
      <c r="AD27" s="36">
        <f t="shared" si="10"/>
        <v>0</v>
      </c>
      <c r="AE27" s="36">
        <f t="shared" si="10"/>
        <v>0</v>
      </c>
      <c r="AF27" s="36">
        <f t="shared" si="10"/>
        <v>0</v>
      </c>
      <c r="AG27" s="36">
        <f t="shared" si="10"/>
        <v>0</v>
      </c>
      <c r="AH27" s="36">
        <f t="shared" si="10"/>
        <v>0</v>
      </c>
      <c r="AI27" s="36">
        <f t="shared" si="10"/>
        <v>0</v>
      </c>
      <c r="AJ27" s="36">
        <f t="shared" si="10"/>
        <v>0</v>
      </c>
      <c r="AK27" s="36">
        <f t="shared" si="10"/>
        <v>0</v>
      </c>
      <c r="AL27" s="36">
        <f t="shared" si="10"/>
        <v>0</v>
      </c>
    </row>
    <row r="28" spans="1:38" ht="65.2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9"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65.2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39">
        <v>0</v>
      </c>
      <c r="N29" s="38">
        <v>0</v>
      </c>
      <c r="O29" s="38">
        <v>0</v>
      </c>
      <c r="P29" s="38">
        <v>0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65.2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9"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65.2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9"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65.2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39">
        <v>0</v>
      </c>
      <c r="N32" s="39">
        <v>0</v>
      </c>
      <c r="O32" s="38">
        <v>0</v>
      </c>
      <c r="P32" s="39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65.25" customHeight="1" x14ac:dyDescent="0.25">
      <c r="A33" s="46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65.25" customHeight="1" x14ac:dyDescent="0.25">
      <c r="A34" s="46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9"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65.25" customHeight="1" x14ac:dyDescent="0.25">
      <c r="A35" s="46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9">
        <f t="shared" ref="M35:M40" si="11">N35+O35+P35+Q35</f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65.25" customHeight="1" x14ac:dyDescent="0.25">
      <c r="A36" s="46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9">
        <f t="shared" si="11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65.25" customHeight="1" x14ac:dyDescent="0.25">
      <c r="A37" s="46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1</v>
      </c>
      <c r="I37" s="36">
        <f t="shared" si="2"/>
        <v>1</v>
      </c>
      <c r="J37" s="38">
        <v>0</v>
      </c>
      <c r="K37" s="38">
        <v>0</v>
      </c>
      <c r="L37" s="36">
        <v>0</v>
      </c>
      <c r="M37" s="39">
        <f t="shared" si="11"/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1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65.25" customHeight="1" x14ac:dyDescent="0.25">
      <c r="A38" s="46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39">
        <f t="shared" si="11"/>
        <v>0</v>
      </c>
      <c r="N38" s="38">
        <v>0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65.2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9">
        <f t="shared" si="11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65.2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9">
        <f t="shared" si="11"/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65.25" customHeight="1" x14ac:dyDescent="0.25">
      <c r="A41" s="4" t="s">
        <v>90</v>
      </c>
      <c r="B41" s="1" t="s">
        <v>95</v>
      </c>
      <c r="C41" s="36">
        <v>0</v>
      </c>
      <c r="D41" s="36">
        <v>0</v>
      </c>
      <c r="E41" s="36">
        <f t="shared" si="1"/>
        <v>0</v>
      </c>
      <c r="F41" s="36">
        <v>0</v>
      </c>
      <c r="G41" s="36">
        <v>0</v>
      </c>
      <c r="H41" s="38">
        <v>0</v>
      </c>
      <c r="I41" s="36">
        <f t="shared" si="2"/>
        <v>0</v>
      </c>
      <c r="J41" s="38">
        <v>0</v>
      </c>
      <c r="K41" s="38">
        <v>0</v>
      </c>
      <c r="L41" s="36">
        <v>0</v>
      </c>
      <c r="M41" s="39">
        <v>0</v>
      </c>
      <c r="N41" s="38">
        <v>0</v>
      </c>
      <c r="O41" s="38">
        <v>0</v>
      </c>
      <c r="P41" s="38">
        <v>0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0</v>
      </c>
      <c r="Y41" s="36">
        <f t="shared" si="4"/>
        <v>0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65.25" customHeight="1" x14ac:dyDescent="0.25">
      <c r="A42" s="4" t="s">
        <v>91</v>
      </c>
      <c r="B42" s="1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1</v>
      </c>
      <c r="I42" s="36">
        <f t="shared" si="2"/>
        <v>1</v>
      </c>
      <c r="J42" s="38">
        <v>0</v>
      </c>
      <c r="K42" s="38">
        <v>0</v>
      </c>
      <c r="L42" s="36">
        <v>0</v>
      </c>
      <c r="M42" s="39">
        <f>N42+O42+P42+Q42</f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1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65.2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9">
        <f>N43+O43+P43+Q43</f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65.2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9">
        <f>N44+O44+P44+Q44</f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65.25" customHeight="1" x14ac:dyDescent="0.25">
      <c r="A45" s="4" t="s">
        <v>92</v>
      </c>
      <c r="B45" s="18" t="s">
        <v>96</v>
      </c>
      <c r="C45" s="36">
        <v>3</v>
      </c>
      <c r="D45" s="36">
        <v>0</v>
      </c>
      <c r="E45" s="36">
        <f t="shared" si="1"/>
        <v>3</v>
      </c>
      <c r="F45" s="36">
        <v>0</v>
      </c>
      <c r="G45" s="36">
        <v>0</v>
      </c>
      <c r="H45" s="36">
        <v>3</v>
      </c>
      <c r="I45" s="36">
        <f t="shared" si="2"/>
        <v>0</v>
      </c>
      <c r="J45" s="36">
        <v>3</v>
      </c>
      <c r="K45" s="38">
        <v>0</v>
      </c>
      <c r="L45" s="36">
        <v>0</v>
      </c>
      <c r="M45" s="39">
        <v>0</v>
      </c>
      <c r="N45" s="38">
        <v>0</v>
      </c>
      <c r="O45" s="38">
        <v>0</v>
      </c>
      <c r="P45" s="38">
        <v>0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3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65.2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39">
        <f>N46+O46+P46+Q46</f>
        <v>0</v>
      </c>
      <c r="N46" s="38">
        <v>0</v>
      </c>
      <c r="O46" s="38">
        <v>0</v>
      </c>
      <c r="P46" s="38">
        <v>0</v>
      </c>
      <c r="Q46" s="38"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0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65.2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9">
        <f>N47+O47+P47+Q47</f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65.25" customHeight="1" x14ac:dyDescent="0.25">
      <c r="A48" s="4" t="s">
        <v>50</v>
      </c>
      <c r="B48" s="1" t="s">
        <v>3</v>
      </c>
      <c r="C48" s="36">
        <v>2</v>
      </c>
      <c r="D48" s="36">
        <v>0</v>
      </c>
      <c r="E48" s="36">
        <f t="shared" si="1"/>
        <v>2</v>
      </c>
      <c r="F48" s="36">
        <v>0</v>
      </c>
      <c r="G48" s="36">
        <v>0</v>
      </c>
      <c r="H48" s="36">
        <v>5</v>
      </c>
      <c r="I48" s="36">
        <f t="shared" si="2"/>
        <v>0</v>
      </c>
      <c r="J48" s="38">
        <v>1</v>
      </c>
      <c r="K48" s="38">
        <v>4</v>
      </c>
      <c r="L48" s="36">
        <v>0</v>
      </c>
      <c r="M48" s="39">
        <v>1</v>
      </c>
      <c r="N48" s="38">
        <v>0</v>
      </c>
      <c r="O48" s="38">
        <v>1</v>
      </c>
      <c r="P48" s="38">
        <v>0</v>
      </c>
      <c r="Q48" s="38">
        <v>0</v>
      </c>
      <c r="R48" s="39">
        <v>1</v>
      </c>
      <c r="S48" s="38">
        <v>0</v>
      </c>
      <c r="T48" s="38">
        <v>1</v>
      </c>
      <c r="U48" s="38">
        <v>0</v>
      </c>
      <c r="V48" s="36">
        <f t="shared" si="3"/>
        <v>2</v>
      </c>
      <c r="W48" s="36">
        <v>0</v>
      </c>
      <c r="X48" s="38">
        <v>0</v>
      </c>
      <c r="Y48" s="36">
        <f t="shared" si="4"/>
        <v>0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1</v>
      </c>
      <c r="AI48" s="38">
        <v>0</v>
      </c>
      <c r="AJ48" s="36">
        <f t="shared" si="6"/>
        <v>1</v>
      </c>
      <c r="AK48" s="38">
        <v>0</v>
      </c>
      <c r="AL48" s="38">
        <v>1</v>
      </c>
    </row>
    <row r="49" spans="1:38" s="35" customFormat="1" ht="65.25" customHeight="1" x14ac:dyDescent="0.25">
      <c r="A49" s="4"/>
      <c r="B49" s="1" t="s">
        <v>16</v>
      </c>
      <c r="C49" s="40">
        <v>381</v>
      </c>
      <c r="D49" s="40">
        <v>13</v>
      </c>
      <c r="E49" s="40">
        <f t="shared" ref="E49:AL49" si="12">E9+E10+E12+E13+E15+E16+E17+E18+E20+E21+E22+E23+E24+E25+E26+E28+E29+E30+E31+E32+E33+E34+E35+E36+E37+E38+E39+E40+E41+E42+E43+E44+E45+E46+E47+E48</f>
        <v>368</v>
      </c>
      <c r="F49" s="40">
        <f t="shared" si="12"/>
        <v>0</v>
      </c>
      <c r="G49" s="40">
        <f t="shared" si="12"/>
        <v>0</v>
      </c>
      <c r="H49" s="40">
        <f t="shared" si="12"/>
        <v>99</v>
      </c>
      <c r="I49" s="40">
        <f t="shared" si="12"/>
        <v>80</v>
      </c>
      <c r="J49" s="40">
        <f t="shared" si="12"/>
        <v>7</v>
      </c>
      <c r="K49" s="40">
        <f t="shared" si="12"/>
        <v>12</v>
      </c>
      <c r="L49" s="40">
        <f t="shared" si="12"/>
        <v>0</v>
      </c>
      <c r="M49" s="40">
        <f t="shared" si="12"/>
        <v>59</v>
      </c>
      <c r="N49" s="40">
        <f t="shared" si="12"/>
        <v>39</v>
      </c>
      <c r="O49" s="40">
        <f t="shared" si="12"/>
        <v>9</v>
      </c>
      <c r="P49" s="40">
        <f t="shared" si="12"/>
        <v>9</v>
      </c>
      <c r="Q49" s="40">
        <f t="shared" si="12"/>
        <v>2</v>
      </c>
      <c r="R49" s="40">
        <f t="shared" si="12"/>
        <v>12</v>
      </c>
      <c r="S49" s="40">
        <f t="shared" si="12"/>
        <v>0</v>
      </c>
      <c r="T49" s="40">
        <f t="shared" si="12"/>
        <v>4</v>
      </c>
      <c r="U49" s="40">
        <f t="shared" si="12"/>
        <v>8</v>
      </c>
      <c r="V49" s="40">
        <f t="shared" si="12"/>
        <v>71</v>
      </c>
      <c r="W49" s="40">
        <f t="shared" si="12"/>
        <v>0</v>
      </c>
      <c r="X49" s="40">
        <f t="shared" si="12"/>
        <v>12</v>
      </c>
      <c r="Y49" s="40">
        <f t="shared" si="12"/>
        <v>390</v>
      </c>
      <c r="Z49" s="40">
        <f t="shared" si="12"/>
        <v>21</v>
      </c>
      <c r="AA49" s="40">
        <f t="shared" si="12"/>
        <v>9</v>
      </c>
      <c r="AB49" s="40">
        <f t="shared" si="12"/>
        <v>4</v>
      </c>
      <c r="AC49" s="40">
        <f t="shared" si="12"/>
        <v>13</v>
      </c>
      <c r="AD49" s="40">
        <f t="shared" si="12"/>
        <v>3</v>
      </c>
      <c r="AE49" s="40">
        <f t="shared" si="12"/>
        <v>10</v>
      </c>
      <c r="AF49" s="40">
        <f t="shared" si="12"/>
        <v>0</v>
      </c>
      <c r="AG49" s="40">
        <f t="shared" si="12"/>
        <v>11</v>
      </c>
      <c r="AH49" s="40">
        <f t="shared" si="12"/>
        <v>4</v>
      </c>
      <c r="AI49" s="40">
        <f t="shared" si="12"/>
        <v>1</v>
      </c>
      <c r="AJ49" s="40">
        <f t="shared" si="12"/>
        <v>5</v>
      </c>
      <c r="AK49" s="40">
        <f t="shared" si="12"/>
        <v>3</v>
      </c>
      <c r="AL49" s="40">
        <f t="shared" si="12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L138"/>
  <sheetViews>
    <sheetView zoomScale="80" zoomScaleNormal="80" workbookViewId="0">
      <selection activeCell="L11" sqref="L1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8" width="10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7.7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98.25" customHeight="1" x14ac:dyDescent="0.25">
      <c r="A8" s="7">
        <v>1</v>
      </c>
      <c r="B8" s="1" t="s">
        <v>51</v>
      </c>
      <c r="C8" s="36">
        <f>C9+C10</f>
        <v>219</v>
      </c>
      <c r="D8" s="36">
        <f t="shared" ref="D8:AL8" si="0">D9+D10</f>
        <v>12</v>
      </c>
      <c r="E8" s="36">
        <f t="shared" si="0"/>
        <v>206</v>
      </c>
      <c r="F8" s="36">
        <f t="shared" si="0"/>
        <v>0</v>
      </c>
      <c r="G8" s="36">
        <f t="shared" si="0"/>
        <v>1</v>
      </c>
      <c r="H8" s="36">
        <f t="shared" si="0"/>
        <v>483</v>
      </c>
      <c r="I8" s="36">
        <f t="shared" si="0"/>
        <v>427</v>
      </c>
      <c r="J8" s="36">
        <f t="shared" si="0"/>
        <v>29</v>
      </c>
      <c r="K8" s="36">
        <f t="shared" si="0"/>
        <v>27</v>
      </c>
      <c r="L8" s="36">
        <f t="shared" si="0"/>
        <v>0</v>
      </c>
      <c r="M8" s="36">
        <f t="shared" si="0"/>
        <v>132</v>
      </c>
      <c r="N8" s="36">
        <f t="shared" si="0"/>
        <v>94</v>
      </c>
      <c r="O8" s="36">
        <f t="shared" si="0"/>
        <v>3</v>
      </c>
      <c r="P8" s="36">
        <f t="shared" si="0"/>
        <v>35</v>
      </c>
      <c r="Q8" s="36">
        <f t="shared" si="0"/>
        <v>0</v>
      </c>
      <c r="R8" s="36">
        <f t="shared" si="0"/>
        <v>95</v>
      </c>
      <c r="S8" s="36">
        <f t="shared" si="0"/>
        <v>0</v>
      </c>
      <c r="T8" s="36">
        <f t="shared" si="0"/>
        <v>0</v>
      </c>
      <c r="U8" s="36">
        <f t="shared" si="0"/>
        <v>95</v>
      </c>
      <c r="V8" s="36">
        <f t="shared" si="0"/>
        <v>227</v>
      </c>
      <c r="W8" s="36">
        <f t="shared" si="0"/>
        <v>1</v>
      </c>
      <c r="X8" s="36">
        <f t="shared" si="0"/>
        <v>92</v>
      </c>
      <c r="Y8" s="36">
        <f t="shared" si="0"/>
        <v>417</v>
      </c>
      <c r="Z8" s="36">
        <f t="shared" si="0"/>
        <v>108</v>
      </c>
      <c r="AA8" s="36">
        <f t="shared" si="0"/>
        <v>42</v>
      </c>
      <c r="AB8" s="36">
        <f t="shared" si="0"/>
        <v>6</v>
      </c>
      <c r="AC8" s="36">
        <f t="shared" si="0"/>
        <v>48</v>
      </c>
      <c r="AD8" s="36">
        <f t="shared" si="0"/>
        <v>10</v>
      </c>
      <c r="AE8" s="36">
        <f t="shared" si="0"/>
        <v>38</v>
      </c>
      <c r="AF8" s="36">
        <f t="shared" si="0"/>
        <v>0</v>
      </c>
      <c r="AG8" s="36">
        <f t="shared" si="0"/>
        <v>42</v>
      </c>
      <c r="AH8" s="36">
        <f t="shared" si="0"/>
        <v>30</v>
      </c>
      <c r="AI8" s="36">
        <f t="shared" si="0"/>
        <v>1</v>
      </c>
      <c r="AJ8" s="36">
        <f t="shared" si="0"/>
        <v>31</v>
      </c>
      <c r="AK8" s="36">
        <f t="shared" si="0"/>
        <v>24</v>
      </c>
      <c r="AL8" s="36">
        <f t="shared" si="0"/>
        <v>7</v>
      </c>
    </row>
    <row r="9" spans="1:38" ht="98.25" customHeight="1" x14ac:dyDescent="0.25">
      <c r="A9" s="2" t="s">
        <v>43</v>
      </c>
      <c r="B9" s="16" t="s">
        <v>52</v>
      </c>
      <c r="C9" s="36">
        <v>156</v>
      </c>
      <c r="D9" s="36">
        <v>8</v>
      </c>
      <c r="E9" s="36">
        <f>C9-D9-F9-G9</f>
        <v>147</v>
      </c>
      <c r="F9" s="36">
        <v>0</v>
      </c>
      <c r="G9" s="36">
        <v>1</v>
      </c>
      <c r="H9" s="36">
        <v>179</v>
      </c>
      <c r="I9" s="36">
        <f>H9-J9-K9</f>
        <v>162</v>
      </c>
      <c r="J9" s="36">
        <v>17</v>
      </c>
      <c r="K9" s="36">
        <v>0</v>
      </c>
      <c r="L9" s="36">
        <v>0</v>
      </c>
      <c r="M9" s="43">
        <v>86</v>
      </c>
      <c r="N9" s="43">
        <v>52</v>
      </c>
      <c r="O9" s="38">
        <v>3</v>
      </c>
      <c r="P9" s="43">
        <v>31</v>
      </c>
      <c r="Q9" s="38">
        <v>0</v>
      </c>
      <c r="R9" s="44">
        <v>10</v>
      </c>
      <c r="S9" s="38">
        <v>0</v>
      </c>
      <c r="T9" s="43">
        <v>0</v>
      </c>
      <c r="U9" s="38">
        <v>10</v>
      </c>
      <c r="V9" s="36">
        <f>M9+R9</f>
        <v>96</v>
      </c>
      <c r="W9" s="38">
        <v>1</v>
      </c>
      <c r="X9" s="36">
        <v>92</v>
      </c>
      <c r="Y9" s="36">
        <f>D9+E9+I9-L9-V9-W9</f>
        <v>220</v>
      </c>
      <c r="Z9" s="36">
        <v>105</v>
      </c>
      <c r="AA9" s="36">
        <v>35</v>
      </c>
      <c r="AB9" s="36">
        <v>2</v>
      </c>
      <c r="AC9" s="36">
        <f>AA9+AB9</f>
        <v>37</v>
      </c>
      <c r="AD9" s="36">
        <v>8</v>
      </c>
      <c r="AE9" s="36">
        <v>29</v>
      </c>
      <c r="AF9" s="36"/>
      <c r="AG9" s="36">
        <v>34</v>
      </c>
      <c r="AH9" s="36">
        <v>30</v>
      </c>
      <c r="AI9" s="36">
        <v>1</v>
      </c>
      <c r="AJ9" s="36">
        <f>AH9+AI9</f>
        <v>31</v>
      </c>
      <c r="AK9" s="36">
        <v>24</v>
      </c>
      <c r="AL9" s="36">
        <v>7</v>
      </c>
    </row>
    <row r="10" spans="1:38" ht="98.25" customHeight="1" x14ac:dyDescent="0.25">
      <c r="A10" s="2" t="s">
        <v>44</v>
      </c>
      <c r="B10" s="16" t="s">
        <v>53</v>
      </c>
      <c r="C10" s="36">
        <v>63</v>
      </c>
      <c r="D10" s="36">
        <v>4</v>
      </c>
      <c r="E10" s="36">
        <f t="shared" ref="E10:E49" si="1">C10-D10-F10-G10</f>
        <v>59</v>
      </c>
      <c r="F10" s="36">
        <v>0</v>
      </c>
      <c r="G10" s="36">
        <v>0</v>
      </c>
      <c r="H10" s="36">
        <v>304</v>
      </c>
      <c r="I10" s="36">
        <f t="shared" ref="I10:I49" si="2">H10-J10-K10</f>
        <v>265</v>
      </c>
      <c r="J10" s="36">
        <v>12</v>
      </c>
      <c r="K10" s="36">
        <v>27</v>
      </c>
      <c r="L10" s="36">
        <v>0</v>
      </c>
      <c r="M10" s="43">
        <v>46</v>
      </c>
      <c r="N10" s="43">
        <v>42</v>
      </c>
      <c r="O10" s="38">
        <v>0</v>
      </c>
      <c r="P10" s="43">
        <v>4</v>
      </c>
      <c r="Q10" s="38">
        <v>0</v>
      </c>
      <c r="R10" s="44">
        <v>85</v>
      </c>
      <c r="S10" s="38">
        <v>0</v>
      </c>
      <c r="T10" s="43">
        <v>0</v>
      </c>
      <c r="U10" s="38">
        <v>85</v>
      </c>
      <c r="V10" s="36">
        <f t="shared" ref="V10:V48" si="3">M10+R10</f>
        <v>131</v>
      </c>
      <c r="W10" s="38">
        <v>0</v>
      </c>
      <c r="X10" s="38">
        <v>0</v>
      </c>
      <c r="Y10" s="36">
        <f t="shared" ref="Y10:Y48" si="4">D10+E10+I10-L10-V10-W10</f>
        <v>197</v>
      </c>
      <c r="Z10" s="36">
        <v>3</v>
      </c>
      <c r="AA10" s="36">
        <v>7</v>
      </c>
      <c r="AB10" s="36">
        <v>4</v>
      </c>
      <c r="AC10" s="36">
        <f t="shared" ref="AC10:AC48" si="5">AA10+AB10</f>
        <v>11</v>
      </c>
      <c r="AD10" s="36">
        <v>2</v>
      </c>
      <c r="AE10" s="36">
        <v>9</v>
      </c>
      <c r="AF10" s="36"/>
      <c r="AG10" s="36">
        <v>8</v>
      </c>
      <c r="AH10" s="36">
        <v>0</v>
      </c>
      <c r="AI10" s="36">
        <v>0</v>
      </c>
      <c r="AJ10" s="36">
        <f t="shared" ref="AJ10:AJ48" si="6">AH10+AI10</f>
        <v>0</v>
      </c>
      <c r="AK10" s="36">
        <v>0</v>
      </c>
      <c r="AL10" s="36">
        <v>0</v>
      </c>
    </row>
    <row r="11" spans="1:38" s="35" customFormat="1" ht="98.25" customHeight="1" x14ac:dyDescent="0.25">
      <c r="A11" s="7">
        <v>2</v>
      </c>
      <c r="B11" s="1" t="s">
        <v>54</v>
      </c>
      <c r="C11" s="36">
        <f>C12+C13</f>
        <v>55</v>
      </c>
      <c r="D11" s="36">
        <f t="shared" ref="D11:AL11" si="7">D12+D13</f>
        <v>6</v>
      </c>
      <c r="E11" s="36">
        <f t="shared" si="7"/>
        <v>49</v>
      </c>
      <c r="F11" s="36">
        <f t="shared" si="7"/>
        <v>0</v>
      </c>
      <c r="G11" s="36">
        <f t="shared" si="7"/>
        <v>0</v>
      </c>
      <c r="H11" s="36">
        <f t="shared" si="7"/>
        <v>67</v>
      </c>
      <c r="I11" s="36">
        <f t="shared" si="7"/>
        <v>54</v>
      </c>
      <c r="J11" s="36">
        <f t="shared" si="7"/>
        <v>7</v>
      </c>
      <c r="K11" s="36">
        <f t="shared" si="7"/>
        <v>6</v>
      </c>
      <c r="L11" s="36">
        <f t="shared" si="7"/>
        <v>0</v>
      </c>
      <c r="M11" s="36">
        <f t="shared" si="7"/>
        <v>18</v>
      </c>
      <c r="N11" s="36">
        <f t="shared" si="7"/>
        <v>5</v>
      </c>
      <c r="O11" s="36">
        <f t="shared" si="7"/>
        <v>2</v>
      </c>
      <c r="P11" s="36">
        <f t="shared" si="7"/>
        <v>11</v>
      </c>
      <c r="Q11" s="36">
        <f t="shared" si="7"/>
        <v>0</v>
      </c>
      <c r="R11" s="36">
        <f t="shared" si="7"/>
        <v>6</v>
      </c>
      <c r="S11" s="36">
        <f t="shared" si="7"/>
        <v>0</v>
      </c>
      <c r="T11" s="36">
        <f t="shared" si="7"/>
        <v>4</v>
      </c>
      <c r="U11" s="36">
        <f t="shared" si="7"/>
        <v>2</v>
      </c>
      <c r="V11" s="36">
        <f t="shared" si="7"/>
        <v>24</v>
      </c>
      <c r="W11" s="36">
        <f t="shared" si="7"/>
        <v>0</v>
      </c>
      <c r="X11" s="36">
        <f t="shared" si="7"/>
        <v>1</v>
      </c>
      <c r="Y11" s="36">
        <f t="shared" si="7"/>
        <v>85</v>
      </c>
      <c r="Z11" s="36">
        <f t="shared" si="7"/>
        <v>5</v>
      </c>
      <c r="AA11" s="36">
        <f t="shared" si="7"/>
        <v>9</v>
      </c>
      <c r="AB11" s="36">
        <f t="shared" si="7"/>
        <v>4</v>
      </c>
      <c r="AC11" s="36">
        <f t="shared" si="7"/>
        <v>13</v>
      </c>
      <c r="AD11" s="36">
        <f t="shared" si="7"/>
        <v>3</v>
      </c>
      <c r="AE11" s="36">
        <f t="shared" si="7"/>
        <v>10</v>
      </c>
      <c r="AF11" s="36">
        <f t="shared" si="7"/>
        <v>0</v>
      </c>
      <c r="AG11" s="36">
        <f t="shared" si="7"/>
        <v>10</v>
      </c>
      <c r="AH11" s="36">
        <f t="shared" si="7"/>
        <v>2</v>
      </c>
      <c r="AI11" s="36">
        <f t="shared" si="7"/>
        <v>1</v>
      </c>
      <c r="AJ11" s="36">
        <f t="shared" si="7"/>
        <v>3</v>
      </c>
      <c r="AK11" s="36">
        <f t="shared" si="7"/>
        <v>2</v>
      </c>
      <c r="AL11" s="36">
        <f t="shared" si="7"/>
        <v>1</v>
      </c>
    </row>
    <row r="12" spans="1:38" ht="98.25" customHeight="1" x14ac:dyDescent="0.25">
      <c r="A12" s="2" t="s">
        <v>4</v>
      </c>
      <c r="B12" s="16" t="s">
        <v>55</v>
      </c>
      <c r="C12" s="36">
        <v>43</v>
      </c>
      <c r="D12" s="36">
        <v>6</v>
      </c>
      <c r="E12" s="36">
        <f t="shared" si="1"/>
        <v>37</v>
      </c>
      <c r="F12" s="36">
        <v>0</v>
      </c>
      <c r="G12" s="36">
        <v>0</v>
      </c>
      <c r="H12" s="36">
        <v>45</v>
      </c>
      <c r="I12" s="36">
        <f t="shared" si="2"/>
        <v>37</v>
      </c>
      <c r="J12" s="36">
        <v>4</v>
      </c>
      <c r="K12" s="36">
        <v>4</v>
      </c>
      <c r="L12" s="36">
        <v>0</v>
      </c>
      <c r="M12" s="43">
        <v>15</v>
      </c>
      <c r="N12" s="43">
        <v>3</v>
      </c>
      <c r="O12" s="38">
        <v>2</v>
      </c>
      <c r="P12" s="43">
        <v>10</v>
      </c>
      <c r="Q12" s="38">
        <v>0</v>
      </c>
      <c r="R12" s="44">
        <v>4</v>
      </c>
      <c r="S12" s="38">
        <v>0</v>
      </c>
      <c r="T12" s="43">
        <v>2</v>
      </c>
      <c r="U12" s="38">
        <v>2</v>
      </c>
      <c r="V12" s="36">
        <f t="shared" si="3"/>
        <v>19</v>
      </c>
      <c r="W12" s="36">
        <v>0</v>
      </c>
      <c r="X12" s="38">
        <v>1</v>
      </c>
      <c r="Y12" s="36">
        <f t="shared" si="4"/>
        <v>61</v>
      </c>
      <c r="Z12" s="36">
        <v>5</v>
      </c>
      <c r="AA12" s="36">
        <v>9</v>
      </c>
      <c r="AB12" s="36">
        <v>3</v>
      </c>
      <c r="AC12" s="36">
        <f t="shared" si="5"/>
        <v>12</v>
      </c>
      <c r="AD12" s="36">
        <v>3</v>
      </c>
      <c r="AE12" s="36">
        <v>9</v>
      </c>
      <c r="AF12" s="36"/>
      <c r="AG12" s="36">
        <v>9</v>
      </c>
      <c r="AH12" s="36">
        <v>2</v>
      </c>
      <c r="AI12" s="36">
        <v>0</v>
      </c>
      <c r="AJ12" s="36">
        <f t="shared" si="6"/>
        <v>2</v>
      </c>
      <c r="AK12" s="36">
        <v>2</v>
      </c>
      <c r="AL12" s="36">
        <v>0</v>
      </c>
    </row>
    <row r="13" spans="1:38" ht="98.25" customHeight="1" x14ac:dyDescent="0.25">
      <c r="A13" s="2" t="s">
        <v>5</v>
      </c>
      <c r="B13" s="16" t="s">
        <v>56</v>
      </c>
      <c r="C13" s="36">
        <v>12</v>
      </c>
      <c r="D13" s="36">
        <v>0</v>
      </c>
      <c r="E13" s="36">
        <f t="shared" si="1"/>
        <v>12</v>
      </c>
      <c r="F13" s="36">
        <v>0</v>
      </c>
      <c r="G13" s="36">
        <v>0</v>
      </c>
      <c r="H13" s="36">
        <v>22</v>
      </c>
      <c r="I13" s="36">
        <f t="shared" si="2"/>
        <v>17</v>
      </c>
      <c r="J13" s="38">
        <v>3</v>
      </c>
      <c r="K13" s="36">
        <v>2</v>
      </c>
      <c r="L13" s="36">
        <v>0</v>
      </c>
      <c r="M13" s="43">
        <v>3</v>
      </c>
      <c r="N13" s="43">
        <v>2</v>
      </c>
      <c r="O13" s="38">
        <v>0</v>
      </c>
      <c r="P13" s="43">
        <v>1</v>
      </c>
      <c r="Q13" s="38">
        <v>0</v>
      </c>
      <c r="R13" s="44">
        <v>2</v>
      </c>
      <c r="S13" s="38">
        <v>0</v>
      </c>
      <c r="T13" s="43">
        <v>2</v>
      </c>
      <c r="U13" s="38">
        <v>0</v>
      </c>
      <c r="V13" s="36">
        <f t="shared" si="3"/>
        <v>5</v>
      </c>
      <c r="W13" s="38">
        <v>0</v>
      </c>
      <c r="X13" s="38">
        <v>0</v>
      </c>
      <c r="Y13" s="36">
        <f t="shared" si="4"/>
        <v>24</v>
      </c>
      <c r="Z13" s="36">
        <v>0</v>
      </c>
      <c r="AA13" s="36">
        <v>0</v>
      </c>
      <c r="AB13" s="36">
        <v>1</v>
      </c>
      <c r="AC13" s="36">
        <f t="shared" si="5"/>
        <v>1</v>
      </c>
      <c r="AD13" s="38">
        <v>0</v>
      </c>
      <c r="AE13" s="36">
        <v>1</v>
      </c>
      <c r="AF13" s="36"/>
      <c r="AG13" s="36">
        <v>1</v>
      </c>
      <c r="AH13" s="36">
        <v>0</v>
      </c>
      <c r="AI13" s="36">
        <v>1</v>
      </c>
      <c r="AJ13" s="36">
        <f t="shared" si="6"/>
        <v>1</v>
      </c>
      <c r="AK13" s="36">
        <v>0</v>
      </c>
      <c r="AL13" s="36">
        <v>1</v>
      </c>
    </row>
    <row r="14" spans="1:38" s="35" customFormat="1" ht="98.25" customHeight="1" x14ac:dyDescent="0.25">
      <c r="A14" s="2" t="s">
        <v>45</v>
      </c>
      <c r="B14" s="1" t="s">
        <v>57</v>
      </c>
      <c r="C14" s="36">
        <f>C15+C16</f>
        <v>1</v>
      </c>
      <c r="D14" s="36">
        <f t="shared" ref="D14:AL14" si="8">D15+D16</f>
        <v>1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2</v>
      </c>
      <c r="I14" s="36">
        <f t="shared" si="8"/>
        <v>2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1</v>
      </c>
      <c r="N14" s="36">
        <f t="shared" si="8"/>
        <v>1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1</v>
      </c>
      <c r="W14" s="36">
        <f t="shared" si="8"/>
        <v>0</v>
      </c>
      <c r="X14" s="36">
        <f t="shared" si="8"/>
        <v>0</v>
      </c>
      <c r="Y14" s="36">
        <f t="shared" si="8"/>
        <v>2</v>
      </c>
      <c r="Z14" s="36">
        <f t="shared" si="8"/>
        <v>2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98.25" customHeight="1" x14ac:dyDescent="0.25">
      <c r="A15" s="2" t="s">
        <v>6</v>
      </c>
      <c r="B15" s="16" t="s">
        <v>58</v>
      </c>
      <c r="C15" s="36">
        <v>1</v>
      </c>
      <c r="D15" s="36">
        <v>1</v>
      </c>
      <c r="E15" s="36">
        <f t="shared" si="1"/>
        <v>0</v>
      </c>
      <c r="F15" s="36">
        <v>0</v>
      </c>
      <c r="G15" s="36">
        <v>0</v>
      </c>
      <c r="H15" s="36">
        <v>2</v>
      </c>
      <c r="I15" s="36">
        <f t="shared" si="2"/>
        <v>2</v>
      </c>
      <c r="J15" s="38">
        <v>0</v>
      </c>
      <c r="K15" s="36">
        <v>0</v>
      </c>
      <c r="L15" s="36">
        <v>0</v>
      </c>
      <c r="M15" s="43">
        <v>1</v>
      </c>
      <c r="N15" s="43">
        <v>1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1</v>
      </c>
      <c r="W15" s="38">
        <v>0</v>
      </c>
      <c r="X15" s="36">
        <v>0</v>
      </c>
      <c r="Y15" s="36">
        <f t="shared" si="4"/>
        <v>2</v>
      </c>
      <c r="Z15" s="36">
        <v>2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98.2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f t="shared" ref="M16:M47" si="9">N16+O16+P16+Q16</f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98.2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f t="shared" si="9"/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98.25" customHeight="1" x14ac:dyDescent="0.25">
      <c r="A18" s="2">
        <v>5</v>
      </c>
      <c r="B18" s="1" t="s">
        <v>64</v>
      </c>
      <c r="C18" s="36">
        <v>3</v>
      </c>
      <c r="D18" s="36">
        <v>0</v>
      </c>
      <c r="E18" s="36">
        <f t="shared" si="1"/>
        <v>3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0</v>
      </c>
      <c r="M18" s="43">
        <v>1</v>
      </c>
      <c r="N18" s="38">
        <v>0</v>
      </c>
      <c r="O18" s="38">
        <v>1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1</v>
      </c>
      <c r="W18" s="36">
        <v>0</v>
      </c>
      <c r="X18" s="38">
        <v>1</v>
      </c>
      <c r="Y18" s="36">
        <f t="shared" si="4"/>
        <v>2</v>
      </c>
      <c r="Z18" s="38">
        <v>1</v>
      </c>
      <c r="AA18" s="38">
        <v>1</v>
      </c>
      <c r="AB18" s="36">
        <v>0</v>
      </c>
      <c r="AC18" s="36">
        <f t="shared" si="5"/>
        <v>1</v>
      </c>
      <c r="AD18" s="36">
        <v>0</v>
      </c>
      <c r="AE18" s="36">
        <v>1</v>
      </c>
      <c r="AF18" s="38"/>
      <c r="AG18" s="38">
        <v>1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98.25" customHeight="1" x14ac:dyDescent="0.25">
      <c r="A19" s="2">
        <v>6</v>
      </c>
      <c r="B19" s="1" t="s">
        <v>65</v>
      </c>
      <c r="C19" s="36">
        <f>C20+C21+C22+C23+C24+C25+C26</f>
        <v>1</v>
      </c>
      <c r="D19" s="36"/>
      <c r="E19" s="36">
        <f t="shared" si="1"/>
        <v>1</v>
      </c>
      <c r="F19" s="36"/>
      <c r="G19" s="36"/>
      <c r="H19" s="36"/>
      <c r="I19" s="36">
        <f t="shared" si="2"/>
        <v>0</v>
      </c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ht="98.2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98.2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98.2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43"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1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98.2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98.2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98.2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98.2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98.25" customHeight="1" x14ac:dyDescent="0.25">
      <c r="A27" s="2">
        <v>7</v>
      </c>
      <c r="B27" s="1" t="s">
        <v>73</v>
      </c>
      <c r="C27" s="36">
        <f>C28+C29+C30+C31+C32</f>
        <v>0</v>
      </c>
      <c r="D27" s="36"/>
      <c r="E27" s="36">
        <f t="shared" si="1"/>
        <v>0</v>
      </c>
      <c r="F27" s="36"/>
      <c r="G27" s="36"/>
      <c r="H27" s="36"/>
      <c r="I27" s="36">
        <f t="shared" si="2"/>
        <v>0</v>
      </c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</row>
    <row r="28" spans="1:38" ht="98.2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6">
        <v>0</v>
      </c>
      <c r="AL28" s="36">
        <v>0</v>
      </c>
    </row>
    <row r="29" spans="1:38" ht="98.2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43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6">
        <v>0</v>
      </c>
      <c r="AL29" s="36">
        <v>0</v>
      </c>
    </row>
    <row r="30" spans="1:38" ht="98.2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8">
        <v>0</v>
      </c>
      <c r="AI30" s="38">
        <v>0</v>
      </c>
      <c r="AJ30" s="36">
        <f t="shared" si="6"/>
        <v>0</v>
      </c>
      <c r="AK30" s="36">
        <v>0</v>
      </c>
      <c r="AL30" s="36">
        <v>0</v>
      </c>
    </row>
    <row r="31" spans="1:38" ht="98.2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98.2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1</v>
      </c>
      <c r="I32" s="36">
        <f t="shared" si="2"/>
        <v>1</v>
      </c>
      <c r="J32" s="38">
        <v>0</v>
      </c>
      <c r="K32" s="38"/>
      <c r="L32" s="36">
        <v>0</v>
      </c>
      <c r="M32" s="43">
        <v>1</v>
      </c>
      <c r="N32" s="43">
        <v>1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1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98.2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f t="shared" si="1"/>
        <v>0</v>
      </c>
      <c r="F33" s="36">
        <v>0</v>
      </c>
      <c r="G33" s="36">
        <v>0</v>
      </c>
      <c r="H33" s="36">
        <v>0</v>
      </c>
      <c r="I33" s="36">
        <f t="shared" si="2"/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98.2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98.2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98.2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98.25" customHeight="1" x14ac:dyDescent="0.25">
      <c r="A37" s="4" t="s">
        <v>88</v>
      </c>
      <c r="B37" s="1" t="s">
        <v>63</v>
      </c>
      <c r="C37" s="36">
        <v>1</v>
      </c>
      <c r="D37" s="36">
        <v>0</v>
      </c>
      <c r="E37" s="36">
        <f t="shared" si="1"/>
        <v>1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f t="shared" si="9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1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98.2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98.2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98.2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98.25" customHeight="1" x14ac:dyDescent="0.25">
      <c r="A41" s="4" t="s">
        <v>90</v>
      </c>
      <c r="B41" s="1" t="s">
        <v>95</v>
      </c>
      <c r="C41" s="36">
        <v>12</v>
      </c>
      <c r="D41" s="36">
        <v>0</v>
      </c>
      <c r="E41" s="36">
        <f t="shared" si="1"/>
        <v>12</v>
      </c>
      <c r="F41" s="36">
        <v>0</v>
      </c>
      <c r="G41" s="36">
        <v>0</v>
      </c>
      <c r="H41" s="38">
        <v>4</v>
      </c>
      <c r="I41" s="36">
        <f t="shared" si="2"/>
        <v>4</v>
      </c>
      <c r="J41" s="38">
        <v>0</v>
      </c>
      <c r="K41" s="38">
        <v>0</v>
      </c>
      <c r="L41" s="36">
        <v>0</v>
      </c>
      <c r="M41" s="43">
        <v>0</v>
      </c>
      <c r="N41" s="38">
        <v>0</v>
      </c>
      <c r="O41" s="38">
        <v>0</v>
      </c>
      <c r="P41" s="38">
        <v>0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13</v>
      </c>
      <c r="Y41" s="36">
        <f>D41+E41+I41-L41-V41-W41</f>
        <v>16</v>
      </c>
      <c r="Z41" s="38">
        <v>13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98.25" customHeight="1" x14ac:dyDescent="0.25">
      <c r="A42" s="4" t="s">
        <v>91</v>
      </c>
      <c r="B42" s="2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6</v>
      </c>
      <c r="I42" s="36">
        <f t="shared" si="2"/>
        <v>6</v>
      </c>
      <c r="J42" s="38">
        <v>0</v>
      </c>
      <c r="K42" s="38">
        <v>0</v>
      </c>
      <c r="L42" s="36">
        <v>0</v>
      </c>
      <c r="M42" s="43"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6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98.25" customHeight="1" x14ac:dyDescent="0.25">
      <c r="A43" s="4" t="s">
        <v>105</v>
      </c>
      <c r="B43" s="2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1</v>
      </c>
      <c r="I43" s="36">
        <f t="shared" si="2"/>
        <v>0</v>
      </c>
      <c r="J43" s="38">
        <v>0</v>
      </c>
      <c r="K43" s="38">
        <v>1</v>
      </c>
      <c r="L43" s="36">
        <v>0</v>
      </c>
      <c r="M43" s="43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98.25" customHeight="1" x14ac:dyDescent="0.25">
      <c r="A44" s="4" t="s">
        <v>101</v>
      </c>
      <c r="B44" s="2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98.25" customHeight="1" x14ac:dyDescent="0.25">
      <c r="A45" s="4" t="s">
        <v>92</v>
      </c>
      <c r="B45" s="28" t="s">
        <v>96</v>
      </c>
      <c r="C45" s="36">
        <v>2</v>
      </c>
      <c r="D45" s="36">
        <v>0</v>
      </c>
      <c r="E45" s="36">
        <f t="shared" si="1"/>
        <v>2</v>
      </c>
      <c r="F45" s="36">
        <v>0</v>
      </c>
      <c r="G45" s="36">
        <v>0</v>
      </c>
      <c r="H45" s="36">
        <v>2</v>
      </c>
      <c r="I45" s="36">
        <f t="shared" si="2"/>
        <v>2</v>
      </c>
      <c r="J45" s="36">
        <v>0</v>
      </c>
      <c r="K45" s="38">
        <v>0</v>
      </c>
      <c r="L45" s="36">
        <v>0</v>
      </c>
      <c r="M45" s="43">
        <v>2</v>
      </c>
      <c r="N45" s="38">
        <v>1</v>
      </c>
      <c r="O45" s="38">
        <v>0</v>
      </c>
      <c r="P45" s="38">
        <v>1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2</v>
      </c>
      <c r="W45" s="38">
        <v>0</v>
      </c>
      <c r="X45" s="38">
        <v>0</v>
      </c>
      <c r="Y45" s="36">
        <f t="shared" si="4"/>
        <v>2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98.25" customHeight="1" x14ac:dyDescent="0.25">
      <c r="A46" s="4" t="s">
        <v>93</v>
      </c>
      <c r="B46" s="1" t="s">
        <v>97</v>
      </c>
      <c r="C46" s="36">
        <v>1</v>
      </c>
      <c r="D46" s="36">
        <v>0</v>
      </c>
      <c r="E46" s="36">
        <f t="shared" si="1"/>
        <v>1</v>
      </c>
      <c r="F46" s="36">
        <v>0</v>
      </c>
      <c r="G46" s="36">
        <v>0</v>
      </c>
      <c r="H46" s="38">
        <v>2</v>
      </c>
      <c r="I46" s="36">
        <f t="shared" si="2"/>
        <v>2</v>
      </c>
      <c r="J46" s="38">
        <v>0</v>
      </c>
      <c r="K46" s="38">
        <v>0</v>
      </c>
      <c r="L46" s="36">
        <v>0</v>
      </c>
      <c r="M46" s="43">
        <v>1</v>
      </c>
      <c r="N46" s="38">
        <v>1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1</v>
      </c>
      <c r="W46" s="38">
        <v>0</v>
      </c>
      <c r="X46" s="38">
        <v>0</v>
      </c>
      <c r="Y46" s="36">
        <f t="shared" si="4"/>
        <v>2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98.25" customHeight="1" x14ac:dyDescent="0.25">
      <c r="A47" s="4" t="s">
        <v>103</v>
      </c>
      <c r="B47" s="2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98.25" customHeight="1" x14ac:dyDescent="0.25">
      <c r="A48" s="4" t="s">
        <v>50</v>
      </c>
      <c r="B48" s="1" t="s">
        <v>3</v>
      </c>
      <c r="C48" s="36">
        <v>2</v>
      </c>
      <c r="D48" s="36">
        <v>0</v>
      </c>
      <c r="E48" s="36">
        <f t="shared" si="1"/>
        <v>2</v>
      </c>
      <c r="F48" s="36">
        <v>0</v>
      </c>
      <c r="G48" s="36">
        <v>0</v>
      </c>
      <c r="H48" s="36">
        <v>11</v>
      </c>
      <c r="I48" s="36">
        <f t="shared" si="2"/>
        <v>9</v>
      </c>
      <c r="J48" s="38">
        <v>0</v>
      </c>
      <c r="K48" s="38">
        <v>2</v>
      </c>
      <c r="L48" s="36">
        <v>0</v>
      </c>
      <c r="M48" s="43">
        <v>2</v>
      </c>
      <c r="N48" s="38">
        <v>2</v>
      </c>
      <c r="O48" s="38">
        <v>0</v>
      </c>
      <c r="P48" s="38">
        <v>0</v>
      </c>
      <c r="Q48" s="38">
        <v>0</v>
      </c>
      <c r="R48" s="44">
        <v>2</v>
      </c>
      <c r="S48" s="38">
        <v>0</v>
      </c>
      <c r="T48" s="38">
        <v>2</v>
      </c>
      <c r="U48" s="38">
        <v>0</v>
      </c>
      <c r="V48" s="36">
        <f t="shared" si="3"/>
        <v>4</v>
      </c>
      <c r="W48" s="36">
        <v>0</v>
      </c>
      <c r="X48" s="38">
        <v>0</v>
      </c>
      <c r="Y48" s="36">
        <f t="shared" si="4"/>
        <v>7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98.25" customHeight="1" x14ac:dyDescent="0.25">
      <c r="A49" s="4"/>
      <c r="B49" s="1" t="s">
        <v>16</v>
      </c>
      <c r="C49" s="40">
        <v>297</v>
      </c>
      <c r="D49" s="40">
        <v>19</v>
      </c>
      <c r="E49" s="36">
        <f t="shared" si="1"/>
        <v>277</v>
      </c>
      <c r="F49" s="40">
        <f t="shared" ref="F49:U49" si="10">F9+F10+F12+F13+F15+F16+F17+F18+F20+F21+F22+F23+F24+F25+F26+F27+F28+F29+F30+F31+F32+F33+F34+F35+F36+F37+F38+F39+F40+F41+F42+F43+F44+F45+F46+F47+F48</f>
        <v>0</v>
      </c>
      <c r="G49" s="40">
        <f t="shared" si="10"/>
        <v>1</v>
      </c>
      <c r="H49" s="40">
        <f t="shared" si="10"/>
        <v>579</v>
      </c>
      <c r="I49" s="36">
        <f t="shared" si="2"/>
        <v>507</v>
      </c>
      <c r="J49" s="40">
        <f t="shared" si="10"/>
        <v>36</v>
      </c>
      <c r="K49" s="40">
        <f t="shared" si="10"/>
        <v>36</v>
      </c>
      <c r="L49" s="40">
        <f t="shared" si="10"/>
        <v>0</v>
      </c>
      <c r="M49" s="40">
        <f t="shared" si="10"/>
        <v>158</v>
      </c>
      <c r="N49" s="40">
        <f t="shared" si="10"/>
        <v>105</v>
      </c>
      <c r="O49" s="40">
        <f t="shared" si="10"/>
        <v>6</v>
      </c>
      <c r="P49" s="40">
        <f t="shared" si="10"/>
        <v>47</v>
      </c>
      <c r="Q49" s="40">
        <f>Q9+Q10+Q12+Q13+Q15+Q16+Q17+Q18+Q20+Q21+Q22+Q23+Q24+Q25+Q26+Q27+Q28+Q29+Q30+Q31+Q32+Q33+Q34+Q35+Q36+Q37+Q38+Q39+Q40+Q41+Q42+Q43+Q44+Q45+Q46+Q47+Q48</f>
        <v>0</v>
      </c>
      <c r="R49" s="40">
        <f>R9+R10+R12+R13+R15+R16+R17+R18+R20+R21+R22+R23+R24+R25+R26+R27+R28+R29+R30+R31+R32+R33+R34+R35+R36+R37+R38+R39+R40+R41+R42+R43+R44+R45+R46+R47+R48</f>
        <v>103</v>
      </c>
      <c r="S49" s="40">
        <f>S9+S10+S12+S13+S15+S16+S17+S18+S20+S21+S22+S23+S24+S25+S26+S27+S28+S29+S30+S31+S32+S33+S34+S35+S36+S37+S38+S39+S40+S41+S42+S43+S44+S45+S46+S47+S48</f>
        <v>0</v>
      </c>
      <c r="T49" s="40">
        <f t="shared" si="10"/>
        <v>6</v>
      </c>
      <c r="U49" s="40">
        <f t="shared" si="10"/>
        <v>97</v>
      </c>
      <c r="V49" s="40">
        <f t="shared" ref="V49:AL49" si="11">V9+V10+V12+V13+V15+V16+V17+V18+V20+V21+V22+V23+V24+V25+V26+V28+V29+V30+V31+V32+V33+V34+V35+V36+V37+V38+V39+V40+V41+V42+V43+V44+V45+V46+V47+V48</f>
        <v>261</v>
      </c>
      <c r="W49" s="40">
        <f t="shared" si="11"/>
        <v>1</v>
      </c>
      <c r="X49" s="40">
        <f t="shared" si="11"/>
        <v>107</v>
      </c>
      <c r="Y49" s="40">
        <f t="shared" si="11"/>
        <v>541</v>
      </c>
      <c r="Z49" s="40">
        <f t="shared" si="11"/>
        <v>129</v>
      </c>
      <c r="AA49" s="40">
        <f t="shared" si="11"/>
        <v>52</v>
      </c>
      <c r="AB49" s="40">
        <f t="shared" si="11"/>
        <v>10</v>
      </c>
      <c r="AC49" s="40">
        <f t="shared" si="11"/>
        <v>62</v>
      </c>
      <c r="AD49" s="40">
        <f t="shared" si="11"/>
        <v>13</v>
      </c>
      <c r="AE49" s="40">
        <f t="shared" si="11"/>
        <v>49</v>
      </c>
      <c r="AF49" s="40">
        <f t="shared" si="11"/>
        <v>0</v>
      </c>
      <c r="AG49" s="40">
        <f t="shared" si="11"/>
        <v>53</v>
      </c>
      <c r="AH49" s="40">
        <f t="shared" si="11"/>
        <v>32</v>
      </c>
      <c r="AI49" s="40">
        <f t="shared" si="11"/>
        <v>2</v>
      </c>
      <c r="AJ49" s="40">
        <f t="shared" si="11"/>
        <v>34</v>
      </c>
      <c r="AK49" s="40">
        <f>AK9+AK10+AK12+AK13+AK15+AK16+AK17+AK18+AK20+AK21+AK22+AK23+AK24+AK25+AK26+AK28+AK29+AK30+AK31+AK32+AK33+AK34+AK35+AK36+AK37+AK38+AK39+AK40+AK41+AK42+AK43+AK44+AK45+AK46+AK47+AK48</f>
        <v>26</v>
      </c>
      <c r="AL49" s="40">
        <f t="shared" si="11"/>
        <v>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L138"/>
  <sheetViews>
    <sheetView zoomScale="80" zoomScaleNormal="80" workbookViewId="0">
      <selection activeCell="N10" sqref="N10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9.140625" style="3" customWidth="1"/>
    <col min="25" max="25" width="10.42578125" style="27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41.2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81.75" customHeight="1" x14ac:dyDescent="0.25">
      <c r="A8" s="7">
        <v>1</v>
      </c>
      <c r="B8" s="1" t="s">
        <v>51</v>
      </c>
      <c r="C8" s="36">
        <f>C9+C10</f>
        <v>151</v>
      </c>
      <c r="D8" s="36">
        <f t="shared" ref="D8:AL8" si="0">D9+D10</f>
        <v>15</v>
      </c>
      <c r="E8" s="36">
        <f t="shared" si="0"/>
        <v>136</v>
      </c>
      <c r="F8" s="36">
        <f t="shared" si="0"/>
        <v>0</v>
      </c>
      <c r="G8" s="36">
        <f t="shared" si="0"/>
        <v>0</v>
      </c>
      <c r="H8" s="36">
        <f t="shared" si="0"/>
        <v>392</v>
      </c>
      <c r="I8" s="36">
        <f t="shared" si="0"/>
        <v>348</v>
      </c>
      <c r="J8" s="36">
        <f t="shared" si="0"/>
        <v>29</v>
      </c>
      <c r="K8" s="36">
        <f t="shared" si="0"/>
        <v>15</v>
      </c>
      <c r="L8" s="36">
        <f t="shared" si="0"/>
        <v>0</v>
      </c>
      <c r="M8" s="36">
        <f t="shared" si="0"/>
        <v>169</v>
      </c>
      <c r="N8" s="36">
        <f t="shared" si="0"/>
        <v>138</v>
      </c>
      <c r="O8" s="36">
        <f t="shared" si="0"/>
        <v>1</v>
      </c>
      <c r="P8" s="36">
        <f t="shared" si="0"/>
        <v>30</v>
      </c>
      <c r="Q8" s="36">
        <f t="shared" si="0"/>
        <v>0</v>
      </c>
      <c r="R8" s="36">
        <f t="shared" si="0"/>
        <v>108</v>
      </c>
      <c r="S8" s="36">
        <f t="shared" si="0"/>
        <v>0</v>
      </c>
      <c r="T8" s="36">
        <f t="shared" si="0"/>
        <v>0</v>
      </c>
      <c r="U8" s="36">
        <f t="shared" si="0"/>
        <v>108</v>
      </c>
      <c r="V8" s="36">
        <f t="shared" si="0"/>
        <v>277</v>
      </c>
      <c r="W8" s="36">
        <f t="shared" si="0"/>
        <v>0</v>
      </c>
      <c r="X8" s="36">
        <f t="shared" si="0"/>
        <v>8</v>
      </c>
      <c r="Y8" s="36">
        <f t="shared" si="0"/>
        <v>222</v>
      </c>
      <c r="Z8" s="36">
        <f t="shared" si="0"/>
        <v>26</v>
      </c>
      <c r="AA8" s="36">
        <f t="shared" si="0"/>
        <v>69</v>
      </c>
      <c r="AB8" s="36">
        <f t="shared" si="0"/>
        <v>7</v>
      </c>
      <c r="AC8" s="36">
        <f t="shared" si="0"/>
        <v>76</v>
      </c>
      <c r="AD8" s="36">
        <f t="shared" si="0"/>
        <v>16</v>
      </c>
      <c r="AE8" s="36">
        <f t="shared" si="0"/>
        <v>60</v>
      </c>
      <c r="AF8" s="36">
        <f t="shared" si="0"/>
        <v>0</v>
      </c>
      <c r="AG8" s="36">
        <f t="shared" si="0"/>
        <v>142</v>
      </c>
      <c r="AH8" s="36">
        <f t="shared" si="0"/>
        <v>31</v>
      </c>
      <c r="AI8" s="36">
        <f t="shared" si="0"/>
        <v>2</v>
      </c>
      <c r="AJ8" s="36">
        <f t="shared" si="0"/>
        <v>33</v>
      </c>
      <c r="AK8" s="36">
        <f t="shared" si="0"/>
        <v>20</v>
      </c>
      <c r="AL8" s="36">
        <f t="shared" si="0"/>
        <v>13</v>
      </c>
    </row>
    <row r="9" spans="1:38" ht="81.75" customHeight="1" x14ac:dyDescent="0.25">
      <c r="A9" s="2" t="s">
        <v>43</v>
      </c>
      <c r="B9" s="16" t="s">
        <v>52</v>
      </c>
      <c r="C9" s="36">
        <v>102</v>
      </c>
      <c r="D9" s="36">
        <v>11</v>
      </c>
      <c r="E9" s="36">
        <f>C9-D9-F9-G9</f>
        <v>91</v>
      </c>
      <c r="F9" s="36">
        <v>0</v>
      </c>
      <c r="G9" s="36">
        <v>0</v>
      </c>
      <c r="H9" s="36">
        <v>164</v>
      </c>
      <c r="I9" s="36">
        <f>H9-J9-K9</f>
        <v>140</v>
      </c>
      <c r="J9" s="36">
        <v>19</v>
      </c>
      <c r="K9" s="36">
        <v>5</v>
      </c>
      <c r="L9" s="36">
        <v>0</v>
      </c>
      <c r="M9" s="37">
        <v>120</v>
      </c>
      <c r="N9" s="37">
        <v>92</v>
      </c>
      <c r="O9" s="38">
        <v>1</v>
      </c>
      <c r="P9" s="37">
        <v>27</v>
      </c>
      <c r="Q9" s="38">
        <v>0</v>
      </c>
      <c r="R9" s="39">
        <v>5</v>
      </c>
      <c r="S9" s="38">
        <v>0</v>
      </c>
      <c r="T9" s="37">
        <v>0</v>
      </c>
      <c r="U9" s="38">
        <v>5</v>
      </c>
      <c r="V9" s="36">
        <f>M9+R9</f>
        <v>125</v>
      </c>
      <c r="W9" s="38">
        <v>0</v>
      </c>
      <c r="X9" s="36">
        <v>6</v>
      </c>
      <c r="Y9" s="45">
        <f>D9+E9++I9-L9-V9-W9</f>
        <v>117</v>
      </c>
      <c r="Z9" s="36">
        <v>19</v>
      </c>
      <c r="AA9" s="36">
        <v>61</v>
      </c>
      <c r="AB9" s="36">
        <v>7</v>
      </c>
      <c r="AC9" s="36">
        <f>AA9+AB9</f>
        <v>68</v>
      </c>
      <c r="AD9" s="36">
        <v>14</v>
      </c>
      <c r="AE9" s="36">
        <v>54</v>
      </c>
      <c r="AF9" s="36"/>
      <c r="AG9" s="36">
        <v>119</v>
      </c>
      <c r="AH9" s="36">
        <v>30</v>
      </c>
      <c r="AI9" s="36">
        <v>2</v>
      </c>
      <c r="AJ9" s="36">
        <f>AH9+AI9</f>
        <v>32</v>
      </c>
      <c r="AK9" s="36">
        <v>19</v>
      </c>
      <c r="AL9" s="36">
        <v>13</v>
      </c>
    </row>
    <row r="10" spans="1:38" ht="81.75" customHeight="1" x14ac:dyDescent="0.25">
      <c r="A10" s="2" t="s">
        <v>44</v>
      </c>
      <c r="B10" s="16" t="s">
        <v>53</v>
      </c>
      <c r="C10" s="36">
        <v>49</v>
      </c>
      <c r="D10" s="36">
        <v>4</v>
      </c>
      <c r="E10" s="36">
        <f t="shared" ref="E10:E48" si="1">C10-D10-F10-G10</f>
        <v>45</v>
      </c>
      <c r="F10" s="36">
        <v>0</v>
      </c>
      <c r="G10" s="36">
        <v>0</v>
      </c>
      <c r="H10" s="36">
        <v>228</v>
      </c>
      <c r="I10" s="36">
        <f t="shared" ref="I10:I48" si="2">H10-J10-K10</f>
        <v>208</v>
      </c>
      <c r="J10" s="36">
        <v>10</v>
      </c>
      <c r="K10" s="36">
        <v>10</v>
      </c>
      <c r="L10" s="36">
        <v>0</v>
      </c>
      <c r="M10" s="37">
        <v>49</v>
      </c>
      <c r="N10" s="37">
        <v>46</v>
      </c>
      <c r="O10" s="38">
        <v>0</v>
      </c>
      <c r="P10" s="37">
        <v>3</v>
      </c>
      <c r="Q10" s="38">
        <v>0</v>
      </c>
      <c r="R10" s="39">
        <v>103</v>
      </c>
      <c r="S10" s="38">
        <v>0</v>
      </c>
      <c r="T10" s="37">
        <v>0</v>
      </c>
      <c r="U10" s="38">
        <v>103</v>
      </c>
      <c r="V10" s="36">
        <f t="shared" ref="V10:V48" si="3">M10+R10</f>
        <v>152</v>
      </c>
      <c r="W10" s="38">
        <v>0</v>
      </c>
      <c r="X10" s="38">
        <v>2</v>
      </c>
      <c r="Y10" s="45">
        <f t="shared" ref="Y10:Y48" si="4">D10+E10++I10-L10-V10-W10</f>
        <v>105</v>
      </c>
      <c r="Z10" s="36">
        <v>7</v>
      </c>
      <c r="AA10" s="36">
        <v>8</v>
      </c>
      <c r="AB10" s="36">
        <v>0</v>
      </c>
      <c r="AC10" s="36">
        <f t="shared" ref="AC10:AC48" si="5">AA10+AB10</f>
        <v>8</v>
      </c>
      <c r="AD10" s="36">
        <v>2</v>
      </c>
      <c r="AE10" s="36">
        <v>6</v>
      </c>
      <c r="AF10" s="36"/>
      <c r="AG10" s="36">
        <v>23</v>
      </c>
      <c r="AH10" s="36">
        <v>1</v>
      </c>
      <c r="AI10" s="36">
        <v>0</v>
      </c>
      <c r="AJ10" s="36">
        <f t="shared" ref="AJ10:AJ48" si="6">AH10+AI10</f>
        <v>1</v>
      </c>
      <c r="AK10" s="36">
        <v>1</v>
      </c>
      <c r="AL10" s="36">
        <v>0</v>
      </c>
    </row>
    <row r="11" spans="1:38" s="35" customFormat="1" ht="81.75" customHeight="1" x14ac:dyDescent="0.25">
      <c r="A11" s="7">
        <v>2</v>
      </c>
      <c r="B11" s="1" t="s">
        <v>54</v>
      </c>
      <c r="C11" s="36">
        <f>C12+C13</f>
        <v>27</v>
      </c>
      <c r="D11" s="36">
        <f t="shared" ref="D11:AL11" si="7">D12+D13</f>
        <v>3</v>
      </c>
      <c r="E11" s="36">
        <f t="shared" si="7"/>
        <v>24</v>
      </c>
      <c r="F11" s="36">
        <f t="shared" si="7"/>
        <v>0</v>
      </c>
      <c r="G11" s="36">
        <f t="shared" si="7"/>
        <v>0</v>
      </c>
      <c r="H11" s="36">
        <f t="shared" si="7"/>
        <v>54</v>
      </c>
      <c r="I11" s="36">
        <f t="shared" si="7"/>
        <v>39</v>
      </c>
      <c r="J11" s="36">
        <f t="shared" si="7"/>
        <v>10</v>
      </c>
      <c r="K11" s="36">
        <f t="shared" si="7"/>
        <v>5</v>
      </c>
      <c r="L11" s="36">
        <f t="shared" si="7"/>
        <v>0</v>
      </c>
      <c r="M11" s="36">
        <f t="shared" si="7"/>
        <v>19</v>
      </c>
      <c r="N11" s="36">
        <f t="shared" si="7"/>
        <v>7</v>
      </c>
      <c r="O11" s="36">
        <f t="shared" si="7"/>
        <v>1</v>
      </c>
      <c r="P11" s="36">
        <f t="shared" si="7"/>
        <v>11</v>
      </c>
      <c r="Q11" s="36">
        <f t="shared" si="7"/>
        <v>0</v>
      </c>
      <c r="R11" s="36">
        <f t="shared" si="7"/>
        <v>1</v>
      </c>
      <c r="S11" s="36">
        <f t="shared" si="7"/>
        <v>0</v>
      </c>
      <c r="T11" s="36">
        <f t="shared" si="7"/>
        <v>1</v>
      </c>
      <c r="U11" s="36">
        <f t="shared" si="7"/>
        <v>0</v>
      </c>
      <c r="V11" s="36">
        <f t="shared" si="7"/>
        <v>20</v>
      </c>
      <c r="W11" s="36">
        <f t="shared" si="7"/>
        <v>0</v>
      </c>
      <c r="X11" s="36">
        <f t="shared" si="7"/>
        <v>2</v>
      </c>
      <c r="Y11" s="36">
        <f t="shared" si="7"/>
        <v>46</v>
      </c>
      <c r="Z11" s="36">
        <f t="shared" si="7"/>
        <v>4</v>
      </c>
      <c r="AA11" s="36">
        <f t="shared" si="7"/>
        <v>10</v>
      </c>
      <c r="AB11" s="36">
        <f t="shared" si="7"/>
        <v>3</v>
      </c>
      <c r="AC11" s="36">
        <f t="shared" si="7"/>
        <v>13</v>
      </c>
      <c r="AD11" s="36">
        <f t="shared" si="7"/>
        <v>3</v>
      </c>
      <c r="AE11" s="36">
        <f t="shared" si="7"/>
        <v>10</v>
      </c>
      <c r="AF11" s="36">
        <f t="shared" si="7"/>
        <v>0</v>
      </c>
      <c r="AG11" s="36">
        <f t="shared" si="7"/>
        <v>21</v>
      </c>
      <c r="AH11" s="36">
        <f t="shared" si="7"/>
        <v>0</v>
      </c>
      <c r="AI11" s="36">
        <f t="shared" si="7"/>
        <v>0</v>
      </c>
      <c r="AJ11" s="36">
        <f t="shared" si="7"/>
        <v>0</v>
      </c>
      <c r="AK11" s="36">
        <f t="shared" si="7"/>
        <v>0</v>
      </c>
      <c r="AL11" s="36">
        <f t="shared" si="7"/>
        <v>0</v>
      </c>
    </row>
    <row r="12" spans="1:38" ht="81.75" customHeight="1" x14ac:dyDescent="0.25">
      <c r="A12" s="2" t="s">
        <v>4</v>
      </c>
      <c r="B12" s="16" t="s">
        <v>55</v>
      </c>
      <c r="C12" s="36">
        <v>19</v>
      </c>
      <c r="D12" s="36">
        <v>3</v>
      </c>
      <c r="E12" s="36">
        <f t="shared" si="1"/>
        <v>16</v>
      </c>
      <c r="F12" s="36">
        <v>0</v>
      </c>
      <c r="G12" s="36">
        <v>0</v>
      </c>
      <c r="H12" s="36">
        <v>33</v>
      </c>
      <c r="I12" s="36">
        <f t="shared" si="2"/>
        <v>28</v>
      </c>
      <c r="J12" s="36">
        <v>3</v>
      </c>
      <c r="K12" s="36">
        <v>2</v>
      </c>
      <c r="L12" s="36">
        <v>0</v>
      </c>
      <c r="M12" s="37">
        <v>14</v>
      </c>
      <c r="N12" s="37">
        <v>4</v>
      </c>
      <c r="O12" s="38">
        <v>1</v>
      </c>
      <c r="P12" s="37">
        <v>9</v>
      </c>
      <c r="Q12" s="38">
        <v>0</v>
      </c>
      <c r="R12" s="39">
        <v>1</v>
      </c>
      <c r="S12" s="38">
        <v>0</v>
      </c>
      <c r="T12" s="37">
        <v>1</v>
      </c>
      <c r="U12" s="38">
        <v>0</v>
      </c>
      <c r="V12" s="36">
        <f t="shared" si="3"/>
        <v>15</v>
      </c>
      <c r="W12" s="36">
        <v>0</v>
      </c>
      <c r="X12" s="38">
        <v>1</v>
      </c>
      <c r="Y12" s="45">
        <f t="shared" si="4"/>
        <v>32</v>
      </c>
      <c r="Z12" s="36">
        <v>3</v>
      </c>
      <c r="AA12" s="36">
        <v>8</v>
      </c>
      <c r="AB12" s="36">
        <v>1</v>
      </c>
      <c r="AC12" s="36">
        <f t="shared" si="5"/>
        <v>9</v>
      </c>
      <c r="AD12" s="36">
        <v>2</v>
      </c>
      <c r="AE12" s="36">
        <v>7</v>
      </c>
      <c r="AF12" s="36"/>
      <c r="AG12" s="36">
        <v>19</v>
      </c>
      <c r="AH12" s="36">
        <v>0</v>
      </c>
      <c r="AI12" s="36">
        <v>0</v>
      </c>
      <c r="AJ12" s="36">
        <f t="shared" si="6"/>
        <v>0</v>
      </c>
      <c r="AK12" s="36">
        <v>0</v>
      </c>
      <c r="AL12" s="36">
        <v>0</v>
      </c>
    </row>
    <row r="13" spans="1:38" ht="81.75" customHeight="1" x14ac:dyDescent="0.25">
      <c r="A13" s="2" t="s">
        <v>5</v>
      </c>
      <c r="B13" s="16" t="s">
        <v>56</v>
      </c>
      <c r="C13" s="36">
        <v>8</v>
      </c>
      <c r="D13" s="36">
        <v>0</v>
      </c>
      <c r="E13" s="36">
        <f t="shared" si="1"/>
        <v>8</v>
      </c>
      <c r="F13" s="36">
        <v>0</v>
      </c>
      <c r="G13" s="36">
        <v>0</v>
      </c>
      <c r="H13" s="36">
        <v>21</v>
      </c>
      <c r="I13" s="36">
        <f t="shared" si="2"/>
        <v>11</v>
      </c>
      <c r="J13" s="38">
        <v>7</v>
      </c>
      <c r="K13" s="36">
        <v>3</v>
      </c>
      <c r="L13" s="36">
        <v>0</v>
      </c>
      <c r="M13" s="37">
        <v>5</v>
      </c>
      <c r="N13" s="37">
        <v>3</v>
      </c>
      <c r="O13" s="38">
        <v>0</v>
      </c>
      <c r="P13" s="37">
        <v>2</v>
      </c>
      <c r="Q13" s="38">
        <v>0</v>
      </c>
      <c r="R13" s="39">
        <v>0</v>
      </c>
      <c r="S13" s="38">
        <v>0</v>
      </c>
      <c r="T13" s="37">
        <v>0</v>
      </c>
      <c r="U13" s="38">
        <v>0</v>
      </c>
      <c r="V13" s="36">
        <f t="shared" si="3"/>
        <v>5</v>
      </c>
      <c r="W13" s="38">
        <v>0</v>
      </c>
      <c r="X13" s="38">
        <v>1</v>
      </c>
      <c r="Y13" s="45">
        <f t="shared" si="4"/>
        <v>14</v>
      </c>
      <c r="Z13" s="36">
        <v>1</v>
      </c>
      <c r="AA13" s="36">
        <v>2</v>
      </c>
      <c r="AB13" s="36">
        <v>2</v>
      </c>
      <c r="AC13" s="36">
        <f t="shared" si="5"/>
        <v>4</v>
      </c>
      <c r="AD13" s="38">
        <v>1</v>
      </c>
      <c r="AE13" s="36">
        <v>3</v>
      </c>
      <c r="AF13" s="36"/>
      <c r="AG13" s="36">
        <v>2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81.7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2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81.7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1</v>
      </c>
      <c r="I15" s="36">
        <f t="shared" si="2"/>
        <v>1</v>
      </c>
      <c r="J15" s="38">
        <v>0</v>
      </c>
      <c r="K15" s="36">
        <v>0</v>
      </c>
      <c r="L15" s="36">
        <v>0</v>
      </c>
      <c r="M15" s="37">
        <f t="shared" ref="M15:M47" si="9">N15+O15+P15+Q15</f>
        <v>0</v>
      </c>
      <c r="N15" s="37">
        <v>0</v>
      </c>
      <c r="O15" s="38">
        <v>0</v>
      </c>
      <c r="P15" s="37">
        <v>0</v>
      </c>
      <c r="Q15" s="38">
        <v>0</v>
      </c>
      <c r="R15" s="39">
        <v>0</v>
      </c>
      <c r="S15" s="38">
        <v>0</v>
      </c>
      <c r="T15" s="37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45">
        <f t="shared" si="4"/>
        <v>1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1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81.7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37">
        <f t="shared" si="9"/>
        <v>0</v>
      </c>
      <c r="N16" s="37">
        <v>0</v>
      </c>
      <c r="O16" s="38">
        <v>0</v>
      </c>
      <c r="P16" s="37">
        <v>0</v>
      </c>
      <c r="Q16" s="38">
        <v>0</v>
      </c>
      <c r="R16" s="39">
        <v>0</v>
      </c>
      <c r="S16" s="38">
        <v>0</v>
      </c>
      <c r="T16" s="37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45">
        <f t="shared" si="4"/>
        <v>0</v>
      </c>
      <c r="Z16" s="36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1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81.7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7">
        <f t="shared" si="9"/>
        <v>0</v>
      </c>
      <c r="N17" s="38">
        <v>0</v>
      </c>
      <c r="O17" s="38">
        <v>0</v>
      </c>
      <c r="P17" s="38">
        <v>0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45">
        <f t="shared" si="4"/>
        <v>0</v>
      </c>
      <c r="Z17" s="36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81.75" customHeight="1" x14ac:dyDescent="0.25">
      <c r="A18" s="2">
        <v>5</v>
      </c>
      <c r="B18" s="1" t="s">
        <v>64</v>
      </c>
      <c r="C18" s="36">
        <v>2</v>
      </c>
      <c r="D18" s="36">
        <v>1</v>
      </c>
      <c r="E18" s="36">
        <f t="shared" si="1"/>
        <v>1</v>
      </c>
      <c r="F18" s="36">
        <v>0</v>
      </c>
      <c r="G18" s="36">
        <v>0</v>
      </c>
      <c r="H18" s="36">
        <v>2</v>
      </c>
      <c r="I18" s="36">
        <f t="shared" si="2"/>
        <v>2</v>
      </c>
      <c r="J18" s="38">
        <v>0</v>
      </c>
      <c r="K18" s="38">
        <v>0</v>
      </c>
      <c r="L18" s="36">
        <v>0</v>
      </c>
      <c r="M18" s="37">
        <f t="shared" si="9"/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45">
        <f t="shared" si="4"/>
        <v>4</v>
      </c>
      <c r="Z18" s="36">
        <v>1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1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81.75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10">D20+D21+D22+D23+D24+D25+D26</f>
        <v>0</v>
      </c>
      <c r="E19" s="36">
        <f t="shared" si="10"/>
        <v>1</v>
      </c>
      <c r="F19" s="36">
        <f t="shared" si="10"/>
        <v>0</v>
      </c>
      <c r="G19" s="36">
        <f t="shared" si="10"/>
        <v>0</v>
      </c>
      <c r="H19" s="36">
        <f t="shared" si="10"/>
        <v>0</v>
      </c>
      <c r="I19" s="36">
        <f t="shared" si="10"/>
        <v>0</v>
      </c>
      <c r="J19" s="36">
        <f t="shared" si="10"/>
        <v>0</v>
      </c>
      <c r="K19" s="36">
        <f t="shared" si="10"/>
        <v>0</v>
      </c>
      <c r="L19" s="36">
        <f t="shared" si="10"/>
        <v>0</v>
      </c>
      <c r="M19" s="36">
        <f t="shared" si="10"/>
        <v>0</v>
      </c>
      <c r="N19" s="36">
        <f t="shared" si="10"/>
        <v>0</v>
      </c>
      <c r="O19" s="36">
        <f t="shared" si="10"/>
        <v>0</v>
      </c>
      <c r="P19" s="36">
        <f t="shared" si="10"/>
        <v>0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0</v>
      </c>
      <c r="W19" s="36">
        <f t="shared" si="10"/>
        <v>0</v>
      </c>
      <c r="X19" s="36">
        <f t="shared" si="10"/>
        <v>0</v>
      </c>
      <c r="Y19" s="36">
        <f t="shared" si="10"/>
        <v>1</v>
      </c>
      <c r="Z19" s="36">
        <f t="shared" si="10"/>
        <v>0</v>
      </c>
      <c r="AA19" s="36">
        <f t="shared" si="10"/>
        <v>0</v>
      </c>
      <c r="AB19" s="36">
        <f t="shared" si="10"/>
        <v>0</v>
      </c>
      <c r="AC19" s="36">
        <f t="shared" si="10"/>
        <v>0</v>
      </c>
      <c r="AD19" s="36">
        <f t="shared" si="10"/>
        <v>0</v>
      </c>
      <c r="AE19" s="36">
        <f t="shared" si="10"/>
        <v>0</v>
      </c>
      <c r="AF19" s="36">
        <f t="shared" si="10"/>
        <v>0</v>
      </c>
      <c r="AG19" s="36">
        <f t="shared" si="10"/>
        <v>1</v>
      </c>
      <c r="AH19" s="36">
        <f t="shared" si="10"/>
        <v>0</v>
      </c>
      <c r="AI19" s="36">
        <f t="shared" si="10"/>
        <v>1</v>
      </c>
      <c r="AJ19" s="36">
        <f t="shared" si="10"/>
        <v>1</v>
      </c>
      <c r="AK19" s="36">
        <f t="shared" si="10"/>
        <v>0</v>
      </c>
      <c r="AL19" s="36">
        <f t="shared" si="10"/>
        <v>1</v>
      </c>
    </row>
    <row r="20" spans="1:38" ht="81.7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7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45">
        <f t="shared" si="4"/>
        <v>0</v>
      </c>
      <c r="Z20" s="36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81.7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7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45">
        <f t="shared" si="4"/>
        <v>0</v>
      </c>
      <c r="Z21" s="36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81.7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37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45">
        <f t="shared" si="4"/>
        <v>1</v>
      </c>
      <c r="Z22" s="36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1</v>
      </c>
      <c r="AH22" s="38">
        <v>0</v>
      </c>
      <c r="AI22" s="38">
        <v>1</v>
      </c>
      <c r="AJ22" s="36">
        <f t="shared" si="6"/>
        <v>1</v>
      </c>
      <c r="AK22" s="38">
        <v>0</v>
      </c>
      <c r="AL22" s="38">
        <v>1</v>
      </c>
    </row>
    <row r="23" spans="1:38" ht="81.7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7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45">
        <f t="shared" si="4"/>
        <v>0</v>
      </c>
      <c r="Z23" s="36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81.7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7"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45">
        <f t="shared" si="4"/>
        <v>0</v>
      </c>
      <c r="Z24" s="36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81.7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37"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45">
        <f t="shared" si="4"/>
        <v>0</v>
      </c>
      <c r="Z25" s="36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81.7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7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45">
        <f t="shared" si="4"/>
        <v>0</v>
      </c>
      <c r="Z26" s="36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81.7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2</v>
      </c>
      <c r="I27" s="36">
        <f t="shared" si="11"/>
        <v>2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1</v>
      </c>
      <c r="N27" s="36">
        <f t="shared" si="11"/>
        <v>0</v>
      </c>
      <c r="O27" s="36">
        <f t="shared" si="11"/>
        <v>0</v>
      </c>
      <c r="P27" s="36">
        <f t="shared" si="11"/>
        <v>1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1</v>
      </c>
      <c r="W27" s="36">
        <f t="shared" si="11"/>
        <v>1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81.7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7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39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45">
        <f t="shared" si="4"/>
        <v>0</v>
      </c>
      <c r="Z28" s="36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81.7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1</v>
      </c>
      <c r="I29" s="36">
        <f t="shared" si="2"/>
        <v>1</v>
      </c>
      <c r="J29" s="38">
        <v>0</v>
      </c>
      <c r="K29" s="38">
        <v>0</v>
      </c>
      <c r="L29" s="36">
        <v>0</v>
      </c>
      <c r="M29" s="37">
        <v>1</v>
      </c>
      <c r="N29" s="38">
        <v>0</v>
      </c>
      <c r="O29" s="38">
        <v>0</v>
      </c>
      <c r="P29" s="38">
        <v>1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1</v>
      </c>
      <c r="W29" s="38">
        <v>0</v>
      </c>
      <c r="X29" s="38">
        <v>0</v>
      </c>
      <c r="Y29" s="45">
        <f t="shared" si="4"/>
        <v>0</v>
      </c>
      <c r="Z29" s="36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81.7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7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45">
        <f t="shared" si="4"/>
        <v>0</v>
      </c>
      <c r="Z30" s="36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81.7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7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45">
        <f t="shared" si="4"/>
        <v>0</v>
      </c>
      <c r="Z31" s="36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81.7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1</v>
      </c>
      <c r="I32" s="36">
        <f t="shared" si="2"/>
        <v>1</v>
      </c>
      <c r="J32" s="38">
        <v>0</v>
      </c>
      <c r="K32" s="38">
        <v>0</v>
      </c>
      <c r="L32" s="36">
        <v>0</v>
      </c>
      <c r="M32" s="37">
        <f t="shared" si="9"/>
        <v>0</v>
      </c>
      <c r="N32" s="37">
        <v>0</v>
      </c>
      <c r="O32" s="38">
        <v>0</v>
      </c>
      <c r="P32" s="37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1</v>
      </c>
      <c r="X32" s="38">
        <v>0</v>
      </c>
      <c r="Y32" s="45">
        <f t="shared" si="4"/>
        <v>0</v>
      </c>
      <c r="Z32" s="36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/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81.7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81.7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7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45">
        <f t="shared" si="4"/>
        <v>0</v>
      </c>
      <c r="Z34" s="36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81.7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7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45">
        <f t="shared" si="4"/>
        <v>0</v>
      </c>
      <c r="Z35" s="36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81.7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7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45">
        <f t="shared" si="4"/>
        <v>0</v>
      </c>
      <c r="Z36" s="36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81.75" customHeight="1" x14ac:dyDescent="0.25">
      <c r="A37" s="4" t="s">
        <v>88</v>
      </c>
      <c r="B37" s="1" t="s">
        <v>63</v>
      </c>
      <c r="C37" s="36">
        <v>1</v>
      </c>
      <c r="D37" s="36">
        <v>0</v>
      </c>
      <c r="E37" s="36">
        <f t="shared" si="1"/>
        <v>1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37">
        <v>1</v>
      </c>
      <c r="N37" s="38">
        <v>0</v>
      </c>
      <c r="O37" s="38">
        <v>1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1</v>
      </c>
      <c r="W37" s="38">
        <v>0</v>
      </c>
      <c r="X37" s="38">
        <v>0</v>
      </c>
      <c r="Y37" s="45">
        <f t="shared" si="4"/>
        <v>0</v>
      </c>
      <c r="Z37" s="36">
        <v>0</v>
      </c>
      <c r="AA37" s="38">
        <v>1</v>
      </c>
      <c r="AB37" s="36">
        <v>0</v>
      </c>
      <c r="AC37" s="36">
        <f t="shared" si="5"/>
        <v>1</v>
      </c>
      <c r="AD37" s="36">
        <v>0</v>
      </c>
      <c r="AE37" s="36">
        <v>1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81.7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1</v>
      </c>
      <c r="I38" s="36">
        <f t="shared" si="2"/>
        <v>1</v>
      </c>
      <c r="J38" s="38">
        <v>0</v>
      </c>
      <c r="K38" s="38">
        <v>0</v>
      </c>
      <c r="L38" s="36">
        <v>0</v>
      </c>
      <c r="M38" s="37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45">
        <f t="shared" si="4"/>
        <v>1</v>
      </c>
      <c r="Z38" s="36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81.7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7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45">
        <f t="shared" si="4"/>
        <v>0</v>
      </c>
      <c r="Z39" s="36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81.7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7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45">
        <f t="shared" si="4"/>
        <v>0</v>
      </c>
      <c r="Z40" s="36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81.75" customHeight="1" x14ac:dyDescent="0.25">
      <c r="A41" s="4" t="s">
        <v>90</v>
      </c>
      <c r="B41" s="1" t="s">
        <v>95</v>
      </c>
      <c r="C41" s="36">
        <v>6</v>
      </c>
      <c r="D41" s="36">
        <v>3</v>
      </c>
      <c r="E41" s="36">
        <f t="shared" si="1"/>
        <v>3</v>
      </c>
      <c r="F41" s="36">
        <v>0</v>
      </c>
      <c r="G41" s="36">
        <v>0</v>
      </c>
      <c r="H41" s="38">
        <v>3</v>
      </c>
      <c r="I41" s="36">
        <f t="shared" si="2"/>
        <v>3</v>
      </c>
      <c r="J41" s="38">
        <v>0</v>
      </c>
      <c r="K41" s="38">
        <v>0</v>
      </c>
      <c r="L41" s="36">
        <v>0</v>
      </c>
      <c r="M41" s="37">
        <v>3</v>
      </c>
      <c r="N41" s="38">
        <v>1</v>
      </c>
      <c r="O41" s="38">
        <v>0</v>
      </c>
      <c r="P41" s="38">
        <v>2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3</v>
      </c>
      <c r="W41" s="38">
        <v>0</v>
      </c>
      <c r="X41" s="38">
        <v>3</v>
      </c>
      <c r="Y41" s="45">
        <f t="shared" si="4"/>
        <v>6</v>
      </c>
      <c r="Z41" s="36">
        <v>3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81.75" customHeight="1" x14ac:dyDescent="0.25">
      <c r="A42" s="4" t="s">
        <v>91</v>
      </c>
      <c r="B42" s="18" t="s">
        <v>94</v>
      </c>
      <c r="C42" s="36">
        <v>1</v>
      </c>
      <c r="D42" s="36">
        <v>1</v>
      </c>
      <c r="E42" s="36">
        <f t="shared" si="1"/>
        <v>0</v>
      </c>
      <c r="F42" s="36">
        <v>0</v>
      </c>
      <c r="G42" s="36">
        <v>0</v>
      </c>
      <c r="H42" s="38">
        <v>2</v>
      </c>
      <c r="I42" s="36">
        <f t="shared" si="2"/>
        <v>2</v>
      </c>
      <c r="J42" s="38">
        <v>0</v>
      </c>
      <c r="K42" s="38">
        <v>0</v>
      </c>
      <c r="L42" s="36">
        <v>0</v>
      </c>
      <c r="M42" s="37">
        <v>1</v>
      </c>
      <c r="N42" s="38">
        <v>1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1</v>
      </c>
      <c r="W42" s="38">
        <v>0</v>
      </c>
      <c r="X42" s="38">
        <v>0</v>
      </c>
      <c r="Y42" s="45">
        <f t="shared" si="4"/>
        <v>2</v>
      </c>
      <c r="Z42" s="36">
        <v>0</v>
      </c>
      <c r="AA42" s="38">
        <v>1</v>
      </c>
      <c r="AB42" s="36">
        <v>0</v>
      </c>
      <c r="AC42" s="36">
        <f t="shared" si="5"/>
        <v>1</v>
      </c>
      <c r="AD42" s="36">
        <v>0</v>
      </c>
      <c r="AE42" s="36">
        <v>1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81.7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7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45">
        <f t="shared" si="4"/>
        <v>0</v>
      </c>
      <c r="Z43" s="36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81.7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7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45">
        <f t="shared" si="4"/>
        <v>0</v>
      </c>
      <c r="Z44" s="36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81.75" customHeight="1" x14ac:dyDescent="0.25">
      <c r="A45" s="4" t="s">
        <v>92</v>
      </c>
      <c r="B45" s="18" t="s">
        <v>96</v>
      </c>
      <c r="C45" s="36">
        <v>3</v>
      </c>
      <c r="D45" s="36">
        <v>3</v>
      </c>
      <c r="E45" s="36">
        <f t="shared" si="1"/>
        <v>0</v>
      </c>
      <c r="F45" s="36">
        <v>0</v>
      </c>
      <c r="G45" s="36">
        <v>0</v>
      </c>
      <c r="H45" s="36">
        <v>2</v>
      </c>
      <c r="I45" s="36">
        <f t="shared" si="2"/>
        <v>2</v>
      </c>
      <c r="J45" s="36">
        <v>0</v>
      </c>
      <c r="K45" s="38">
        <v>0</v>
      </c>
      <c r="L45" s="36">
        <v>0</v>
      </c>
      <c r="M45" s="37">
        <v>5</v>
      </c>
      <c r="N45" s="38">
        <v>4</v>
      </c>
      <c r="O45" s="38">
        <v>0</v>
      </c>
      <c r="P45" s="38">
        <v>1</v>
      </c>
      <c r="Q45" s="38">
        <v>0</v>
      </c>
      <c r="R45" s="39">
        <v>0</v>
      </c>
      <c r="S45" s="38">
        <v>0</v>
      </c>
      <c r="T45" s="38">
        <v>0</v>
      </c>
      <c r="U45" s="38">
        <v>0</v>
      </c>
      <c r="V45" s="36">
        <f t="shared" si="3"/>
        <v>5</v>
      </c>
      <c r="W45" s="38">
        <v>0</v>
      </c>
      <c r="X45" s="38">
        <v>0</v>
      </c>
      <c r="Y45" s="45">
        <f t="shared" si="4"/>
        <v>0</v>
      </c>
      <c r="Z45" s="36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81.7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37">
        <f t="shared" si="9"/>
        <v>0</v>
      </c>
      <c r="N46" s="38">
        <v>0</v>
      </c>
      <c r="O46" s="38">
        <v>0</v>
      </c>
      <c r="P46" s="38">
        <v>0</v>
      </c>
      <c r="Q46" s="38"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45">
        <f t="shared" si="4"/>
        <v>0</v>
      </c>
      <c r="Z46" s="36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81.7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7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45">
        <f t="shared" si="4"/>
        <v>0</v>
      </c>
      <c r="Z47" s="36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81.75" customHeight="1" x14ac:dyDescent="0.25">
      <c r="A48" s="4" t="s">
        <v>50</v>
      </c>
      <c r="B48" s="1" t="s">
        <v>3</v>
      </c>
      <c r="C48" s="36">
        <v>3</v>
      </c>
      <c r="D48" s="36">
        <v>0</v>
      </c>
      <c r="E48" s="36">
        <f t="shared" si="1"/>
        <v>3</v>
      </c>
      <c r="F48" s="36">
        <v>0</v>
      </c>
      <c r="G48" s="36">
        <v>0</v>
      </c>
      <c r="H48" s="36">
        <v>6</v>
      </c>
      <c r="I48" s="36">
        <f t="shared" si="2"/>
        <v>6</v>
      </c>
      <c r="J48" s="38">
        <v>0</v>
      </c>
      <c r="K48" s="38">
        <v>0</v>
      </c>
      <c r="L48" s="36">
        <v>0</v>
      </c>
      <c r="M48" s="37">
        <v>5</v>
      </c>
      <c r="N48" s="38">
        <v>5</v>
      </c>
      <c r="O48" s="38">
        <v>0</v>
      </c>
      <c r="P48" s="38">
        <v>0</v>
      </c>
      <c r="Q48" s="38">
        <v>0</v>
      </c>
      <c r="R48" s="39">
        <v>1</v>
      </c>
      <c r="S48" s="38">
        <v>0</v>
      </c>
      <c r="T48" s="38">
        <v>1</v>
      </c>
      <c r="U48" s="38">
        <v>0</v>
      </c>
      <c r="V48" s="36">
        <f t="shared" si="3"/>
        <v>6</v>
      </c>
      <c r="W48" s="36">
        <v>0</v>
      </c>
      <c r="X48" s="38">
        <v>1</v>
      </c>
      <c r="Y48" s="45">
        <f t="shared" si="4"/>
        <v>3</v>
      </c>
      <c r="Z48" s="36">
        <v>1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81.75" customHeight="1" x14ac:dyDescent="0.25">
      <c r="A49" s="4"/>
      <c r="B49" s="1" t="s">
        <v>16</v>
      </c>
      <c r="C49" s="40">
        <v>195</v>
      </c>
      <c r="D49" s="40">
        <v>26</v>
      </c>
      <c r="E49" s="40">
        <f t="shared" ref="E49:U49" si="12">E9+E10+E12+E13+E15+E16+E17+E18++E20+E21+E22+E23+E24+E25+E26+E28+E29+E30+E31+E32+E33+E34+E35+E36+E37+E38+E39+E40+E41+E42+E43+E44+E45+E46+E47+E48</f>
        <v>169</v>
      </c>
      <c r="F49" s="40">
        <f t="shared" si="12"/>
        <v>0</v>
      </c>
      <c r="G49" s="40">
        <f t="shared" si="12"/>
        <v>0</v>
      </c>
      <c r="H49" s="40">
        <f t="shared" si="12"/>
        <v>465</v>
      </c>
      <c r="I49" s="40">
        <f t="shared" si="12"/>
        <v>406</v>
      </c>
      <c r="J49" s="40">
        <f t="shared" si="12"/>
        <v>39</v>
      </c>
      <c r="K49" s="40">
        <f t="shared" si="12"/>
        <v>20</v>
      </c>
      <c r="L49" s="40">
        <f t="shared" si="12"/>
        <v>0</v>
      </c>
      <c r="M49" s="40">
        <f t="shared" si="12"/>
        <v>204</v>
      </c>
      <c r="N49" s="40">
        <f t="shared" si="12"/>
        <v>156</v>
      </c>
      <c r="O49" s="40">
        <f t="shared" si="12"/>
        <v>3</v>
      </c>
      <c r="P49" s="40">
        <f t="shared" si="12"/>
        <v>45</v>
      </c>
      <c r="Q49" s="40">
        <f t="shared" si="12"/>
        <v>0</v>
      </c>
      <c r="R49" s="40">
        <f t="shared" si="12"/>
        <v>110</v>
      </c>
      <c r="S49" s="40">
        <f t="shared" si="12"/>
        <v>0</v>
      </c>
      <c r="T49" s="40">
        <f>T9+T10+T12+T13+T15+T16+T17+T18++T20+T21+T22+T23+T24+T25+T26+T28+T29+T30+T31+T32+T33+T34+T35+T36+T37+T38+T39+T40+T41+T42+T43+T44+T45+T46+T47+T48</f>
        <v>2</v>
      </c>
      <c r="U49" s="40">
        <f t="shared" si="12"/>
        <v>108</v>
      </c>
      <c r="V49" s="40">
        <f t="shared" ref="V49:AL49" si="13">V9+V10+V12+V13+V15+V16+V17+V18+V20+V21+V22+V23+V24+V25+V26+V28+V29+V30+V31+V32+V33+V34+V35+V36+V37+V38+V39+V40+V41+V42+V43+V44+V45+V46+V47+V48</f>
        <v>314</v>
      </c>
      <c r="W49" s="40">
        <f t="shared" si="13"/>
        <v>1</v>
      </c>
      <c r="X49" s="40">
        <f t="shared" si="13"/>
        <v>14</v>
      </c>
      <c r="Y49" s="40">
        <f t="shared" si="13"/>
        <v>286</v>
      </c>
      <c r="Z49" s="40">
        <f t="shared" si="13"/>
        <v>35</v>
      </c>
      <c r="AA49" s="40">
        <f t="shared" si="13"/>
        <v>81</v>
      </c>
      <c r="AB49" s="40">
        <f t="shared" si="13"/>
        <v>10</v>
      </c>
      <c r="AC49" s="40">
        <f t="shared" si="13"/>
        <v>91</v>
      </c>
      <c r="AD49" s="40">
        <f t="shared" si="13"/>
        <v>19</v>
      </c>
      <c r="AE49" s="40">
        <f t="shared" si="13"/>
        <v>72</v>
      </c>
      <c r="AF49" s="40">
        <f t="shared" si="13"/>
        <v>0</v>
      </c>
      <c r="AG49" s="40">
        <f t="shared" si="13"/>
        <v>167</v>
      </c>
      <c r="AH49" s="40">
        <f t="shared" si="13"/>
        <v>31</v>
      </c>
      <c r="AI49" s="40">
        <f t="shared" si="13"/>
        <v>3</v>
      </c>
      <c r="AJ49" s="40">
        <f t="shared" si="13"/>
        <v>34</v>
      </c>
      <c r="AK49" s="40">
        <f t="shared" si="13"/>
        <v>20</v>
      </c>
      <c r="AL49" s="40">
        <f t="shared" si="13"/>
        <v>14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2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2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2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2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2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2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2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2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2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2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2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2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2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2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2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2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2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2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2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2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2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2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2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2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2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2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2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2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2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2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2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2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2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2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2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2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2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2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2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2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2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2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2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2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2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2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2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2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2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2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2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2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2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2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2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2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2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2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2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2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2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2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2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2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2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2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2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2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2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2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2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2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2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2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2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2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2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2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2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2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2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2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2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2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2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2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2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2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L138"/>
  <sheetViews>
    <sheetView zoomScale="85" zoomScaleNormal="85" workbookViewId="0">
      <selection activeCell="D8" sqref="D8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7.710937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2" customHeight="1" x14ac:dyDescent="0.25">
      <c r="A8" s="7">
        <v>1</v>
      </c>
      <c r="B8" s="1" t="s">
        <v>51</v>
      </c>
      <c r="C8" s="36">
        <f>C9+C10</f>
        <v>340</v>
      </c>
      <c r="D8" s="36">
        <f t="shared" ref="D8:AL8" si="0">D9+D10</f>
        <v>8</v>
      </c>
      <c r="E8" s="36">
        <f t="shared" si="0"/>
        <v>332</v>
      </c>
      <c r="F8" s="36">
        <f t="shared" si="0"/>
        <v>0</v>
      </c>
      <c r="G8" s="36">
        <f t="shared" si="0"/>
        <v>0</v>
      </c>
      <c r="H8" s="36">
        <f t="shared" si="0"/>
        <v>308</v>
      </c>
      <c r="I8" s="36">
        <f t="shared" si="0"/>
        <v>180</v>
      </c>
      <c r="J8" s="36">
        <f t="shared" si="0"/>
        <v>19</v>
      </c>
      <c r="K8" s="36">
        <f t="shared" si="0"/>
        <v>109</v>
      </c>
      <c r="L8" s="36">
        <f t="shared" si="0"/>
        <v>382</v>
      </c>
      <c r="M8" s="36">
        <f t="shared" si="0"/>
        <v>104</v>
      </c>
      <c r="N8" s="36">
        <f t="shared" si="0"/>
        <v>68</v>
      </c>
      <c r="O8" s="36">
        <f t="shared" si="0"/>
        <v>0</v>
      </c>
      <c r="P8" s="36">
        <f t="shared" si="0"/>
        <v>36</v>
      </c>
      <c r="Q8" s="36">
        <f t="shared" si="0"/>
        <v>0</v>
      </c>
      <c r="R8" s="36">
        <f t="shared" si="0"/>
        <v>27</v>
      </c>
      <c r="S8" s="36">
        <f t="shared" si="0"/>
        <v>0</v>
      </c>
      <c r="T8" s="36">
        <f t="shared" si="0"/>
        <v>3</v>
      </c>
      <c r="U8" s="36">
        <f t="shared" si="0"/>
        <v>24</v>
      </c>
      <c r="V8" s="36">
        <f t="shared" si="0"/>
        <v>131</v>
      </c>
      <c r="W8" s="36">
        <f t="shared" si="0"/>
        <v>1</v>
      </c>
      <c r="X8" s="36">
        <f t="shared" si="0"/>
        <v>4</v>
      </c>
      <c r="Y8" s="36">
        <f t="shared" si="0"/>
        <v>6</v>
      </c>
      <c r="Z8" s="36">
        <f t="shared" si="0"/>
        <v>4</v>
      </c>
      <c r="AA8" s="36">
        <f t="shared" si="0"/>
        <v>21</v>
      </c>
      <c r="AB8" s="36">
        <f t="shared" si="0"/>
        <v>9</v>
      </c>
      <c r="AC8" s="36">
        <f t="shared" si="0"/>
        <v>30</v>
      </c>
      <c r="AD8" s="36">
        <f t="shared" si="0"/>
        <v>2</v>
      </c>
      <c r="AE8" s="36">
        <f t="shared" si="0"/>
        <v>28</v>
      </c>
      <c r="AF8" s="36">
        <f t="shared" si="0"/>
        <v>0</v>
      </c>
      <c r="AG8" s="36">
        <f t="shared" si="0"/>
        <v>26</v>
      </c>
      <c r="AH8" s="36">
        <f t="shared" si="0"/>
        <v>13</v>
      </c>
      <c r="AI8" s="36">
        <f t="shared" si="0"/>
        <v>1</v>
      </c>
      <c r="AJ8" s="36">
        <f t="shared" si="0"/>
        <v>14</v>
      </c>
      <c r="AK8" s="36">
        <f t="shared" si="0"/>
        <v>12</v>
      </c>
      <c r="AL8" s="36">
        <f t="shared" si="0"/>
        <v>2</v>
      </c>
    </row>
    <row r="9" spans="1:38" ht="72" customHeight="1" x14ac:dyDescent="0.25">
      <c r="A9" s="2" t="s">
        <v>43</v>
      </c>
      <c r="B9" s="16" t="s">
        <v>52</v>
      </c>
      <c r="C9" s="36">
        <v>250</v>
      </c>
      <c r="D9" s="36">
        <v>6</v>
      </c>
      <c r="E9" s="36">
        <f>C9-D9-F9-G9</f>
        <v>244</v>
      </c>
      <c r="F9" s="36">
        <v>0</v>
      </c>
      <c r="G9" s="36">
        <v>0</v>
      </c>
      <c r="H9" s="36">
        <v>91</v>
      </c>
      <c r="I9" s="36">
        <f>H9-J9-K9</f>
        <v>72</v>
      </c>
      <c r="J9" s="36">
        <v>15</v>
      </c>
      <c r="K9" s="36">
        <v>4</v>
      </c>
      <c r="L9" s="36">
        <v>235</v>
      </c>
      <c r="M9" s="43">
        <v>72</v>
      </c>
      <c r="N9" s="43">
        <v>39</v>
      </c>
      <c r="O9" s="38">
        <v>0</v>
      </c>
      <c r="P9" s="43">
        <v>33</v>
      </c>
      <c r="Q9" s="38">
        <v>0</v>
      </c>
      <c r="R9" s="44">
        <v>8</v>
      </c>
      <c r="S9" s="38">
        <v>0</v>
      </c>
      <c r="T9" s="43">
        <v>3</v>
      </c>
      <c r="U9" s="38">
        <v>5</v>
      </c>
      <c r="V9" s="36">
        <f>M9+R9</f>
        <v>80</v>
      </c>
      <c r="W9" s="38">
        <v>1</v>
      </c>
      <c r="X9" s="36">
        <v>4</v>
      </c>
      <c r="Y9" s="36">
        <f>D9+I9+E9+-L9-V9-W9</f>
        <v>6</v>
      </c>
      <c r="Z9" s="36">
        <v>4</v>
      </c>
      <c r="AA9" s="36">
        <v>14</v>
      </c>
      <c r="AB9" s="36">
        <v>8</v>
      </c>
      <c r="AC9" s="36">
        <f>AA9+AB9</f>
        <v>22</v>
      </c>
      <c r="AD9" s="36">
        <v>1</v>
      </c>
      <c r="AE9" s="36">
        <v>21</v>
      </c>
      <c r="AF9" s="36"/>
      <c r="AG9" s="36">
        <v>19</v>
      </c>
      <c r="AH9" s="36">
        <v>12</v>
      </c>
      <c r="AI9" s="36">
        <v>1</v>
      </c>
      <c r="AJ9" s="36">
        <f>AH9+AI9</f>
        <v>13</v>
      </c>
      <c r="AK9" s="36">
        <v>11</v>
      </c>
      <c r="AL9" s="36">
        <v>2</v>
      </c>
    </row>
    <row r="10" spans="1:38" ht="72" customHeight="1" x14ac:dyDescent="0.25">
      <c r="A10" s="2" t="s">
        <v>44</v>
      </c>
      <c r="B10" s="16" t="s">
        <v>53</v>
      </c>
      <c r="C10" s="36">
        <v>90</v>
      </c>
      <c r="D10" s="36">
        <v>2</v>
      </c>
      <c r="E10" s="36">
        <f t="shared" ref="E10:E48" si="1">C10-D10-F10-G10</f>
        <v>88</v>
      </c>
      <c r="F10" s="36">
        <v>0</v>
      </c>
      <c r="G10" s="36">
        <v>0</v>
      </c>
      <c r="H10" s="36">
        <v>217</v>
      </c>
      <c r="I10" s="36">
        <f t="shared" ref="I10:I48" si="2">H10-J10-K10</f>
        <v>108</v>
      </c>
      <c r="J10" s="36">
        <v>4</v>
      </c>
      <c r="K10" s="36">
        <v>105</v>
      </c>
      <c r="L10" s="36">
        <v>147</v>
      </c>
      <c r="M10" s="43">
        <v>32</v>
      </c>
      <c r="N10" s="43">
        <v>29</v>
      </c>
      <c r="O10" s="38">
        <v>0</v>
      </c>
      <c r="P10" s="43">
        <v>3</v>
      </c>
      <c r="Q10" s="38">
        <v>0</v>
      </c>
      <c r="R10" s="44">
        <v>19</v>
      </c>
      <c r="S10" s="38">
        <v>0</v>
      </c>
      <c r="T10" s="43">
        <v>0</v>
      </c>
      <c r="U10" s="38">
        <v>19</v>
      </c>
      <c r="V10" s="36">
        <f t="shared" ref="V10:V48" si="3">M10+R10</f>
        <v>51</v>
      </c>
      <c r="W10" s="38">
        <v>0</v>
      </c>
      <c r="X10" s="38">
        <v>0</v>
      </c>
      <c r="Y10" s="36">
        <f t="shared" ref="Y10:Y48" si="4">D10+I10+E10+-L10-V10-W10</f>
        <v>0</v>
      </c>
      <c r="Z10" s="36">
        <v>0</v>
      </c>
      <c r="AA10" s="36">
        <v>7</v>
      </c>
      <c r="AB10" s="36">
        <v>1</v>
      </c>
      <c r="AC10" s="36">
        <f t="shared" ref="AC10:AC48" si="5">AA10+AB10</f>
        <v>8</v>
      </c>
      <c r="AD10" s="36">
        <v>1</v>
      </c>
      <c r="AE10" s="36">
        <v>7</v>
      </c>
      <c r="AF10" s="36"/>
      <c r="AG10" s="36">
        <v>7</v>
      </c>
      <c r="AH10" s="36">
        <v>1</v>
      </c>
      <c r="AI10" s="36">
        <v>0</v>
      </c>
      <c r="AJ10" s="36">
        <f t="shared" ref="AJ10:AJ48" si="6">AH10+AI10</f>
        <v>1</v>
      </c>
      <c r="AK10" s="36">
        <v>1</v>
      </c>
      <c r="AL10" s="36">
        <v>0</v>
      </c>
    </row>
    <row r="11" spans="1:38" s="35" customFormat="1" ht="72" customHeight="1" x14ac:dyDescent="0.25">
      <c r="A11" s="7">
        <v>2</v>
      </c>
      <c r="B11" s="1" t="s">
        <v>54</v>
      </c>
      <c r="C11" s="36">
        <f>C12+C13</f>
        <v>93</v>
      </c>
      <c r="D11" s="36">
        <f t="shared" ref="D11:AL11" si="7">D12+D13</f>
        <v>4</v>
      </c>
      <c r="E11" s="36">
        <f t="shared" si="7"/>
        <v>89</v>
      </c>
      <c r="F11" s="36">
        <f t="shared" si="7"/>
        <v>0</v>
      </c>
      <c r="G11" s="36">
        <f t="shared" si="7"/>
        <v>0</v>
      </c>
      <c r="H11" s="36">
        <f t="shared" si="7"/>
        <v>32</v>
      </c>
      <c r="I11" s="36">
        <f t="shared" si="7"/>
        <v>27</v>
      </c>
      <c r="J11" s="36">
        <f t="shared" si="7"/>
        <v>4</v>
      </c>
      <c r="K11" s="36">
        <f t="shared" si="7"/>
        <v>1</v>
      </c>
      <c r="L11" s="36">
        <f t="shared" si="7"/>
        <v>104</v>
      </c>
      <c r="M11" s="36">
        <f t="shared" si="7"/>
        <v>9</v>
      </c>
      <c r="N11" s="36">
        <f t="shared" si="7"/>
        <v>8</v>
      </c>
      <c r="O11" s="36">
        <f t="shared" si="7"/>
        <v>0</v>
      </c>
      <c r="P11" s="36">
        <f t="shared" si="7"/>
        <v>1</v>
      </c>
      <c r="Q11" s="36">
        <f t="shared" si="7"/>
        <v>0</v>
      </c>
      <c r="R11" s="36">
        <f t="shared" si="7"/>
        <v>7</v>
      </c>
      <c r="S11" s="36">
        <f t="shared" si="7"/>
        <v>0</v>
      </c>
      <c r="T11" s="36">
        <f t="shared" si="7"/>
        <v>3</v>
      </c>
      <c r="U11" s="36">
        <f t="shared" si="7"/>
        <v>4</v>
      </c>
      <c r="V11" s="36">
        <f t="shared" si="7"/>
        <v>16</v>
      </c>
      <c r="W11" s="36">
        <f t="shared" si="7"/>
        <v>0</v>
      </c>
      <c r="X11" s="36">
        <f t="shared" si="7"/>
        <v>0</v>
      </c>
      <c r="Y11" s="36">
        <f t="shared" si="7"/>
        <v>0</v>
      </c>
      <c r="Z11" s="36">
        <f t="shared" si="7"/>
        <v>0</v>
      </c>
      <c r="AA11" s="36">
        <f t="shared" si="7"/>
        <v>10</v>
      </c>
      <c r="AB11" s="36">
        <f t="shared" si="7"/>
        <v>1</v>
      </c>
      <c r="AC11" s="36">
        <f t="shared" si="7"/>
        <v>11</v>
      </c>
      <c r="AD11" s="36">
        <f t="shared" si="7"/>
        <v>1</v>
      </c>
      <c r="AE11" s="36">
        <f t="shared" si="7"/>
        <v>10</v>
      </c>
      <c r="AF11" s="36">
        <f t="shared" si="7"/>
        <v>0</v>
      </c>
      <c r="AG11" s="36">
        <f t="shared" si="7"/>
        <v>10</v>
      </c>
      <c r="AH11" s="36">
        <f t="shared" si="7"/>
        <v>1</v>
      </c>
      <c r="AI11" s="36">
        <f t="shared" si="7"/>
        <v>0</v>
      </c>
      <c r="AJ11" s="36">
        <f t="shared" si="7"/>
        <v>1</v>
      </c>
      <c r="AK11" s="36">
        <f t="shared" si="7"/>
        <v>1</v>
      </c>
      <c r="AL11" s="36">
        <f t="shared" si="7"/>
        <v>0</v>
      </c>
    </row>
    <row r="12" spans="1:38" ht="72" customHeight="1" x14ac:dyDescent="0.25">
      <c r="A12" s="2" t="s">
        <v>4</v>
      </c>
      <c r="B12" s="16" t="s">
        <v>55</v>
      </c>
      <c r="C12" s="36">
        <v>69</v>
      </c>
      <c r="D12" s="36">
        <v>3</v>
      </c>
      <c r="E12" s="36">
        <f t="shared" si="1"/>
        <v>66</v>
      </c>
      <c r="F12" s="36">
        <v>0</v>
      </c>
      <c r="G12" s="36">
        <v>0</v>
      </c>
      <c r="H12" s="36">
        <v>23</v>
      </c>
      <c r="I12" s="36">
        <f t="shared" si="2"/>
        <v>20</v>
      </c>
      <c r="J12" s="36">
        <v>3</v>
      </c>
      <c r="K12" s="36">
        <v>0</v>
      </c>
      <c r="L12" s="36">
        <v>76</v>
      </c>
      <c r="M12" s="43">
        <v>8</v>
      </c>
      <c r="N12" s="43">
        <v>7</v>
      </c>
      <c r="O12" s="38">
        <v>0</v>
      </c>
      <c r="P12" s="43">
        <v>1</v>
      </c>
      <c r="Q12" s="38">
        <v>0</v>
      </c>
      <c r="R12" s="44">
        <v>5</v>
      </c>
      <c r="S12" s="38">
        <v>0</v>
      </c>
      <c r="T12" s="43">
        <v>2</v>
      </c>
      <c r="U12" s="38">
        <v>3</v>
      </c>
      <c r="V12" s="36">
        <f t="shared" si="3"/>
        <v>13</v>
      </c>
      <c r="W12" s="36">
        <v>0</v>
      </c>
      <c r="X12" s="38">
        <v>0</v>
      </c>
      <c r="Y12" s="36">
        <f t="shared" si="4"/>
        <v>0</v>
      </c>
      <c r="Z12" s="36">
        <v>0</v>
      </c>
      <c r="AA12" s="36">
        <v>9</v>
      </c>
      <c r="AB12" s="36">
        <v>1</v>
      </c>
      <c r="AC12" s="36">
        <f t="shared" si="5"/>
        <v>10</v>
      </c>
      <c r="AD12" s="36">
        <v>1</v>
      </c>
      <c r="AE12" s="36">
        <v>9</v>
      </c>
      <c r="AF12" s="36"/>
      <c r="AG12" s="36">
        <v>9</v>
      </c>
      <c r="AH12" s="36">
        <v>1</v>
      </c>
      <c r="AI12" s="36">
        <v>0</v>
      </c>
      <c r="AJ12" s="36">
        <f t="shared" si="6"/>
        <v>1</v>
      </c>
      <c r="AK12" s="36">
        <v>1</v>
      </c>
      <c r="AL12" s="36">
        <v>0</v>
      </c>
    </row>
    <row r="13" spans="1:38" ht="72" customHeight="1" x14ac:dyDescent="0.25">
      <c r="A13" s="2" t="s">
        <v>5</v>
      </c>
      <c r="B13" s="16" t="s">
        <v>56</v>
      </c>
      <c r="C13" s="36">
        <v>24</v>
      </c>
      <c r="D13" s="36">
        <v>1</v>
      </c>
      <c r="E13" s="36">
        <f t="shared" si="1"/>
        <v>23</v>
      </c>
      <c r="F13" s="36">
        <v>0</v>
      </c>
      <c r="G13" s="36">
        <v>0</v>
      </c>
      <c r="H13" s="36">
        <v>9</v>
      </c>
      <c r="I13" s="36">
        <f t="shared" si="2"/>
        <v>7</v>
      </c>
      <c r="J13" s="38">
        <v>1</v>
      </c>
      <c r="K13" s="36">
        <v>1</v>
      </c>
      <c r="L13" s="36">
        <v>28</v>
      </c>
      <c r="M13" s="43">
        <v>1</v>
      </c>
      <c r="N13" s="43">
        <v>1</v>
      </c>
      <c r="O13" s="38">
        <v>0</v>
      </c>
      <c r="P13" s="43">
        <v>0</v>
      </c>
      <c r="Q13" s="38">
        <v>0</v>
      </c>
      <c r="R13" s="44">
        <v>2</v>
      </c>
      <c r="S13" s="38">
        <v>0</v>
      </c>
      <c r="T13" s="43">
        <v>1</v>
      </c>
      <c r="U13" s="38">
        <v>1</v>
      </c>
      <c r="V13" s="36">
        <f t="shared" si="3"/>
        <v>3</v>
      </c>
      <c r="W13" s="38">
        <v>0</v>
      </c>
      <c r="X13" s="38">
        <v>0</v>
      </c>
      <c r="Y13" s="36">
        <f t="shared" si="4"/>
        <v>0</v>
      </c>
      <c r="Z13" s="36">
        <v>0</v>
      </c>
      <c r="AA13" s="36">
        <v>1</v>
      </c>
      <c r="AB13" s="36">
        <v>0</v>
      </c>
      <c r="AC13" s="36">
        <f t="shared" si="5"/>
        <v>1</v>
      </c>
      <c r="AD13" s="38">
        <v>0</v>
      </c>
      <c r="AE13" s="36">
        <v>1</v>
      </c>
      <c r="AF13" s="36"/>
      <c r="AG13" s="36">
        <v>1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72" customHeight="1" x14ac:dyDescent="0.25">
      <c r="A14" s="2" t="s">
        <v>45</v>
      </c>
      <c r="B14" s="1" t="s">
        <v>57</v>
      </c>
      <c r="C14" s="36">
        <f>C15+C16</f>
        <v>3</v>
      </c>
      <c r="D14" s="36">
        <f t="shared" ref="D14:AL14" si="8">D15+D16</f>
        <v>0</v>
      </c>
      <c r="E14" s="36">
        <f t="shared" si="8"/>
        <v>3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2</v>
      </c>
      <c r="M14" s="36">
        <f t="shared" si="8"/>
        <v>1</v>
      </c>
      <c r="N14" s="36">
        <f t="shared" si="8"/>
        <v>0</v>
      </c>
      <c r="O14" s="36">
        <f t="shared" si="8"/>
        <v>1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1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1</v>
      </c>
      <c r="AB14" s="36">
        <f t="shared" si="8"/>
        <v>0</v>
      </c>
      <c r="AC14" s="36">
        <f t="shared" si="8"/>
        <v>1</v>
      </c>
      <c r="AD14" s="36">
        <f t="shared" si="8"/>
        <v>0</v>
      </c>
      <c r="AE14" s="36">
        <f t="shared" si="8"/>
        <v>1</v>
      </c>
      <c r="AF14" s="36">
        <f t="shared" si="8"/>
        <v>0</v>
      </c>
      <c r="AG14" s="36">
        <f t="shared" si="8"/>
        <v>1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72" customHeight="1" x14ac:dyDescent="0.25">
      <c r="A15" s="2" t="s">
        <v>6</v>
      </c>
      <c r="B15" s="16" t="s">
        <v>58</v>
      </c>
      <c r="C15" s="36">
        <v>2</v>
      </c>
      <c r="D15" s="36">
        <v>0</v>
      </c>
      <c r="E15" s="36">
        <f t="shared" si="1"/>
        <v>2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1</v>
      </c>
      <c r="M15" s="43">
        <f>N15+O15+P15+Q15</f>
        <v>1</v>
      </c>
      <c r="N15" s="43">
        <v>0</v>
      </c>
      <c r="O15" s="38">
        <v>1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1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1</v>
      </c>
      <c r="AB15" s="36">
        <v>0</v>
      </c>
      <c r="AC15" s="36">
        <f t="shared" si="5"/>
        <v>1</v>
      </c>
      <c r="AD15" s="36">
        <v>0</v>
      </c>
      <c r="AE15" s="36">
        <v>1</v>
      </c>
      <c r="AF15" s="36"/>
      <c r="AG15" s="36">
        <v>1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72" customHeight="1" x14ac:dyDescent="0.25">
      <c r="A16" s="2" t="s">
        <v>7</v>
      </c>
      <c r="B16" s="16" t="s">
        <v>59</v>
      </c>
      <c r="C16" s="36">
        <v>1</v>
      </c>
      <c r="D16" s="36">
        <v>0</v>
      </c>
      <c r="E16" s="36">
        <f t="shared" si="1"/>
        <v>1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1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72" customHeight="1" x14ac:dyDescent="0.25">
      <c r="A17" s="2">
        <v>4</v>
      </c>
      <c r="B17" s="1" t="s">
        <v>83</v>
      </c>
      <c r="C17" s="36">
        <v>1</v>
      </c>
      <c r="D17" s="36">
        <v>0</v>
      </c>
      <c r="E17" s="36">
        <f t="shared" si="1"/>
        <v>1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1</v>
      </c>
      <c r="M17" s="43"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2" customHeight="1" x14ac:dyDescent="0.25">
      <c r="A18" s="2">
        <v>5</v>
      </c>
      <c r="B18" s="1" t="s">
        <v>64</v>
      </c>
      <c r="C18" s="36">
        <v>5</v>
      </c>
      <c r="D18" s="36">
        <v>0</v>
      </c>
      <c r="E18" s="36">
        <f t="shared" si="1"/>
        <v>5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5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0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72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9">D20+D21+D22+D23+D24+D25+D26</f>
        <v>0</v>
      </c>
      <c r="E19" s="36">
        <f t="shared" si="9"/>
        <v>1</v>
      </c>
      <c r="F19" s="36">
        <f t="shared" si="9"/>
        <v>0</v>
      </c>
      <c r="G19" s="36">
        <f t="shared" si="9"/>
        <v>0</v>
      </c>
      <c r="H19" s="36">
        <f t="shared" si="9"/>
        <v>2</v>
      </c>
      <c r="I19" s="36">
        <f t="shared" si="9"/>
        <v>1</v>
      </c>
      <c r="J19" s="36">
        <f t="shared" si="9"/>
        <v>0</v>
      </c>
      <c r="K19" s="36">
        <f t="shared" si="9"/>
        <v>1</v>
      </c>
      <c r="L19" s="36">
        <f t="shared" si="9"/>
        <v>2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1</v>
      </c>
      <c r="AC19" s="36">
        <f t="shared" si="9"/>
        <v>1</v>
      </c>
      <c r="AD19" s="36">
        <f t="shared" si="9"/>
        <v>0</v>
      </c>
      <c r="AE19" s="36">
        <f t="shared" si="9"/>
        <v>1</v>
      </c>
      <c r="AF19" s="36">
        <f t="shared" si="9"/>
        <v>0</v>
      </c>
      <c r="AG19" s="36">
        <f t="shared" si="9"/>
        <v>1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72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72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72" customHeight="1" x14ac:dyDescent="0.25">
      <c r="A22" s="2" t="s">
        <v>10</v>
      </c>
      <c r="B22" s="16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1</v>
      </c>
      <c r="I22" s="36">
        <f t="shared" si="2"/>
        <v>1</v>
      </c>
      <c r="J22" s="38">
        <v>0</v>
      </c>
      <c r="K22" s="38">
        <v>0</v>
      </c>
      <c r="L22" s="36">
        <v>1</v>
      </c>
      <c r="M22" s="43"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72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72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1</v>
      </c>
      <c r="I24" s="36">
        <f t="shared" si="2"/>
        <v>0</v>
      </c>
      <c r="J24" s="38">
        <v>0</v>
      </c>
      <c r="K24" s="38">
        <v>1</v>
      </c>
      <c r="L24" s="36">
        <v>0</v>
      </c>
      <c r="M24" s="43"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1</v>
      </c>
      <c r="AC24" s="36">
        <f t="shared" si="5"/>
        <v>1</v>
      </c>
      <c r="AD24" s="36">
        <v>0</v>
      </c>
      <c r="AE24" s="36">
        <v>1</v>
      </c>
      <c r="AF24" s="38"/>
      <c r="AG24" s="38">
        <v>1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72" customHeight="1" x14ac:dyDescent="0.25">
      <c r="A25" s="2" t="s">
        <v>13</v>
      </c>
      <c r="B25" s="16" t="s">
        <v>71</v>
      </c>
      <c r="C25" s="36">
        <v>1</v>
      </c>
      <c r="D25" s="36">
        <v>0</v>
      </c>
      <c r="E25" s="36">
        <f t="shared" si="1"/>
        <v>1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1</v>
      </c>
      <c r="M25" s="43"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72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72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0">D28+D29+D30+D31+D32</f>
        <v>0</v>
      </c>
      <c r="E27" s="36">
        <f t="shared" si="10"/>
        <v>0</v>
      </c>
      <c r="F27" s="36">
        <f t="shared" si="10"/>
        <v>0</v>
      </c>
      <c r="G27" s="36">
        <f t="shared" si="10"/>
        <v>0</v>
      </c>
      <c r="H27" s="36">
        <f t="shared" si="10"/>
        <v>1</v>
      </c>
      <c r="I27" s="36">
        <f t="shared" si="10"/>
        <v>1</v>
      </c>
      <c r="J27" s="36">
        <f t="shared" si="10"/>
        <v>0</v>
      </c>
      <c r="K27" s="36">
        <f t="shared" si="10"/>
        <v>0</v>
      </c>
      <c r="L27" s="36">
        <f t="shared" si="10"/>
        <v>0</v>
      </c>
      <c r="M27" s="36">
        <f t="shared" si="10"/>
        <v>1</v>
      </c>
      <c r="N27" s="36">
        <f t="shared" si="10"/>
        <v>0</v>
      </c>
      <c r="O27" s="36">
        <f t="shared" si="10"/>
        <v>0</v>
      </c>
      <c r="P27" s="36">
        <f t="shared" si="10"/>
        <v>1</v>
      </c>
      <c r="Q27" s="36">
        <f t="shared" si="10"/>
        <v>0</v>
      </c>
      <c r="R27" s="36">
        <f t="shared" si="10"/>
        <v>0</v>
      </c>
      <c r="S27" s="36">
        <f t="shared" si="10"/>
        <v>0</v>
      </c>
      <c r="T27" s="36">
        <f t="shared" si="10"/>
        <v>0</v>
      </c>
      <c r="U27" s="36">
        <f t="shared" si="10"/>
        <v>0</v>
      </c>
      <c r="V27" s="36">
        <f t="shared" si="10"/>
        <v>1</v>
      </c>
      <c r="W27" s="36">
        <f t="shared" si="10"/>
        <v>0</v>
      </c>
      <c r="X27" s="36">
        <f t="shared" si="10"/>
        <v>0</v>
      </c>
      <c r="Y27" s="36">
        <f t="shared" si="10"/>
        <v>0</v>
      </c>
      <c r="Z27" s="36">
        <f t="shared" si="10"/>
        <v>0</v>
      </c>
      <c r="AA27" s="36">
        <f t="shared" si="10"/>
        <v>0</v>
      </c>
      <c r="AB27" s="36">
        <f t="shared" si="10"/>
        <v>0</v>
      </c>
      <c r="AC27" s="36">
        <f t="shared" si="10"/>
        <v>0</v>
      </c>
      <c r="AD27" s="36">
        <f t="shared" si="10"/>
        <v>0</v>
      </c>
      <c r="AE27" s="36">
        <f t="shared" si="10"/>
        <v>0</v>
      </c>
      <c r="AF27" s="36">
        <f t="shared" si="10"/>
        <v>0</v>
      </c>
      <c r="AG27" s="36">
        <f t="shared" si="10"/>
        <v>0</v>
      </c>
      <c r="AH27" s="36">
        <f t="shared" si="10"/>
        <v>0</v>
      </c>
      <c r="AI27" s="36">
        <f t="shared" si="10"/>
        <v>0</v>
      </c>
      <c r="AJ27" s="36">
        <f t="shared" si="10"/>
        <v>0</v>
      </c>
      <c r="AK27" s="36">
        <f t="shared" si="10"/>
        <v>0</v>
      </c>
      <c r="AL27" s="36">
        <f t="shared" si="10"/>
        <v>0</v>
      </c>
    </row>
    <row r="28" spans="1:38" ht="72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>N28+O28+P28+Q28</f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72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1</v>
      </c>
      <c r="I29" s="36">
        <f t="shared" si="2"/>
        <v>1</v>
      </c>
      <c r="J29" s="38">
        <v>0</v>
      </c>
      <c r="K29" s="38">
        <v>0</v>
      </c>
      <c r="L29" s="36">
        <v>0</v>
      </c>
      <c r="M29" s="43">
        <v>1</v>
      </c>
      <c r="N29" s="38">
        <v>0</v>
      </c>
      <c r="O29" s="38">
        <v>0</v>
      </c>
      <c r="P29" s="38">
        <v>1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1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72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>N30+O30+P30+Q30</f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2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>N31+O31+P31+Q31</f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72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43">
        <f>N32+O32+P32+Q32</f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72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2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ref="M34:M41" si="11">N34+O34+P34+Q34</f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72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11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72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11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72" customHeight="1" x14ac:dyDescent="0.25">
      <c r="A37" s="4" t="s">
        <v>88</v>
      </c>
      <c r="B37" s="1" t="s">
        <v>63</v>
      </c>
      <c r="C37" s="36">
        <v>1</v>
      </c>
      <c r="D37" s="36">
        <v>0</v>
      </c>
      <c r="E37" s="36">
        <f t="shared" si="1"/>
        <v>1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1</v>
      </c>
      <c r="M37" s="43">
        <f t="shared" si="11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0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72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11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2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11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2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11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72" customHeight="1" x14ac:dyDescent="0.25">
      <c r="A41" s="4" t="s">
        <v>90</v>
      </c>
      <c r="B41" s="1" t="s">
        <v>95</v>
      </c>
      <c r="C41" s="36">
        <v>6</v>
      </c>
      <c r="D41" s="36">
        <v>0</v>
      </c>
      <c r="E41" s="36">
        <f t="shared" si="1"/>
        <v>6</v>
      </c>
      <c r="F41" s="36">
        <v>0</v>
      </c>
      <c r="G41" s="36">
        <v>0</v>
      </c>
      <c r="H41" s="38">
        <v>1</v>
      </c>
      <c r="I41" s="36">
        <f t="shared" si="2"/>
        <v>1</v>
      </c>
      <c r="J41" s="38">
        <v>0</v>
      </c>
      <c r="K41" s="38">
        <v>0</v>
      </c>
      <c r="L41" s="36">
        <v>7</v>
      </c>
      <c r="M41" s="43">
        <f t="shared" si="11"/>
        <v>0</v>
      </c>
      <c r="N41" s="38">
        <v>0</v>
      </c>
      <c r="O41" s="38">
        <v>0</v>
      </c>
      <c r="P41" s="38">
        <v>0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0</v>
      </c>
      <c r="Y41" s="36">
        <f t="shared" si="4"/>
        <v>0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72" customHeight="1" x14ac:dyDescent="0.25">
      <c r="A42" s="4" t="s">
        <v>91</v>
      </c>
      <c r="B42" s="18" t="s">
        <v>94</v>
      </c>
      <c r="C42" s="36">
        <v>4</v>
      </c>
      <c r="D42" s="36">
        <v>3</v>
      </c>
      <c r="E42" s="36">
        <f t="shared" si="1"/>
        <v>1</v>
      </c>
      <c r="F42" s="36">
        <v>0</v>
      </c>
      <c r="G42" s="36">
        <v>0</v>
      </c>
      <c r="H42" s="38">
        <v>0</v>
      </c>
      <c r="I42" s="36">
        <f t="shared" si="2"/>
        <v>0</v>
      </c>
      <c r="J42" s="38">
        <v>0</v>
      </c>
      <c r="K42" s="38">
        <v>0</v>
      </c>
      <c r="L42" s="36">
        <v>3</v>
      </c>
      <c r="M42" s="43">
        <v>1</v>
      </c>
      <c r="N42" s="38">
        <v>0</v>
      </c>
      <c r="O42" s="38">
        <v>0</v>
      </c>
      <c r="P42" s="38">
        <v>1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1</v>
      </c>
      <c r="W42" s="38">
        <v>0</v>
      </c>
      <c r="X42" s="38">
        <v>0</v>
      </c>
      <c r="Y42" s="36">
        <f t="shared" si="4"/>
        <v>0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72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>N43+O43+P43+Q43</f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72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>N44+O44+P44+Q44</f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72" customHeight="1" x14ac:dyDescent="0.25">
      <c r="A45" s="4" t="s">
        <v>92</v>
      </c>
      <c r="B45" s="18" t="s">
        <v>96</v>
      </c>
      <c r="C45" s="36">
        <v>0</v>
      </c>
      <c r="D45" s="36">
        <v>0</v>
      </c>
      <c r="E45" s="36">
        <f t="shared" si="1"/>
        <v>0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43">
        <v>0</v>
      </c>
      <c r="N45" s="38">
        <v>0</v>
      </c>
      <c r="O45" s="38">
        <v>0</v>
      </c>
      <c r="P45" s="38">
        <v>0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72" customHeight="1" x14ac:dyDescent="0.25">
      <c r="A46" s="4" t="s">
        <v>93</v>
      </c>
      <c r="B46" s="1" t="s">
        <v>97</v>
      </c>
      <c r="C46" s="36">
        <v>1</v>
      </c>
      <c r="D46" s="36">
        <v>0</v>
      </c>
      <c r="E46" s="36">
        <f t="shared" si="1"/>
        <v>1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1</v>
      </c>
      <c r="M46" s="43"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0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72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>N47+O47+P47+Q47</f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72" customHeight="1" x14ac:dyDescent="0.25">
      <c r="A48" s="4" t="s">
        <v>50</v>
      </c>
      <c r="B48" s="1" t="s">
        <v>3</v>
      </c>
      <c r="C48" s="36">
        <v>3</v>
      </c>
      <c r="D48" s="36">
        <v>0</v>
      </c>
      <c r="E48" s="36">
        <f t="shared" si="1"/>
        <v>3</v>
      </c>
      <c r="F48" s="36">
        <v>0</v>
      </c>
      <c r="G48" s="36">
        <v>0</v>
      </c>
      <c r="H48" s="36">
        <v>3</v>
      </c>
      <c r="I48" s="36">
        <f t="shared" si="2"/>
        <v>2</v>
      </c>
      <c r="J48" s="38">
        <v>1</v>
      </c>
      <c r="K48" s="38">
        <v>0</v>
      </c>
      <c r="L48" s="36">
        <v>3</v>
      </c>
      <c r="M48" s="43">
        <v>1</v>
      </c>
      <c r="N48" s="38">
        <v>1</v>
      </c>
      <c r="O48" s="38">
        <v>0</v>
      </c>
      <c r="P48" s="38">
        <v>0</v>
      </c>
      <c r="Q48" s="38">
        <v>0</v>
      </c>
      <c r="R48" s="44">
        <v>1</v>
      </c>
      <c r="S48" s="38">
        <v>0</v>
      </c>
      <c r="T48" s="38">
        <v>1</v>
      </c>
      <c r="U48" s="38">
        <v>0</v>
      </c>
      <c r="V48" s="36">
        <f t="shared" si="3"/>
        <v>2</v>
      </c>
      <c r="W48" s="36">
        <v>0</v>
      </c>
      <c r="X48" s="38">
        <v>0</v>
      </c>
      <c r="Y48" s="36">
        <f t="shared" si="4"/>
        <v>0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72" customHeight="1" x14ac:dyDescent="0.25">
      <c r="A49" s="4"/>
      <c r="B49" s="1" t="s">
        <v>16</v>
      </c>
      <c r="C49" s="40">
        <v>458</v>
      </c>
      <c r="D49" s="40">
        <v>15</v>
      </c>
      <c r="E49" s="40">
        <f t="shared" ref="E49:AL49" si="12">E9+E10+E12+E13+E15+E16+E17+E18+E20+E21+E22+E23+E24+E25+E26+E28+E29+E30+E31+E32+E33+E34+E35+E36+E37+E38+E39+E40+E41+E42+E43+E44+E45+E46+E47+E48</f>
        <v>443</v>
      </c>
      <c r="F49" s="40">
        <f t="shared" si="12"/>
        <v>0</v>
      </c>
      <c r="G49" s="40">
        <f t="shared" si="12"/>
        <v>0</v>
      </c>
      <c r="H49" s="40">
        <f t="shared" si="12"/>
        <v>347</v>
      </c>
      <c r="I49" s="40">
        <f t="shared" si="12"/>
        <v>212</v>
      </c>
      <c r="J49" s="40">
        <f t="shared" si="12"/>
        <v>24</v>
      </c>
      <c r="K49" s="40">
        <f t="shared" si="12"/>
        <v>111</v>
      </c>
      <c r="L49" s="40">
        <f t="shared" si="12"/>
        <v>511</v>
      </c>
      <c r="M49" s="40">
        <f t="shared" si="12"/>
        <v>117</v>
      </c>
      <c r="N49" s="40">
        <f t="shared" si="12"/>
        <v>77</v>
      </c>
      <c r="O49" s="40">
        <f t="shared" si="12"/>
        <v>1</v>
      </c>
      <c r="P49" s="40">
        <f t="shared" si="12"/>
        <v>39</v>
      </c>
      <c r="Q49" s="40">
        <f t="shared" si="12"/>
        <v>0</v>
      </c>
      <c r="R49" s="40">
        <f t="shared" si="12"/>
        <v>35</v>
      </c>
      <c r="S49" s="40">
        <f t="shared" si="12"/>
        <v>0</v>
      </c>
      <c r="T49" s="40">
        <f t="shared" si="12"/>
        <v>7</v>
      </c>
      <c r="U49" s="40">
        <f t="shared" si="12"/>
        <v>28</v>
      </c>
      <c r="V49" s="40">
        <f t="shared" si="12"/>
        <v>152</v>
      </c>
      <c r="W49" s="40">
        <f t="shared" si="12"/>
        <v>1</v>
      </c>
      <c r="X49" s="40">
        <f t="shared" si="12"/>
        <v>4</v>
      </c>
      <c r="Y49" s="40">
        <f t="shared" si="12"/>
        <v>6</v>
      </c>
      <c r="Z49" s="40">
        <f t="shared" si="12"/>
        <v>4</v>
      </c>
      <c r="AA49" s="40">
        <f t="shared" si="12"/>
        <v>32</v>
      </c>
      <c r="AB49" s="40">
        <f t="shared" si="12"/>
        <v>11</v>
      </c>
      <c r="AC49" s="40">
        <f t="shared" si="12"/>
        <v>43</v>
      </c>
      <c r="AD49" s="40">
        <f t="shared" si="12"/>
        <v>3</v>
      </c>
      <c r="AE49" s="40">
        <f t="shared" si="12"/>
        <v>40</v>
      </c>
      <c r="AF49" s="40">
        <f t="shared" si="12"/>
        <v>0</v>
      </c>
      <c r="AG49" s="40">
        <f t="shared" si="12"/>
        <v>38</v>
      </c>
      <c r="AH49" s="40">
        <f t="shared" si="12"/>
        <v>14</v>
      </c>
      <c r="AI49" s="40">
        <f t="shared" si="12"/>
        <v>1</v>
      </c>
      <c r="AJ49" s="40">
        <f t="shared" si="12"/>
        <v>15</v>
      </c>
      <c r="AK49" s="40">
        <f t="shared" si="12"/>
        <v>13</v>
      </c>
      <c r="AL49" s="40">
        <f t="shared" si="12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L137"/>
  <sheetViews>
    <sheetView zoomScale="115" zoomScaleNormal="115" workbookViewId="0">
      <selection activeCell="A4" sqref="A4:B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27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7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7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1.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7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24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0.5" customHeight="1" x14ac:dyDescent="0.25">
      <c r="A8" s="7">
        <v>1</v>
      </c>
      <c r="B8" s="1" t="s">
        <v>51</v>
      </c>
      <c r="C8" s="36">
        <f>C9+C10</f>
        <v>287</v>
      </c>
      <c r="D8" s="36">
        <f t="shared" ref="D8:AL8" si="0">D9+D10</f>
        <v>39</v>
      </c>
      <c r="E8" s="36">
        <f t="shared" si="0"/>
        <v>242</v>
      </c>
      <c r="F8" s="36">
        <f t="shared" si="0"/>
        <v>2</v>
      </c>
      <c r="G8" s="36">
        <f t="shared" si="0"/>
        <v>4</v>
      </c>
      <c r="H8" s="36">
        <f t="shared" si="0"/>
        <v>421</v>
      </c>
      <c r="I8" s="36">
        <f t="shared" si="0"/>
        <v>388</v>
      </c>
      <c r="J8" s="36">
        <f t="shared" si="0"/>
        <v>22</v>
      </c>
      <c r="K8" s="36">
        <f t="shared" si="0"/>
        <v>11</v>
      </c>
      <c r="L8" s="36">
        <f t="shared" si="0"/>
        <v>458</v>
      </c>
      <c r="M8" s="36">
        <f t="shared" si="0"/>
        <v>136</v>
      </c>
      <c r="N8" s="36">
        <f t="shared" si="0"/>
        <v>111</v>
      </c>
      <c r="O8" s="36">
        <f t="shared" si="0"/>
        <v>1</v>
      </c>
      <c r="P8" s="36">
        <f t="shared" si="0"/>
        <v>24</v>
      </c>
      <c r="Q8" s="36">
        <f t="shared" si="0"/>
        <v>0</v>
      </c>
      <c r="R8" s="36">
        <f t="shared" si="0"/>
        <v>72</v>
      </c>
      <c r="S8" s="36">
        <f t="shared" si="0"/>
        <v>0</v>
      </c>
      <c r="T8" s="36">
        <f t="shared" si="0"/>
        <v>3</v>
      </c>
      <c r="U8" s="36">
        <f t="shared" si="0"/>
        <v>69</v>
      </c>
      <c r="V8" s="36">
        <f t="shared" si="0"/>
        <v>208</v>
      </c>
      <c r="W8" s="36">
        <f t="shared" si="0"/>
        <v>1</v>
      </c>
      <c r="X8" s="36">
        <f t="shared" si="0"/>
        <v>1</v>
      </c>
      <c r="Y8" s="36">
        <f t="shared" si="0"/>
        <v>2</v>
      </c>
      <c r="Z8" s="36">
        <f t="shared" si="0"/>
        <v>1</v>
      </c>
      <c r="AA8" s="36">
        <f t="shared" si="0"/>
        <v>51</v>
      </c>
      <c r="AB8" s="36">
        <f t="shared" si="0"/>
        <v>12</v>
      </c>
      <c r="AC8" s="36">
        <f t="shared" si="0"/>
        <v>63</v>
      </c>
      <c r="AD8" s="36">
        <f t="shared" si="0"/>
        <v>21</v>
      </c>
      <c r="AE8" s="36">
        <f t="shared" si="0"/>
        <v>42</v>
      </c>
      <c r="AF8" s="36">
        <f t="shared" si="0"/>
        <v>0</v>
      </c>
      <c r="AG8" s="36">
        <f t="shared" si="0"/>
        <v>58</v>
      </c>
      <c r="AH8" s="36">
        <f t="shared" si="0"/>
        <v>36</v>
      </c>
      <c r="AI8" s="36">
        <f t="shared" si="0"/>
        <v>2</v>
      </c>
      <c r="AJ8" s="36">
        <f t="shared" si="0"/>
        <v>38</v>
      </c>
      <c r="AK8" s="36">
        <f t="shared" si="0"/>
        <v>19</v>
      </c>
      <c r="AL8" s="36">
        <f t="shared" si="0"/>
        <v>19</v>
      </c>
    </row>
    <row r="9" spans="1:38" ht="70.5" customHeight="1" x14ac:dyDescent="0.25">
      <c r="A9" s="2" t="s">
        <v>43</v>
      </c>
      <c r="B9" s="16" t="s">
        <v>52</v>
      </c>
      <c r="C9" s="36">
        <v>201</v>
      </c>
      <c r="D9" s="36">
        <v>33</v>
      </c>
      <c r="E9" s="36">
        <f>C9-D9-F9-G9</f>
        <v>165</v>
      </c>
      <c r="F9" s="36">
        <v>2</v>
      </c>
      <c r="G9" s="36">
        <v>1</v>
      </c>
      <c r="H9" s="36">
        <v>158</v>
      </c>
      <c r="I9" s="36">
        <f>H9-J9-K9</f>
        <v>147</v>
      </c>
      <c r="J9" s="36">
        <v>9</v>
      </c>
      <c r="K9" s="36">
        <v>2</v>
      </c>
      <c r="L9" s="36">
        <v>248</v>
      </c>
      <c r="M9" s="43">
        <v>87</v>
      </c>
      <c r="N9" s="43">
        <v>63</v>
      </c>
      <c r="O9" s="38">
        <v>1</v>
      </c>
      <c r="P9" s="43">
        <v>23</v>
      </c>
      <c r="Q9" s="38">
        <v>0</v>
      </c>
      <c r="R9" s="44">
        <v>8</v>
      </c>
      <c r="S9" s="38">
        <v>0</v>
      </c>
      <c r="T9" s="43">
        <v>1</v>
      </c>
      <c r="U9" s="38">
        <v>7</v>
      </c>
      <c r="V9" s="36">
        <f>M9+R9</f>
        <v>95</v>
      </c>
      <c r="W9" s="38">
        <v>1</v>
      </c>
      <c r="X9" s="36">
        <v>0</v>
      </c>
      <c r="Y9" s="45">
        <f>D9+E9+I9-L9-V9-W9</f>
        <v>1</v>
      </c>
      <c r="Z9" s="36">
        <v>0</v>
      </c>
      <c r="AA9" s="36">
        <v>40</v>
      </c>
      <c r="AB9" s="36">
        <v>12</v>
      </c>
      <c r="AC9" s="36">
        <f>AA9+AB9</f>
        <v>52</v>
      </c>
      <c r="AD9" s="36">
        <v>18</v>
      </c>
      <c r="AE9" s="36">
        <v>34</v>
      </c>
      <c r="AF9" s="36"/>
      <c r="AG9" s="36">
        <v>49</v>
      </c>
      <c r="AH9" s="36">
        <v>33</v>
      </c>
      <c r="AI9" s="36">
        <v>2</v>
      </c>
      <c r="AJ9" s="36">
        <f>AH9+AI9</f>
        <v>35</v>
      </c>
      <c r="AK9" s="36">
        <v>17</v>
      </c>
      <c r="AL9" s="36">
        <v>18</v>
      </c>
    </row>
    <row r="10" spans="1:38" ht="70.5" customHeight="1" x14ac:dyDescent="0.25">
      <c r="A10" s="2" t="s">
        <v>44</v>
      </c>
      <c r="B10" s="16" t="s">
        <v>53</v>
      </c>
      <c r="C10" s="36">
        <v>86</v>
      </c>
      <c r="D10" s="36">
        <v>6</v>
      </c>
      <c r="E10" s="36">
        <f t="shared" ref="E10:E49" si="1">C10-D10-F10-G10</f>
        <v>77</v>
      </c>
      <c r="F10" s="36">
        <v>0</v>
      </c>
      <c r="G10" s="36">
        <v>3</v>
      </c>
      <c r="H10" s="36">
        <v>263</v>
      </c>
      <c r="I10" s="36">
        <f t="shared" ref="I10:I49" si="2">H10-J10-K10</f>
        <v>241</v>
      </c>
      <c r="J10" s="36">
        <v>13</v>
      </c>
      <c r="K10" s="36">
        <v>9</v>
      </c>
      <c r="L10" s="36">
        <v>210</v>
      </c>
      <c r="M10" s="43">
        <v>49</v>
      </c>
      <c r="N10" s="43">
        <v>48</v>
      </c>
      <c r="O10" s="38">
        <v>0</v>
      </c>
      <c r="P10" s="43">
        <v>1</v>
      </c>
      <c r="Q10" s="38">
        <v>0</v>
      </c>
      <c r="R10" s="44">
        <v>64</v>
      </c>
      <c r="S10" s="38">
        <v>0</v>
      </c>
      <c r="T10" s="43">
        <v>2</v>
      </c>
      <c r="U10" s="38">
        <v>62</v>
      </c>
      <c r="V10" s="36">
        <f t="shared" ref="V10:V49" si="3">M10+R10</f>
        <v>113</v>
      </c>
      <c r="W10" s="38">
        <v>0</v>
      </c>
      <c r="X10" s="38">
        <v>1</v>
      </c>
      <c r="Y10" s="45">
        <f t="shared" ref="Y10:Y49" si="4">D10+E10+I10-L10-V10-W10</f>
        <v>1</v>
      </c>
      <c r="Z10" s="36">
        <v>1</v>
      </c>
      <c r="AA10" s="36">
        <v>11</v>
      </c>
      <c r="AB10" s="36">
        <v>0</v>
      </c>
      <c r="AC10" s="36">
        <f t="shared" ref="AC10:AC48" si="5">AA10+AB10</f>
        <v>11</v>
      </c>
      <c r="AD10" s="36">
        <v>3</v>
      </c>
      <c r="AE10" s="36">
        <v>8</v>
      </c>
      <c r="AF10" s="36"/>
      <c r="AG10" s="36">
        <v>9</v>
      </c>
      <c r="AH10" s="36">
        <v>3</v>
      </c>
      <c r="AI10" s="36">
        <v>0</v>
      </c>
      <c r="AJ10" s="36">
        <f t="shared" ref="AJ10:AJ48" si="6">AH10+AI10</f>
        <v>3</v>
      </c>
      <c r="AK10" s="36">
        <v>2</v>
      </c>
      <c r="AL10" s="36">
        <v>1</v>
      </c>
    </row>
    <row r="11" spans="1:38" s="35" customFormat="1" ht="70.5" customHeight="1" x14ac:dyDescent="0.25">
      <c r="A11" s="7">
        <v>2</v>
      </c>
      <c r="B11" s="1" t="s">
        <v>54</v>
      </c>
      <c r="C11" s="36">
        <f>C12+C13</f>
        <v>72</v>
      </c>
      <c r="D11" s="36">
        <f t="shared" ref="D11:AL11" si="7">D12+D13</f>
        <v>8</v>
      </c>
      <c r="E11" s="36">
        <f t="shared" si="7"/>
        <v>63</v>
      </c>
      <c r="F11" s="36">
        <f t="shared" si="7"/>
        <v>1</v>
      </c>
      <c r="G11" s="36">
        <f t="shared" si="7"/>
        <v>0</v>
      </c>
      <c r="H11" s="36">
        <f t="shared" si="7"/>
        <v>46</v>
      </c>
      <c r="I11" s="36">
        <f t="shared" si="7"/>
        <v>41</v>
      </c>
      <c r="J11" s="36">
        <f t="shared" si="7"/>
        <v>2</v>
      </c>
      <c r="K11" s="36">
        <f t="shared" si="7"/>
        <v>3</v>
      </c>
      <c r="L11" s="36">
        <f t="shared" si="7"/>
        <v>81</v>
      </c>
      <c r="M11" s="36">
        <f t="shared" si="7"/>
        <v>26</v>
      </c>
      <c r="N11" s="36">
        <f t="shared" si="7"/>
        <v>19</v>
      </c>
      <c r="O11" s="36">
        <f t="shared" si="7"/>
        <v>2</v>
      </c>
      <c r="P11" s="36">
        <f t="shared" si="7"/>
        <v>5</v>
      </c>
      <c r="Q11" s="36">
        <f t="shared" si="7"/>
        <v>0</v>
      </c>
      <c r="R11" s="36">
        <f t="shared" si="7"/>
        <v>4</v>
      </c>
      <c r="S11" s="36">
        <f t="shared" si="7"/>
        <v>0</v>
      </c>
      <c r="T11" s="36">
        <f t="shared" si="7"/>
        <v>3</v>
      </c>
      <c r="U11" s="36">
        <f t="shared" si="7"/>
        <v>1</v>
      </c>
      <c r="V11" s="36">
        <f t="shared" si="7"/>
        <v>30</v>
      </c>
      <c r="W11" s="36">
        <f t="shared" si="7"/>
        <v>1</v>
      </c>
      <c r="X11" s="36">
        <f t="shared" si="7"/>
        <v>0</v>
      </c>
      <c r="Y11" s="36">
        <f t="shared" si="7"/>
        <v>0</v>
      </c>
      <c r="Z11" s="36">
        <f t="shared" si="7"/>
        <v>0</v>
      </c>
      <c r="AA11" s="36">
        <f t="shared" si="7"/>
        <v>16</v>
      </c>
      <c r="AB11" s="36">
        <f t="shared" si="7"/>
        <v>2</v>
      </c>
      <c r="AC11" s="36">
        <f t="shared" si="7"/>
        <v>18</v>
      </c>
      <c r="AD11" s="36">
        <f t="shared" si="7"/>
        <v>2</v>
      </c>
      <c r="AE11" s="36">
        <f t="shared" si="7"/>
        <v>16</v>
      </c>
      <c r="AF11" s="36">
        <f t="shared" si="7"/>
        <v>0</v>
      </c>
      <c r="AG11" s="36">
        <f t="shared" si="7"/>
        <v>16</v>
      </c>
      <c r="AH11" s="36">
        <f t="shared" si="7"/>
        <v>1</v>
      </c>
      <c r="AI11" s="36">
        <f t="shared" si="7"/>
        <v>0</v>
      </c>
      <c r="AJ11" s="36">
        <f t="shared" si="7"/>
        <v>1</v>
      </c>
      <c r="AK11" s="36">
        <f t="shared" si="7"/>
        <v>1</v>
      </c>
      <c r="AL11" s="36">
        <f t="shared" si="7"/>
        <v>0</v>
      </c>
    </row>
    <row r="12" spans="1:38" ht="70.5" customHeight="1" x14ac:dyDescent="0.25">
      <c r="A12" s="2" t="s">
        <v>4</v>
      </c>
      <c r="B12" s="16" t="s">
        <v>55</v>
      </c>
      <c r="C12" s="36">
        <v>53</v>
      </c>
      <c r="D12" s="36">
        <v>7</v>
      </c>
      <c r="E12" s="36">
        <f t="shared" si="1"/>
        <v>45</v>
      </c>
      <c r="F12" s="36">
        <v>1</v>
      </c>
      <c r="G12" s="36">
        <v>0</v>
      </c>
      <c r="H12" s="36">
        <v>33</v>
      </c>
      <c r="I12" s="36">
        <f t="shared" si="2"/>
        <v>29</v>
      </c>
      <c r="J12" s="36">
        <v>1</v>
      </c>
      <c r="K12" s="36">
        <v>3</v>
      </c>
      <c r="L12" s="36">
        <v>56</v>
      </c>
      <c r="M12" s="43">
        <v>21</v>
      </c>
      <c r="N12" s="43">
        <v>15</v>
      </c>
      <c r="O12" s="38">
        <v>2</v>
      </c>
      <c r="P12" s="43">
        <v>4</v>
      </c>
      <c r="Q12" s="38">
        <v>0</v>
      </c>
      <c r="R12" s="44">
        <v>4</v>
      </c>
      <c r="S12" s="38">
        <v>0</v>
      </c>
      <c r="T12" s="43">
        <v>3</v>
      </c>
      <c r="U12" s="38">
        <v>1</v>
      </c>
      <c r="V12" s="36">
        <f t="shared" si="3"/>
        <v>25</v>
      </c>
      <c r="W12" s="36">
        <v>0</v>
      </c>
      <c r="X12" s="38">
        <v>0</v>
      </c>
      <c r="Y12" s="45">
        <f t="shared" si="4"/>
        <v>0</v>
      </c>
      <c r="Z12" s="36">
        <v>0</v>
      </c>
      <c r="AA12" s="36">
        <v>16</v>
      </c>
      <c r="AB12" s="36">
        <v>2</v>
      </c>
      <c r="AC12" s="36">
        <f t="shared" si="5"/>
        <v>18</v>
      </c>
      <c r="AD12" s="36">
        <v>2</v>
      </c>
      <c r="AE12" s="36">
        <v>16</v>
      </c>
      <c r="AF12" s="36"/>
      <c r="AG12" s="36">
        <v>16</v>
      </c>
      <c r="AH12" s="36">
        <v>1</v>
      </c>
      <c r="AI12" s="36">
        <v>0</v>
      </c>
      <c r="AJ12" s="36">
        <f t="shared" si="6"/>
        <v>1</v>
      </c>
      <c r="AK12" s="36">
        <v>1</v>
      </c>
      <c r="AL12" s="36">
        <v>0</v>
      </c>
    </row>
    <row r="13" spans="1:38" ht="70.5" customHeight="1" x14ac:dyDescent="0.25">
      <c r="A13" s="2" t="s">
        <v>5</v>
      </c>
      <c r="B13" s="16" t="s">
        <v>56</v>
      </c>
      <c r="C13" s="36">
        <v>19</v>
      </c>
      <c r="D13" s="36">
        <v>1</v>
      </c>
      <c r="E13" s="36">
        <f t="shared" si="1"/>
        <v>18</v>
      </c>
      <c r="F13" s="36">
        <v>0</v>
      </c>
      <c r="G13" s="36">
        <v>0</v>
      </c>
      <c r="H13" s="36">
        <v>13</v>
      </c>
      <c r="I13" s="36">
        <f t="shared" si="2"/>
        <v>12</v>
      </c>
      <c r="J13" s="38">
        <v>1</v>
      </c>
      <c r="K13" s="36">
        <v>0</v>
      </c>
      <c r="L13" s="36">
        <v>25</v>
      </c>
      <c r="M13" s="43">
        <v>5</v>
      </c>
      <c r="N13" s="43">
        <v>4</v>
      </c>
      <c r="O13" s="38">
        <v>0</v>
      </c>
      <c r="P13" s="43">
        <v>1</v>
      </c>
      <c r="Q13" s="38">
        <v>0</v>
      </c>
      <c r="R13" s="44">
        <v>0</v>
      </c>
      <c r="S13" s="38">
        <v>0</v>
      </c>
      <c r="T13" s="43">
        <v>0</v>
      </c>
      <c r="U13" s="38">
        <v>0</v>
      </c>
      <c r="V13" s="36">
        <f t="shared" si="3"/>
        <v>5</v>
      </c>
      <c r="W13" s="38">
        <v>1</v>
      </c>
      <c r="X13" s="38">
        <v>0</v>
      </c>
      <c r="Y13" s="45">
        <f t="shared" si="4"/>
        <v>0</v>
      </c>
      <c r="Z13" s="36">
        <v>0</v>
      </c>
      <c r="AA13" s="36">
        <v>0</v>
      </c>
      <c r="AB13" s="36">
        <v>0</v>
      </c>
      <c r="AC13" s="36">
        <f t="shared" si="5"/>
        <v>0</v>
      </c>
      <c r="AD13" s="38">
        <v>0</v>
      </c>
      <c r="AE13" s="36">
        <v>0</v>
      </c>
      <c r="AF13" s="36"/>
      <c r="AG13" s="36">
        <v>0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70.5" customHeight="1" x14ac:dyDescent="0.25">
      <c r="A14" s="2" t="s">
        <v>45</v>
      </c>
      <c r="B14" s="1" t="s">
        <v>57</v>
      </c>
      <c r="C14" s="36">
        <f>C15+C16</f>
        <v>6</v>
      </c>
      <c r="D14" s="36">
        <f t="shared" ref="D14:AL14" si="8">D15+D16</f>
        <v>4</v>
      </c>
      <c r="E14" s="36">
        <f t="shared" si="8"/>
        <v>2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5</v>
      </c>
      <c r="M14" s="36">
        <f t="shared" si="8"/>
        <v>1</v>
      </c>
      <c r="N14" s="36">
        <f t="shared" si="8"/>
        <v>1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1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2</v>
      </c>
      <c r="AI14" s="36">
        <f t="shared" si="8"/>
        <v>0</v>
      </c>
      <c r="AJ14" s="36">
        <f t="shared" si="8"/>
        <v>2</v>
      </c>
      <c r="AK14" s="36">
        <f t="shared" si="8"/>
        <v>2</v>
      </c>
      <c r="AL14" s="36">
        <f t="shared" si="8"/>
        <v>0</v>
      </c>
    </row>
    <row r="15" spans="1:38" ht="70.5" customHeight="1" x14ac:dyDescent="0.25">
      <c r="A15" s="2" t="s">
        <v>6</v>
      </c>
      <c r="B15" s="16" t="s">
        <v>58</v>
      </c>
      <c r="C15" s="36">
        <v>4</v>
      </c>
      <c r="D15" s="36">
        <v>3</v>
      </c>
      <c r="E15" s="36">
        <f t="shared" si="1"/>
        <v>1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4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/>
      <c r="U15" s="38">
        <v>0</v>
      </c>
      <c r="V15" s="36">
        <f t="shared" si="3"/>
        <v>0</v>
      </c>
      <c r="W15" s="38">
        <v>0</v>
      </c>
      <c r="X15" s="36">
        <v>0</v>
      </c>
      <c r="Y15" s="45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1</v>
      </c>
      <c r="AI15" s="36">
        <v>0</v>
      </c>
      <c r="AJ15" s="36">
        <f t="shared" si="6"/>
        <v>1</v>
      </c>
      <c r="AK15" s="36">
        <v>1</v>
      </c>
      <c r="AL15" s="36">
        <v>0</v>
      </c>
    </row>
    <row r="16" spans="1:38" ht="70.5" customHeight="1" x14ac:dyDescent="0.25">
      <c r="A16" s="2" t="s">
        <v>7</v>
      </c>
      <c r="B16" s="16" t="s">
        <v>59</v>
      </c>
      <c r="C16" s="36">
        <v>2</v>
      </c>
      <c r="D16" s="36">
        <v>1</v>
      </c>
      <c r="E16" s="36">
        <f t="shared" si="1"/>
        <v>1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1</v>
      </c>
      <c r="M16" s="43">
        <v>1</v>
      </c>
      <c r="N16" s="43">
        <v>1</v>
      </c>
      <c r="O16" s="38">
        <v>0</v>
      </c>
      <c r="P16" s="43">
        <v>0</v>
      </c>
      <c r="Q16" s="38">
        <v>0</v>
      </c>
      <c r="R16" s="44"/>
      <c r="S16" s="38">
        <v>0</v>
      </c>
      <c r="T16" s="43">
        <v>0</v>
      </c>
      <c r="U16" s="38">
        <v>0</v>
      </c>
      <c r="V16" s="36">
        <f t="shared" si="3"/>
        <v>1</v>
      </c>
      <c r="W16" s="38">
        <v>0</v>
      </c>
      <c r="X16" s="38">
        <v>0</v>
      </c>
      <c r="Y16" s="45">
        <f t="shared" si="4"/>
        <v>0</v>
      </c>
      <c r="Z16" s="36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1</v>
      </c>
      <c r="AI16" s="38">
        <v>0</v>
      </c>
      <c r="AJ16" s="36">
        <f t="shared" si="6"/>
        <v>1</v>
      </c>
      <c r="AK16" s="36">
        <v>1</v>
      </c>
      <c r="AL16" s="36">
        <v>0</v>
      </c>
    </row>
    <row r="17" spans="1:38" s="35" customFormat="1" ht="70.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f t="shared" ref="M17:M47" si="9">N17+O17+P17+Q17</f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45">
        <f t="shared" si="4"/>
        <v>0</v>
      </c>
      <c r="Z17" s="36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0.5" customHeight="1" x14ac:dyDescent="0.25">
      <c r="A18" s="2">
        <v>5</v>
      </c>
      <c r="B18" s="1" t="s">
        <v>64</v>
      </c>
      <c r="C18" s="36">
        <v>3</v>
      </c>
      <c r="D18" s="36">
        <v>0</v>
      </c>
      <c r="E18" s="36">
        <f t="shared" si="1"/>
        <v>3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2</v>
      </c>
      <c r="M18" s="43">
        <v>1</v>
      </c>
      <c r="N18" s="38">
        <v>0</v>
      </c>
      <c r="O18" s="38">
        <v>0</v>
      </c>
      <c r="P18" s="38">
        <v>1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1</v>
      </c>
      <c r="W18" s="36">
        <v>1</v>
      </c>
      <c r="X18" s="38">
        <v>0</v>
      </c>
      <c r="Y18" s="45">
        <f t="shared" si="4"/>
        <v>0</v>
      </c>
      <c r="Z18" s="36">
        <v>0</v>
      </c>
      <c r="AA18" s="38">
        <v>2</v>
      </c>
      <c r="AB18" s="36">
        <v>0</v>
      </c>
      <c r="AC18" s="36">
        <f t="shared" si="5"/>
        <v>2</v>
      </c>
      <c r="AD18" s="36">
        <v>1</v>
      </c>
      <c r="AE18" s="36">
        <v>1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70.5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10">D20+D21+D22+D23+D24+D25+D26</f>
        <v>0</v>
      </c>
      <c r="E19" s="36">
        <f t="shared" si="10"/>
        <v>1</v>
      </c>
      <c r="F19" s="36">
        <f t="shared" si="10"/>
        <v>0</v>
      </c>
      <c r="G19" s="36">
        <f t="shared" si="10"/>
        <v>0</v>
      </c>
      <c r="H19" s="36">
        <f t="shared" si="10"/>
        <v>3</v>
      </c>
      <c r="I19" s="36">
        <f t="shared" si="10"/>
        <v>3</v>
      </c>
      <c r="J19" s="36">
        <f t="shared" si="10"/>
        <v>0</v>
      </c>
      <c r="K19" s="36">
        <f t="shared" si="10"/>
        <v>0</v>
      </c>
      <c r="L19" s="36">
        <f t="shared" si="10"/>
        <v>3</v>
      </c>
      <c r="M19" s="36">
        <f t="shared" si="10"/>
        <v>1</v>
      </c>
      <c r="N19" s="36">
        <f t="shared" si="10"/>
        <v>0</v>
      </c>
      <c r="O19" s="36">
        <f t="shared" si="10"/>
        <v>0</v>
      </c>
      <c r="P19" s="36">
        <f t="shared" si="10"/>
        <v>1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1</v>
      </c>
      <c r="W19" s="36">
        <f t="shared" si="10"/>
        <v>0</v>
      </c>
      <c r="X19" s="36">
        <f t="shared" si="10"/>
        <v>0</v>
      </c>
      <c r="Y19" s="36">
        <f t="shared" si="10"/>
        <v>0</v>
      </c>
      <c r="Z19" s="36">
        <f t="shared" si="10"/>
        <v>0</v>
      </c>
      <c r="AA19" s="36">
        <f t="shared" si="10"/>
        <v>1</v>
      </c>
      <c r="AB19" s="36">
        <f t="shared" si="10"/>
        <v>0</v>
      </c>
      <c r="AC19" s="36">
        <f t="shared" si="10"/>
        <v>1</v>
      </c>
      <c r="AD19" s="36">
        <f t="shared" si="10"/>
        <v>0</v>
      </c>
      <c r="AE19" s="36">
        <f t="shared" si="10"/>
        <v>1</v>
      </c>
      <c r="AF19" s="36">
        <f t="shared" si="10"/>
        <v>0</v>
      </c>
      <c r="AG19" s="36">
        <f t="shared" si="10"/>
        <v>1</v>
      </c>
      <c r="AH19" s="36">
        <f t="shared" si="10"/>
        <v>1</v>
      </c>
      <c r="AI19" s="36">
        <f t="shared" si="10"/>
        <v>0</v>
      </c>
      <c r="AJ19" s="36">
        <f t="shared" si="10"/>
        <v>1</v>
      </c>
      <c r="AK19" s="36">
        <f t="shared" si="10"/>
        <v>1</v>
      </c>
      <c r="AL19" s="36">
        <f t="shared" si="10"/>
        <v>0</v>
      </c>
    </row>
    <row r="20" spans="1:38" ht="70.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45">
        <f t="shared" si="4"/>
        <v>0</v>
      </c>
      <c r="Z20" s="36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70.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45">
        <f t="shared" si="4"/>
        <v>0</v>
      </c>
      <c r="Z21" s="36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70.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2</v>
      </c>
      <c r="I22" s="36">
        <f t="shared" si="2"/>
        <v>2</v>
      </c>
      <c r="J22" s="38">
        <v>0</v>
      </c>
      <c r="K22" s="38">
        <v>0</v>
      </c>
      <c r="L22" s="36">
        <v>2</v>
      </c>
      <c r="M22" s="43">
        <v>1</v>
      </c>
      <c r="N22" s="38">
        <v>0</v>
      </c>
      <c r="O22" s="38">
        <v>0</v>
      </c>
      <c r="P22" s="38">
        <v>1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1</v>
      </c>
      <c r="W22" s="38">
        <v>0</v>
      </c>
      <c r="X22" s="38">
        <v>0</v>
      </c>
      <c r="Y22" s="45">
        <f t="shared" si="4"/>
        <v>0</v>
      </c>
      <c r="Z22" s="36">
        <v>0</v>
      </c>
      <c r="AA22" s="38">
        <v>1</v>
      </c>
      <c r="AB22" s="36">
        <v>0</v>
      </c>
      <c r="AC22" s="36">
        <f t="shared" si="5"/>
        <v>1</v>
      </c>
      <c r="AD22" s="36">
        <v>0</v>
      </c>
      <c r="AE22" s="36">
        <v>1</v>
      </c>
      <c r="AF22" s="38"/>
      <c r="AG22" s="38">
        <v>1</v>
      </c>
      <c r="AH22" s="38">
        <v>1</v>
      </c>
      <c r="AI22" s="38">
        <v>0</v>
      </c>
      <c r="AJ22" s="36">
        <f t="shared" si="6"/>
        <v>1</v>
      </c>
      <c r="AK22" s="38">
        <v>1</v>
      </c>
      <c r="AL22" s="38">
        <v>0</v>
      </c>
    </row>
    <row r="23" spans="1:38" ht="70.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45">
        <f t="shared" si="4"/>
        <v>0</v>
      </c>
      <c r="Z23" s="36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70.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45">
        <f t="shared" si="4"/>
        <v>0</v>
      </c>
      <c r="Z24" s="36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70.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45">
        <f t="shared" si="4"/>
        <v>0</v>
      </c>
      <c r="Z25" s="36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70.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1</v>
      </c>
      <c r="I26" s="36">
        <f t="shared" si="2"/>
        <v>1</v>
      </c>
      <c r="J26" s="38">
        <v>0</v>
      </c>
      <c r="K26" s="38">
        <v>0</v>
      </c>
      <c r="L26" s="36">
        <v>1</v>
      </c>
      <c r="M26" s="43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45">
        <f t="shared" si="4"/>
        <v>0</v>
      </c>
      <c r="Z26" s="36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70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2</v>
      </c>
      <c r="I27" s="36">
        <f t="shared" si="11"/>
        <v>2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2</v>
      </c>
      <c r="N27" s="36">
        <f t="shared" si="11"/>
        <v>1</v>
      </c>
      <c r="O27" s="36">
        <f t="shared" si="11"/>
        <v>0</v>
      </c>
      <c r="P27" s="36">
        <f t="shared" si="11"/>
        <v>1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2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70.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45">
        <f t="shared" si="4"/>
        <v>0</v>
      </c>
      <c r="Z28" s="36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70.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43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45">
        <f t="shared" si="4"/>
        <v>0</v>
      </c>
      <c r="Z29" s="36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70.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45">
        <f t="shared" si="4"/>
        <v>0</v>
      </c>
      <c r="Z30" s="36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0.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9"/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45">
        <f t="shared" si="4"/>
        <v>0</v>
      </c>
      <c r="Z31" s="36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70.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2</v>
      </c>
      <c r="I32" s="36">
        <f t="shared" si="2"/>
        <v>2</v>
      </c>
      <c r="J32" s="38">
        <v>0</v>
      </c>
      <c r="K32" s="38">
        <v>0</v>
      </c>
      <c r="L32" s="36">
        <v>0</v>
      </c>
      <c r="M32" s="43">
        <v>2</v>
      </c>
      <c r="N32" s="43">
        <v>1</v>
      </c>
      <c r="O32" s="38">
        <v>0</v>
      </c>
      <c r="P32" s="43">
        <v>1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2</v>
      </c>
      <c r="W32" s="38">
        <v>0</v>
      </c>
      <c r="X32" s="38">
        <v>0</v>
      </c>
      <c r="Y32" s="45">
        <f t="shared" si="4"/>
        <v>0</v>
      </c>
      <c r="Z32" s="36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70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f t="shared" si="1"/>
        <v>0</v>
      </c>
      <c r="F33" s="36">
        <v>0</v>
      </c>
      <c r="G33" s="36">
        <v>0</v>
      </c>
      <c r="H33" s="36">
        <v>0</v>
      </c>
      <c r="I33" s="36">
        <f t="shared" si="2"/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f t="shared" si="3"/>
        <v>0</v>
      </c>
      <c r="W33" s="36">
        <v>0</v>
      </c>
      <c r="X33" s="36">
        <v>0</v>
      </c>
      <c r="Y33" s="45">
        <f t="shared" si="4"/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0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45">
        <f t="shared" si="4"/>
        <v>0</v>
      </c>
      <c r="Z34" s="36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70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45">
        <f t="shared" si="4"/>
        <v>0</v>
      </c>
      <c r="Z35" s="36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70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45">
        <f t="shared" si="4"/>
        <v>0</v>
      </c>
      <c r="Z36" s="36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70.5" customHeight="1" x14ac:dyDescent="0.25">
      <c r="A37" s="4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f t="shared" si="9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45">
        <f t="shared" si="4"/>
        <v>0</v>
      </c>
      <c r="Z37" s="36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70.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45">
        <f t="shared" si="4"/>
        <v>0</v>
      </c>
      <c r="Z38" s="36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0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45">
        <f t="shared" si="4"/>
        <v>0</v>
      </c>
      <c r="Z39" s="36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0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45">
        <f t="shared" si="4"/>
        <v>0</v>
      </c>
      <c r="Z40" s="36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70.5" customHeight="1" x14ac:dyDescent="0.25">
      <c r="A41" s="4" t="s">
        <v>90</v>
      </c>
      <c r="B41" s="1" t="s">
        <v>95</v>
      </c>
      <c r="C41" s="36">
        <v>15</v>
      </c>
      <c r="D41" s="36">
        <v>15</v>
      </c>
      <c r="E41" s="36">
        <f t="shared" si="1"/>
        <v>0</v>
      </c>
      <c r="F41" s="36">
        <v>0</v>
      </c>
      <c r="G41" s="36">
        <v>0</v>
      </c>
      <c r="H41" s="38">
        <v>0</v>
      </c>
      <c r="I41" s="36">
        <f t="shared" si="2"/>
        <v>0</v>
      </c>
      <c r="J41" s="38">
        <v>0</v>
      </c>
      <c r="K41" s="38">
        <v>0</v>
      </c>
      <c r="L41" s="36">
        <v>14</v>
      </c>
      <c r="M41" s="43">
        <v>0</v>
      </c>
      <c r="N41" s="38">
        <v>0</v>
      </c>
      <c r="O41" s="38">
        <v>0</v>
      </c>
      <c r="P41" s="38">
        <v>0</v>
      </c>
      <c r="Q41" s="38">
        <v>0</v>
      </c>
      <c r="R41" s="44">
        <v>1</v>
      </c>
      <c r="S41" s="38">
        <v>0</v>
      </c>
      <c r="T41" s="38">
        <v>0</v>
      </c>
      <c r="U41" s="38">
        <v>1</v>
      </c>
      <c r="V41" s="36">
        <f t="shared" si="3"/>
        <v>1</v>
      </c>
      <c r="W41" s="38">
        <v>0</v>
      </c>
      <c r="X41" s="38">
        <v>0</v>
      </c>
      <c r="Y41" s="45">
        <f t="shared" si="4"/>
        <v>0</v>
      </c>
      <c r="Z41" s="36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70.5" customHeight="1" x14ac:dyDescent="0.25">
      <c r="A42" s="4" t="s">
        <v>91</v>
      </c>
      <c r="B42" s="18" t="s">
        <v>94</v>
      </c>
      <c r="C42" s="36">
        <v>1</v>
      </c>
      <c r="D42" s="36">
        <v>1</v>
      </c>
      <c r="E42" s="36">
        <f t="shared" si="1"/>
        <v>0</v>
      </c>
      <c r="F42" s="36">
        <v>0</v>
      </c>
      <c r="G42" s="36">
        <v>0</v>
      </c>
      <c r="H42" s="38">
        <v>3</v>
      </c>
      <c r="I42" s="36">
        <f t="shared" si="2"/>
        <v>3</v>
      </c>
      <c r="J42" s="38">
        <v>0</v>
      </c>
      <c r="K42" s="38">
        <v>0</v>
      </c>
      <c r="L42" s="36">
        <v>4</v>
      </c>
      <c r="M42" s="43">
        <f t="shared" si="9"/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45">
        <f t="shared" si="4"/>
        <v>0</v>
      </c>
      <c r="Z42" s="36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70.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45">
        <f t="shared" si="4"/>
        <v>0</v>
      </c>
      <c r="Z43" s="36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70.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45">
        <f t="shared" si="4"/>
        <v>0</v>
      </c>
      <c r="Z44" s="36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70.5" customHeight="1" x14ac:dyDescent="0.25">
      <c r="A45" s="4" t="s">
        <v>92</v>
      </c>
      <c r="B45" s="18" t="s">
        <v>96</v>
      </c>
      <c r="C45" s="36">
        <v>1</v>
      </c>
      <c r="D45" s="36">
        <v>1</v>
      </c>
      <c r="E45" s="36">
        <f t="shared" si="1"/>
        <v>0</v>
      </c>
      <c r="F45" s="36">
        <v>0</v>
      </c>
      <c r="G45" s="36">
        <v>0</v>
      </c>
      <c r="H45" s="36">
        <v>2</v>
      </c>
      <c r="I45" s="36">
        <f t="shared" si="2"/>
        <v>2</v>
      </c>
      <c r="J45" s="36">
        <v>0</v>
      </c>
      <c r="K45" s="38">
        <v>0</v>
      </c>
      <c r="L45" s="36">
        <v>3</v>
      </c>
      <c r="M45" s="43">
        <f t="shared" si="9"/>
        <v>0</v>
      </c>
      <c r="N45" s="38">
        <v>0</v>
      </c>
      <c r="O45" s="38">
        <v>0</v>
      </c>
      <c r="P45" s="38">
        <v>0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45">
        <f t="shared" si="4"/>
        <v>0</v>
      </c>
      <c r="Z45" s="36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70.5" customHeight="1" x14ac:dyDescent="0.25">
      <c r="A46" s="4" t="s">
        <v>93</v>
      </c>
      <c r="B46" s="1" t="s">
        <v>97</v>
      </c>
      <c r="C46" s="36">
        <v>1</v>
      </c>
      <c r="D46" s="36">
        <v>1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1</v>
      </c>
      <c r="M46" s="43">
        <f t="shared" si="9"/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45">
        <f t="shared" si="4"/>
        <v>0</v>
      </c>
      <c r="Z46" s="36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70.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45">
        <f t="shared" si="4"/>
        <v>0</v>
      </c>
      <c r="Z47" s="36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70.5" customHeight="1" x14ac:dyDescent="0.25">
      <c r="A48" s="4" t="s">
        <v>50</v>
      </c>
      <c r="B48" s="1" t="s">
        <v>3</v>
      </c>
      <c r="C48" s="36">
        <v>8</v>
      </c>
      <c r="D48" s="36">
        <v>0</v>
      </c>
      <c r="E48" s="36">
        <f t="shared" si="1"/>
        <v>8</v>
      </c>
      <c r="F48" s="36">
        <v>0</v>
      </c>
      <c r="G48" s="36">
        <v>0</v>
      </c>
      <c r="H48" s="36">
        <v>3</v>
      </c>
      <c r="I48" s="36">
        <f t="shared" si="2"/>
        <v>2</v>
      </c>
      <c r="J48" s="38">
        <v>1</v>
      </c>
      <c r="K48" s="38">
        <v>0</v>
      </c>
      <c r="L48" s="36">
        <v>3</v>
      </c>
      <c r="M48" s="43">
        <v>3</v>
      </c>
      <c r="N48" s="38">
        <v>3</v>
      </c>
      <c r="O48" s="38">
        <v>0</v>
      </c>
      <c r="P48" s="38">
        <v>0</v>
      </c>
      <c r="Q48" s="38">
        <v>0</v>
      </c>
      <c r="R48" s="44">
        <v>4</v>
      </c>
      <c r="S48" s="38">
        <v>0</v>
      </c>
      <c r="T48" s="38">
        <v>4</v>
      </c>
      <c r="U48" s="38">
        <v>0</v>
      </c>
      <c r="V48" s="36">
        <f t="shared" si="3"/>
        <v>7</v>
      </c>
      <c r="W48" s="36">
        <v>0</v>
      </c>
      <c r="X48" s="38">
        <v>0</v>
      </c>
      <c r="Y48" s="45">
        <f t="shared" si="4"/>
        <v>0</v>
      </c>
      <c r="Z48" s="36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70.5" customHeight="1" x14ac:dyDescent="0.25">
      <c r="A49" s="4"/>
      <c r="B49" s="1" t="s">
        <v>16</v>
      </c>
      <c r="C49" s="40">
        <v>395</v>
      </c>
      <c r="D49" s="40">
        <v>69</v>
      </c>
      <c r="E49" s="36">
        <f t="shared" si="1"/>
        <v>319</v>
      </c>
      <c r="F49" s="40">
        <f t="shared" ref="F49:U49" si="12">F9+F10+F12+F13+F15+F16+F17+F18+F20+F21+F22+F23+F25+F26++F28+F29+F30+F31+F32+F33+F34+F35+F36+F37+F38+F39+F40+F41+F42+F44+F43+F45+F46+F47+F48</f>
        <v>3</v>
      </c>
      <c r="G49" s="40">
        <f t="shared" si="12"/>
        <v>4</v>
      </c>
      <c r="H49" s="40">
        <f t="shared" si="12"/>
        <v>481</v>
      </c>
      <c r="I49" s="36">
        <f t="shared" si="2"/>
        <v>442</v>
      </c>
      <c r="J49" s="40">
        <f t="shared" si="12"/>
        <v>25</v>
      </c>
      <c r="K49" s="40">
        <f t="shared" si="12"/>
        <v>14</v>
      </c>
      <c r="L49" s="40">
        <f t="shared" si="12"/>
        <v>574</v>
      </c>
      <c r="M49" s="40">
        <f t="shared" si="12"/>
        <v>170</v>
      </c>
      <c r="N49" s="40">
        <f t="shared" si="12"/>
        <v>135</v>
      </c>
      <c r="O49" s="40">
        <f t="shared" si="12"/>
        <v>3</v>
      </c>
      <c r="P49" s="40">
        <f t="shared" si="12"/>
        <v>32</v>
      </c>
      <c r="Q49" s="40">
        <f t="shared" si="12"/>
        <v>0</v>
      </c>
      <c r="R49" s="40">
        <f t="shared" si="12"/>
        <v>81</v>
      </c>
      <c r="S49" s="40">
        <f t="shared" si="12"/>
        <v>0</v>
      </c>
      <c r="T49" s="40">
        <f t="shared" si="12"/>
        <v>10</v>
      </c>
      <c r="U49" s="40">
        <f t="shared" si="12"/>
        <v>71</v>
      </c>
      <c r="V49" s="36">
        <f t="shared" si="3"/>
        <v>251</v>
      </c>
      <c r="W49" s="40">
        <f t="shared" ref="W49:AL49" si="13">W9+W10+W12+W13+W15+W16+W17+W18+W20+W21+W22+W23+W24+W25+W26+W28+W29+W30+W31+W32+W33+W34+W35+W36+W37+W38+W39+W40+W41+W42+W43+W44+W45+W46+W47+W48</f>
        <v>3</v>
      </c>
      <c r="X49" s="40">
        <f t="shared" si="13"/>
        <v>1</v>
      </c>
      <c r="Y49" s="45">
        <f t="shared" si="4"/>
        <v>2</v>
      </c>
      <c r="Z49" s="40">
        <f t="shared" si="13"/>
        <v>1</v>
      </c>
      <c r="AA49" s="40">
        <f t="shared" si="13"/>
        <v>70</v>
      </c>
      <c r="AB49" s="40">
        <f t="shared" si="13"/>
        <v>14</v>
      </c>
      <c r="AC49" s="40">
        <f t="shared" si="13"/>
        <v>84</v>
      </c>
      <c r="AD49" s="40">
        <f t="shared" si="13"/>
        <v>24</v>
      </c>
      <c r="AE49" s="40">
        <f t="shared" si="13"/>
        <v>60</v>
      </c>
      <c r="AF49" s="40">
        <f t="shared" si="13"/>
        <v>0</v>
      </c>
      <c r="AG49" s="40">
        <f t="shared" si="13"/>
        <v>75</v>
      </c>
      <c r="AH49" s="40">
        <f t="shared" si="13"/>
        <v>40</v>
      </c>
      <c r="AI49" s="40">
        <f t="shared" si="13"/>
        <v>2</v>
      </c>
      <c r="AJ49" s="40">
        <f t="shared" si="13"/>
        <v>42</v>
      </c>
      <c r="AK49" s="40">
        <f t="shared" si="13"/>
        <v>23</v>
      </c>
      <c r="AL49" s="40">
        <f t="shared" si="13"/>
        <v>19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2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2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2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2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2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 t="s">
        <v>109</v>
      </c>
      <c r="R55" s="6"/>
      <c r="S55" s="6"/>
      <c r="T55" s="6"/>
      <c r="U55" s="6"/>
      <c r="V55" s="6"/>
      <c r="W55" s="6"/>
      <c r="X55" s="6"/>
      <c r="Y55" s="2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2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2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2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2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2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2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2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2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2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2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2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2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2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2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2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2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2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2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2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2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2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2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2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2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2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2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2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2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2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2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2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2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2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2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2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2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2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2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2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2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2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2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2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2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2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2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2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2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2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2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2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2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2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2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8"/>
      <c r="C110" s="8"/>
      <c r="D110" s="8"/>
      <c r="E110" s="8"/>
      <c r="F110" s="8"/>
      <c r="G110" s="8"/>
      <c r="H110" s="8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2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12"/>
      <c r="B111" s="10"/>
      <c r="C111" s="10"/>
      <c r="D111" s="10"/>
      <c r="E111" s="10"/>
      <c r="F111" s="10"/>
      <c r="G111" s="10"/>
      <c r="H111" s="10"/>
      <c r="I111" s="11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2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2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2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8"/>
      <c r="C114" s="8"/>
      <c r="D114" s="8"/>
      <c r="E114" s="8"/>
      <c r="F114" s="8"/>
      <c r="G114" s="8"/>
      <c r="H114" s="8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2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12"/>
      <c r="B115" s="10"/>
      <c r="C115" s="10"/>
      <c r="D115" s="10"/>
      <c r="E115" s="10"/>
      <c r="F115" s="10"/>
      <c r="G115" s="10"/>
      <c r="H115" s="10"/>
      <c r="I115" s="11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2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2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2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2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2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2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8"/>
      <c r="C121" s="8"/>
      <c r="D121" s="8"/>
      <c r="E121" s="8"/>
      <c r="F121" s="8"/>
      <c r="G121" s="8"/>
      <c r="H121" s="8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2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12"/>
      <c r="B122" s="10"/>
      <c r="C122" s="10"/>
      <c r="D122" s="10"/>
      <c r="E122" s="10"/>
      <c r="F122" s="10"/>
      <c r="G122" s="10"/>
      <c r="H122" s="10"/>
      <c r="I122" s="11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2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2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2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2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2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2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2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2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8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2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13"/>
      <c r="B131" s="10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2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10"/>
      <c r="D132" s="10"/>
      <c r="E132" s="10"/>
      <c r="F132" s="10"/>
      <c r="G132" s="10"/>
      <c r="H132" s="10"/>
      <c r="I132" s="11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2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2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2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8"/>
      <c r="C135" s="8"/>
      <c r="D135" s="8"/>
      <c r="E135" s="8"/>
      <c r="F135" s="8"/>
      <c r="G135" s="8"/>
      <c r="H135" s="8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2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2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2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L138"/>
  <sheetViews>
    <sheetView zoomScaleNormal="100" workbookViewId="0">
      <selection activeCell="A3" sqref="A3:AL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59.25" customHeight="1" x14ac:dyDescent="0.25">
      <c r="A8" s="7">
        <v>1</v>
      </c>
      <c r="B8" s="1" t="s">
        <v>51</v>
      </c>
      <c r="C8" s="36">
        <f>C9+C10</f>
        <v>204</v>
      </c>
      <c r="D8" s="36">
        <f t="shared" ref="D8:AL8" si="0">D9+D10</f>
        <v>31</v>
      </c>
      <c r="E8" s="36">
        <f t="shared" si="0"/>
        <v>173</v>
      </c>
      <c r="F8" s="36">
        <f t="shared" si="0"/>
        <v>0</v>
      </c>
      <c r="G8" s="36">
        <f t="shared" si="0"/>
        <v>0</v>
      </c>
      <c r="H8" s="36">
        <f t="shared" si="0"/>
        <v>374</v>
      </c>
      <c r="I8" s="36">
        <f t="shared" si="0"/>
        <v>335</v>
      </c>
      <c r="J8" s="36">
        <f t="shared" si="0"/>
        <v>27</v>
      </c>
      <c r="K8" s="36">
        <f t="shared" si="0"/>
        <v>12</v>
      </c>
      <c r="L8" s="36">
        <f t="shared" si="0"/>
        <v>0</v>
      </c>
      <c r="M8" s="36">
        <f t="shared" si="0"/>
        <v>127</v>
      </c>
      <c r="N8" s="36">
        <f t="shared" si="0"/>
        <v>95</v>
      </c>
      <c r="O8" s="36">
        <f t="shared" si="0"/>
        <v>0</v>
      </c>
      <c r="P8" s="36">
        <f t="shared" si="0"/>
        <v>32</v>
      </c>
      <c r="Q8" s="36">
        <f t="shared" si="0"/>
        <v>0</v>
      </c>
      <c r="R8" s="36">
        <f t="shared" si="0"/>
        <v>123</v>
      </c>
      <c r="S8" s="36">
        <f t="shared" si="0"/>
        <v>0</v>
      </c>
      <c r="T8" s="36">
        <f t="shared" si="0"/>
        <v>2</v>
      </c>
      <c r="U8" s="36">
        <f t="shared" si="0"/>
        <v>121</v>
      </c>
      <c r="V8" s="36">
        <f t="shared" si="0"/>
        <v>250</v>
      </c>
      <c r="W8" s="36">
        <f t="shared" si="0"/>
        <v>0</v>
      </c>
      <c r="X8" s="36">
        <f t="shared" si="0"/>
        <v>42</v>
      </c>
      <c r="Y8" s="36">
        <f t="shared" si="0"/>
        <v>289</v>
      </c>
      <c r="Z8" s="36">
        <f t="shared" si="0"/>
        <v>72</v>
      </c>
      <c r="AA8" s="36">
        <f t="shared" si="0"/>
        <v>63</v>
      </c>
      <c r="AB8" s="36">
        <f t="shared" si="0"/>
        <v>11</v>
      </c>
      <c r="AC8" s="36">
        <f t="shared" si="0"/>
        <v>74</v>
      </c>
      <c r="AD8" s="36">
        <f t="shared" si="0"/>
        <v>10</v>
      </c>
      <c r="AE8" s="36">
        <f t="shared" si="0"/>
        <v>64</v>
      </c>
      <c r="AF8" s="36">
        <f t="shared" si="0"/>
        <v>0</v>
      </c>
      <c r="AG8" s="36">
        <f t="shared" si="0"/>
        <v>69</v>
      </c>
      <c r="AH8" s="36">
        <f t="shared" si="0"/>
        <v>37</v>
      </c>
      <c r="AI8" s="36">
        <f t="shared" si="0"/>
        <v>1</v>
      </c>
      <c r="AJ8" s="36">
        <f t="shared" si="0"/>
        <v>38</v>
      </c>
      <c r="AK8" s="36">
        <f t="shared" si="0"/>
        <v>28</v>
      </c>
      <c r="AL8" s="36">
        <f t="shared" si="0"/>
        <v>10</v>
      </c>
    </row>
    <row r="9" spans="1:38" ht="59.25" customHeight="1" x14ac:dyDescent="0.25">
      <c r="A9" s="2" t="s">
        <v>43</v>
      </c>
      <c r="B9" s="16" t="s">
        <v>52</v>
      </c>
      <c r="C9" s="36">
        <v>161</v>
      </c>
      <c r="D9" s="36">
        <v>27</v>
      </c>
      <c r="E9" s="36">
        <f>C9-D9-F9-G9</f>
        <v>134</v>
      </c>
      <c r="F9" s="36">
        <v>0</v>
      </c>
      <c r="G9" s="36">
        <v>0</v>
      </c>
      <c r="H9" s="36">
        <v>156</v>
      </c>
      <c r="I9" s="36">
        <f>H9-J9-K9</f>
        <v>137</v>
      </c>
      <c r="J9" s="36">
        <v>14</v>
      </c>
      <c r="K9" s="36">
        <v>5</v>
      </c>
      <c r="L9" s="36">
        <v>0</v>
      </c>
      <c r="M9" s="39">
        <v>97</v>
      </c>
      <c r="N9" s="39">
        <v>68</v>
      </c>
      <c r="O9" s="38">
        <v>0</v>
      </c>
      <c r="P9" s="39">
        <v>29</v>
      </c>
      <c r="Q9" s="38">
        <v>0</v>
      </c>
      <c r="R9" s="39">
        <v>7</v>
      </c>
      <c r="S9" s="38">
        <v>0</v>
      </c>
      <c r="T9" s="39">
        <v>2</v>
      </c>
      <c r="U9" s="38">
        <v>5</v>
      </c>
      <c r="V9" s="36">
        <f>M9+R9</f>
        <v>104</v>
      </c>
      <c r="W9" s="38">
        <v>0</v>
      </c>
      <c r="X9" s="36">
        <v>42</v>
      </c>
      <c r="Y9" s="36">
        <f>D9+E9+I9-L9-V9-W9</f>
        <v>194</v>
      </c>
      <c r="Z9" s="36">
        <v>70</v>
      </c>
      <c r="AA9" s="36">
        <v>47</v>
      </c>
      <c r="AB9" s="36">
        <v>11</v>
      </c>
      <c r="AC9" s="36">
        <f>AA9+AB9</f>
        <v>58</v>
      </c>
      <c r="AD9" s="36">
        <v>8</v>
      </c>
      <c r="AE9" s="36">
        <v>50</v>
      </c>
      <c r="AF9" s="36"/>
      <c r="AG9" s="36">
        <v>55</v>
      </c>
      <c r="AH9" s="36">
        <v>34</v>
      </c>
      <c r="AI9" s="36">
        <v>0</v>
      </c>
      <c r="AJ9" s="36">
        <f>AH9+AI9</f>
        <v>34</v>
      </c>
      <c r="AK9" s="36">
        <v>25</v>
      </c>
      <c r="AL9" s="36">
        <v>9</v>
      </c>
    </row>
    <row r="10" spans="1:38" ht="59.25" customHeight="1" x14ac:dyDescent="0.25">
      <c r="A10" s="2" t="s">
        <v>44</v>
      </c>
      <c r="B10" s="16" t="s">
        <v>53</v>
      </c>
      <c r="C10" s="36">
        <v>43</v>
      </c>
      <c r="D10" s="36">
        <v>4</v>
      </c>
      <c r="E10" s="36">
        <f t="shared" ref="E10:E48" si="1">C10-D10-F10-G10</f>
        <v>39</v>
      </c>
      <c r="F10" s="36">
        <v>0</v>
      </c>
      <c r="G10" s="36">
        <v>0</v>
      </c>
      <c r="H10" s="36">
        <v>218</v>
      </c>
      <c r="I10" s="36">
        <f t="shared" ref="I10:I48" si="2">H10-J10-K10</f>
        <v>198</v>
      </c>
      <c r="J10" s="36">
        <v>13</v>
      </c>
      <c r="K10" s="36">
        <v>7</v>
      </c>
      <c r="L10" s="36">
        <v>0</v>
      </c>
      <c r="M10" s="39">
        <v>30</v>
      </c>
      <c r="N10" s="39">
        <v>27</v>
      </c>
      <c r="O10" s="38">
        <v>0</v>
      </c>
      <c r="P10" s="39">
        <v>3</v>
      </c>
      <c r="Q10" s="38">
        <v>0</v>
      </c>
      <c r="R10" s="39">
        <v>116</v>
      </c>
      <c r="S10" s="38">
        <v>0</v>
      </c>
      <c r="T10" s="39">
        <v>0</v>
      </c>
      <c r="U10" s="38">
        <v>116</v>
      </c>
      <c r="V10" s="36">
        <f t="shared" ref="V10:V48" si="3">M10+R10</f>
        <v>146</v>
      </c>
      <c r="W10" s="38">
        <v>0</v>
      </c>
      <c r="X10" s="38">
        <v>0</v>
      </c>
      <c r="Y10" s="36">
        <f t="shared" ref="Y10:Y49" si="4">D10+E10+I10-L10-V10-W10</f>
        <v>95</v>
      </c>
      <c r="Z10" s="36">
        <v>2</v>
      </c>
      <c r="AA10" s="36">
        <v>16</v>
      </c>
      <c r="AB10" s="36">
        <v>0</v>
      </c>
      <c r="AC10" s="36">
        <f t="shared" ref="AC10:AC48" si="5">AA10+AB10</f>
        <v>16</v>
      </c>
      <c r="AD10" s="36">
        <v>2</v>
      </c>
      <c r="AE10" s="36">
        <v>14</v>
      </c>
      <c r="AF10" s="36"/>
      <c r="AG10" s="36">
        <v>14</v>
      </c>
      <c r="AH10" s="36">
        <v>3</v>
      </c>
      <c r="AI10" s="36">
        <v>1</v>
      </c>
      <c r="AJ10" s="36">
        <f t="shared" ref="AJ10:AJ48" si="6">AH10+AI10</f>
        <v>4</v>
      </c>
      <c r="AK10" s="36">
        <v>3</v>
      </c>
      <c r="AL10" s="36">
        <v>1</v>
      </c>
    </row>
    <row r="11" spans="1:38" s="35" customFormat="1" ht="73.5" customHeight="1" x14ac:dyDescent="0.25">
      <c r="A11" s="7">
        <v>2</v>
      </c>
      <c r="B11" s="1" t="s">
        <v>54</v>
      </c>
      <c r="C11" s="36">
        <f>C12+C13</f>
        <v>45</v>
      </c>
      <c r="D11" s="36">
        <f t="shared" ref="D11:AL11" si="7">D12+D13</f>
        <v>1</v>
      </c>
      <c r="E11" s="36">
        <f t="shared" si="7"/>
        <v>43</v>
      </c>
      <c r="F11" s="36">
        <f t="shared" si="7"/>
        <v>0</v>
      </c>
      <c r="G11" s="36">
        <f t="shared" si="7"/>
        <v>1</v>
      </c>
      <c r="H11" s="36">
        <f t="shared" si="7"/>
        <v>57</v>
      </c>
      <c r="I11" s="36">
        <f t="shared" si="7"/>
        <v>46</v>
      </c>
      <c r="J11" s="36">
        <f t="shared" si="7"/>
        <v>9</v>
      </c>
      <c r="K11" s="36">
        <f t="shared" si="7"/>
        <v>2</v>
      </c>
      <c r="L11" s="36">
        <f t="shared" si="7"/>
        <v>0</v>
      </c>
      <c r="M11" s="36">
        <f t="shared" si="7"/>
        <v>15</v>
      </c>
      <c r="N11" s="36">
        <f t="shared" si="7"/>
        <v>7</v>
      </c>
      <c r="O11" s="36">
        <f t="shared" si="7"/>
        <v>1</v>
      </c>
      <c r="P11" s="36">
        <f t="shared" si="7"/>
        <v>7</v>
      </c>
      <c r="Q11" s="36">
        <f t="shared" si="7"/>
        <v>0</v>
      </c>
      <c r="R11" s="36">
        <f t="shared" si="7"/>
        <v>8</v>
      </c>
      <c r="S11" s="36">
        <f t="shared" si="7"/>
        <v>0</v>
      </c>
      <c r="T11" s="36">
        <f t="shared" si="7"/>
        <v>4</v>
      </c>
      <c r="U11" s="36">
        <f t="shared" si="7"/>
        <v>4</v>
      </c>
      <c r="V11" s="36">
        <f t="shared" si="7"/>
        <v>23</v>
      </c>
      <c r="W11" s="36">
        <f t="shared" si="7"/>
        <v>0</v>
      </c>
      <c r="X11" s="36">
        <f t="shared" si="7"/>
        <v>1</v>
      </c>
      <c r="Y11" s="36">
        <f t="shared" si="7"/>
        <v>67</v>
      </c>
      <c r="Z11" s="36">
        <f t="shared" si="7"/>
        <v>2</v>
      </c>
      <c r="AA11" s="36">
        <f t="shared" si="7"/>
        <v>12</v>
      </c>
      <c r="AB11" s="36">
        <f t="shared" si="7"/>
        <v>1</v>
      </c>
      <c r="AC11" s="36">
        <f t="shared" si="7"/>
        <v>13</v>
      </c>
      <c r="AD11" s="36">
        <f t="shared" si="7"/>
        <v>1</v>
      </c>
      <c r="AE11" s="36">
        <f t="shared" si="7"/>
        <v>12</v>
      </c>
      <c r="AF11" s="36">
        <f t="shared" si="7"/>
        <v>0</v>
      </c>
      <c r="AG11" s="36">
        <f t="shared" si="7"/>
        <v>10</v>
      </c>
      <c r="AH11" s="36">
        <f t="shared" si="7"/>
        <v>4</v>
      </c>
      <c r="AI11" s="36">
        <f t="shared" si="7"/>
        <v>0</v>
      </c>
      <c r="AJ11" s="36">
        <f t="shared" si="7"/>
        <v>4</v>
      </c>
      <c r="AK11" s="36">
        <f t="shared" si="7"/>
        <v>3</v>
      </c>
      <c r="AL11" s="36">
        <f t="shared" si="7"/>
        <v>1</v>
      </c>
    </row>
    <row r="12" spans="1:38" ht="59.25" customHeight="1" x14ac:dyDescent="0.25">
      <c r="A12" s="2" t="s">
        <v>4</v>
      </c>
      <c r="B12" s="16" t="s">
        <v>55</v>
      </c>
      <c r="C12" s="36">
        <v>30</v>
      </c>
      <c r="D12" s="36">
        <v>0</v>
      </c>
      <c r="E12" s="36">
        <f t="shared" si="1"/>
        <v>29</v>
      </c>
      <c r="F12" s="36">
        <v>0</v>
      </c>
      <c r="G12" s="36">
        <v>1</v>
      </c>
      <c r="H12" s="36">
        <v>49</v>
      </c>
      <c r="I12" s="36">
        <f t="shared" si="2"/>
        <v>40</v>
      </c>
      <c r="J12" s="36">
        <v>7</v>
      </c>
      <c r="K12" s="36">
        <v>2</v>
      </c>
      <c r="L12" s="36">
        <v>0</v>
      </c>
      <c r="M12" s="39">
        <v>10</v>
      </c>
      <c r="N12" s="39">
        <v>5</v>
      </c>
      <c r="O12" s="38">
        <v>1</v>
      </c>
      <c r="P12" s="39">
        <v>4</v>
      </c>
      <c r="Q12" s="38">
        <v>0</v>
      </c>
      <c r="R12" s="39">
        <v>7</v>
      </c>
      <c r="S12" s="38">
        <v>0</v>
      </c>
      <c r="T12" s="39">
        <v>4</v>
      </c>
      <c r="U12" s="38">
        <v>3</v>
      </c>
      <c r="V12" s="36">
        <f t="shared" si="3"/>
        <v>17</v>
      </c>
      <c r="W12" s="36">
        <v>0</v>
      </c>
      <c r="X12" s="38">
        <v>0</v>
      </c>
      <c r="Y12" s="36">
        <f t="shared" si="4"/>
        <v>52</v>
      </c>
      <c r="Z12" s="36">
        <v>0</v>
      </c>
      <c r="AA12" s="36">
        <v>8</v>
      </c>
      <c r="AB12" s="36">
        <v>1</v>
      </c>
      <c r="AC12" s="36">
        <f t="shared" si="5"/>
        <v>9</v>
      </c>
      <c r="AD12" s="36">
        <v>0</v>
      </c>
      <c r="AE12" s="36">
        <v>9</v>
      </c>
      <c r="AF12" s="36"/>
      <c r="AG12" s="36">
        <v>7</v>
      </c>
      <c r="AH12" s="36">
        <v>4</v>
      </c>
      <c r="AI12" s="36">
        <v>0</v>
      </c>
      <c r="AJ12" s="36">
        <f t="shared" si="6"/>
        <v>4</v>
      </c>
      <c r="AK12" s="36">
        <v>3</v>
      </c>
      <c r="AL12" s="36">
        <v>1</v>
      </c>
    </row>
    <row r="13" spans="1:38" ht="59.25" customHeight="1" x14ac:dyDescent="0.25">
      <c r="A13" s="2" t="s">
        <v>5</v>
      </c>
      <c r="B13" s="16" t="s">
        <v>56</v>
      </c>
      <c r="C13" s="36">
        <v>15</v>
      </c>
      <c r="D13" s="36">
        <v>1</v>
      </c>
      <c r="E13" s="36">
        <f t="shared" si="1"/>
        <v>14</v>
      </c>
      <c r="F13" s="36">
        <v>0</v>
      </c>
      <c r="G13" s="36">
        <v>0</v>
      </c>
      <c r="H13" s="36">
        <v>8</v>
      </c>
      <c r="I13" s="36">
        <f t="shared" si="2"/>
        <v>6</v>
      </c>
      <c r="J13" s="38">
        <v>2</v>
      </c>
      <c r="K13" s="36">
        <v>0</v>
      </c>
      <c r="L13" s="36">
        <v>0</v>
      </c>
      <c r="M13" s="39">
        <v>5</v>
      </c>
      <c r="N13" s="39">
        <v>2</v>
      </c>
      <c r="O13" s="38">
        <v>0</v>
      </c>
      <c r="P13" s="39">
        <v>3</v>
      </c>
      <c r="Q13" s="38">
        <v>0</v>
      </c>
      <c r="R13" s="39">
        <v>1</v>
      </c>
      <c r="S13" s="38">
        <v>0</v>
      </c>
      <c r="T13" s="39">
        <v>0</v>
      </c>
      <c r="U13" s="38">
        <v>1</v>
      </c>
      <c r="V13" s="36">
        <f t="shared" si="3"/>
        <v>6</v>
      </c>
      <c r="W13" s="38">
        <v>0</v>
      </c>
      <c r="X13" s="38">
        <v>1</v>
      </c>
      <c r="Y13" s="36">
        <f t="shared" si="4"/>
        <v>15</v>
      </c>
      <c r="Z13" s="36">
        <v>2</v>
      </c>
      <c r="AA13" s="36">
        <v>4</v>
      </c>
      <c r="AB13" s="36">
        <v>0</v>
      </c>
      <c r="AC13" s="36">
        <f t="shared" si="5"/>
        <v>4</v>
      </c>
      <c r="AD13" s="38">
        <v>1</v>
      </c>
      <c r="AE13" s="36">
        <v>3</v>
      </c>
      <c r="AF13" s="36"/>
      <c r="AG13" s="36">
        <v>3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59.2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59.2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39">
        <v>0</v>
      </c>
      <c r="N15" s="39">
        <v>0</v>
      </c>
      <c r="O15" s="38">
        <v>0</v>
      </c>
      <c r="P15" s="39">
        <v>0</v>
      </c>
      <c r="Q15" s="38">
        <v>0</v>
      </c>
      <c r="R15" s="39">
        <v>0</v>
      </c>
      <c r="S15" s="38">
        <v>0</v>
      </c>
      <c r="T15" s="39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59.2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39">
        <v>0</v>
      </c>
      <c r="N16" s="39">
        <v>0</v>
      </c>
      <c r="O16" s="38">
        <v>0</v>
      </c>
      <c r="P16" s="39">
        <v>0</v>
      </c>
      <c r="Q16" s="38">
        <v>0</v>
      </c>
      <c r="R16" s="39">
        <v>0</v>
      </c>
      <c r="S16" s="38">
        <v>0</v>
      </c>
      <c r="T16" s="39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59.2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39">
        <v>0</v>
      </c>
      <c r="N17" s="38">
        <v>0</v>
      </c>
      <c r="O17" s="38">
        <v>0</v>
      </c>
      <c r="P17" s="38">
        <v>0</v>
      </c>
      <c r="Q17" s="38">
        <v>0</v>
      </c>
      <c r="R17" s="39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59.25" customHeight="1" x14ac:dyDescent="0.25">
      <c r="A18" s="2">
        <v>5</v>
      </c>
      <c r="B18" s="1" t="s">
        <v>64</v>
      </c>
      <c r="C18" s="36">
        <v>0</v>
      </c>
      <c r="D18" s="36">
        <v>0</v>
      </c>
      <c r="E18" s="36">
        <f t="shared" si="1"/>
        <v>0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0</v>
      </c>
      <c r="M18" s="39">
        <v>0</v>
      </c>
      <c r="N18" s="38">
        <v>0</v>
      </c>
      <c r="O18" s="38">
        <v>0</v>
      </c>
      <c r="P18" s="38">
        <v>0</v>
      </c>
      <c r="Q18" s="38">
        <v>0</v>
      </c>
      <c r="R18" s="39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0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59.25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9">D20+D21+D22+D23+D24+D25+D26</f>
        <v>0</v>
      </c>
      <c r="E19" s="36">
        <f t="shared" si="9"/>
        <v>1</v>
      </c>
      <c r="F19" s="36">
        <f t="shared" si="9"/>
        <v>0</v>
      </c>
      <c r="G19" s="36">
        <f t="shared" si="9"/>
        <v>0</v>
      </c>
      <c r="H19" s="36">
        <f t="shared" si="9"/>
        <v>3</v>
      </c>
      <c r="I19" s="36">
        <f t="shared" si="9"/>
        <v>2</v>
      </c>
      <c r="J19" s="36">
        <f t="shared" si="9"/>
        <v>1</v>
      </c>
      <c r="K19" s="36">
        <f t="shared" si="9"/>
        <v>0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1</v>
      </c>
      <c r="S19" s="36">
        <f t="shared" si="9"/>
        <v>0</v>
      </c>
      <c r="T19" s="36">
        <f t="shared" si="9"/>
        <v>1</v>
      </c>
      <c r="U19" s="36">
        <f t="shared" si="9"/>
        <v>0</v>
      </c>
      <c r="V19" s="36">
        <f t="shared" si="9"/>
        <v>1</v>
      </c>
      <c r="W19" s="36">
        <f t="shared" si="9"/>
        <v>0</v>
      </c>
      <c r="X19" s="36">
        <f t="shared" si="9"/>
        <v>0</v>
      </c>
      <c r="Y19" s="36">
        <f t="shared" si="9"/>
        <v>2</v>
      </c>
      <c r="Z19" s="36">
        <f t="shared" si="9"/>
        <v>0</v>
      </c>
      <c r="AA19" s="36">
        <f t="shared" si="9"/>
        <v>0</v>
      </c>
      <c r="AB19" s="36">
        <f t="shared" si="9"/>
        <v>1</v>
      </c>
      <c r="AC19" s="36">
        <f t="shared" si="9"/>
        <v>1</v>
      </c>
      <c r="AD19" s="36">
        <f t="shared" si="9"/>
        <v>0</v>
      </c>
      <c r="AE19" s="36">
        <f t="shared" si="9"/>
        <v>1</v>
      </c>
      <c r="AF19" s="36">
        <f t="shared" si="9"/>
        <v>0</v>
      </c>
      <c r="AG19" s="36">
        <f t="shared" si="9"/>
        <v>1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59.2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39">
        <f t="shared" ref="M20:M47" si="10">N20+O20+P20+Q20</f>
        <v>0</v>
      </c>
      <c r="N20" s="38">
        <v>0</v>
      </c>
      <c r="O20" s="38">
        <v>0</v>
      </c>
      <c r="P20" s="38">
        <v>0</v>
      </c>
      <c r="Q20" s="38">
        <v>0</v>
      </c>
      <c r="R20" s="39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59.2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39">
        <f t="shared" si="10"/>
        <v>0</v>
      </c>
      <c r="N21" s="38">
        <v>0</v>
      </c>
      <c r="O21" s="38">
        <v>0</v>
      </c>
      <c r="P21" s="38">
        <v>0</v>
      </c>
      <c r="Q21" s="38">
        <v>0</v>
      </c>
      <c r="R21" s="39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59.2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2</v>
      </c>
      <c r="I22" s="36">
        <f t="shared" si="2"/>
        <v>1</v>
      </c>
      <c r="J22" s="38">
        <v>1</v>
      </c>
      <c r="K22" s="38">
        <v>0</v>
      </c>
      <c r="L22" s="36">
        <v>0</v>
      </c>
      <c r="M22" s="39">
        <f t="shared" si="10"/>
        <v>0</v>
      </c>
      <c r="N22" s="38">
        <v>0</v>
      </c>
      <c r="O22" s="38">
        <v>0</v>
      </c>
      <c r="P22" s="38">
        <v>0</v>
      </c>
      <c r="Q22" s="38">
        <v>0</v>
      </c>
      <c r="R22" s="39">
        <v>1</v>
      </c>
      <c r="S22" s="38">
        <v>0</v>
      </c>
      <c r="T22" s="38">
        <v>1</v>
      </c>
      <c r="U22" s="38">
        <v>0</v>
      </c>
      <c r="V22" s="36">
        <f t="shared" si="3"/>
        <v>1</v>
      </c>
      <c r="W22" s="38">
        <v>0</v>
      </c>
      <c r="X22" s="38">
        <v>0</v>
      </c>
      <c r="Y22" s="36">
        <f t="shared" si="4"/>
        <v>1</v>
      </c>
      <c r="Z22" s="38">
        <v>0</v>
      </c>
      <c r="AA22" s="38">
        <v>0</v>
      </c>
      <c r="AB22" s="36">
        <v>1</v>
      </c>
      <c r="AC22" s="36">
        <f t="shared" si="5"/>
        <v>1</v>
      </c>
      <c r="AD22" s="36">
        <v>0</v>
      </c>
      <c r="AE22" s="36">
        <v>1</v>
      </c>
      <c r="AF22" s="38"/>
      <c r="AG22" s="38">
        <v>1</v>
      </c>
      <c r="AH22" s="38">
        <v>0</v>
      </c>
      <c r="AI22" s="38">
        <v>0</v>
      </c>
      <c r="AJ22" s="36">
        <f t="shared" si="6"/>
        <v>0</v>
      </c>
      <c r="AK22" s="38">
        <v>0</v>
      </c>
      <c r="AL22" s="38">
        <v>0</v>
      </c>
    </row>
    <row r="23" spans="1:38" ht="59.2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39">
        <f t="shared" si="10"/>
        <v>0</v>
      </c>
      <c r="N23" s="38">
        <v>0</v>
      </c>
      <c r="O23" s="38">
        <v>0</v>
      </c>
      <c r="P23" s="38">
        <v>0</v>
      </c>
      <c r="Q23" s="38">
        <v>0</v>
      </c>
      <c r="R23" s="39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59.2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39">
        <f t="shared" si="10"/>
        <v>0</v>
      </c>
      <c r="N24" s="38">
        <v>0</v>
      </c>
      <c r="O24" s="38">
        <v>0</v>
      </c>
      <c r="P24" s="38">
        <v>0</v>
      </c>
      <c r="Q24" s="38">
        <v>0</v>
      </c>
      <c r="R24" s="39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59.2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1</v>
      </c>
      <c r="I25" s="36">
        <f t="shared" si="2"/>
        <v>1</v>
      </c>
      <c r="J25" s="38">
        <v>0</v>
      </c>
      <c r="K25" s="38">
        <v>0</v>
      </c>
      <c r="L25" s="36">
        <v>0</v>
      </c>
      <c r="M25" s="39">
        <f t="shared" si="10"/>
        <v>0</v>
      </c>
      <c r="N25" s="38">
        <v>0</v>
      </c>
      <c r="O25" s="38">
        <v>0</v>
      </c>
      <c r="P25" s="38">
        <v>0</v>
      </c>
      <c r="Q25" s="38">
        <v>0</v>
      </c>
      <c r="R25" s="39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1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59.2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39">
        <f t="shared" si="10"/>
        <v>0</v>
      </c>
      <c r="N26" s="38">
        <v>0</v>
      </c>
      <c r="O26" s="38">
        <v>0</v>
      </c>
      <c r="P26" s="38">
        <v>0</v>
      </c>
      <c r="Q26" s="38">
        <v>0</v>
      </c>
      <c r="R26" s="39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59.2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2</v>
      </c>
      <c r="I27" s="36">
        <f t="shared" si="11"/>
        <v>2</v>
      </c>
      <c r="J27" s="36">
        <f t="shared" si="11"/>
        <v>0</v>
      </c>
      <c r="K27" s="36">
        <f t="shared" si="11"/>
        <v>0</v>
      </c>
      <c r="L27" s="36">
        <f t="shared" si="11"/>
        <v>0</v>
      </c>
      <c r="M27" s="36">
        <f t="shared" si="11"/>
        <v>2</v>
      </c>
      <c r="N27" s="36">
        <f t="shared" si="11"/>
        <v>0</v>
      </c>
      <c r="O27" s="36">
        <f t="shared" si="11"/>
        <v>1</v>
      </c>
      <c r="P27" s="36">
        <f t="shared" si="11"/>
        <v>1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2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59.2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39">
        <f t="shared" si="10"/>
        <v>0</v>
      </c>
      <c r="N28" s="38">
        <v>0</v>
      </c>
      <c r="O28" s="38">
        <v>0</v>
      </c>
      <c r="P28" s="38">
        <v>0</v>
      </c>
      <c r="Q28" s="38">
        <v>0</v>
      </c>
      <c r="R28" s="39"/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59.2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2</v>
      </c>
      <c r="I29" s="36">
        <f t="shared" si="2"/>
        <v>2</v>
      </c>
      <c r="J29" s="38">
        <v>0</v>
      </c>
      <c r="K29" s="38">
        <v>0</v>
      </c>
      <c r="L29" s="36">
        <v>0</v>
      </c>
      <c r="M29" s="39">
        <v>2</v>
      </c>
      <c r="N29" s="38">
        <v>0</v>
      </c>
      <c r="O29" s="38">
        <v>1</v>
      </c>
      <c r="P29" s="38">
        <v>1</v>
      </c>
      <c r="Q29" s="38">
        <v>0</v>
      </c>
      <c r="R29" s="39">
        <v>0</v>
      </c>
      <c r="S29" s="38">
        <v>0</v>
      </c>
      <c r="T29" s="38">
        <v>0</v>
      </c>
      <c r="U29" s="38">
        <v>0</v>
      </c>
      <c r="V29" s="36">
        <f t="shared" si="3"/>
        <v>2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59.2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39">
        <f t="shared" si="10"/>
        <v>0</v>
      </c>
      <c r="N30" s="38">
        <v>0</v>
      </c>
      <c r="O30" s="38">
        <v>0</v>
      </c>
      <c r="P30" s="38">
        <v>0</v>
      </c>
      <c r="Q30" s="38">
        <v>0</v>
      </c>
      <c r="R30" s="39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59.2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39">
        <f t="shared" si="10"/>
        <v>0</v>
      </c>
      <c r="N31" s="38">
        <v>0</v>
      </c>
      <c r="O31" s="38">
        <v>0</v>
      </c>
      <c r="P31" s="38">
        <v>0</v>
      </c>
      <c r="Q31" s="38">
        <v>0</v>
      </c>
      <c r="R31" s="39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59.2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39">
        <f t="shared" si="10"/>
        <v>0</v>
      </c>
      <c r="N32" s="39">
        <v>0</v>
      </c>
      <c r="O32" s="38">
        <v>0</v>
      </c>
      <c r="P32" s="39">
        <v>0</v>
      </c>
      <c r="Q32" s="38">
        <v>0</v>
      </c>
      <c r="R32" s="39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59.2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/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59.2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39">
        <f t="shared" si="10"/>
        <v>0</v>
      </c>
      <c r="N34" s="38">
        <v>0</v>
      </c>
      <c r="O34" s="38">
        <v>0</v>
      </c>
      <c r="P34" s="38">
        <v>0</v>
      </c>
      <c r="Q34" s="38">
        <v>0</v>
      </c>
      <c r="R34" s="39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59.2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39">
        <f t="shared" si="10"/>
        <v>0</v>
      </c>
      <c r="N35" s="38">
        <v>0</v>
      </c>
      <c r="O35" s="38">
        <v>0</v>
      </c>
      <c r="P35" s="38">
        <v>0</v>
      </c>
      <c r="Q35" s="38">
        <v>0</v>
      </c>
      <c r="R35" s="39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59.2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39">
        <f t="shared" si="10"/>
        <v>0</v>
      </c>
      <c r="N36" s="38">
        <v>0</v>
      </c>
      <c r="O36" s="38">
        <v>0</v>
      </c>
      <c r="P36" s="38">
        <v>0</v>
      </c>
      <c r="Q36" s="38">
        <v>0</v>
      </c>
      <c r="R36" s="39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59.25" customHeight="1" x14ac:dyDescent="0.25">
      <c r="A37" s="4" t="s">
        <v>88</v>
      </c>
      <c r="B37" s="1" t="s">
        <v>63</v>
      </c>
      <c r="C37" s="36">
        <v>2</v>
      </c>
      <c r="D37" s="36">
        <v>0</v>
      </c>
      <c r="E37" s="36">
        <f t="shared" si="1"/>
        <v>2</v>
      </c>
      <c r="F37" s="36">
        <v>0</v>
      </c>
      <c r="G37" s="36">
        <v>0</v>
      </c>
      <c r="H37" s="38">
        <v>1</v>
      </c>
      <c r="I37" s="36">
        <f t="shared" si="2"/>
        <v>1</v>
      </c>
      <c r="J37" s="38">
        <v>0</v>
      </c>
      <c r="K37" s="38">
        <v>0</v>
      </c>
      <c r="L37" s="36">
        <v>0</v>
      </c>
      <c r="M37" s="39">
        <v>1</v>
      </c>
      <c r="N37" s="38">
        <v>1</v>
      </c>
      <c r="O37" s="38">
        <v>0</v>
      </c>
      <c r="P37" s="38">
        <v>0</v>
      </c>
      <c r="Q37" s="38">
        <v>0</v>
      </c>
      <c r="R37" s="39">
        <v>0</v>
      </c>
      <c r="S37" s="38">
        <v>0</v>
      </c>
      <c r="T37" s="38">
        <v>0</v>
      </c>
      <c r="U37" s="38">
        <v>0</v>
      </c>
      <c r="V37" s="36">
        <f t="shared" si="3"/>
        <v>1</v>
      </c>
      <c r="W37" s="38">
        <v>0</v>
      </c>
      <c r="X37" s="38">
        <v>0</v>
      </c>
      <c r="Y37" s="36">
        <f t="shared" si="4"/>
        <v>2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59.2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39">
        <f t="shared" si="10"/>
        <v>0</v>
      </c>
      <c r="N38" s="38">
        <v>0</v>
      </c>
      <c r="O38" s="38">
        <v>0</v>
      </c>
      <c r="P38" s="36">
        <v>0</v>
      </c>
      <c r="Q38" s="38">
        <v>0</v>
      </c>
      <c r="R38" s="39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59.2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39">
        <f t="shared" si="10"/>
        <v>0</v>
      </c>
      <c r="N39" s="38">
        <v>0</v>
      </c>
      <c r="O39" s="38">
        <v>0</v>
      </c>
      <c r="P39" s="38">
        <v>0</v>
      </c>
      <c r="Q39" s="38">
        <v>0</v>
      </c>
      <c r="R39" s="39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59.2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39">
        <f t="shared" si="10"/>
        <v>0</v>
      </c>
      <c r="N40" s="38">
        <v>0</v>
      </c>
      <c r="O40" s="38">
        <v>0</v>
      </c>
      <c r="P40" s="38">
        <v>0</v>
      </c>
      <c r="Q40" s="38">
        <v>0</v>
      </c>
      <c r="R40" s="39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59.25" customHeight="1" x14ac:dyDescent="0.25">
      <c r="A41" s="4" t="s">
        <v>90</v>
      </c>
      <c r="B41" s="1" t="s">
        <v>95</v>
      </c>
      <c r="C41" s="36">
        <v>12</v>
      </c>
      <c r="D41" s="36">
        <v>12</v>
      </c>
      <c r="E41" s="36">
        <f t="shared" si="1"/>
        <v>0</v>
      </c>
      <c r="F41" s="36">
        <v>0</v>
      </c>
      <c r="G41" s="36">
        <v>0</v>
      </c>
      <c r="H41" s="38">
        <v>0</v>
      </c>
      <c r="I41" s="36">
        <f t="shared" si="2"/>
        <v>0</v>
      </c>
      <c r="J41" s="38">
        <v>0</v>
      </c>
      <c r="K41" s="38">
        <v>0</v>
      </c>
      <c r="L41" s="36">
        <v>0</v>
      </c>
      <c r="M41" s="39">
        <f t="shared" si="10"/>
        <v>0</v>
      </c>
      <c r="N41" s="38">
        <v>0</v>
      </c>
      <c r="O41" s="38">
        <v>0</v>
      </c>
      <c r="P41" s="38">
        <v>0</v>
      </c>
      <c r="Q41" s="38">
        <v>0</v>
      </c>
      <c r="R41" s="39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11</v>
      </c>
      <c r="Y41" s="36">
        <f t="shared" si="4"/>
        <v>12</v>
      </c>
      <c r="Z41" s="38">
        <v>11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59.25" customHeight="1" x14ac:dyDescent="0.25">
      <c r="A42" s="4" t="s">
        <v>91</v>
      </c>
      <c r="B42" s="1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2</v>
      </c>
      <c r="I42" s="36">
        <f t="shared" si="2"/>
        <v>1</v>
      </c>
      <c r="J42" s="38">
        <v>1</v>
      </c>
      <c r="K42" s="38">
        <v>0</v>
      </c>
      <c r="L42" s="36">
        <v>0</v>
      </c>
      <c r="M42" s="39">
        <f t="shared" si="10"/>
        <v>0</v>
      </c>
      <c r="N42" s="38">
        <v>0</v>
      </c>
      <c r="O42" s="38">
        <v>0</v>
      </c>
      <c r="P42" s="38">
        <v>0</v>
      </c>
      <c r="Q42" s="38">
        <v>0</v>
      </c>
      <c r="R42" s="39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1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59.2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39">
        <f t="shared" si="10"/>
        <v>0</v>
      </c>
      <c r="N43" s="38">
        <v>0</v>
      </c>
      <c r="O43" s="38">
        <v>0</v>
      </c>
      <c r="P43" s="38">
        <v>0</v>
      </c>
      <c r="Q43" s="38">
        <v>0</v>
      </c>
      <c r="R43" s="39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59.2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39">
        <f t="shared" si="10"/>
        <v>0</v>
      </c>
      <c r="N44" s="38">
        <v>0</v>
      </c>
      <c r="O44" s="38">
        <v>0</v>
      </c>
      <c r="P44" s="38">
        <v>0</v>
      </c>
      <c r="Q44" s="38">
        <v>0</v>
      </c>
      <c r="R44" s="39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59.25" customHeight="1" x14ac:dyDescent="0.25">
      <c r="A45" s="4" t="s">
        <v>92</v>
      </c>
      <c r="B45" s="18" t="s">
        <v>96</v>
      </c>
      <c r="C45" s="36">
        <v>2</v>
      </c>
      <c r="D45" s="36">
        <v>1</v>
      </c>
      <c r="E45" s="36">
        <f t="shared" si="1"/>
        <v>1</v>
      </c>
      <c r="F45" s="36">
        <v>0</v>
      </c>
      <c r="G45" s="36">
        <v>0</v>
      </c>
      <c r="H45" s="36">
        <v>1</v>
      </c>
      <c r="I45" s="36">
        <f t="shared" si="2"/>
        <v>0</v>
      </c>
      <c r="J45" s="36">
        <v>1</v>
      </c>
      <c r="K45" s="38">
        <v>0</v>
      </c>
      <c r="L45" s="36">
        <v>0</v>
      </c>
      <c r="M45" s="39">
        <v>1</v>
      </c>
      <c r="N45" s="38">
        <v>1</v>
      </c>
      <c r="O45" s="38">
        <v>0</v>
      </c>
      <c r="P45" s="38">
        <v>0</v>
      </c>
      <c r="Q45" s="38">
        <v>0</v>
      </c>
      <c r="R45" s="39">
        <v>1</v>
      </c>
      <c r="S45" s="38">
        <v>0</v>
      </c>
      <c r="T45" s="38">
        <v>1</v>
      </c>
      <c r="U45" s="38">
        <v>0</v>
      </c>
      <c r="V45" s="36">
        <f t="shared" si="3"/>
        <v>2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59.2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39">
        <f t="shared" si="10"/>
        <v>0</v>
      </c>
      <c r="N46" s="38">
        <v>0</v>
      </c>
      <c r="O46" s="38">
        <v>0</v>
      </c>
      <c r="P46" s="38">
        <v>0</v>
      </c>
      <c r="Q46" s="38">
        <v>0</v>
      </c>
      <c r="R46" s="39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0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59.2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39">
        <f t="shared" si="10"/>
        <v>0</v>
      </c>
      <c r="N47" s="38">
        <v>0</v>
      </c>
      <c r="O47" s="38">
        <v>0</v>
      </c>
      <c r="P47" s="38">
        <v>0</v>
      </c>
      <c r="Q47" s="38">
        <v>0</v>
      </c>
      <c r="R47" s="39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59.25" customHeight="1" x14ac:dyDescent="0.25">
      <c r="A48" s="4" t="s">
        <v>50</v>
      </c>
      <c r="B48" s="1" t="s">
        <v>3</v>
      </c>
      <c r="C48" s="36">
        <v>5</v>
      </c>
      <c r="D48" s="36">
        <v>1</v>
      </c>
      <c r="E48" s="36">
        <f t="shared" si="1"/>
        <v>4</v>
      </c>
      <c r="F48" s="36">
        <v>0</v>
      </c>
      <c r="G48" s="36">
        <v>0</v>
      </c>
      <c r="H48" s="36">
        <v>3</v>
      </c>
      <c r="I48" s="36">
        <f t="shared" si="2"/>
        <v>3</v>
      </c>
      <c r="J48" s="38">
        <v>0</v>
      </c>
      <c r="K48" s="38">
        <v>0</v>
      </c>
      <c r="L48" s="36">
        <v>0</v>
      </c>
      <c r="M48" s="39">
        <v>2</v>
      </c>
      <c r="N48" s="38">
        <v>2</v>
      </c>
      <c r="O48" s="38">
        <v>0</v>
      </c>
      <c r="P48" s="38">
        <v>0</v>
      </c>
      <c r="Q48" s="38">
        <v>0</v>
      </c>
      <c r="R48" s="39">
        <v>2</v>
      </c>
      <c r="S48" s="38">
        <v>0</v>
      </c>
      <c r="T48" s="38">
        <v>2</v>
      </c>
      <c r="U48" s="38">
        <v>0</v>
      </c>
      <c r="V48" s="36">
        <f t="shared" si="3"/>
        <v>4</v>
      </c>
      <c r="W48" s="36">
        <v>0</v>
      </c>
      <c r="X48" s="38">
        <v>1</v>
      </c>
      <c r="Y48" s="36">
        <f t="shared" si="4"/>
        <v>4</v>
      </c>
      <c r="Z48" s="38">
        <v>1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1</v>
      </c>
      <c r="AI48" s="38">
        <v>0</v>
      </c>
      <c r="AJ48" s="36">
        <f t="shared" si="6"/>
        <v>1</v>
      </c>
      <c r="AK48" s="36">
        <v>1</v>
      </c>
      <c r="AL48" s="36">
        <v>0</v>
      </c>
    </row>
    <row r="49" spans="1:38" s="35" customFormat="1" ht="59.25" customHeight="1" x14ac:dyDescent="0.25">
      <c r="A49" s="4"/>
      <c r="B49" s="1" t="s">
        <v>16</v>
      </c>
      <c r="C49" s="40">
        <v>271</v>
      </c>
      <c r="D49" s="40">
        <v>46</v>
      </c>
      <c r="E49" s="40">
        <f t="shared" ref="E49:U49" si="12">E9+E10+E12+E13+E15+E16+E17+E18+E20+E21+E22+E23+E24+E25+E26+E28+E29+E30+E31+E32+E33+E34+E35+E36+E37+E38+E39+E40+E41+E42+E44+E43+E45+E46+E47+E48</f>
        <v>224</v>
      </c>
      <c r="F49" s="40">
        <f t="shared" si="12"/>
        <v>0</v>
      </c>
      <c r="G49" s="40">
        <f t="shared" si="12"/>
        <v>1</v>
      </c>
      <c r="H49" s="40">
        <f t="shared" si="12"/>
        <v>443</v>
      </c>
      <c r="I49" s="40">
        <f t="shared" si="12"/>
        <v>390</v>
      </c>
      <c r="J49" s="40">
        <f t="shared" si="12"/>
        <v>39</v>
      </c>
      <c r="K49" s="40">
        <f t="shared" si="12"/>
        <v>14</v>
      </c>
      <c r="L49" s="40">
        <f t="shared" si="12"/>
        <v>0</v>
      </c>
      <c r="M49" s="40">
        <f t="shared" si="12"/>
        <v>148</v>
      </c>
      <c r="N49" s="40">
        <f t="shared" si="12"/>
        <v>106</v>
      </c>
      <c r="O49" s="40">
        <f t="shared" si="12"/>
        <v>2</v>
      </c>
      <c r="P49" s="40">
        <f t="shared" si="12"/>
        <v>40</v>
      </c>
      <c r="Q49" s="40">
        <f t="shared" si="12"/>
        <v>0</v>
      </c>
      <c r="R49" s="40">
        <f t="shared" si="12"/>
        <v>135</v>
      </c>
      <c r="S49" s="40">
        <f t="shared" si="12"/>
        <v>0</v>
      </c>
      <c r="T49" s="40">
        <f t="shared" si="12"/>
        <v>10</v>
      </c>
      <c r="U49" s="40">
        <f t="shared" si="12"/>
        <v>125</v>
      </c>
      <c r="V49" s="40">
        <f t="shared" ref="V49:AL49" si="13">V9+V10+V12+V13+V15+V16+V17+V18+V20+V21+V22+V23+V24+V25+V26+V28+V29+V30+V31+V32+V33+V34+V35+V36+V37+V38+V39+V40+V41+V42+V43+V44+V45+V46+V47+V48</f>
        <v>283</v>
      </c>
      <c r="W49" s="40">
        <f t="shared" si="13"/>
        <v>0</v>
      </c>
      <c r="X49" s="40">
        <f t="shared" si="13"/>
        <v>55</v>
      </c>
      <c r="Y49" s="36">
        <f t="shared" si="4"/>
        <v>377</v>
      </c>
      <c r="Z49" s="40">
        <f t="shared" si="13"/>
        <v>86</v>
      </c>
      <c r="AA49" s="40">
        <f t="shared" si="13"/>
        <v>75</v>
      </c>
      <c r="AB49" s="40">
        <f t="shared" si="13"/>
        <v>13</v>
      </c>
      <c r="AC49" s="40">
        <f t="shared" si="13"/>
        <v>88</v>
      </c>
      <c r="AD49" s="40">
        <f t="shared" si="13"/>
        <v>11</v>
      </c>
      <c r="AE49" s="40">
        <f t="shared" si="13"/>
        <v>77</v>
      </c>
      <c r="AF49" s="40">
        <f t="shared" si="13"/>
        <v>0</v>
      </c>
      <c r="AG49" s="40">
        <f t="shared" si="13"/>
        <v>80</v>
      </c>
      <c r="AH49" s="40">
        <f t="shared" si="13"/>
        <v>42</v>
      </c>
      <c r="AI49" s="40">
        <f t="shared" si="13"/>
        <v>1</v>
      </c>
      <c r="AJ49" s="40">
        <f t="shared" si="13"/>
        <v>43</v>
      </c>
      <c r="AK49" s="40">
        <f t="shared" si="13"/>
        <v>32</v>
      </c>
      <c r="AL49" s="40">
        <f t="shared" si="13"/>
        <v>11</v>
      </c>
    </row>
    <row r="50" spans="1:38" ht="47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47.2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L138"/>
  <sheetViews>
    <sheetView zoomScale="80" zoomScaleNormal="80" workbookViewId="0">
      <selection sqref="A1:B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93.75" customHeight="1" x14ac:dyDescent="0.25">
      <c r="A8" s="7">
        <v>1</v>
      </c>
      <c r="B8" s="1" t="s">
        <v>51</v>
      </c>
      <c r="C8" s="30">
        <f>C9+C10</f>
        <v>217</v>
      </c>
      <c r="D8" s="30">
        <f t="shared" ref="D8:AL8" si="0">D9+D10</f>
        <v>11</v>
      </c>
      <c r="E8" s="30">
        <f t="shared" si="0"/>
        <v>202</v>
      </c>
      <c r="F8" s="30">
        <f t="shared" si="0"/>
        <v>1</v>
      </c>
      <c r="G8" s="30">
        <f t="shared" si="0"/>
        <v>3</v>
      </c>
      <c r="H8" s="30">
        <f t="shared" si="0"/>
        <v>489</v>
      </c>
      <c r="I8" s="30">
        <f t="shared" si="0"/>
        <v>438</v>
      </c>
      <c r="J8" s="30">
        <f t="shared" si="0"/>
        <v>27</v>
      </c>
      <c r="K8" s="30">
        <f t="shared" si="0"/>
        <v>24</v>
      </c>
      <c r="L8" s="30">
        <f t="shared" si="0"/>
        <v>0</v>
      </c>
      <c r="M8" s="30">
        <f t="shared" si="0"/>
        <v>202</v>
      </c>
      <c r="N8" s="30">
        <f t="shared" si="0"/>
        <v>151</v>
      </c>
      <c r="O8" s="30">
        <f t="shared" si="0"/>
        <v>4</v>
      </c>
      <c r="P8" s="30">
        <f t="shared" si="0"/>
        <v>47</v>
      </c>
      <c r="Q8" s="30">
        <f t="shared" si="0"/>
        <v>0</v>
      </c>
      <c r="R8" s="30">
        <f t="shared" si="0"/>
        <v>115</v>
      </c>
      <c r="S8" s="30">
        <f t="shared" si="0"/>
        <v>0</v>
      </c>
      <c r="T8" s="30">
        <f t="shared" si="0"/>
        <v>3</v>
      </c>
      <c r="U8" s="30">
        <f t="shared" si="0"/>
        <v>112</v>
      </c>
      <c r="V8" s="30">
        <f t="shared" si="0"/>
        <v>317</v>
      </c>
      <c r="W8" s="30">
        <f t="shared" si="0"/>
        <v>1</v>
      </c>
      <c r="X8" s="30">
        <f t="shared" si="0"/>
        <v>8</v>
      </c>
      <c r="Y8" s="30">
        <f t="shared" si="0"/>
        <v>333</v>
      </c>
      <c r="Z8" s="30">
        <f t="shared" si="0"/>
        <v>16</v>
      </c>
      <c r="AA8" s="30">
        <f t="shared" si="0"/>
        <v>69</v>
      </c>
      <c r="AB8" s="30">
        <f t="shared" si="0"/>
        <v>10</v>
      </c>
      <c r="AC8" s="30">
        <f t="shared" si="0"/>
        <v>79</v>
      </c>
      <c r="AD8" s="30">
        <f t="shared" si="0"/>
        <v>15</v>
      </c>
      <c r="AE8" s="30">
        <f t="shared" si="0"/>
        <v>64</v>
      </c>
      <c r="AF8" s="30">
        <f t="shared" si="0"/>
        <v>0</v>
      </c>
      <c r="AG8" s="30">
        <f t="shared" si="0"/>
        <v>72</v>
      </c>
      <c r="AH8" s="30">
        <f t="shared" si="0"/>
        <v>27</v>
      </c>
      <c r="AI8" s="30">
        <f t="shared" si="0"/>
        <v>1</v>
      </c>
      <c r="AJ8" s="30">
        <f t="shared" si="0"/>
        <v>28</v>
      </c>
      <c r="AK8" s="30">
        <f t="shared" si="0"/>
        <v>18</v>
      </c>
      <c r="AL8" s="30">
        <f t="shared" si="0"/>
        <v>10</v>
      </c>
    </row>
    <row r="9" spans="1:38" ht="93.75" customHeight="1" x14ac:dyDescent="0.25">
      <c r="A9" s="2" t="s">
        <v>43</v>
      </c>
      <c r="B9" s="16" t="s">
        <v>52</v>
      </c>
      <c r="C9" s="30">
        <v>161</v>
      </c>
      <c r="D9" s="30">
        <v>10</v>
      </c>
      <c r="E9" s="30">
        <f>C9-D9-F9-G9</f>
        <v>149</v>
      </c>
      <c r="F9" s="30">
        <v>1</v>
      </c>
      <c r="G9" s="30">
        <v>1</v>
      </c>
      <c r="H9" s="30">
        <v>196</v>
      </c>
      <c r="I9" s="30">
        <f>H9-J9-K9</f>
        <v>177</v>
      </c>
      <c r="J9" s="30">
        <v>14</v>
      </c>
      <c r="K9" s="30">
        <v>5</v>
      </c>
      <c r="L9" s="30">
        <v>0</v>
      </c>
      <c r="M9" s="33">
        <v>142</v>
      </c>
      <c r="N9" s="33">
        <v>103</v>
      </c>
      <c r="O9" s="32">
        <v>2</v>
      </c>
      <c r="P9" s="33">
        <v>37</v>
      </c>
      <c r="Q9" s="32">
        <v>0</v>
      </c>
      <c r="R9" s="33">
        <v>11</v>
      </c>
      <c r="S9" s="32">
        <v>0</v>
      </c>
      <c r="T9" s="33">
        <v>2</v>
      </c>
      <c r="U9" s="32">
        <v>9</v>
      </c>
      <c r="V9" s="30">
        <f>M9+R9</f>
        <v>153</v>
      </c>
      <c r="W9" s="32">
        <v>0</v>
      </c>
      <c r="X9" s="30">
        <v>8</v>
      </c>
      <c r="Y9" s="30">
        <f>D9+E9+I9-L9-V9-W9</f>
        <v>183</v>
      </c>
      <c r="Z9" s="30">
        <v>15</v>
      </c>
      <c r="AA9" s="30">
        <v>56</v>
      </c>
      <c r="AB9" s="30">
        <v>4</v>
      </c>
      <c r="AC9" s="30">
        <f>AA9+AB9</f>
        <v>60</v>
      </c>
      <c r="AD9" s="30">
        <v>10</v>
      </c>
      <c r="AE9" s="30">
        <v>50</v>
      </c>
      <c r="AF9" s="30"/>
      <c r="AG9" s="30">
        <v>57</v>
      </c>
      <c r="AH9" s="30">
        <v>23</v>
      </c>
      <c r="AI9" s="30">
        <v>1</v>
      </c>
      <c r="AJ9" s="30">
        <f>AH9+AI9</f>
        <v>24</v>
      </c>
      <c r="AK9" s="30">
        <v>14</v>
      </c>
      <c r="AL9" s="30">
        <v>10</v>
      </c>
    </row>
    <row r="10" spans="1:38" ht="93.75" customHeight="1" x14ac:dyDescent="0.25">
      <c r="A10" s="2" t="s">
        <v>44</v>
      </c>
      <c r="B10" s="16" t="s">
        <v>53</v>
      </c>
      <c r="C10" s="30">
        <v>56</v>
      </c>
      <c r="D10" s="30">
        <v>1</v>
      </c>
      <c r="E10" s="30">
        <f t="shared" ref="E10:E48" si="1">C10-D10-F10-G10</f>
        <v>53</v>
      </c>
      <c r="F10" s="30">
        <v>0</v>
      </c>
      <c r="G10" s="30">
        <v>2</v>
      </c>
      <c r="H10" s="30">
        <v>293</v>
      </c>
      <c r="I10" s="30">
        <f t="shared" ref="I10:I49" si="2">H10-J10-K10</f>
        <v>261</v>
      </c>
      <c r="J10" s="30">
        <v>13</v>
      </c>
      <c r="K10" s="30">
        <v>19</v>
      </c>
      <c r="L10" s="30">
        <v>0</v>
      </c>
      <c r="M10" s="33">
        <v>60</v>
      </c>
      <c r="N10" s="33">
        <v>48</v>
      </c>
      <c r="O10" s="32">
        <v>2</v>
      </c>
      <c r="P10" s="33">
        <v>10</v>
      </c>
      <c r="Q10" s="32">
        <v>0</v>
      </c>
      <c r="R10" s="33">
        <v>104</v>
      </c>
      <c r="S10" s="32">
        <v>0</v>
      </c>
      <c r="T10" s="33">
        <v>1</v>
      </c>
      <c r="U10" s="32">
        <v>103</v>
      </c>
      <c r="V10" s="30">
        <f t="shared" ref="V10:V48" si="3">M10+R10</f>
        <v>164</v>
      </c>
      <c r="W10" s="32">
        <v>1</v>
      </c>
      <c r="X10" s="32">
        <v>0</v>
      </c>
      <c r="Y10" s="30">
        <f t="shared" ref="Y10:Y48" si="4">D10+E10+I10-L10-V10-W10</f>
        <v>150</v>
      </c>
      <c r="Z10" s="30">
        <v>1</v>
      </c>
      <c r="AA10" s="30">
        <v>13</v>
      </c>
      <c r="AB10" s="30">
        <v>6</v>
      </c>
      <c r="AC10" s="30">
        <f t="shared" ref="AC10:AC48" si="5">AA10+AB10</f>
        <v>19</v>
      </c>
      <c r="AD10" s="30">
        <v>5</v>
      </c>
      <c r="AE10" s="30">
        <v>14</v>
      </c>
      <c r="AF10" s="30"/>
      <c r="AG10" s="30">
        <v>15</v>
      </c>
      <c r="AH10" s="30">
        <v>4</v>
      </c>
      <c r="AI10" s="30">
        <v>0</v>
      </c>
      <c r="AJ10" s="30">
        <f t="shared" ref="AJ10:AJ48" si="6">AH10+AI10</f>
        <v>4</v>
      </c>
      <c r="AK10" s="30">
        <v>4</v>
      </c>
      <c r="AL10" s="30">
        <v>0</v>
      </c>
    </row>
    <row r="11" spans="1:38" s="35" customFormat="1" ht="93.75" customHeight="1" x14ac:dyDescent="0.25">
      <c r="A11" s="7">
        <v>2</v>
      </c>
      <c r="B11" s="1" t="s">
        <v>54</v>
      </c>
      <c r="C11" s="30">
        <f>C12+C13</f>
        <v>46</v>
      </c>
      <c r="D11" s="30">
        <f t="shared" ref="D11:AL11" si="7">D12+D13</f>
        <v>6</v>
      </c>
      <c r="E11" s="30">
        <f t="shared" si="7"/>
        <v>40</v>
      </c>
      <c r="F11" s="30">
        <f t="shared" si="7"/>
        <v>0</v>
      </c>
      <c r="G11" s="30">
        <f t="shared" si="7"/>
        <v>0</v>
      </c>
      <c r="H11" s="30">
        <f t="shared" si="7"/>
        <v>66</v>
      </c>
      <c r="I11" s="30">
        <f t="shared" si="7"/>
        <v>46</v>
      </c>
      <c r="J11" s="30">
        <f t="shared" si="7"/>
        <v>10</v>
      </c>
      <c r="K11" s="30">
        <f t="shared" si="7"/>
        <v>10</v>
      </c>
      <c r="L11" s="30">
        <f t="shared" si="7"/>
        <v>0</v>
      </c>
      <c r="M11" s="30">
        <f t="shared" si="7"/>
        <v>23</v>
      </c>
      <c r="N11" s="30">
        <f t="shared" si="7"/>
        <v>4</v>
      </c>
      <c r="O11" s="30">
        <f t="shared" si="7"/>
        <v>0</v>
      </c>
      <c r="P11" s="30">
        <f t="shared" si="7"/>
        <v>19</v>
      </c>
      <c r="Q11" s="30">
        <f t="shared" si="7"/>
        <v>0</v>
      </c>
      <c r="R11" s="30">
        <f t="shared" si="7"/>
        <v>4</v>
      </c>
      <c r="S11" s="30">
        <f t="shared" si="7"/>
        <v>0</v>
      </c>
      <c r="T11" s="30">
        <f t="shared" si="7"/>
        <v>2</v>
      </c>
      <c r="U11" s="30">
        <f t="shared" si="7"/>
        <v>2</v>
      </c>
      <c r="V11" s="30">
        <f t="shared" si="7"/>
        <v>27</v>
      </c>
      <c r="W11" s="30">
        <f t="shared" si="7"/>
        <v>1</v>
      </c>
      <c r="X11" s="30">
        <f t="shared" si="7"/>
        <v>0</v>
      </c>
      <c r="Y11" s="30">
        <f t="shared" si="7"/>
        <v>64</v>
      </c>
      <c r="Z11" s="30">
        <f t="shared" si="7"/>
        <v>6</v>
      </c>
      <c r="AA11" s="30">
        <f t="shared" si="7"/>
        <v>16</v>
      </c>
      <c r="AB11" s="30">
        <f t="shared" si="7"/>
        <v>2</v>
      </c>
      <c r="AC11" s="30">
        <f t="shared" si="7"/>
        <v>18</v>
      </c>
      <c r="AD11" s="30">
        <f t="shared" si="7"/>
        <v>1</v>
      </c>
      <c r="AE11" s="30">
        <f t="shared" si="7"/>
        <v>17</v>
      </c>
      <c r="AF11" s="30">
        <f t="shared" si="7"/>
        <v>0</v>
      </c>
      <c r="AG11" s="30">
        <f t="shared" si="7"/>
        <v>15</v>
      </c>
      <c r="AH11" s="30">
        <f t="shared" si="7"/>
        <v>3</v>
      </c>
      <c r="AI11" s="30">
        <f t="shared" si="7"/>
        <v>0</v>
      </c>
      <c r="AJ11" s="30">
        <f t="shared" si="7"/>
        <v>3</v>
      </c>
      <c r="AK11" s="30">
        <f t="shared" si="7"/>
        <v>3</v>
      </c>
      <c r="AL11" s="30">
        <f t="shared" si="7"/>
        <v>0</v>
      </c>
    </row>
    <row r="12" spans="1:38" ht="93.75" customHeight="1" x14ac:dyDescent="0.25">
      <c r="A12" s="2" t="s">
        <v>4</v>
      </c>
      <c r="B12" s="16" t="s">
        <v>55</v>
      </c>
      <c r="C12" s="30">
        <v>35</v>
      </c>
      <c r="D12" s="30">
        <v>5</v>
      </c>
      <c r="E12" s="30">
        <f t="shared" si="1"/>
        <v>30</v>
      </c>
      <c r="F12" s="30">
        <v>0</v>
      </c>
      <c r="G12" s="30">
        <v>0</v>
      </c>
      <c r="H12" s="30">
        <v>57</v>
      </c>
      <c r="I12" s="30">
        <f t="shared" si="2"/>
        <v>41</v>
      </c>
      <c r="J12" s="30">
        <v>6</v>
      </c>
      <c r="K12" s="30">
        <v>10</v>
      </c>
      <c r="L12" s="30">
        <v>0</v>
      </c>
      <c r="M12" s="33">
        <v>18</v>
      </c>
      <c r="N12" s="33">
        <v>3</v>
      </c>
      <c r="O12" s="32">
        <v>0</v>
      </c>
      <c r="P12" s="33">
        <v>15</v>
      </c>
      <c r="Q12" s="32">
        <v>0</v>
      </c>
      <c r="R12" s="33">
        <v>4</v>
      </c>
      <c r="S12" s="32">
        <v>0</v>
      </c>
      <c r="T12" s="33">
        <v>2</v>
      </c>
      <c r="U12" s="32">
        <v>2</v>
      </c>
      <c r="V12" s="30">
        <f t="shared" si="3"/>
        <v>22</v>
      </c>
      <c r="W12" s="30">
        <v>1</v>
      </c>
      <c r="X12" s="32">
        <v>0</v>
      </c>
      <c r="Y12" s="30">
        <f t="shared" si="4"/>
        <v>53</v>
      </c>
      <c r="Z12" s="30">
        <v>5</v>
      </c>
      <c r="AA12" s="30">
        <v>13</v>
      </c>
      <c r="AB12" s="30">
        <v>0</v>
      </c>
      <c r="AC12" s="30">
        <f t="shared" si="5"/>
        <v>13</v>
      </c>
      <c r="AD12" s="30">
        <v>1</v>
      </c>
      <c r="AE12" s="30">
        <v>12</v>
      </c>
      <c r="AF12" s="30"/>
      <c r="AG12" s="30">
        <v>11</v>
      </c>
      <c r="AH12" s="30">
        <v>2</v>
      </c>
      <c r="AI12" s="30">
        <v>0</v>
      </c>
      <c r="AJ12" s="30">
        <f t="shared" si="6"/>
        <v>2</v>
      </c>
      <c r="AK12" s="30">
        <v>2</v>
      </c>
      <c r="AL12" s="30">
        <v>0</v>
      </c>
    </row>
    <row r="13" spans="1:38" ht="93.75" customHeight="1" x14ac:dyDescent="0.25">
      <c r="A13" s="2" t="s">
        <v>5</v>
      </c>
      <c r="B13" s="16" t="s">
        <v>56</v>
      </c>
      <c r="C13" s="30">
        <v>11</v>
      </c>
      <c r="D13" s="30">
        <v>1</v>
      </c>
      <c r="E13" s="30">
        <f t="shared" si="1"/>
        <v>10</v>
      </c>
      <c r="F13" s="30">
        <v>0</v>
      </c>
      <c r="G13" s="30">
        <v>0</v>
      </c>
      <c r="H13" s="30">
        <v>9</v>
      </c>
      <c r="I13" s="30">
        <f t="shared" si="2"/>
        <v>5</v>
      </c>
      <c r="J13" s="32">
        <v>4</v>
      </c>
      <c r="K13" s="30">
        <v>0</v>
      </c>
      <c r="L13" s="30">
        <v>0</v>
      </c>
      <c r="M13" s="33">
        <v>5</v>
      </c>
      <c r="N13" s="33">
        <v>1</v>
      </c>
      <c r="O13" s="32">
        <v>0</v>
      </c>
      <c r="P13" s="33">
        <v>4</v>
      </c>
      <c r="Q13" s="32">
        <v>0</v>
      </c>
      <c r="R13" s="33">
        <v>0</v>
      </c>
      <c r="S13" s="32">
        <v>0</v>
      </c>
      <c r="T13" s="33">
        <v>0</v>
      </c>
      <c r="U13" s="32">
        <v>0</v>
      </c>
      <c r="V13" s="30">
        <f t="shared" si="3"/>
        <v>5</v>
      </c>
      <c r="W13" s="32">
        <v>0</v>
      </c>
      <c r="X13" s="32">
        <v>0</v>
      </c>
      <c r="Y13" s="30">
        <f t="shared" si="4"/>
        <v>11</v>
      </c>
      <c r="Z13" s="30">
        <v>1</v>
      </c>
      <c r="AA13" s="30">
        <v>3</v>
      </c>
      <c r="AB13" s="30">
        <v>2</v>
      </c>
      <c r="AC13" s="30">
        <f t="shared" si="5"/>
        <v>5</v>
      </c>
      <c r="AD13" s="32">
        <v>0</v>
      </c>
      <c r="AE13" s="30">
        <v>5</v>
      </c>
      <c r="AF13" s="30"/>
      <c r="AG13" s="30">
        <v>4</v>
      </c>
      <c r="AH13" s="30">
        <v>1</v>
      </c>
      <c r="AI13" s="30">
        <v>0</v>
      </c>
      <c r="AJ13" s="30">
        <f t="shared" si="6"/>
        <v>1</v>
      </c>
      <c r="AK13" s="30">
        <v>1</v>
      </c>
      <c r="AL13" s="30">
        <v>0</v>
      </c>
    </row>
    <row r="14" spans="1:38" s="35" customFormat="1" ht="93.75" customHeight="1" x14ac:dyDescent="0.25">
      <c r="A14" s="2" t="s">
        <v>45</v>
      </c>
      <c r="B14" s="1" t="s">
        <v>57</v>
      </c>
      <c r="C14" s="30">
        <f>C15+C16</f>
        <v>0</v>
      </c>
      <c r="D14" s="30">
        <f t="shared" ref="D14:AL14" si="8">D15+D16</f>
        <v>0</v>
      </c>
      <c r="E14" s="30">
        <f t="shared" si="8"/>
        <v>0</v>
      </c>
      <c r="F14" s="30">
        <f t="shared" si="8"/>
        <v>0</v>
      </c>
      <c r="G14" s="30">
        <f t="shared" si="8"/>
        <v>0</v>
      </c>
      <c r="H14" s="30">
        <f t="shared" si="8"/>
        <v>1</v>
      </c>
      <c r="I14" s="30">
        <f t="shared" si="8"/>
        <v>1</v>
      </c>
      <c r="J14" s="30">
        <f t="shared" si="8"/>
        <v>0</v>
      </c>
      <c r="K14" s="30">
        <f t="shared" si="8"/>
        <v>0</v>
      </c>
      <c r="L14" s="30">
        <f t="shared" si="8"/>
        <v>0</v>
      </c>
      <c r="M14" s="30">
        <f t="shared" si="8"/>
        <v>0</v>
      </c>
      <c r="N14" s="30">
        <f t="shared" si="8"/>
        <v>0</v>
      </c>
      <c r="O14" s="30">
        <f t="shared" si="8"/>
        <v>0</v>
      </c>
      <c r="P14" s="30">
        <f t="shared" si="8"/>
        <v>0</v>
      </c>
      <c r="Q14" s="30">
        <f t="shared" si="8"/>
        <v>0</v>
      </c>
      <c r="R14" s="30">
        <f t="shared" si="8"/>
        <v>0</v>
      </c>
      <c r="S14" s="30">
        <f t="shared" si="8"/>
        <v>0</v>
      </c>
      <c r="T14" s="30">
        <f t="shared" si="8"/>
        <v>0</v>
      </c>
      <c r="U14" s="30">
        <f t="shared" si="8"/>
        <v>0</v>
      </c>
      <c r="V14" s="30">
        <f t="shared" si="8"/>
        <v>0</v>
      </c>
      <c r="W14" s="30">
        <f t="shared" si="8"/>
        <v>0</v>
      </c>
      <c r="X14" s="30">
        <f t="shared" si="8"/>
        <v>0</v>
      </c>
      <c r="Y14" s="30">
        <f t="shared" si="8"/>
        <v>1</v>
      </c>
      <c r="Z14" s="30">
        <f t="shared" si="8"/>
        <v>0</v>
      </c>
      <c r="AA14" s="30">
        <f t="shared" si="8"/>
        <v>0</v>
      </c>
      <c r="AB14" s="30">
        <f t="shared" si="8"/>
        <v>0</v>
      </c>
      <c r="AC14" s="30">
        <f t="shared" si="8"/>
        <v>0</v>
      </c>
      <c r="AD14" s="30">
        <f t="shared" si="8"/>
        <v>0</v>
      </c>
      <c r="AE14" s="30">
        <f t="shared" si="8"/>
        <v>0</v>
      </c>
      <c r="AF14" s="30">
        <f t="shared" si="8"/>
        <v>0</v>
      </c>
      <c r="AG14" s="30">
        <f t="shared" si="8"/>
        <v>0</v>
      </c>
      <c r="AH14" s="30">
        <f t="shared" si="8"/>
        <v>0</v>
      </c>
      <c r="AI14" s="30">
        <f t="shared" si="8"/>
        <v>0</v>
      </c>
      <c r="AJ14" s="30">
        <f t="shared" si="8"/>
        <v>0</v>
      </c>
      <c r="AK14" s="30">
        <f t="shared" si="8"/>
        <v>0</v>
      </c>
      <c r="AL14" s="30">
        <f t="shared" si="8"/>
        <v>0</v>
      </c>
    </row>
    <row r="15" spans="1:38" ht="93.75" customHeight="1" x14ac:dyDescent="0.25">
      <c r="A15" s="2" t="s">
        <v>6</v>
      </c>
      <c r="B15" s="16" t="s">
        <v>58</v>
      </c>
      <c r="C15" s="30">
        <v>0</v>
      </c>
      <c r="D15" s="30">
        <v>0</v>
      </c>
      <c r="E15" s="30">
        <f t="shared" si="1"/>
        <v>0</v>
      </c>
      <c r="F15" s="30">
        <v>0</v>
      </c>
      <c r="G15" s="30">
        <v>0</v>
      </c>
      <c r="H15" s="30">
        <v>0</v>
      </c>
      <c r="I15" s="30">
        <f t="shared" si="2"/>
        <v>0</v>
      </c>
      <c r="J15" s="32">
        <v>0</v>
      </c>
      <c r="K15" s="30">
        <v>0</v>
      </c>
      <c r="L15" s="30">
        <v>0</v>
      </c>
      <c r="M15" s="33">
        <v>0</v>
      </c>
      <c r="N15" s="33">
        <v>0</v>
      </c>
      <c r="O15" s="32">
        <v>0</v>
      </c>
      <c r="P15" s="33">
        <v>0</v>
      </c>
      <c r="Q15" s="32">
        <v>0</v>
      </c>
      <c r="R15" s="33">
        <v>0</v>
      </c>
      <c r="S15" s="32">
        <v>0</v>
      </c>
      <c r="T15" s="33">
        <v>0</v>
      </c>
      <c r="U15" s="32">
        <v>0</v>
      </c>
      <c r="V15" s="30">
        <f t="shared" si="3"/>
        <v>0</v>
      </c>
      <c r="W15" s="32">
        <v>0</v>
      </c>
      <c r="X15" s="30">
        <v>0</v>
      </c>
      <c r="Y15" s="30">
        <f t="shared" si="4"/>
        <v>0</v>
      </c>
      <c r="Z15" s="30">
        <v>0</v>
      </c>
      <c r="AA15" s="30">
        <v>0</v>
      </c>
      <c r="AB15" s="30">
        <v>0</v>
      </c>
      <c r="AC15" s="30">
        <f t="shared" si="5"/>
        <v>0</v>
      </c>
      <c r="AD15" s="30">
        <v>0</v>
      </c>
      <c r="AE15" s="30">
        <v>0</v>
      </c>
      <c r="AF15" s="30"/>
      <c r="AG15" s="30">
        <v>0</v>
      </c>
      <c r="AH15" s="30">
        <v>0</v>
      </c>
      <c r="AI15" s="30">
        <v>0</v>
      </c>
      <c r="AJ15" s="30">
        <f t="shared" si="6"/>
        <v>0</v>
      </c>
      <c r="AK15" s="30">
        <v>0</v>
      </c>
      <c r="AL15" s="30">
        <v>0</v>
      </c>
    </row>
    <row r="16" spans="1:38" ht="93.75" customHeight="1" x14ac:dyDescent="0.25">
      <c r="A16" s="2" t="s">
        <v>7</v>
      </c>
      <c r="B16" s="16" t="s">
        <v>59</v>
      </c>
      <c r="C16" s="30">
        <v>0</v>
      </c>
      <c r="D16" s="30">
        <v>0</v>
      </c>
      <c r="E16" s="30">
        <f t="shared" si="1"/>
        <v>0</v>
      </c>
      <c r="F16" s="30">
        <v>0</v>
      </c>
      <c r="G16" s="30">
        <v>0</v>
      </c>
      <c r="H16" s="30">
        <v>1</v>
      </c>
      <c r="I16" s="30">
        <f t="shared" si="2"/>
        <v>1</v>
      </c>
      <c r="J16" s="32">
        <v>0</v>
      </c>
      <c r="K16" s="32">
        <v>0</v>
      </c>
      <c r="L16" s="30">
        <v>0</v>
      </c>
      <c r="M16" s="33">
        <v>0</v>
      </c>
      <c r="N16" s="33">
        <v>0</v>
      </c>
      <c r="O16" s="32">
        <v>0</v>
      </c>
      <c r="P16" s="33">
        <v>0</v>
      </c>
      <c r="Q16" s="32">
        <v>0</v>
      </c>
      <c r="R16" s="33">
        <v>0</v>
      </c>
      <c r="S16" s="32">
        <v>0</v>
      </c>
      <c r="T16" s="33">
        <v>0</v>
      </c>
      <c r="U16" s="32">
        <v>0</v>
      </c>
      <c r="V16" s="30">
        <f t="shared" si="3"/>
        <v>0</v>
      </c>
      <c r="W16" s="32">
        <v>0</v>
      </c>
      <c r="X16" s="32">
        <v>0</v>
      </c>
      <c r="Y16" s="30">
        <f t="shared" si="4"/>
        <v>1</v>
      </c>
      <c r="Z16" s="32">
        <v>0</v>
      </c>
      <c r="AA16" s="32">
        <v>0</v>
      </c>
      <c r="AB16" s="30">
        <v>0</v>
      </c>
      <c r="AC16" s="30">
        <f t="shared" si="5"/>
        <v>0</v>
      </c>
      <c r="AD16" s="30">
        <v>0</v>
      </c>
      <c r="AE16" s="30">
        <v>0</v>
      </c>
      <c r="AF16" s="32"/>
      <c r="AG16" s="32">
        <v>0</v>
      </c>
      <c r="AH16" s="32">
        <v>0</v>
      </c>
      <c r="AI16" s="32">
        <v>0</v>
      </c>
      <c r="AJ16" s="30">
        <f t="shared" si="6"/>
        <v>0</v>
      </c>
      <c r="AK16" s="30">
        <v>0</v>
      </c>
      <c r="AL16" s="30">
        <v>0</v>
      </c>
    </row>
    <row r="17" spans="1:38" s="35" customFormat="1" ht="93.75" customHeight="1" x14ac:dyDescent="0.25">
      <c r="A17" s="2">
        <v>4</v>
      </c>
      <c r="B17" s="1" t="s">
        <v>83</v>
      </c>
      <c r="C17" s="30">
        <v>1</v>
      </c>
      <c r="D17" s="30">
        <v>1</v>
      </c>
      <c r="E17" s="30">
        <f t="shared" si="1"/>
        <v>0</v>
      </c>
      <c r="F17" s="30">
        <v>0</v>
      </c>
      <c r="G17" s="30">
        <v>0</v>
      </c>
      <c r="H17" s="30">
        <v>0</v>
      </c>
      <c r="I17" s="30">
        <f t="shared" si="2"/>
        <v>0</v>
      </c>
      <c r="J17" s="32">
        <v>0</v>
      </c>
      <c r="K17" s="32">
        <v>0</v>
      </c>
      <c r="L17" s="30">
        <v>0</v>
      </c>
      <c r="M17" s="33">
        <v>0</v>
      </c>
      <c r="N17" s="32">
        <v>0</v>
      </c>
      <c r="O17" s="32">
        <v>0</v>
      </c>
      <c r="P17" s="32">
        <v>0</v>
      </c>
      <c r="Q17" s="32">
        <v>0</v>
      </c>
      <c r="R17" s="33">
        <v>0</v>
      </c>
      <c r="S17" s="32">
        <v>0</v>
      </c>
      <c r="T17" s="32">
        <v>0</v>
      </c>
      <c r="U17" s="32">
        <v>0</v>
      </c>
      <c r="V17" s="30">
        <f t="shared" si="3"/>
        <v>0</v>
      </c>
      <c r="W17" s="32">
        <v>0</v>
      </c>
      <c r="X17" s="32">
        <v>0</v>
      </c>
      <c r="Y17" s="30">
        <f t="shared" si="4"/>
        <v>1</v>
      </c>
      <c r="Z17" s="32">
        <v>0</v>
      </c>
      <c r="AA17" s="32">
        <v>0</v>
      </c>
      <c r="AB17" s="30">
        <v>0</v>
      </c>
      <c r="AC17" s="30">
        <f t="shared" si="5"/>
        <v>0</v>
      </c>
      <c r="AD17" s="30">
        <v>0</v>
      </c>
      <c r="AE17" s="30">
        <v>0</v>
      </c>
      <c r="AF17" s="32"/>
      <c r="AG17" s="32">
        <v>0</v>
      </c>
      <c r="AH17" s="32">
        <v>0</v>
      </c>
      <c r="AI17" s="32">
        <v>0</v>
      </c>
      <c r="AJ17" s="30">
        <f t="shared" si="6"/>
        <v>0</v>
      </c>
      <c r="AK17" s="30">
        <v>0</v>
      </c>
      <c r="AL17" s="30">
        <v>0</v>
      </c>
    </row>
    <row r="18" spans="1:38" s="35" customFormat="1" ht="93.75" customHeight="1" x14ac:dyDescent="0.25">
      <c r="A18" s="2">
        <v>5</v>
      </c>
      <c r="B18" s="1" t="s">
        <v>64</v>
      </c>
      <c r="C18" s="30">
        <v>5</v>
      </c>
      <c r="D18" s="30">
        <v>2</v>
      </c>
      <c r="E18" s="30">
        <f t="shared" si="1"/>
        <v>3</v>
      </c>
      <c r="F18" s="30">
        <v>0</v>
      </c>
      <c r="G18" s="30">
        <v>0</v>
      </c>
      <c r="H18" s="30">
        <v>1</v>
      </c>
      <c r="I18" s="30">
        <f t="shared" si="2"/>
        <v>1</v>
      </c>
      <c r="J18" s="32">
        <v>0</v>
      </c>
      <c r="K18" s="32">
        <v>0</v>
      </c>
      <c r="L18" s="30">
        <v>0</v>
      </c>
      <c r="M18" s="33">
        <v>2</v>
      </c>
      <c r="N18" s="32">
        <v>1</v>
      </c>
      <c r="O18" s="32">
        <v>0</v>
      </c>
      <c r="P18" s="32">
        <v>1</v>
      </c>
      <c r="Q18" s="32">
        <v>0</v>
      </c>
      <c r="R18" s="33">
        <v>0</v>
      </c>
      <c r="S18" s="32">
        <v>0</v>
      </c>
      <c r="T18" s="32">
        <v>0</v>
      </c>
      <c r="U18" s="32">
        <v>0</v>
      </c>
      <c r="V18" s="30">
        <f t="shared" si="3"/>
        <v>2</v>
      </c>
      <c r="W18" s="30">
        <v>0</v>
      </c>
      <c r="X18" s="32">
        <v>0</v>
      </c>
      <c r="Y18" s="30">
        <f t="shared" si="4"/>
        <v>4</v>
      </c>
      <c r="Z18" s="32">
        <v>2</v>
      </c>
      <c r="AA18" s="32">
        <v>1</v>
      </c>
      <c r="AB18" s="30">
        <v>0</v>
      </c>
      <c r="AC18" s="30">
        <f t="shared" si="5"/>
        <v>1</v>
      </c>
      <c r="AD18" s="30">
        <v>0</v>
      </c>
      <c r="AE18" s="30">
        <v>1</v>
      </c>
      <c r="AF18" s="32"/>
      <c r="AG18" s="32">
        <v>1</v>
      </c>
      <c r="AH18" s="32">
        <v>0</v>
      </c>
      <c r="AI18" s="32">
        <v>0</v>
      </c>
      <c r="AJ18" s="30">
        <f t="shared" si="6"/>
        <v>0</v>
      </c>
      <c r="AK18" s="30">
        <v>0</v>
      </c>
      <c r="AL18" s="30">
        <v>0</v>
      </c>
    </row>
    <row r="19" spans="1:38" s="35" customFormat="1" ht="93.75" customHeight="1" x14ac:dyDescent="0.25">
      <c r="A19" s="2">
        <v>6</v>
      </c>
      <c r="B19" s="1" t="s">
        <v>65</v>
      </c>
      <c r="C19" s="30">
        <f>C20+C21+C22+C23+C24+C25+C26</f>
        <v>2</v>
      </c>
      <c r="D19" s="30">
        <f t="shared" ref="D19:AL19" si="9">D20+D21+D22+D23+D24+D25+D26</f>
        <v>0</v>
      </c>
      <c r="E19" s="30">
        <f t="shared" si="9"/>
        <v>2</v>
      </c>
      <c r="F19" s="30">
        <f t="shared" si="9"/>
        <v>0</v>
      </c>
      <c r="G19" s="30">
        <f t="shared" si="9"/>
        <v>0</v>
      </c>
      <c r="H19" s="30">
        <f t="shared" si="9"/>
        <v>1</v>
      </c>
      <c r="I19" s="30">
        <f t="shared" si="9"/>
        <v>1</v>
      </c>
      <c r="J19" s="30">
        <f t="shared" si="9"/>
        <v>0</v>
      </c>
      <c r="K19" s="30">
        <f t="shared" si="9"/>
        <v>0</v>
      </c>
      <c r="L19" s="30">
        <f t="shared" si="9"/>
        <v>0</v>
      </c>
      <c r="M19" s="30">
        <f t="shared" si="9"/>
        <v>0</v>
      </c>
      <c r="N19" s="30">
        <f t="shared" si="9"/>
        <v>0</v>
      </c>
      <c r="O19" s="30">
        <f t="shared" si="9"/>
        <v>0</v>
      </c>
      <c r="P19" s="30">
        <f t="shared" si="9"/>
        <v>0</v>
      </c>
      <c r="Q19" s="30">
        <f t="shared" si="9"/>
        <v>0</v>
      </c>
      <c r="R19" s="30">
        <f t="shared" si="9"/>
        <v>0</v>
      </c>
      <c r="S19" s="30">
        <f t="shared" si="9"/>
        <v>0</v>
      </c>
      <c r="T19" s="30">
        <f t="shared" si="9"/>
        <v>0</v>
      </c>
      <c r="U19" s="30">
        <f t="shared" si="9"/>
        <v>0</v>
      </c>
      <c r="V19" s="30">
        <f t="shared" si="9"/>
        <v>0</v>
      </c>
      <c r="W19" s="30">
        <f t="shared" si="9"/>
        <v>0</v>
      </c>
      <c r="X19" s="30">
        <f t="shared" si="9"/>
        <v>0</v>
      </c>
      <c r="Y19" s="30">
        <f t="shared" si="9"/>
        <v>3</v>
      </c>
      <c r="Z19" s="30">
        <f t="shared" si="9"/>
        <v>0</v>
      </c>
      <c r="AA19" s="30">
        <f t="shared" si="9"/>
        <v>0</v>
      </c>
      <c r="AB19" s="30">
        <f t="shared" si="9"/>
        <v>0</v>
      </c>
      <c r="AC19" s="30">
        <f t="shared" si="9"/>
        <v>0</v>
      </c>
      <c r="AD19" s="30">
        <f t="shared" si="9"/>
        <v>0</v>
      </c>
      <c r="AE19" s="30">
        <f t="shared" si="9"/>
        <v>0</v>
      </c>
      <c r="AF19" s="30">
        <f t="shared" si="9"/>
        <v>0</v>
      </c>
      <c r="AG19" s="30">
        <f t="shared" si="9"/>
        <v>0</v>
      </c>
      <c r="AH19" s="30">
        <f t="shared" si="9"/>
        <v>0</v>
      </c>
      <c r="AI19" s="30">
        <f t="shared" si="9"/>
        <v>0</v>
      </c>
      <c r="AJ19" s="30">
        <f t="shared" si="9"/>
        <v>0</v>
      </c>
      <c r="AK19" s="30">
        <f t="shared" si="9"/>
        <v>0</v>
      </c>
      <c r="AL19" s="30">
        <f t="shared" si="9"/>
        <v>0</v>
      </c>
    </row>
    <row r="20" spans="1:38" ht="93.75" customHeight="1" x14ac:dyDescent="0.25">
      <c r="A20" s="2" t="s">
        <v>8</v>
      </c>
      <c r="B20" s="16" t="s">
        <v>66</v>
      </c>
      <c r="C20" s="30">
        <v>0</v>
      </c>
      <c r="D20" s="30">
        <v>0</v>
      </c>
      <c r="E20" s="30">
        <f t="shared" si="1"/>
        <v>0</v>
      </c>
      <c r="F20" s="30">
        <v>0</v>
      </c>
      <c r="G20" s="30">
        <v>0</v>
      </c>
      <c r="H20" s="30">
        <v>0</v>
      </c>
      <c r="I20" s="30">
        <f t="shared" si="2"/>
        <v>0</v>
      </c>
      <c r="J20" s="32">
        <v>0</v>
      </c>
      <c r="K20" s="32">
        <v>0</v>
      </c>
      <c r="L20" s="30">
        <v>0</v>
      </c>
      <c r="M20" s="33">
        <f t="shared" ref="M20:M47" si="10">N20+O20+P20+Q20</f>
        <v>0</v>
      </c>
      <c r="N20" s="32">
        <v>0</v>
      </c>
      <c r="O20" s="32">
        <v>0</v>
      </c>
      <c r="P20" s="32">
        <v>0</v>
      </c>
      <c r="Q20" s="32">
        <v>0</v>
      </c>
      <c r="R20" s="33">
        <v>0</v>
      </c>
      <c r="S20" s="32">
        <v>0</v>
      </c>
      <c r="T20" s="32">
        <v>0</v>
      </c>
      <c r="U20" s="32">
        <v>0</v>
      </c>
      <c r="V20" s="30">
        <f t="shared" si="3"/>
        <v>0</v>
      </c>
      <c r="W20" s="32">
        <v>0</v>
      </c>
      <c r="X20" s="32">
        <v>0</v>
      </c>
      <c r="Y20" s="30">
        <f t="shared" si="4"/>
        <v>0</v>
      </c>
      <c r="Z20" s="32">
        <v>0</v>
      </c>
      <c r="AA20" s="32">
        <v>0</v>
      </c>
      <c r="AB20" s="30">
        <v>0</v>
      </c>
      <c r="AC20" s="30">
        <f t="shared" si="5"/>
        <v>0</v>
      </c>
      <c r="AD20" s="30">
        <v>0</v>
      </c>
      <c r="AE20" s="30">
        <v>0</v>
      </c>
      <c r="AF20" s="32"/>
      <c r="AG20" s="32">
        <v>0</v>
      </c>
      <c r="AH20" s="32">
        <v>0</v>
      </c>
      <c r="AI20" s="32">
        <v>0</v>
      </c>
      <c r="AJ20" s="30">
        <f t="shared" si="6"/>
        <v>0</v>
      </c>
      <c r="AK20" s="30">
        <v>0</v>
      </c>
      <c r="AL20" s="30">
        <v>0</v>
      </c>
    </row>
    <row r="21" spans="1:38" ht="93.75" customHeight="1" x14ac:dyDescent="0.25">
      <c r="A21" s="2" t="s">
        <v>9</v>
      </c>
      <c r="B21" s="16" t="s">
        <v>67</v>
      </c>
      <c r="C21" s="30">
        <v>0</v>
      </c>
      <c r="D21" s="30">
        <v>0</v>
      </c>
      <c r="E21" s="30">
        <f t="shared" si="1"/>
        <v>0</v>
      </c>
      <c r="F21" s="30">
        <v>0</v>
      </c>
      <c r="G21" s="30">
        <v>0</v>
      </c>
      <c r="H21" s="32">
        <v>0</v>
      </c>
      <c r="I21" s="30">
        <f t="shared" si="2"/>
        <v>0</v>
      </c>
      <c r="J21" s="32">
        <v>0</v>
      </c>
      <c r="K21" s="32">
        <v>0</v>
      </c>
      <c r="L21" s="30">
        <v>0</v>
      </c>
      <c r="M21" s="33">
        <f t="shared" si="10"/>
        <v>0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  <c r="S21" s="32">
        <v>0</v>
      </c>
      <c r="T21" s="32">
        <v>0</v>
      </c>
      <c r="U21" s="32">
        <v>0</v>
      </c>
      <c r="V21" s="30">
        <f t="shared" si="3"/>
        <v>0</v>
      </c>
      <c r="W21" s="32">
        <v>0</v>
      </c>
      <c r="X21" s="32">
        <v>0</v>
      </c>
      <c r="Y21" s="30">
        <f t="shared" si="4"/>
        <v>0</v>
      </c>
      <c r="Z21" s="32">
        <v>0</v>
      </c>
      <c r="AA21" s="32">
        <v>0</v>
      </c>
      <c r="AB21" s="30">
        <v>0</v>
      </c>
      <c r="AC21" s="30">
        <f t="shared" si="5"/>
        <v>0</v>
      </c>
      <c r="AD21" s="30">
        <v>0</v>
      </c>
      <c r="AE21" s="30">
        <v>0</v>
      </c>
      <c r="AF21" s="32"/>
      <c r="AG21" s="32">
        <v>0</v>
      </c>
      <c r="AH21" s="32">
        <v>0</v>
      </c>
      <c r="AI21" s="32">
        <v>0</v>
      </c>
      <c r="AJ21" s="30">
        <f t="shared" si="6"/>
        <v>0</v>
      </c>
      <c r="AK21" s="30">
        <v>0</v>
      </c>
      <c r="AL21" s="30">
        <v>0</v>
      </c>
    </row>
    <row r="22" spans="1:38" ht="93.75" customHeight="1" x14ac:dyDescent="0.25">
      <c r="A22" s="2" t="s">
        <v>10</v>
      </c>
      <c r="B22" s="16" t="s">
        <v>68</v>
      </c>
      <c r="C22" s="30">
        <v>2</v>
      </c>
      <c r="D22" s="30">
        <v>0</v>
      </c>
      <c r="E22" s="30">
        <f t="shared" si="1"/>
        <v>2</v>
      </c>
      <c r="F22" s="30">
        <v>0</v>
      </c>
      <c r="G22" s="30">
        <v>0</v>
      </c>
      <c r="H22" s="32">
        <v>1</v>
      </c>
      <c r="I22" s="30">
        <f t="shared" si="2"/>
        <v>1</v>
      </c>
      <c r="J22" s="32">
        <v>0</v>
      </c>
      <c r="K22" s="32">
        <v>0</v>
      </c>
      <c r="L22" s="30">
        <v>0</v>
      </c>
      <c r="M22" s="33">
        <f t="shared" si="10"/>
        <v>0</v>
      </c>
      <c r="N22" s="32">
        <v>0</v>
      </c>
      <c r="O22" s="32">
        <v>0</v>
      </c>
      <c r="P22" s="32">
        <v>0</v>
      </c>
      <c r="Q22" s="32">
        <v>0</v>
      </c>
      <c r="R22" s="33">
        <v>0</v>
      </c>
      <c r="S22" s="32"/>
      <c r="T22" s="32">
        <v>0</v>
      </c>
      <c r="U22" s="32">
        <v>0</v>
      </c>
      <c r="V22" s="30">
        <f t="shared" si="3"/>
        <v>0</v>
      </c>
      <c r="W22" s="32">
        <v>0</v>
      </c>
      <c r="X22" s="32">
        <v>0</v>
      </c>
      <c r="Y22" s="30">
        <f t="shared" si="4"/>
        <v>3</v>
      </c>
      <c r="Z22" s="32">
        <v>0</v>
      </c>
      <c r="AA22" s="32">
        <v>0</v>
      </c>
      <c r="AB22" s="30">
        <v>0</v>
      </c>
      <c r="AC22" s="30">
        <f t="shared" si="5"/>
        <v>0</v>
      </c>
      <c r="AD22" s="30">
        <v>0</v>
      </c>
      <c r="AE22" s="30">
        <v>0</v>
      </c>
      <c r="AF22" s="32"/>
      <c r="AG22" s="32">
        <v>0</v>
      </c>
      <c r="AH22" s="32">
        <v>0</v>
      </c>
      <c r="AI22" s="32">
        <v>0</v>
      </c>
      <c r="AJ22" s="30">
        <f t="shared" si="6"/>
        <v>0</v>
      </c>
      <c r="AK22" s="30">
        <v>0</v>
      </c>
      <c r="AL22" s="30">
        <v>0</v>
      </c>
    </row>
    <row r="23" spans="1:38" ht="93.75" customHeight="1" x14ac:dyDescent="0.25">
      <c r="A23" s="2" t="s">
        <v>11</v>
      </c>
      <c r="B23" s="16" t="s">
        <v>69</v>
      </c>
      <c r="C23" s="30">
        <v>0</v>
      </c>
      <c r="D23" s="30">
        <v>0</v>
      </c>
      <c r="E23" s="30">
        <f t="shared" si="1"/>
        <v>0</v>
      </c>
      <c r="F23" s="30">
        <v>0</v>
      </c>
      <c r="G23" s="30">
        <v>0</v>
      </c>
      <c r="H23" s="32">
        <v>0</v>
      </c>
      <c r="I23" s="30">
        <f t="shared" si="2"/>
        <v>0</v>
      </c>
      <c r="J23" s="32">
        <v>0</v>
      </c>
      <c r="K23" s="32">
        <v>0</v>
      </c>
      <c r="L23" s="30">
        <v>0</v>
      </c>
      <c r="M23" s="33">
        <f t="shared" si="10"/>
        <v>0</v>
      </c>
      <c r="N23" s="32">
        <v>0</v>
      </c>
      <c r="O23" s="32">
        <v>0</v>
      </c>
      <c r="P23" s="32">
        <v>0</v>
      </c>
      <c r="Q23" s="32">
        <v>0</v>
      </c>
      <c r="R23" s="33">
        <v>0</v>
      </c>
      <c r="S23" s="32">
        <v>0</v>
      </c>
      <c r="T23" s="32">
        <v>0</v>
      </c>
      <c r="U23" s="32">
        <v>0</v>
      </c>
      <c r="V23" s="30">
        <f t="shared" si="3"/>
        <v>0</v>
      </c>
      <c r="W23" s="32">
        <v>0</v>
      </c>
      <c r="X23" s="32">
        <v>0</v>
      </c>
      <c r="Y23" s="30">
        <f t="shared" si="4"/>
        <v>0</v>
      </c>
      <c r="Z23" s="32">
        <v>0</v>
      </c>
      <c r="AA23" s="32">
        <v>0</v>
      </c>
      <c r="AB23" s="30">
        <v>0</v>
      </c>
      <c r="AC23" s="30">
        <f t="shared" si="5"/>
        <v>0</v>
      </c>
      <c r="AD23" s="30">
        <v>0</v>
      </c>
      <c r="AE23" s="30">
        <v>0</v>
      </c>
      <c r="AF23" s="32"/>
      <c r="AG23" s="32">
        <v>0</v>
      </c>
      <c r="AH23" s="32">
        <v>0</v>
      </c>
      <c r="AI23" s="32">
        <v>0</v>
      </c>
      <c r="AJ23" s="30">
        <f t="shared" si="6"/>
        <v>0</v>
      </c>
      <c r="AK23" s="30">
        <v>0</v>
      </c>
      <c r="AL23" s="30">
        <v>0</v>
      </c>
    </row>
    <row r="24" spans="1:38" ht="93.75" customHeight="1" x14ac:dyDescent="0.25">
      <c r="A24" s="2" t="s">
        <v>12</v>
      </c>
      <c r="B24" s="16" t="s">
        <v>70</v>
      </c>
      <c r="C24" s="30">
        <v>0</v>
      </c>
      <c r="D24" s="30">
        <v>0</v>
      </c>
      <c r="E24" s="30">
        <f t="shared" si="1"/>
        <v>0</v>
      </c>
      <c r="F24" s="30">
        <v>0</v>
      </c>
      <c r="G24" s="30">
        <v>0</v>
      </c>
      <c r="H24" s="32">
        <v>0</v>
      </c>
      <c r="I24" s="30">
        <f t="shared" si="2"/>
        <v>0</v>
      </c>
      <c r="J24" s="32">
        <v>0</v>
      </c>
      <c r="K24" s="32">
        <v>0</v>
      </c>
      <c r="L24" s="30">
        <v>0</v>
      </c>
      <c r="M24" s="33">
        <f t="shared" si="10"/>
        <v>0</v>
      </c>
      <c r="N24" s="32">
        <v>0</v>
      </c>
      <c r="O24" s="32">
        <v>0</v>
      </c>
      <c r="P24" s="32">
        <v>0</v>
      </c>
      <c r="Q24" s="32">
        <v>0</v>
      </c>
      <c r="R24" s="33">
        <v>0</v>
      </c>
      <c r="S24" s="32">
        <v>0</v>
      </c>
      <c r="T24" s="32">
        <v>0</v>
      </c>
      <c r="U24" s="32">
        <v>0</v>
      </c>
      <c r="V24" s="30">
        <f t="shared" si="3"/>
        <v>0</v>
      </c>
      <c r="W24" s="32">
        <v>0</v>
      </c>
      <c r="X24" s="32">
        <v>0</v>
      </c>
      <c r="Y24" s="30">
        <f t="shared" si="4"/>
        <v>0</v>
      </c>
      <c r="Z24" s="32">
        <v>0</v>
      </c>
      <c r="AA24" s="32">
        <v>0</v>
      </c>
      <c r="AB24" s="30">
        <v>0</v>
      </c>
      <c r="AC24" s="30">
        <f t="shared" si="5"/>
        <v>0</v>
      </c>
      <c r="AD24" s="30">
        <v>0</v>
      </c>
      <c r="AE24" s="30">
        <v>0</v>
      </c>
      <c r="AF24" s="32"/>
      <c r="AG24" s="32">
        <v>0</v>
      </c>
      <c r="AH24" s="32">
        <v>0</v>
      </c>
      <c r="AI24" s="32">
        <v>0</v>
      </c>
      <c r="AJ24" s="30">
        <f t="shared" si="6"/>
        <v>0</v>
      </c>
      <c r="AK24" s="30">
        <v>0</v>
      </c>
      <c r="AL24" s="30">
        <v>0</v>
      </c>
    </row>
    <row r="25" spans="1:38" ht="93.75" customHeight="1" x14ac:dyDescent="0.25">
      <c r="A25" s="2" t="s">
        <v>13</v>
      </c>
      <c r="B25" s="16" t="s">
        <v>71</v>
      </c>
      <c r="C25" s="30">
        <v>0</v>
      </c>
      <c r="D25" s="30">
        <v>0</v>
      </c>
      <c r="E25" s="30">
        <f t="shared" si="1"/>
        <v>0</v>
      </c>
      <c r="F25" s="30">
        <v>0</v>
      </c>
      <c r="G25" s="30">
        <v>0</v>
      </c>
      <c r="H25" s="32">
        <v>0</v>
      </c>
      <c r="I25" s="30">
        <f t="shared" si="2"/>
        <v>0</v>
      </c>
      <c r="J25" s="32">
        <v>0</v>
      </c>
      <c r="K25" s="32">
        <v>0</v>
      </c>
      <c r="L25" s="30">
        <v>0</v>
      </c>
      <c r="M25" s="33">
        <f t="shared" si="10"/>
        <v>0</v>
      </c>
      <c r="N25" s="32">
        <v>0</v>
      </c>
      <c r="O25" s="32">
        <v>0</v>
      </c>
      <c r="P25" s="32">
        <v>0</v>
      </c>
      <c r="Q25" s="32">
        <v>0</v>
      </c>
      <c r="R25" s="33">
        <v>0</v>
      </c>
      <c r="S25" s="32">
        <v>0</v>
      </c>
      <c r="T25" s="32">
        <v>0</v>
      </c>
      <c r="U25" s="32">
        <v>0</v>
      </c>
      <c r="V25" s="30">
        <f t="shared" si="3"/>
        <v>0</v>
      </c>
      <c r="W25" s="32">
        <v>0</v>
      </c>
      <c r="X25" s="32">
        <v>0</v>
      </c>
      <c r="Y25" s="30">
        <f t="shared" si="4"/>
        <v>0</v>
      </c>
      <c r="Z25" s="32">
        <v>0</v>
      </c>
      <c r="AA25" s="32">
        <v>0</v>
      </c>
      <c r="AB25" s="30">
        <v>0</v>
      </c>
      <c r="AC25" s="30">
        <f t="shared" si="5"/>
        <v>0</v>
      </c>
      <c r="AD25" s="30">
        <v>0</v>
      </c>
      <c r="AE25" s="30">
        <v>0</v>
      </c>
      <c r="AF25" s="32"/>
      <c r="AG25" s="32">
        <v>0</v>
      </c>
      <c r="AH25" s="32">
        <v>0</v>
      </c>
      <c r="AI25" s="32">
        <v>0</v>
      </c>
      <c r="AJ25" s="30">
        <f t="shared" si="6"/>
        <v>0</v>
      </c>
      <c r="AK25" s="30">
        <v>0</v>
      </c>
      <c r="AL25" s="30">
        <v>0</v>
      </c>
    </row>
    <row r="26" spans="1:38" ht="93.75" customHeight="1" x14ac:dyDescent="0.25">
      <c r="A26" s="2" t="s">
        <v>46</v>
      </c>
      <c r="B26" s="16" t="s">
        <v>72</v>
      </c>
      <c r="C26" s="30">
        <v>0</v>
      </c>
      <c r="D26" s="30">
        <v>0</v>
      </c>
      <c r="E26" s="30">
        <f t="shared" si="1"/>
        <v>0</v>
      </c>
      <c r="F26" s="30">
        <v>0</v>
      </c>
      <c r="G26" s="30">
        <v>0</v>
      </c>
      <c r="H26" s="32">
        <v>0</v>
      </c>
      <c r="I26" s="30">
        <f t="shared" si="2"/>
        <v>0</v>
      </c>
      <c r="J26" s="32">
        <v>0</v>
      </c>
      <c r="K26" s="32">
        <v>0</v>
      </c>
      <c r="L26" s="30">
        <v>0</v>
      </c>
      <c r="M26" s="33">
        <f t="shared" si="10"/>
        <v>0</v>
      </c>
      <c r="N26" s="32">
        <v>0</v>
      </c>
      <c r="O26" s="32">
        <v>0</v>
      </c>
      <c r="P26" s="32">
        <v>0</v>
      </c>
      <c r="Q26" s="32">
        <v>0</v>
      </c>
      <c r="R26" s="33">
        <v>0</v>
      </c>
      <c r="S26" s="32">
        <v>0</v>
      </c>
      <c r="T26" s="32">
        <v>0</v>
      </c>
      <c r="U26" s="32">
        <v>0</v>
      </c>
      <c r="V26" s="30">
        <f t="shared" si="3"/>
        <v>0</v>
      </c>
      <c r="W26" s="32">
        <v>0</v>
      </c>
      <c r="X26" s="32">
        <v>0</v>
      </c>
      <c r="Y26" s="30">
        <f t="shared" si="4"/>
        <v>0</v>
      </c>
      <c r="Z26" s="32">
        <v>0</v>
      </c>
      <c r="AA26" s="32">
        <v>0</v>
      </c>
      <c r="AB26" s="30">
        <v>0</v>
      </c>
      <c r="AC26" s="30">
        <f t="shared" si="5"/>
        <v>0</v>
      </c>
      <c r="AD26" s="30">
        <v>0</v>
      </c>
      <c r="AE26" s="30">
        <v>0</v>
      </c>
      <c r="AF26" s="32"/>
      <c r="AG26" s="32">
        <v>0</v>
      </c>
      <c r="AH26" s="32">
        <v>0</v>
      </c>
      <c r="AI26" s="32">
        <v>0</v>
      </c>
      <c r="AJ26" s="30">
        <f t="shared" si="6"/>
        <v>0</v>
      </c>
      <c r="AK26" s="30">
        <v>0</v>
      </c>
      <c r="AL26" s="30">
        <v>0</v>
      </c>
    </row>
    <row r="27" spans="1:38" s="35" customFormat="1" ht="93.75" customHeight="1" x14ac:dyDescent="0.25">
      <c r="A27" s="2">
        <v>7</v>
      </c>
      <c r="B27" s="1" t="s">
        <v>73</v>
      </c>
      <c r="C27" s="30">
        <f>C28+C29+C30+C31+C32</f>
        <v>0</v>
      </c>
      <c r="D27" s="30">
        <f t="shared" ref="D27:AL27" si="11">D28+D29+D30+D31+D32</f>
        <v>0</v>
      </c>
      <c r="E27" s="30">
        <f t="shared" si="11"/>
        <v>0</v>
      </c>
      <c r="F27" s="30">
        <f t="shared" si="11"/>
        <v>0</v>
      </c>
      <c r="G27" s="30">
        <f t="shared" si="11"/>
        <v>0</v>
      </c>
      <c r="H27" s="30">
        <f t="shared" si="11"/>
        <v>0</v>
      </c>
      <c r="I27" s="30">
        <f t="shared" si="11"/>
        <v>0</v>
      </c>
      <c r="J27" s="30">
        <f t="shared" si="11"/>
        <v>0</v>
      </c>
      <c r="K27" s="30">
        <f t="shared" si="11"/>
        <v>0</v>
      </c>
      <c r="L27" s="30">
        <f t="shared" si="11"/>
        <v>0</v>
      </c>
      <c r="M27" s="30">
        <f t="shared" si="11"/>
        <v>0</v>
      </c>
      <c r="N27" s="30">
        <f t="shared" si="11"/>
        <v>0</v>
      </c>
      <c r="O27" s="30">
        <f t="shared" si="11"/>
        <v>0</v>
      </c>
      <c r="P27" s="30">
        <f t="shared" si="11"/>
        <v>0</v>
      </c>
      <c r="Q27" s="30">
        <f t="shared" si="11"/>
        <v>0</v>
      </c>
      <c r="R27" s="30">
        <f t="shared" si="11"/>
        <v>0</v>
      </c>
      <c r="S27" s="30">
        <f t="shared" si="11"/>
        <v>0</v>
      </c>
      <c r="T27" s="30">
        <f t="shared" si="11"/>
        <v>0</v>
      </c>
      <c r="U27" s="30">
        <f t="shared" si="11"/>
        <v>0</v>
      </c>
      <c r="V27" s="30">
        <f t="shared" si="11"/>
        <v>0</v>
      </c>
      <c r="W27" s="30">
        <f t="shared" si="11"/>
        <v>0</v>
      </c>
      <c r="X27" s="30">
        <f t="shared" si="11"/>
        <v>0</v>
      </c>
      <c r="Y27" s="30">
        <f t="shared" si="11"/>
        <v>0</v>
      </c>
      <c r="Z27" s="30">
        <f t="shared" si="11"/>
        <v>0</v>
      </c>
      <c r="AA27" s="30">
        <f t="shared" si="11"/>
        <v>0</v>
      </c>
      <c r="AB27" s="30">
        <f t="shared" si="11"/>
        <v>0</v>
      </c>
      <c r="AC27" s="30">
        <f t="shared" si="11"/>
        <v>0</v>
      </c>
      <c r="AD27" s="30">
        <f t="shared" si="11"/>
        <v>0</v>
      </c>
      <c r="AE27" s="30">
        <f t="shared" si="11"/>
        <v>0</v>
      </c>
      <c r="AF27" s="30">
        <f t="shared" si="11"/>
        <v>0</v>
      </c>
      <c r="AG27" s="30">
        <f t="shared" si="11"/>
        <v>0</v>
      </c>
      <c r="AH27" s="30">
        <f t="shared" si="11"/>
        <v>0</v>
      </c>
      <c r="AI27" s="30">
        <f t="shared" si="11"/>
        <v>0</v>
      </c>
      <c r="AJ27" s="30">
        <f t="shared" si="11"/>
        <v>0</v>
      </c>
      <c r="AK27" s="30">
        <f t="shared" si="11"/>
        <v>0</v>
      </c>
      <c r="AL27" s="30">
        <f t="shared" si="11"/>
        <v>0</v>
      </c>
    </row>
    <row r="28" spans="1:38" ht="93.75" customHeight="1" x14ac:dyDescent="0.25">
      <c r="A28" s="4" t="s">
        <v>14</v>
      </c>
      <c r="B28" s="16" t="s">
        <v>74</v>
      </c>
      <c r="C28" s="30">
        <v>0</v>
      </c>
      <c r="D28" s="30">
        <v>0</v>
      </c>
      <c r="E28" s="30">
        <f t="shared" si="1"/>
        <v>0</v>
      </c>
      <c r="F28" s="30">
        <v>0</v>
      </c>
      <c r="G28" s="30">
        <v>0</v>
      </c>
      <c r="H28" s="32">
        <v>0</v>
      </c>
      <c r="I28" s="30">
        <f t="shared" si="2"/>
        <v>0</v>
      </c>
      <c r="J28" s="32">
        <v>0</v>
      </c>
      <c r="K28" s="32">
        <v>0</v>
      </c>
      <c r="L28" s="30">
        <v>0</v>
      </c>
      <c r="M28" s="33">
        <f t="shared" si="10"/>
        <v>0</v>
      </c>
      <c r="N28" s="32">
        <v>0</v>
      </c>
      <c r="O28" s="32">
        <v>0</v>
      </c>
      <c r="P28" s="32">
        <v>0</v>
      </c>
      <c r="Q28" s="32">
        <v>0</v>
      </c>
      <c r="R28" s="33">
        <v>0</v>
      </c>
      <c r="S28" s="32">
        <v>0</v>
      </c>
      <c r="T28" s="32">
        <v>0</v>
      </c>
      <c r="U28" s="32">
        <v>0</v>
      </c>
      <c r="V28" s="30">
        <f t="shared" si="3"/>
        <v>0</v>
      </c>
      <c r="W28" s="32">
        <v>0</v>
      </c>
      <c r="X28" s="32">
        <v>0</v>
      </c>
      <c r="Y28" s="30">
        <f t="shared" si="4"/>
        <v>0</v>
      </c>
      <c r="Z28" s="32">
        <v>0</v>
      </c>
      <c r="AA28" s="32">
        <v>0</v>
      </c>
      <c r="AB28" s="30">
        <v>0</v>
      </c>
      <c r="AC28" s="30">
        <f t="shared" si="5"/>
        <v>0</v>
      </c>
      <c r="AD28" s="30">
        <v>0</v>
      </c>
      <c r="AE28" s="30">
        <v>0</v>
      </c>
      <c r="AF28" s="32"/>
      <c r="AG28" s="32">
        <v>0</v>
      </c>
      <c r="AH28" s="32">
        <v>0</v>
      </c>
      <c r="AI28" s="32">
        <v>0</v>
      </c>
      <c r="AJ28" s="30">
        <f t="shared" si="6"/>
        <v>0</v>
      </c>
      <c r="AK28" s="30">
        <v>0</v>
      </c>
      <c r="AL28" s="30">
        <v>0</v>
      </c>
    </row>
    <row r="29" spans="1:38" ht="93.75" customHeight="1" x14ac:dyDescent="0.25">
      <c r="A29" s="4" t="s">
        <v>15</v>
      </c>
      <c r="B29" s="16" t="s">
        <v>75</v>
      </c>
      <c r="C29" s="30">
        <v>0</v>
      </c>
      <c r="D29" s="30">
        <v>0</v>
      </c>
      <c r="E29" s="30">
        <f t="shared" si="1"/>
        <v>0</v>
      </c>
      <c r="F29" s="30">
        <v>0</v>
      </c>
      <c r="G29" s="30">
        <v>0</v>
      </c>
      <c r="H29" s="32">
        <v>0</v>
      </c>
      <c r="I29" s="30">
        <f t="shared" si="2"/>
        <v>0</v>
      </c>
      <c r="J29" s="32">
        <v>0</v>
      </c>
      <c r="K29" s="32">
        <v>0</v>
      </c>
      <c r="L29" s="30">
        <v>0</v>
      </c>
      <c r="M29" s="33">
        <f t="shared" si="10"/>
        <v>0</v>
      </c>
      <c r="N29" s="32">
        <v>0</v>
      </c>
      <c r="O29" s="32">
        <v>0</v>
      </c>
      <c r="P29" s="32">
        <v>0</v>
      </c>
      <c r="Q29" s="32">
        <v>0</v>
      </c>
      <c r="R29" s="33">
        <v>0</v>
      </c>
      <c r="S29" s="32">
        <v>0</v>
      </c>
      <c r="T29" s="32">
        <v>0</v>
      </c>
      <c r="U29" s="32">
        <v>0</v>
      </c>
      <c r="V29" s="30">
        <f t="shared" si="3"/>
        <v>0</v>
      </c>
      <c r="W29" s="32">
        <v>0</v>
      </c>
      <c r="X29" s="32">
        <v>0</v>
      </c>
      <c r="Y29" s="30">
        <f t="shared" si="4"/>
        <v>0</v>
      </c>
      <c r="Z29" s="32">
        <v>0</v>
      </c>
      <c r="AA29" s="32">
        <v>0</v>
      </c>
      <c r="AB29" s="30">
        <v>0</v>
      </c>
      <c r="AC29" s="30">
        <f t="shared" si="5"/>
        <v>0</v>
      </c>
      <c r="AD29" s="30">
        <v>0</v>
      </c>
      <c r="AE29" s="30">
        <v>0</v>
      </c>
      <c r="AF29" s="32"/>
      <c r="AG29" s="32">
        <v>0</v>
      </c>
      <c r="AH29" s="32">
        <v>0</v>
      </c>
      <c r="AI29" s="32">
        <v>0</v>
      </c>
      <c r="AJ29" s="30">
        <f t="shared" si="6"/>
        <v>0</v>
      </c>
      <c r="AK29" s="30">
        <v>0</v>
      </c>
      <c r="AL29" s="30">
        <v>0</v>
      </c>
    </row>
    <row r="30" spans="1:38" ht="93.75" customHeight="1" x14ac:dyDescent="0.25">
      <c r="A30" s="4" t="s">
        <v>47</v>
      </c>
      <c r="B30" s="16" t="s">
        <v>76</v>
      </c>
      <c r="C30" s="30">
        <v>0</v>
      </c>
      <c r="D30" s="30">
        <v>0</v>
      </c>
      <c r="E30" s="30">
        <f t="shared" si="1"/>
        <v>0</v>
      </c>
      <c r="F30" s="30">
        <v>0</v>
      </c>
      <c r="G30" s="30">
        <v>0</v>
      </c>
      <c r="H30" s="32">
        <v>0</v>
      </c>
      <c r="I30" s="30">
        <f t="shared" si="2"/>
        <v>0</v>
      </c>
      <c r="J30" s="32">
        <v>0</v>
      </c>
      <c r="K30" s="32">
        <v>0</v>
      </c>
      <c r="L30" s="30">
        <v>0</v>
      </c>
      <c r="M30" s="33">
        <f t="shared" si="10"/>
        <v>0</v>
      </c>
      <c r="N30" s="32">
        <v>0</v>
      </c>
      <c r="O30" s="32">
        <v>0</v>
      </c>
      <c r="P30" s="32">
        <v>0</v>
      </c>
      <c r="Q30" s="32">
        <v>0</v>
      </c>
      <c r="R30" s="33">
        <v>0</v>
      </c>
      <c r="S30" s="32">
        <v>0</v>
      </c>
      <c r="T30" s="32">
        <v>0</v>
      </c>
      <c r="U30" s="32">
        <v>0</v>
      </c>
      <c r="V30" s="30">
        <f t="shared" si="3"/>
        <v>0</v>
      </c>
      <c r="W30" s="32">
        <v>0</v>
      </c>
      <c r="X30" s="32">
        <v>0</v>
      </c>
      <c r="Y30" s="30">
        <f t="shared" si="4"/>
        <v>0</v>
      </c>
      <c r="Z30" s="32">
        <v>0</v>
      </c>
      <c r="AA30" s="30">
        <v>0</v>
      </c>
      <c r="AB30" s="30">
        <v>0</v>
      </c>
      <c r="AC30" s="30">
        <f t="shared" si="5"/>
        <v>0</v>
      </c>
      <c r="AD30" s="30">
        <v>0</v>
      </c>
      <c r="AE30" s="30">
        <v>0</v>
      </c>
      <c r="AF30" s="30"/>
      <c r="AG30" s="30">
        <v>0</v>
      </c>
      <c r="AH30" s="30">
        <v>0</v>
      </c>
      <c r="AI30" s="30">
        <v>0</v>
      </c>
      <c r="AJ30" s="30">
        <f t="shared" si="6"/>
        <v>0</v>
      </c>
      <c r="AK30" s="30">
        <v>0</v>
      </c>
      <c r="AL30" s="30">
        <v>0</v>
      </c>
    </row>
    <row r="31" spans="1:38" ht="93.75" customHeight="1" x14ac:dyDescent="0.25">
      <c r="A31" s="4" t="s">
        <v>48</v>
      </c>
      <c r="B31" s="16" t="s">
        <v>77</v>
      </c>
      <c r="C31" s="30">
        <v>0</v>
      </c>
      <c r="D31" s="30">
        <v>0</v>
      </c>
      <c r="E31" s="30">
        <f t="shared" si="1"/>
        <v>0</v>
      </c>
      <c r="F31" s="30">
        <v>0</v>
      </c>
      <c r="G31" s="30">
        <v>0</v>
      </c>
      <c r="H31" s="32">
        <v>0</v>
      </c>
      <c r="I31" s="30">
        <f t="shared" si="2"/>
        <v>0</v>
      </c>
      <c r="J31" s="32">
        <v>0</v>
      </c>
      <c r="K31" s="32">
        <v>0</v>
      </c>
      <c r="L31" s="30">
        <v>0</v>
      </c>
      <c r="M31" s="33">
        <f t="shared" si="10"/>
        <v>0</v>
      </c>
      <c r="N31" s="32">
        <v>0</v>
      </c>
      <c r="O31" s="32">
        <v>0</v>
      </c>
      <c r="P31" s="32">
        <v>0</v>
      </c>
      <c r="Q31" s="32">
        <v>0</v>
      </c>
      <c r="R31" s="33">
        <v>0</v>
      </c>
      <c r="S31" s="32">
        <v>0</v>
      </c>
      <c r="T31" s="32">
        <v>0</v>
      </c>
      <c r="U31" s="32">
        <v>0</v>
      </c>
      <c r="V31" s="30">
        <f t="shared" si="3"/>
        <v>0</v>
      </c>
      <c r="W31" s="32">
        <v>0</v>
      </c>
      <c r="X31" s="32">
        <v>0</v>
      </c>
      <c r="Y31" s="30">
        <f t="shared" si="4"/>
        <v>0</v>
      </c>
      <c r="Z31" s="32">
        <v>0</v>
      </c>
      <c r="AA31" s="32">
        <v>0</v>
      </c>
      <c r="AB31" s="30">
        <v>0</v>
      </c>
      <c r="AC31" s="30">
        <f t="shared" si="5"/>
        <v>0</v>
      </c>
      <c r="AD31" s="30">
        <v>0</v>
      </c>
      <c r="AE31" s="30">
        <v>0</v>
      </c>
      <c r="AF31" s="32"/>
      <c r="AG31" s="32">
        <v>0</v>
      </c>
      <c r="AH31" s="32">
        <v>0</v>
      </c>
      <c r="AI31" s="32">
        <v>0</v>
      </c>
      <c r="AJ31" s="30">
        <f t="shared" si="6"/>
        <v>0</v>
      </c>
      <c r="AK31" s="30">
        <v>0</v>
      </c>
      <c r="AL31" s="30">
        <v>0</v>
      </c>
    </row>
    <row r="32" spans="1:38" ht="93.75" customHeight="1" x14ac:dyDescent="0.25">
      <c r="A32" s="4" t="s">
        <v>49</v>
      </c>
      <c r="B32" s="16" t="s">
        <v>3</v>
      </c>
      <c r="C32" s="30">
        <v>0</v>
      </c>
      <c r="D32" s="30">
        <v>0</v>
      </c>
      <c r="E32" s="30">
        <f t="shared" si="1"/>
        <v>0</v>
      </c>
      <c r="F32" s="30">
        <v>0</v>
      </c>
      <c r="G32" s="30">
        <v>0</v>
      </c>
      <c r="H32" s="30">
        <v>0</v>
      </c>
      <c r="I32" s="30">
        <f t="shared" si="2"/>
        <v>0</v>
      </c>
      <c r="J32" s="32">
        <v>0</v>
      </c>
      <c r="K32" s="32">
        <v>0</v>
      </c>
      <c r="L32" s="30">
        <v>0</v>
      </c>
      <c r="M32" s="33">
        <f t="shared" si="10"/>
        <v>0</v>
      </c>
      <c r="N32" s="33">
        <v>0</v>
      </c>
      <c r="O32" s="32">
        <v>0</v>
      </c>
      <c r="P32" s="33">
        <v>0</v>
      </c>
      <c r="Q32" s="32">
        <v>0</v>
      </c>
      <c r="R32" s="33">
        <v>0</v>
      </c>
      <c r="S32" s="32">
        <v>0</v>
      </c>
      <c r="T32" s="32">
        <v>0</v>
      </c>
      <c r="U32" s="32">
        <v>0</v>
      </c>
      <c r="V32" s="30">
        <f t="shared" si="3"/>
        <v>0</v>
      </c>
      <c r="W32" s="32">
        <v>0</v>
      </c>
      <c r="X32" s="32">
        <v>0</v>
      </c>
      <c r="Y32" s="30">
        <f t="shared" si="4"/>
        <v>0</v>
      </c>
      <c r="Z32" s="32">
        <v>0</v>
      </c>
      <c r="AA32" s="32">
        <v>0</v>
      </c>
      <c r="AB32" s="30">
        <v>0</v>
      </c>
      <c r="AC32" s="30">
        <f t="shared" si="5"/>
        <v>0</v>
      </c>
      <c r="AD32" s="30">
        <v>0</v>
      </c>
      <c r="AE32" s="30">
        <v>0</v>
      </c>
      <c r="AF32" s="32"/>
      <c r="AG32" s="32">
        <v>0</v>
      </c>
      <c r="AH32" s="32">
        <v>0</v>
      </c>
      <c r="AI32" s="32">
        <v>0</v>
      </c>
      <c r="AJ32" s="30">
        <f t="shared" si="6"/>
        <v>0</v>
      </c>
      <c r="AK32" s="30">
        <v>0</v>
      </c>
      <c r="AL32" s="30">
        <v>0</v>
      </c>
    </row>
    <row r="33" spans="1:38" s="35" customFormat="1" ht="93.75" customHeight="1" x14ac:dyDescent="0.25">
      <c r="A33" s="4" t="s">
        <v>79</v>
      </c>
      <c r="B33" s="1" t="s">
        <v>87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f t="shared" si="2"/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</row>
    <row r="34" spans="1:38" s="35" customFormat="1" ht="93.75" customHeight="1" x14ac:dyDescent="0.25">
      <c r="A34" s="4" t="s">
        <v>80</v>
      </c>
      <c r="B34" s="1" t="s">
        <v>60</v>
      </c>
      <c r="C34" s="30">
        <v>0</v>
      </c>
      <c r="D34" s="30">
        <v>0</v>
      </c>
      <c r="E34" s="30">
        <f t="shared" si="1"/>
        <v>0</v>
      </c>
      <c r="F34" s="30">
        <v>0</v>
      </c>
      <c r="G34" s="30">
        <v>0</v>
      </c>
      <c r="H34" s="32">
        <v>0</v>
      </c>
      <c r="I34" s="30">
        <f t="shared" si="2"/>
        <v>0</v>
      </c>
      <c r="J34" s="32">
        <v>0</v>
      </c>
      <c r="K34" s="32">
        <v>0</v>
      </c>
      <c r="L34" s="30">
        <v>0</v>
      </c>
      <c r="M34" s="33">
        <f t="shared" si="10"/>
        <v>0</v>
      </c>
      <c r="N34" s="32">
        <v>0</v>
      </c>
      <c r="O34" s="32">
        <v>0</v>
      </c>
      <c r="P34" s="32">
        <v>0</v>
      </c>
      <c r="Q34" s="32">
        <v>0</v>
      </c>
      <c r="R34" s="33">
        <v>0</v>
      </c>
      <c r="S34" s="32">
        <v>0</v>
      </c>
      <c r="T34" s="32">
        <v>0</v>
      </c>
      <c r="U34" s="32">
        <v>0</v>
      </c>
      <c r="V34" s="30">
        <f t="shared" si="3"/>
        <v>0</v>
      </c>
      <c r="W34" s="32">
        <v>0</v>
      </c>
      <c r="X34" s="32">
        <v>0</v>
      </c>
      <c r="Y34" s="30">
        <f t="shared" si="4"/>
        <v>0</v>
      </c>
      <c r="Z34" s="32">
        <v>0</v>
      </c>
      <c r="AA34" s="32">
        <v>0</v>
      </c>
      <c r="AB34" s="30">
        <v>0</v>
      </c>
      <c r="AC34" s="30">
        <f t="shared" si="5"/>
        <v>0</v>
      </c>
      <c r="AD34" s="30">
        <v>0</v>
      </c>
      <c r="AE34" s="30">
        <v>0</v>
      </c>
      <c r="AF34" s="32"/>
      <c r="AG34" s="32">
        <v>0</v>
      </c>
      <c r="AH34" s="32">
        <v>0</v>
      </c>
      <c r="AI34" s="32">
        <v>0</v>
      </c>
      <c r="AJ34" s="30">
        <f t="shared" si="6"/>
        <v>0</v>
      </c>
      <c r="AK34" s="30">
        <v>0</v>
      </c>
      <c r="AL34" s="30">
        <v>0</v>
      </c>
    </row>
    <row r="35" spans="1:38" s="35" customFormat="1" ht="93.75" customHeight="1" x14ac:dyDescent="0.25">
      <c r="A35" s="4" t="s">
        <v>81</v>
      </c>
      <c r="B35" s="1" t="s">
        <v>61</v>
      </c>
      <c r="C35" s="30">
        <v>0</v>
      </c>
      <c r="D35" s="30">
        <v>0</v>
      </c>
      <c r="E35" s="30">
        <f t="shared" si="1"/>
        <v>0</v>
      </c>
      <c r="F35" s="30">
        <v>0</v>
      </c>
      <c r="G35" s="30">
        <v>0</v>
      </c>
      <c r="H35" s="32">
        <v>0</v>
      </c>
      <c r="I35" s="30">
        <f t="shared" si="2"/>
        <v>0</v>
      </c>
      <c r="J35" s="32">
        <v>0</v>
      </c>
      <c r="K35" s="32">
        <v>0</v>
      </c>
      <c r="L35" s="30">
        <v>0</v>
      </c>
      <c r="M35" s="33">
        <f t="shared" si="10"/>
        <v>0</v>
      </c>
      <c r="N35" s="32">
        <v>0</v>
      </c>
      <c r="O35" s="32">
        <v>0</v>
      </c>
      <c r="P35" s="32">
        <v>0</v>
      </c>
      <c r="Q35" s="32">
        <v>0</v>
      </c>
      <c r="R35" s="33">
        <v>0</v>
      </c>
      <c r="S35" s="32">
        <v>0</v>
      </c>
      <c r="T35" s="32">
        <v>0</v>
      </c>
      <c r="U35" s="32">
        <v>0</v>
      </c>
      <c r="V35" s="30">
        <f t="shared" si="3"/>
        <v>0</v>
      </c>
      <c r="W35" s="32">
        <v>0</v>
      </c>
      <c r="X35" s="32">
        <v>0</v>
      </c>
      <c r="Y35" s="30">
        <f t="shared" si="4"/>
        <v>0</v>
      </c>
      <c r="Z35" s="32">
        <v>0</v>
      </c>
      <c r="AA35" s="32">
        <v>0</v>
      </c>
      <c r="AB35" s="30">
        <v>0</v>
      </c>
      <c r="AC35" s="30">
        <f t="shared" si="5"/>
        <v>0</v>
      </c>
      <c r="AD35" s="30">
        <v>0</v>
      </c>
      <c r="AE35" s="30">
        <v>0</v>
      </c>
      <c r="AF35" s="32"/>
      <c r="AG35" s="32">
        <v>0</v>
      </c>
      <c r="AH35" s="32">
        <v>0</v>
      </c>
      <c r="AI35" s="32">
        <v>0</v>
      </c>
      <c r="AJ35" s="30">
        <f t="shared" si="6"/>
        <v>0</v>
      </c>
      <c r="AK35" s="30">
        <v>0</v>
      </c>
      <c r="AL35" s="30">
        <v>0</v>
      </c>
    </row>
    <row r="36" spans="1:38" s="35" customFormat="1" ht="93.75" customHeight="1" x14ac:dyDescent="0.25">
      <c r="A36" s="4" t="s">
        <v>82</v>
      </c>
      <c r="B36" s="1" t="s">
        <v>62</v>
      </c>
      <c r="C36" s="30">
        <v>0</v>
      </c>
      <c r="D36" s="30">
        <v>0</v>
      </c>
      <c r="E36" s="30">
        <f t="shared" si="1"/>
        <v>0</v>
      </c>
      <c r="F36" s="30">
        <v>0</v>
      </c>
      <c r="G36" s="30">
        <v>0</v>
      </c>
      <c r="H36" s="32">
        <v>0</v>
      </c>
      <c r="I36" s="30">
        <f t="shared" si="2"/>
        <v>0</v>
      </c>
      <c r="J36" s="32">
        <v>0</v>
      </c>
      <c r="K36" s="32">
        <v>0</v>
      </c>
      <c r="L36" s="30">
        <v>0</v>
      </c>
      <c r="M36" s="33">
        <f t="shared" si="10"/>
        <v>0</v>
      </c>
      <c r="N36" s="32">
        <v>0</v>
      </c>
      <c r="O36" s="32">
        <v>0</v>
      </c>
      <c r="P36" s="32">
        <v>0</v>
      </c>
      <c r="Q36" s="32">
        <v>0</v>
      </c>
      <c r="R36" s="33">
        <v>0</v>
      </c>
      <c r="S36" s="32">
        <v>0</v>
      </c>
      <c r="T36" s="32">
        <v>0</v>
      </c>
      <c r="U36" s="32">
        <v>0</v>
      </c>
      <c r="V36" s="30">
        <f t="shared" si="3"/>
        <v>0</v>
      </c>
      <c r="W36" s="32">
        <v>0</v>
      </c>
      <c r="X36" s="32">
        <v>0</v>
      </c>
      <c r="Y36" s="30">
        <f t="shared" si="4"/>
        <v>0</v>
      </c>
      <c r="Z36" s="32">
        <v>0</v>
      </c>
      <c r="AA36" s="32">
        <v>0</v>
      </c>
      <c r="AB36" s="30">
        <v>0</v>
      </c>
      <c r="AC36" s="30">
        <f t="shared" si="5"/>
        <v>0</v>
      </c>
      <c r="AD36" s="30">
        <v>0</v>
      </c>
      <c r="AE36" s="30">
        <v>0</v>
      </c>
      <c r="AF36" s="32"/>
      <c r="AG36" s="32">
        <v>0</v>
      </c>
      <c r="AH36" s="32">
        <v>0</v>
      </c>
      <c r="AI36" s="32">
        <v>0</v>
      </c>
      <c r="AJ36" s="30">
        <f t="shared" si="6"/>
        <v>0</v>
      </c>
      <c r="AK36" s="30">
        <v>0</v>
      </c>
      <c r="AL36" s="30">
        <v>0</v>
      </c>
    </row>
    <row r="37" spans="1:38" s="35" customFormat="1" ht="93.75" customHeight="1" x14ac:dyDescent="0.25">
      <c r="A37" s="4" t="s">
        <v>88</v>
      </c>
      <c r="B37" s="1" t="s">
        <v>63</v>
      </c>
      <c r="C37" s="30">
        <v>3</v>
      </c>
      <c r="D37" s="30">
        <v>1</v>
      </c>
      <c r="E37" s="30">
        <f t="shared" si="1"/>
        <v>2</v>
      </c>
      <c r="F37" s="30">
        <v>0</v>
      </c>
      <c r="G37" s="30">
        <v>0</v>
      </c>
      <c r="H37" s="32">
        <v>1</v>
      </c>
      <c r="I37" s="30">
        <f t="shared" si="2"/>
        <v>1</v>
      </c>
      <c r="J37" s="32">
        <v>0</v>
      </c>
      <c r="K37" s="32">
        <v>0</v>
      </c>
      <c r="L37" s="30">
        <v>0</v>
      </c>
      <c r="M37" s="33">
        <v>2</v>
      </c>
      <c r="N37" s="32">
        <v>2</v>
      </c>
      <c r="O37" s="32">
        <v>0</v>
      </c>
      <c r="P37" s="32">
        <v>0</v>
      </c>
      <c r="Q37" s="32">
        <v>0</v>
      </c>
      <c r="R37" s="33">
        <v>0</v>
      </c>
      <c r="S37" s="32">
        <v>0</v>
      </c>
      <c r="T37" s="32">
        <v>0</v>
      </c>
      <c r="U37" s="32">
        <v>0</v>
      </c>
      <c r="V37" s="30">
        <f t="shared" si="3"/>
        <v>2</v>
      </c>
      <c r="W37" s="32">
        <v>0</v>
      </c>
      <c r="X37" s="32">
        <v>0</v>
      </c>
      <c r="Y37" s="30">
        <f t="shared" si="4"/>
        <v>2</v>
      </c>
      <c r="Z37" s="32">
        <v>0</v>
      </c>
      <c r="AA37" s="32">
        <v>1</v>
      </c>
      <c r="AB37" s="30">
        <v>0</v>
      </c>
      <c r="AC37" s="30">
        <f t="shared" si="5"/>
        <v>1</v>
      </c>
      <c r="AD37" s="30">
        <v>0</v>
      </c>
      <c r="AE37" s="30">
        <v>1</v>
      </c>
      <c r="AF37" s="32"/>
      <c r="AG37" s="32">
        <v>1</v>
      </c>
      <c r="AH37" s="32">
        <v>0</v>
      </c>
      <c r="AI37" s="32">
        <v>0</v>
      </c>
      <c r="AJ37" s="30">
        <f t="shared" si="6"/>
        <v>0</v>
      </c>
      <c r="AK37" s="30">
        <v>0</v>
      </c>
      <c r="AL37" s="30">
        <v>0</v>
      </c>
    </row>
    <row r="38" spans="1:38" s="35" customFormat="1" ht="93.75" customHeight="1" x14ac:dyDescent="0.25">
      <c r="A38" s="4" t="s">
        <v>134</v>
      </c>
      <c r="B38" s="1" t="s">
        <v>136</v>
      </c>
      <c r="C38" s="32">
        <v>0</v>
      </c>
      <c r="D38" s="32">
        <v>0</v>
      </c>
      <c r="E38" s="30">
        <f t="shared" si="1"/>
        <v>0</v>
      </c>
      <c r="F38" s="32">
        <v>0</v>
      </c>
      <c r="G38" s="32">
        <v>0</v>
      </c>
      <c r="H38" s="30">
        <v>0</v>
      </c>
      <c r="I38" s="30">
        <f t="shared" si="2"/>
        <v>0</v>
      </c>
      <c r="J38" s="32">
        <v>0</v>
      </c>
      <c r="K38" s="32">
        <v>0</v>
      </c>
      <c r="L38" s="30">
        <v>0</v>
      </c>
      <c r="M38" s="33">
        <f t="shared" si="10"/>
        <v>0</v>
      </c>
      <c r="N38" s="32">
        <v>0</v>
      </c>
      <c r="O38" s="32">
        <v>0</v>
      </c>
      <c r="P38" s="30">
        <v>0</v>
      </c>
      <c r="Q38" s="32">
        <v>0</v>
      </c>
      <c r="R38" s="33">
        <v>0</v>
      </c>
      <c r="S38" s="32">
        <v>0</v>
      </c>
      <c r="T38" s="32">
        <v>0</v>
      </c>
      <c r="U38" s="32">
        <v>0</v>
      </c>
      <c r="V38" s="30">
        <f t="shared" si="3"/>
        <v>0</v>
      </c>
      <c r="W38" s="32">
        <v>0</v>
      </c>
      <c r="X38" s="32">
        <v>0</v>
      </c>
      <c r="Y38" s="30">
        <f t="shared" si="4"/>
        <v>0</v>
      </c>
      <c r="Z38" s="32">
        <v>0</v>
      </c>
      <c r="AA38" s="32">
        <v>0</v>
      </c>
      <c r="AB38" s="32">
        <v>0</v>
      </c>
      <c r="AC38" s="30">
        <f t="shared" si="5"/>
        <v>0</v>
      </c>
      <c r="AD38" s="32">
        <v>0</v>
      </c>
      <c r="AE38" s="32">
        <v>0</v>
      </c>
      <c r="AF38" s="32"/>
      <c r="AG38" s="32">
        <v>0</v>
      </c>
      <c r="AH38" s="32">
        <v>0</v>
      </c>
      <c r="AI38" s="32">
        <v>0</v>
      </c>
      <c r="AJ38" s="30">
        <f t="shared" si="6"/>
        <v>0</v>
      </c>
      <c r="AK38" s="32">
        <v>0</v>
      </c>
      <c r="AL38" s="32">
        <v>0</v>
      </c>
    </row>
    <row r="39" spans="1:38" ht="93.75" customHeight="1" x14ac:dyDescent="0.25">
      <c r="A39" s="4" t="s">
        <v>108</v>
      </c>
      <c r="B39" s="1" t="s">
        <v>110</v>
      </c>
      <c r="C39" s="32">
        <v>0</v>
      </c>
      <c r="D39" s="32">
        <v>0</v>
      </c>
      <c r="E39" s="30">
        <f t="shared" si="1"/>
        <v>0</v>
      </c>
      <c r="F39" s="32">
        <v>0</v>
      </c>
      <c r="G39" s="32">
        <v>0</v>
      </c>
      <c r="H39" s="30">
        <v>0</v>
      </c>
      <c r="I39" s="30">
        <f t="shared" si="2"/>
        <v>0</v>
      </c>
      <c r="J39" s="30">
        <v>0</v>
      </c>
      <c r="K39" s="32">
        <v>0</v>
      </c>
      <c r="L39" s="30">
        <v>0</v>
      </c>
      <c r="M39" s="33">
        <f t="shared" si="10"/>
        <v>0</v>
      </c>
      <c r="N39" s="32">
        <v>0</v>
      </c>
      <c r="O39" s="32">
        <v>0</v>
      </c>
      <c r="P39" s="32">
        <v>0</v>
      </c>
      <c r="Q39" s="32">
        <v>0</v>
      </c>
      <c r="R39" s="33">
        <v>0</v>
      </c>
      <c r="S39" s="32">
        <v>0</v>
      </c>
      <c r="T39" s="32">
        <v>0</v>
      </c>
      <c r="U39" s="32">
        <v>0</v>
      </c>
      <c r="V39" s="30">
        <f t="shared" si="3"/>
        <v>0</v>
      </c>
      <c r="W39" s="32">
        <v>0</v>
      </c>
      <c r="X39" s="32">
        <v>0</v>
      </c>
      <c r="Y39" s="30">
        <f t="shared" si="4"/>
        <v>0</v>
      </c>
      <c r="Z39" s="32">
        <v>0</v>
      </c>
      <c r="AA39" s="32">
        <v>0</v>
      </c>
      <c r="AB39" s="32">
        <v>0</v>
      </c>
      <c r="AC39" s="30">
        <f t="shared" si="5"/>
        <v>0</v>
      </c>
      <c r="AD39" s="32">
        <v>0</v>
      </c>
      <c r="AE39" s="32">
        <v>0</v>
      </c>
      <c r="AF39" s="32"/>
      <c r="AG39" s="32">
        <v>0</v>
      </c>
      <c r="AH39" s="32">
        <v>0</v>
      </c>
      <c r="AI39" s="32">
        <v>0</v>
      </c>
      <c r="AJ39" s="30">
        <f t="shared" si="6"/>
        <v>0</v>
      </c>
      <c r="AK39" s="32">
        <v>0</v>
      </c>
      <c r="AL39" s="32">
        <v>0</v>
      </c>
    </row>
    <row r="40" spans="1:38" ht="93.75" customHeight="1" x14ac:dyDescent="0.25">
      <c r="A40" s="4" t="s">
        <v>99</v>
      </c>
      <c r="B40" s="1" t="s">
        <v>100</v>
      </c>
      <c r="C40" s="30">
        <v>0</v>
      </c>
      <c r="D40" s="30">
        <v>0</v>
      </c>
      <c r="E40" s="30">
        <f t="shared" si="1"/>
        <v>0</v>
      </c>
      <c r="F40" s="30">
        <v>0</v>
      </c>
      <c r="G40" s="30">
        <v>0</v>
      </c>
      <c r="H40" s="32">
        <v>0</v>
      </c>
      <c r="I40" s="30">
        <f t="shared" si="2"/>
        <v>0</v>
      </c>
      <c r="J40" s="32">
        <v>0</v>
      </c>
      <c r="K40" s="32">
        <v>0</v>
      </c>
      <c r="L40" s="30">
        <v>0</v>
      </c>
      <c r="M40" s="33">
        <f t="shared" si="10"/>
        <v>0</v>
      </c>
      <c r="N40" s="32">
        <v>0</v>
      </c>
      <c r="O40" s="32">
        <v>0</v>
      </c>
      <c r="P40" s="32">
        <v>0</v>
      </c>
      <c r="Q40" s="32">
        <v>0</v>
      </c>
      <c r="R40" s="33">
        <v>0</v>
      </c>
      <c r="S40" s="32">
        <v>0</v>
      </c>
      <c r="T40" s="32">
        <v>0</v>
      </c>
      <c r="U40" s="32">
        <v>0</v>
      </c>
      <c r="V40" s="30">
        <f t="shared" si="3"/>
        <v>0</v>
      </c>
      <c r="W40" s="32">
        <v>0</v>
      </c>
      <c r="X40" s="32">
        <v>0</v>
      </c>
      <c r="Y40" s="30">
        <f t="shared" si="4"/>
        <v>0</v>
      </c>
      <c r="Z40" s="32">
        <v>0</v>
      </c>
      <c r="AA40" s="32">
        <v>0</v>
      </c>
      <c r="AB40" s="30">
        <v>0</v>
      </c>
      <c r="AC40" s="30">
        <f t="shared" si="5"/>
        <v>0</v>
      </c>
      <c r="AD40" s="30">
        <v>0</v>
      </c>
      <c r="AE40" s="30">
        <v>0</v>
      </c>
      <c r="AF40" s="32"/>
      <c r="AG40" s="32">
        <v>0</v>
      </c>
      <c r="AH40" s="32">
        <v>0</v>
      </c>
      <c r="AI40" s="32">
        <v>0</v>
      </c>
      <c r="AJ40" s="30">
        <f t="shared" si="6"/>
        <v>0</v>
      </c>
      <c r="AK40" s="30">
        <v>0</v>
      </c>
      <c r="AL40" s="30">
        <v>0</v>
      </c>
    </row>
    <row r="41" spans="1:38" ht="93.75" customHeight="1" x14ac:dyDescent="0.25">
      <c r="A41" s="4" t="s">
        <v>90</v>
      </c>
      <c r="B41" s="1" t="s">
        <v>95</v>
      </c>
      <c r="C41" s="30">
        <v>3</v>
      </c>
      <c r="D41" s="30">
        <v>0</v>
      </c>
      <c r="E41" s="30">
        <f t="shared" si="1"/>
        <v>3</v>
      </c>
      <c r="F41" s="30">
        <v>0</v>
      </c>
      <c r="G41" s="30">
        <v>0</v>
      </c>
      <c r="H41" s="32">
        <v>1</v>
      </c>
      <c r="I41" s="30">
        <f t="shared" si="2"/>
        <v>1</v>
      </c>
      <c r="J41" s="32">
        <v>0</v>
      </c>
      <c r="K41" s="32">
        <v>0</v>
      </c>
      <c r="L41" s="30">
        <v>0</v>
      </c>
      <c r="M41" s="33">
        <v>3</v>
      </c>
      <c r="N41" s="32">
        <v>2</v>
      </c>
      <c r="O41" s="32">
        <v>0</v>
      </c>
      <c r="P41" s="32">
        <v>1</v>
      </c>
      <c r="Q41" s="32">
        <v>0</v>
      </c>
      <c r="R41" s="33">
        <v>0</v>
      </c>
      <c r="S41" s="32">
        <v>0</v>
      </c>
      <c r="T41" s="32">
        <v>0</v>
      </c>
      <c r="U41" s="32">
        <v>0</v>
      </c>
      <c r="V41" s="30">
        <f t="shared" si="3"/>
        <v>3</v>
      </c>
      <c r="W41" s="32">
        <v>0</v>
      </c>
      <c r="X41" s="32">
        <v>0</v>
      </c>
      <c r="Y41" s="30">
        <f t="shared" si="4"/>
        <v>1</v>
      </c>
      <c r="Z41" s="32">
        <v>0</v>
      </c>
      <c r="AA41" s="32">
        <v>0</v>
      </c>
      <c r="AB41" s="30">
        <v>0</v>
      </c>
      <c r="AC41" s="30">
        <f t="shared" si="5"/>
        <v>0</v>
      </c>
      <c r="AD41" s="30">
        <v>0</v>
      </c>
      <c r="AE41" s="30">
        <v>0</v>
      </c>
      <c r="AF41" s="32"/>
      <c r="AG41" s="32">
        <v>0</v>
      </c>
      <c r="AH41" s="32">
        <v>0</v>
      </c>
      <c r="AI41" s="32">
        <v>0</v>
      </c>
      <c r="AJ41" s="30">
        <f t="shared" si="6"/>
        <v>0</v>
      </c>
      <c r="AK41" s="30">
        <v>0</v>
      </c>
      <c r="AL41" s="30">
        <v>0</v>
      </c>
    </row>
    <row r="42" spans="1:38" ht="93.75" customHeight="1" x14ac:dyDescent="0.25">
      <c r="A42" s="4" t="s">
        <v>91</v>
      </c>
      <c r="B42" s="18" t="s">
        <v>94</v>
      </c>
      <c r="C42" s="30">
        <v>1</v>
      </c>
      <c r="D42" s="30">
        <v>0</v>
      </c>
      <c r="E42" s="30">
        <f t="shared" si="1"/>
        <v>1</v>
      </c>
      <c r="F42" s="30">
        <v>0</v>
      </c>
      <c r="G42" s="30">
        <v>0</v>
      </c>
      <c r="H42" s="32">
        <v>6</v>
      </c>
      <c r="I42" s="30">
        <f t="shared" si="2"/>
        <v>6</v>
      </c>
      <c r="J42" s="32">
        <v>0</v>
      </c>
      <c r="K42" s="32">
        <v>0</v>
      </c>
      <c r="L42" s="30">
        <v>0</v>
      </c>
      <c r="M42" s="33">
        <v>1</v>
      </c>
      <c r="N42" s="32">
        <v>1</v>
      </c>
      <c r="O42" s="32">
        <v>0</v>
      </c>
      <c r="P42" s="32">
        <v>0</v>
      </c>
      <c r="Q42" s="32">
        <v>0</v>
      </c>
      <c r="R42" s="33">
        <v>0</v>
      </c>
      <c r="S42" s="32">
        <v>0</v>
      </c>
      <c r="T42" s="32">
        <v>0</v>
      </c>
      <c r="U42" s="32">
        <v>0</v>
      </c>
      <c r="V42" s="30">
        <f t="shared" si="3"/>
        <v>1</v>
      </c>
      <c r="W42" s="32">
        <v>0</v>
      </c>
      <c r="X42" s="32">
        <v>0</v>
      </c>
      <c r="Y42" s="30">
        <f t="shared" si="4"/>
        <v>6</v>
      </c>
      <c r="Z42" s="32">
        <v>1</v>
      </c>
      <c r="AA42" s="32">
        <v>0</v>
      </c>
      <c r="AB42" s="30">
        <v>0</v>
      </c>
      <c r="AC42" s="30">
        <f t="shared" si="5"/>
        <v>0</v>
      </c>
      <c r="AD42" s="30">
        <v>0</v>
      </c>
      <c r="AE42" s="30">
        <v>0</v>
      </c>
      <c r="AF42" s="32"/>
      <c r="AG42" s="32">
        <v>0</v>
      </c>
      <c r="AH42" s="32">
        <v>0</v>
      </c>
      <c r="AI42" s="32">
        <v>0</v>
      </c>
      <c r="AJ42" s="30">
        <f t="shared" si="6"/>
        <v>0</v>
      </c>
      <c r="AK42" s="30">
        <v>0</v>
      </c>
      <c r="AL42" s="30">
        <v>0</v>
      </c>
    </row>
    <row r="43" spans="1:38" ht="93.75" customHeight="1" x14ac:dyDescent="0.25">
      <c r="A43" s="4" t="s">
        <v>105</v>
      </c>
      <c r="B43" s="18" t="s">
        <v>106</v>
      </c>
      <c r="C43" s="30">
        <v>0</v>
      </c>
      <c r="D43" s="30">
        <v>0</v>
      </c>
      <c r="E43" s="30">
        <f t="shared" si="1"/>
        <v>0</v>
      </c>
      <c r="F43" s="30">
        <v>0</v>
      </c>
      <c r="G43" s="30">
        <v>0</v>
      </c>
      <c r="H43" s="32">
        <v>0</v>
      </c>
      <c r="I43" s="30">
        <f t="shared" si="2"/>
        <v>0</v>
      </c>
      <c r="J43" s="32">
        <v>0</v>
      </c>
      <c r="K43" s="32">
        <v>0</v>
      </c>
      <c r="L43" s="30">
        <v>0</v>
      </c>
      <c r="M43" s="33">
        <f t="shared" si="10"/>
        <v>0</v>
      </c>
      <c r="N43" s="32">
        <v>0</v>
      </c>
      <c r="O43" s="32">
        <v>0</v>
      </c>
      <c r="P43" s="32">
        <v>0</v>
      </c>
      <c r="Q43" s="32">
        <v>0</v>
      </c>
      <c r="R43" s="33">
        <v>0</v>
      </c>
      <c r="S43" s="32">
        <v>0</v>
      </c>
      <c r="T43" s="32">
        <v>0</v>
      </c>
      <c r="U43" s="32">
        <v>0</v>
      </c>
      <c r="V43" s="30">
        <f t="shared" si="3"/>
        <v>0</v>
      </c>
      <c r="W43" s="32">
        <v>0</v>
      </c>
      <c r="X43" s="32">
        <v>0</v>
      </c>
      <c r="Y43" s="30">
        <f t="shared" si="4"/>
        <v>0</v>
      </c>
      <c r="Z43" s="32">
        <v>0</v>
      </c>
      <c r="AA43" s="32">
        <v>0</v>
      </c>
      <c r="AB43" s="30">
        <v>0</v>
      </c>
      <c r="AC43" s="30">
        <f t="shared" si="5"/>
        <v>0</v>
      </c>
      <c r="AD43" s="30">
        <v>0</v>
      </c>
      <c r="AE43" s="30">
        <v>0</v>
      </c>
      <c r="AF43" s="32"/>
      <c r="AG43" s="32">
        <v>0</v>
      </c>
      <c r="AH43" s="32">
        <v>0</v>
      </c>
      <c r="AI43" s="32">
        <v>0</v>
      </c>
      <c r="AJ43" s="30">
        <f t="shared" si="6"/>
        <v>0</v>
      </c>
      <c r="AK43" s="30">
        <v>0</v>
      </c>
      <c r="AL43" s="30">
        <v>0</v>
      </c>
    </row>
    <row r="44" spans="1:38" ht="93.75" customHeight="1" x14ac:dyDescent="0.25">
      <c r="A44" s="4" t="s">
        <v>101</v>
      </c>
      <c r="B44" s="18" t="s">
        <v>102</v>
      </c>
      <c r="C44" s="30">
        <v>0</v>
      </c>
      <c r="D44" s="30">
        <v>0</v>
      </c>
      <c r="E44" s="30">
        <f t="shared" si="1"/>
        <v>0</v>
      </c>
      <c r="F44" s="30">
        <v>0</v>
      </c>
      <c r="G44" s="30">
        <v>0</v>
      </c>
      <c r="H44" s="30">
        <v>0</v>
      </c>
      <c r="I44" s="30">
        <f t="shared" si="2"/>
        <v>0</v>
      </c>
      <c r="J44" s="32">
        <v>0</v>
      </c>
      <c r="K44" s="32">
        <v>0</v>
      </c>
      <c r="L44" s="30">
        <v>0</v>
      </c>
      <c r="M44" s="33">
        <f t="shared" si="10"/>
        <v>0</v>
      </c>
      <c r="N44" s="32">
        <v>0</v>
      </c>
      <c r="O44" s="32">
        <v>0</v>
      </c>
      <c r="P44" s="32">
        <v>0</v>
      </c>
      <c r="Q44" s="32">
        <v>0</v>
      </c>
      <c r="R44" s="33">
        <v>0</v>
      </c>
      <c r="S44" s="32">
        <v>0</v>
      </c>
      <c r="T44" s="32">
        <v>0</v>
      </c>
      <c r="U44" s="32">
        <v>0</v>
      </c>
      <c r="V44" s="30">
        <f t="shared" si="3"/>
        <v>0</v>
      </c>
      <c r="W44" s="32">
        <v>0</v>
      </c>
      <c r="X44" s="32">
        <v>0</v>
      </c>
      <c r="Y44" s="30">
        <f t="shared" si="4"/>
        <v>0</v>
      </c>
      <c r="Z44" s="32">
        <v>0</v>
      </c>
      <c r="AA44" s="32">
        <v>0</v>
      </c>
      <c r="AB44" s="30">
        <v>0</v>
      </c>
      <c r="AC44" s="30">
        <f t="shared" si="5"/>
        <v>0</v>
      </c>
      <c r="AD44" s="30">
        <v>0</v>
      </c>
      <c r="AE44" s="30">
        <v>0</v>
      </c>
      <c r="AF44" s="32"/>
      <c r="AG44" s="32">
        <v>0</v>
      </c>
      <c r="AH44" s="32">
        <v>0</v>
      </c>
      <c r="AI44" s="32">
        <v>0</v>
      </c>
      <c r="AJ44" s="30">
        <f t="shared" si="6"/>
        <v>0</v>
      </c>
      <c r="AK44" s="30">
        <v>0</v>
      </c>
      <c r="AL44" s="30">
        <v>0</v>
      </c>
    </row>
    <row r="45" spans="1:38" ht="93.75" customHeight="1" x14ac:dyDescent="0.25">
      <c r="A45" s="4" t="s">
        <v>92</v>
      </c>
      <c r="B45" s="18" t="s">
        <v>96</v>
      </c>
      <c r="C45" s="30">
        <v>1</v>
      </c>
      <c r="D45" s="30">
        <v>0</v>
      </c>
      <c r="E45" s="30">
        <f t="shared" si="1"/>
        <v>1</v>
      </c>
      <c r="F45" s="30">
        <v>0</v>
      </c>
      <c r="G45" s="30">
        <v>0</v>
      </c>
      <c r="H45" s="30">
        <v>3</v>
      </c>
      <c r="I45" s="30">
        <f t="shared" si="2"/>
        <v>3</v>
      </c>
      <c r="J45" s="30">
        <v>0</v>
      </c>
      <c r="K45" s="32">
        <v>0</v>
      </c>
      <c r="L45" s="30">
        <v>0</v>
      </c>
      <c r="M45" s="33">
        <v>2</v>
      </c>
      <c r="N45" s="32">
        <v>0</v>
      </c>
      <c r="O45" s="32">
        <v>0</v>
      </c>
      <c r="P45" s="32">
        <v>2</v>
      </c>
      <c r="Q45" s="32">
        <v>0</v>
      </c>
      <c r="R45" s="33">
        <v>0</v>
      </c>
      <c r="S45" s="32">
        <v>0</v>
      </c>
      <c r="T45" s="32">
        <v>0</v>
      </c>
      <c r="U45" s="32">
        <v>0</v>
      </c>
      <c r="V45" s="30">
        <f t="shared" si="3"/>
        <v>2</v>
      </c>
      <c r="W45" s="32">
        <v>0</v>
      </c>
      <c r="X45" s="32">
        <v>0</v>
      </c>
      <c r="Y45" s="30">
        <f t="shared" si="4"/>
        <v>2</v>
      </c>
      <c r="Z45" s="32">
        <v>0</v>
      </c>
      <c r="AA45" s="32">
        <v>1</v>
      </c>
      <c r="AB45" s="30">
        <v>0</v>
      </c>
      <c r="AC45" s="30">
        <f t="shared" si="5"/>
        <v>1</v>
      </c>
      <c r="AD45" s="30">
        <v>0</v>
      </c>
      <c r="AE45" s="30">
        <v>1</v>
      </c>
      <c r="AF45" s="32"/>
      <c r="AG45" s="32">
        <v>1</v>
      </c>
      <c r="AH45" s="32">
        <v>0</v>
      </c>
      <c r="AI45" s="32">
        <v>0</v>
      </c>
      <c r="AJ45" s="30">
        <f t="shared" si="6"/>
        <v>0</v>
      </c>
      <c r="AK45" s="30">
        <v>0</v>
      </c>
      <c r="AL45" s="30">
        <v>0</v>
      </c>
    </row>
    <row r="46" spans="1:38" ht="93.75" customHeight="1" x14ac:dyDescent="0.25">
      <c r="A46" s="4" t="s">
        <v>93</v>
      </c>
      <c r="B46" s="1" t="s">
        <v>97</v>
      </c>
      <c r="C46" s="30">
        <v>0</v>
      </c>
      <c r="D46" s="30">
        <v>0</v>
      </c>
      <c r="E46" s="30">
        <f t="shared" si="1"/>
        <v>0</v>
      </c>
      <c r="F46" s="30">
        <v>0</v>
      </c>
      <c r="G46" s="30">
        <v>0</v>
      </c>
      <c r="H46" s="32">
        <v>0</v>
      </c>
      <c r="I46" s="30">
        <f t="shared" si="2"/>
        <v>0</v>
      </c>
      <c r="J46" s="32">
        <v>0</v>
      </c>
      <c r="K46" s="32">
        <v>0</v>
      </c>
      <c r="L46" s="30">
        <v>0</v>
      </c>
      <c r="M46" s="33">
        <v>0</v>
      </c>
      <c r="N46" s="32">
        <v>0</v>
      </c>
      <c r="O46" s="32">
        <v>0</v>
      </c>
      <c r="P46" s="32">
        <v>0</v>
      </c>
      <c r="Q46" s="32">
        <v>0</v>
      </c>
      <c r="R46" s="33">
        <v>0</v>
      </c>
      <c r="S46" s="32">
        <v>0</v>
      </c>
      <c r="T46" s="32">
        <v>0</v>
      </c>
      <c r="U46" s="32">
        <v>0</v>
      </c>
      <c r="V46" s="30">
        <f t="shared" si="3"/>
        <v>0</v>
      </c>
      <c r="W46" s="32">
        <v>0</v>
      </c>
      <c r="X46" s="32">
        <v>0</v>
      </c>
      <c r="Y46" s="30">
        <f t="shared" si="4"/>
        <v>0</v>
      </c>
      <c r="Z46" s="32">
        <v>0</v>
      </c>
      <c r="AA46" s="32">
        <v>0</v>
      </c>
      <c r="AB46" s="30">
        <v>0</v>
      </c>
      <c r="AC46" s="30">
        <f t="shared" si="5"/>
        <v>0</v>
      </c>
      <c r="AD46" s="30">
        <v>0</v>
      </c>
      <c r="AE46" s="30">
        <v>0</v>
      </c>
      <c r="AF46" s="32"/>
      <c r="AG46" s="32">
        <v>0</v>
      </c>
      <c r="AH46" s="32"/>
      <c r="AI46" s="32">
        <v>0</v>
      </c>
      <c r="AJ46" s="30">
        <f t="shared" si="6"/>
        <v>0</v>
      </c>
      <c r="AK46" s="30">
        <v>0</v>
      </c>
      <c r="AL46" s="30">
        <v>0</v>
      </c>
    </row>
    <row r="47" spans="1:38" ht="93.75" customHeight="1" x14ac:dyDescent="0.25">
      <c r="A47" s="4" t="s">
        <v>103</v>
      </c>
      <c r="B47" s="18" t="s">
        <v>104</v>
      </c>
      <c r="C47" s="30">
        <v>0</v>
      </c>
      <c r="D47" s="30">
        <v>0</v>
      </c>
      <c r="E47" s="30">
        <f t="shared" si="1"/>
        <v>0</v>
      </c>
      <c r="F47" s="30">
        <v>0</v>
      </c>
      <c r="G47" s="30">
        <v>0</v>
      </c>
      <c r="H47" s="32">
        <v>0</v>
      </c>
      <c r="I47" s="30">
        <f t="shared" si="2"/>
        <v>0</v>
      </c>
      <c r="J47" s="32">
        <v>0</v>
      </c>
      <c r="K47" s="32">
        <v>0</v>
      </c>
      <c r="L47" s="34">
        <v>0</v>
      </c>
      <c r="M47" s="33">
        <f t="shared" si="10"/>
        <v>0</v>
      </c>
      <c r="N47" s="32">
        <v>0</v>
      </c>
      <c r="O47" s="32">
        <v>0</v>
      </c>
      <c r="P47" s="32">
        <v>0</v>
      </c>
      <c r="Q47" s="32">
        <v>0</v>
      </c>
      <c r="R47" s="33">
        <v>0</v>
      </c>
      <c r="S47" s="32">
        <v>0</v>
      </c>
      <c r="T47" s="32">
        <v>0</v>
      </c>
      <c r="U47" s="32">
        <v>0</v>
      </c>
      <c r="V47" s="30">
        <f t="shared" si="3"/>
        <v>0</v>
      </c>
      <c r="W47" s="32">
        <v>0</v>
      </c>
      <c r="X47" s="32">
        <v>0</v>
      </c>
      <c r="Y47" s="30">
        <f t="shared" si="4"/>
        <v>0</v>
      </c>
      <c r="Z47" s="32">
        <v>0</v>
      </c>
      <c r="AA47" s="32">
        <v>0</v>
      </c>
      <c r="AB47" s="30">
        <v>0</v>
      </c>
      <c r="AC47" s="30">
        <f t="shared" si="5"/>
        <v>0</v>
      </c>
      <c r="AD47" s="30">
        <v>0</v>
      </c>
      <c r="AE47" s="30">
        <v>0</v>
      </c>
      <c r="AF47" s="32"/>
      <c r="AG47" s="32">
        <v>0</v>
      </c>
      <c r="AH47" s="32">
        <v>0</v>
      </c>
      <c r="AI47" s="32">
        <v>0</v>
      </c>
      <c r="AJ47" s="30">
        <f t="shared" si="6"/>
        <v>0</v>
      </c>
      <c r="AK47" s="30">
        <v>0</v>
      </c>
      <c r="AL47" s="30">
        <v>0</v>
      </c>
    </row>
    <row r="48" spans="1:38" s="35" customFormat="1" ht="93.75" customHeight="1" x14ac:dyDescent="0.25">
      <c r="A48" s="4" t="s">
        <v>50</v>
      </c>
      <c r="B48" s="1" t="s">
        <v>3</v>
      </c>
      <c r="C48" s="30">
        <v>7</v>
      </c>
      <c r="D48" s="30">
        <v>0</v>
      </c>
      <c r="E48" s="30">
        <f t="shared" si="1"/>
        <v>7</v>
      </c>
      <c r="F48" s="30">
        <v>0</v>
      </c>
      <c r="G48" s="30">
        <v>0</v>
      </c>
      <c r="H48" s="30">
        <v>3</v>
      </c>
      <c r="I48" s="30">
        <f t="shared" si="2"/>
        <v>3</v>
      </c>
      <c r="J48" s="32">
        <v>0</v>
      </c>
      <c r="K48" s="32">
        <v>0</v>
      </c>
      <c r="L48" s="30">
        <v>0</v>
      </c>
      <c r="M48" s="33">
        <v>7</v>
      </c>
      <c r="N48" s="32">
        <v>7</v>
      </c>
      <c r="O48" s="32">
        <v>0</v>
      </c>
      <c r="P48" s="32">
        <v>0</v>
      </c>
      <c r="Q48" s="32">
        <v>0</v>
      </c>
      <c r="R48" s="33">
        <v>1</v>
      </c>
      <c r="S48" s="32">
        <v>0</v>
      </c>
      <c r="T48" s="32">
        <v>1</v>
      </c>
      <c r="U48" s="32">
        <v>0</v>
      </c>
      <c r="V48" s="30">
        <f t="shared" si="3"/>
        <v>8</v>
      </c>
      <c r="W48" s="30">
        <v>0</v>
      </c>
      <c r="X48" s="32">
        <v>1</v>
      </c>
      <c r="Y48" s="30">
        <f t="shared" si="4"/>
        <v>2</v>
      </c>
      <c r="Z48" s="32">
        <v>1</v>
      </c>
      <c r="AA48" s="32">
        <v>0</v>
      </c>
      <c r="AB48" s="30">
        <v>0</v>
      </c>
      <c r="AC48" s="30">
        <f t="shared" si="5"/>
        <v>0</v>
      </c>
      <c r="AD48" s="30">
        <v>0</v>
      </c>
      <c r="AE48" s="30">
        <v>0</v>
      </c>
      <c r="AF48" s="32"/>
      <c r="AG48" s="32">
        <v>0</v>
      </c>
      <c r="AH48" s="32">
        <v>0</v>
      </c>
      <c r="AI48" s="32">
        <v>0</v>
      </c>
      <c r="AJ48" s="30">
        <f t="shared" si="6"/>
        <v>0</v>
      </c>
      <c r="AK48" s="30">
        <v>0</v>
      </c>
      <c r="AL48" s="30">
        <v>0</v>
      </c>
    </row>
    <row r="49" spans="1:38" s="35" customFormat="1" ht="93.75" customHeight="1" x14ac:dyDescent="0.25">
      <c r="A49" s="4"/>
      <c r="B49" s="1" t="s">
        <v>16</v>
      </c>
      <c r="C49" s="34">
        <v>286</v>
      </c>
      <c r="D49" s="34">
        <v>21</v>
      </c>
      <c r="E49" s="34">
        <f t="shared" ref="E49:U49" si="12">E9+E10+E13+E12+E15+E16+E17+E18+E20+E21+E22+E23+E24+E25+E26+E28+E29+E30+E31+E32+E33+E34+E35+E36+E37+E38+E39+E41+E42+E43+E44+E45+E46+E47+E48</f>
        <v>261</v>
      </c>
      <c r="F49" s="34">
        <f t="shared" si="12"/>
        <v>1</v>
      </c>
      <c r="G49" s="34">
        <f t="shared" si="12"/>
        <v>3</v>
      </c>
      <c r="H49" s="34">
        <f t="shared" si="12"/>
        <v>572</v>
      </c>
      <c r="I49" s="30">
        <f t="shared" si="2"/>
        <v>501</v>
      </c>
      <c r="J49" s="34">
        <f t="shared" si="12"/>
        <v>37</v>
      </c>
      <c r="K49" s="34">
        <f t="shared" si="12"/>
        <v>34</v>
      </c>
      <c r="L49" s="34">
        <f t="shared" si="12"/>
        <v>0</v>
      </c>
      <c r="M49" s="34">
        <f t="shared" si="12"/>
        <v>242</v>
      </c>
      <c r="N49" s="34">
        <f t="shared" si="12"/>
        <v>168</v>
      </c>
      <c r="O49" s="34">
        <f t="shared" si="12"/>
        <v>4</v>
      </c>
      <c r="P49" s="34">
        <f t="shared" si="12"/>
        <v>70</v>
      </c>
      <c r="Q49" s="34">
        <f t="shared" si="12"/>
        <v>0</v>
      </c>
      <c r="R49" s="34">
        <f t="shared" si="12"/>
        <v>120</v>
      </c>
      <c r="S49" s="34">
        <f t="shared" si="12"/>
        <v>0</v>
      </c>
      <c r="T49" s="34">
        <f t="shared" si="12"/>
        <v>6</v>
      </c>
      <c r="U49" s="34">
        <f t="shared" si="12"/>
        <v>114</v>
      </c>
      <c r="V49" s="34">
        <f t="shared" ref="V49:AL49" si="13">V9+V10+V12+V13+V15+V16+V17+V18+V20+V21+V22+V23+V24+V25+V26+V28+V29+V30+V31+V32+V33+V34+V35+V36+V37+V38+V39+V40+V41+V42+V43+V44+V45+V46+V47+V48</f>
        <v>362</v>
      </c>
      <c r="W49" s="34">
        <f t="shared" si="13"/>
        <v>2</v>
      </c>
      <c r="X49" s="34">
        <f t="shared" si="13"/>
        <v>9</v>
      </c>
      <c r="Y49" s="34">
        <f t="shared" si="13"/>
        <v>419</v>
      </c>
      <c r="Z49" s="34">
        <f t="shared" si="13"/>
        <v>26</v>
      </c>
      <c r="AA49" s="34">
        <f t="shared" si="13"/>
        <v>88</v>
      </c>
      <c r="AB49" s="34">
        <f t="shared" si="13"/>
        <v>12</v>
      </c>
      <c r="AC49" s="34">
        <f t="shared" si="13"/>
        <v>100</v>
      </c>
      <c r="AD49" s="34">
        <f t="shared" si="13"/>
        <v>16</v>
      </c>
      <c r="AE49" s="34">
        <f t="shared" si="13"/>
        <v>84</v>
      </c>
      <c r="AF49" s="34">
        <f t="shared" si="13"/>
        <v>0</v>
      </c>
      <c r="AG49" s="34">
        <f t="shared" si="13"/>
        <v>90</v>
      </c>
      <c r="AH49" s="34">
        <f t="shared" si="13"/>
        <v>30</v>
      </c>
      <c r="AI49" s="34">
        <f t="shared" si="13"/>
        <v>1</v>
      </c>
      <c r="AJ49" s="34">
        <f t="shared" si="13"/>
        <v>31</v>
      </c>
      <c r="AK49" s="34">
        <f t="shared" si="13"/>
        <v>21</v>
      </c>
      <c r="AL49" s="34">
        <f t="shared" si="13"/>
        <v>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AL138"/>
  <sheetViews>
    <sheetView zoomScaleNormal="100" workbookViewId="0">
      <selection activeCell="E9" sqref="E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6.5" customHeight="1" x14ac:dyDescent="0.25">
      <c r="A8" s="7">
        <v>1</v>
      </c>
      <c r="B8" s="1" t="s">
        <v>51</v>
      </c>
      <c r="C8" s="30">
        <f>C9+C10</f>
        <v>174</v>
      </c>
      <c r="D8" s="30">
        <f t="shared" ref="D8:AL8" si="0">D9+D10</f>
        <v>3</v>
      </c>
      <c r="E8" s="30">
        <f t="shared" si="0"/>
        <v>170</v>
      </c>
      <c r="F8" s="30">
        <f t="shared" si="0"/>
        <v>0</v>
      </c>
      <c r="G8" s="30">
        <f t="shared" si="0"/>
        <v>1</v>
      </c>
      <c r="H8" s="30">
        <f t="shared" si="0"/>
        <v>201</v>
      </c>
      <c r="I8" s="30">
        <f t="shared" si="0"/>
        <v>176</v>
      </c>
      <c r="J8" s="30">
        <f t="shared" si="0"/>
        <v>15</v>
      </c>
      <c r="K8" s="30">
        <f t="shared" si="0"/>
        <v>10</v>
      </c>
      <c r="L8" s="30">
        <f t="shared" si="0"/>
        <v>0</v>
      </c>
      <c r="M8" s="30">
        <f t="shared" si="0"/>
        <v>116</v>
      </c>
      <c r="N8" s="30">
        <f t="shared" si="0"/>
        <v>79</v>
      </c>
      <c r="O8" s="30">
        <f t="shared" si="0"/>
        <v>0</v>
      </c>
      <c r="P8" s="30">
        <f t="shared" si="0"/>
        <v>37</v>
      </c>
      <c r="Q8" s="30">
        <f t="shared" si="0"/>
        <v>0</v>
      </c>
      <c r="R8" s="30">
        <f t="shared" si="0"/>
        <v>59</v>
      </c>
      <c r="S8" s="30">
        <f t="shared" si="0"/>
        <v>0</v>
      </c>
      <c r="T8" s="30">
        <f t="shared" si="0"/>
        <v>2</v>
      </c>
      <c r="U8" s="30">
        <f t="shared" si="0"/>
        <v>57</v>
      </c>
      <c r="V8" s="30">
        <f t="shared" si="0"/>
        <v>175</v>
      </c>
      <c r="W8" s="30">
        <f t="shared" si="0"/>
        <v>0</v>
      </c>
      <c r="X8" s="30">
        <f t="shared" si="0"/>
        <v>1</v>
      </c>
      <c r="Y8" s="30">
        <f t="shared" si="0"/>
        <v>174</v>
      </c>
      <c r="Z8" s="30">
        <f t="shared" si="0"/>
        <v>3</v>
      </c>
      <c r="AA8" s="30">
        <f t="shared" si="0"/>
        <v>46</v>
      </c>
      <c r="AB8" s="30">
        <f t="shared" si="0"/>
        <v>3</v>
      </c>
      <c r="AC8" s="30">
        <f t="shared" si="0"/>
        <v>49</v>
      </c>
      <c r="AD8" s="30">
        <f t="shared" si="0"/>
        <v>14</v>
      </c>
      <c r="AE8" s="30">
        <f t="shared" si="0"/>
        <v>35</v>
      </c>
      <c r="AF8" s="30">
        <f t="shared" si="0"/>
        <v>0</v>
      </c>
      <c r="AG8" s="30">
        <f t="shared" si="0"/>
        <v>43</v>
      </c>
      <c r="AH8" s="30">
        <f t="shared" si="0"/>
        <v>6</v>
      </c>
      <c r="AI8" s="30">
        <f t="shared" si="0"/>
        <v>0</v>
      </c>
      <c r="AJ8" s="30">
        <f t="shared" si="0"/>
        <v>6</v>
      </c>
      <c r="AK8" s="30">
        <f t="shared" si="0"/>
        <v>4</v>
      </c>
      <c r="AL8" s="30">
        <f t="shared" si="0"/>
        <v>2</v>
      </c>
    </row>
    <row r="9" spans="1:38" ht="76.5" customHeight="1" x14ac:dyDescent="0.25">
      <c r="A9" s="2" t="s">
        <v>43</v>
      </c>
      <c r="B9" s="16" t="s">
        <v>52</v>
      </c>
      <c r="C9" s="30">
        <v>116</v>
      </c>
      <c r="D9" s="30">
        <v>2</v>
      </c>
      <c r="E9" s="30">
        <f>C9-D9-F9-G9</f>
        <v>114</v>
      </c>
      <c r="F9" s="30">
        <v>0</v>
      </c>
      <c r="G9" s="30">
        <v>0</v>
      </c>
      <c r="H9" s="30">
        <v>81</v>
      </c>
      <c r="I9" s="30">
        <f>H9-J9-K9</f>
        <v>70</v>
      </c>
      <c r="J9" s="30">
        <v>9</v>
      </c>
      <c r="K9" s="30">
        <v>2</v>
      </c>
      <c r="L9" s="30">
        <v>0</v>
      </c>
      <c r="M9" s="31">
        <v>95</v>
      </c>
      <c r="N9" s="30">
        <v>60</v>
      </c>
      <c r="O9" s="30">
        <v>0</v>
      </c>
      <c r="P9" s="30">
        <v>35</v>
      </c>
      <c r="Q9" s="30">
        <v>0</v>
      </c>
      <c r="R9" s="33">
        <v>12</v>
      </c>
      <c r="S9" s="30">
        <v>0</v>
      </c>
      <c r="T9" s="30">
        <v>2</v>
      </c>
      <c r="U9" s="30">
        <v>10</v>
      </c>
      <c r="V9" s="30">
        <f>M9+R9</f>
        <v>107</v>
      </c>
      <c r="W9" s="32">
        <v>0</v>
      </c>
      <c r="X9" s="30">
        <v>0</v>
      </c>
      <c r="Y9" s="30">
        <f>D9+E9+I9-L9-V9-W9</f>
        <v>79</v>
      </c>
      <c r="Z9" s="30">
        <v>2</v>
      </c>
      <c r="AA9" s="30">
        <v>36</v>
      </c>
      <c r="AB9" s="30">
        <v>3</v>
      </c>
      <c r="AC9" s="30">
        <f>AA9+AB9</f>
        <v>39</v>
      </c>
      <c r="AD9" s="30">
        <v>8</v>
      </c>
      <c r="AE9" s="30">
        <v>31</v>
      </c>
      <c r="AF9" s="30"/>
      <c r="AG9" s="30">
        <v>36</v>
      </c>
      <c r="AH9" s="30">
        <v>6</v>
      </c>
      <c r="AI9" s="30">
        <v>0</v>
      </c>
      <c r="AJ9" s="30">
        <f>AH9+AI9</f>
        <v>6</v>
      </c>
      <c r="AK9" s="30">
        <v>4</v>
      </c>
      <c r="AL9" s="30">
        <v>2</v>
      </c>
    </row>
    <row r="10" spans="1:38" ht="76.5" customHeight="1" x14ac:dyDescent="0.25">
      <c r="A10" s="2" t="s">
        <v>44</v>
      </c>
      <c r="B10" s="16" t="s">
        <v>53</v>
      </c>
      <c r="C10" s="30">
        <v>58</v>
      </c>
      <c r="D10" s="30">
        <v>1</v>
      </c>
      <c r="E10" s="30">
        <f t="shared" ref="E10:E48" si="1">C10-D10-F10-G10</f>
        <v>56</v>
      </c>
      <c r="F10" s="30">
        <v>0</v>
      </c>
      <c r="G10" s="30">
        <v>1</v>
      </c>
      <c r="H10" s="30">
        <v>120</v>
      </c>
      <c r="I10" s="30">
        <f t="shared" ref="I10:I49" si="2">H10-J10-K10</f>
        <v>106</v>
      </c>
      <c r="J10" s="30">
        <v>6</v>
      </c>
      <c r="K10" s="30">
        <v>8</v>
      </c>
      <c r="L10" s="30">
        <v>0</v>
      </c>
      <c r="M10" s="31">
        <v>21</v>
      </c>
      <c r="N10" s="30">
        <v>19</v>
      </c>
      <c r="O10" s="30">
        <v>0</v>
      </c>
      <c r="P10" s="30">
        <v>2</v>
      </c>
      <c r="Q10" s="30">
        <v>0</v>
      </c>
      <c r="R10" s="33">
        <v>47</v>
      </c>
      <c r="S10" s="30">
        <v>0</v>
      </c>
      <c r="T10" s="30">
        <v>0</v>
      </c>
      <c r="U10" s="30">
        <v>47</v>
      </c>
      <c r="V10" s="30">
        <f t="shared" ref="V10:V49" si="3">M10+R10</f>
        <v>68</v>
      </c>
      <c r="W10" s="32">
        <v>0</v>
      </c>
      <c r="X10" s="32">
        <v>1</v>
      </c>
      <c r="Y10" s="30">
        <f t="shared" ref="Y10:Y49" si="4">D10+E10+I10-L10-V10-W10</f>
        <v>95</v>
      </c>
      <c r="Z10" s="30">
        <v>1</v>
      </c>
      <c r="AA10" s="30">
        <v>10</v>
      </c>
      <c r="AB10" s="30">
        <v>0</v>
      </c>
      <c r="AC10" s="30">
        <f t="shared" ref="AC10:AC48" si="5">AA10+AB10</f>
        <v>10</v>
      </c>
      <c r="AD10" s="30">
        <v>6</v>
      </c>
      <c r="AE10" s="30">
        <v>4</v>
      </c>
      <c r="AF10" s="30"/>
      <c r="AG10" s="30">
        <v>7</v>
      </c>
      <c r="AH10" s="30">
        <v>0</v>
      </c>
      <c r="AI10" s="30">
        <v>0</v>
      </c>
      <c r="AJ10" s="30">
        <f t="shared" ref="AJ10:AJ48" si="6">AH10+AI10</f>
        <v>0</v>
      </c>
      <c r="AK10" s="30">
        <v>0</v>
      </c>
      <c r="AL10" s="30">
        <v>0</v>
      </c>
    </row>
    <row r="11" spans="1:38" s="35" customFormat="1" ht="76.5" customHeight="1" x14ac:dyDescent="0.25">
      <c r="A11" s="7">
        <v>2</v>
      </c>
      <c r="B11" s="1" t="s">
        <v>54</v>
      </c>
      <c r="C11" s="30">
        <f>C12+C13</f>
        <v>48</v>
      </c>
      <c r="D11" s="30">
        <f t="shared" ref="D11:AL11" si="7">D12+D13</f>
        <v>1</v>
      </c>
      <c r="E11" s="30">
        <f t="shared" si="7"/>
        <v>46</v>
      </c>
      <c r="F11" s="30">
        <f t="shared" si="7"/>
        <v>0</v>
      </c>
      <c r="G11" s="30">
        <f t="shared" si="7"/>
        <v>1</v>
      </c>
      <c r="H11" s="30">
        <f t="shared" si="7"/>
        <v>29</v>
      </c>
      <c r="I11" s="30">
        <f t="shared" si="7"/>
        <v>25</v>
      </c>
      <c r="J11" s="30">
        <f t="shared" si="7"/>
        <v>3</v>
      </c>
      <c r="K11" s="30">
        <f t="shared" si="7"/>
        <v>1</v>
      </c>
      <c r="L11" s="30">
        <f t="shared" si="7"/>
        <v>0</v>
      </c>
      <c r="M11" s="30">
        <f t="shared" si="7"/>
        <v>13</v>
      </c>
      <c r="N11" s="30">
        <f t="shared" si="7"/>
        <v>4</v>
      </c>
      <c r="O11" s="30">
        <f t="shared" si="7"/>
        <v>1</v>
      </c>
      <c r="P11" s="30">
        <f t="shared" si="7"/>
        <v>8</v>
      </c>
      <c r="Q11" s="30">
        <f t="shared" si="7"/>
        <v>0</v>
      </c>
      <c r="R11" s="30">
        <f t="shared" si="7"/>
        <v>4</v>
      </c>
      <c r="S11" s="30">
        <f t="shared" si="7"/>
        <v>0</v>
      </c>
      <c r="T11" s="30">
        <f t="shared" si="7"/>
        <v>2</v>
      </c>
      <c r="U11" s="30">
        <f t="shared" si="7"/>
        <v>2</v>
      </c>
      <c r="V11" s="30">
        <f t="shared" si="7"/>
        <v>17</v>
      </c>
      <c r="W11" s="30">
        <f t="shared" si="7"/>
        <v>0</v>
      </c>
      <c r="X11" s="30">
        <f t="shared" si="7"/>
        <v>0</v>
      </c>
      <c r="Y11" s="30">
        <f t="shared" si="7"/>
        <v>55</v>
      </c>
      <c r="Z11" s="30">
        <f t="shared" si="7"/>
        <v>0</v>
      </c>
      <c r="AA11" s="30">
        <f t="shared" si="7"/>
        <v>5</v>
      </c>
      <c r="AB11" s="30">
        <f t="shared" si="7"/>
        <v>1</v>
      </c>
      <c r="AC11" s="30">
        <f t="shared" si="7"/>
        <v>6</v>
      </c>
      <c r="AD11" s="30">
        <f t="shared" si="7"/>
        <v>1</v>
      </c>
      <c r="AE11" s="30">
        <f t="shared" si="7"/>
        <v>5</v>
      </c>
      <c r="AF11" s="30">
        <f t="shared" si="7"/>
        <v>0</v>
      </c>
      <c r="AG11" s="30">
        <f t="shared" si="7"/>
        <v>5</v>
      </c>
      <c r="AH11" s="30">
        <f t="shared" si="7"/>
        <v>0</v>
      </c>
      <c r="AI11" s="30">
        <f t="shared" si="7"/>
        <v>0</v>
      </c>
      <c r="AJ11" s="30">
        <f t="shared" si="7"/>
        <v>0</v>
      </c>
      <c r="AK11" s="30">
        <f t="shared" si="7"/>
        <v>0</v>
      </c>
      <c r="AL11" s="30">
        <f t="shared" si="7"/>
        <v>0</v>
      </c>
    </row>
    <row r="12" spans="1:38" ht="76.5" customHeight="1" x14ac:dyDescent="0.25">
      <c r="A12" s="2" t="s">
        <v>4</v>
      </c>
      <c r="B12" s="16" t="s">
        <v>55</v>
      </c>
      <c r="C12" s="30">
        <v>35</v>
      </c>
      <c r="D12" s="30">
        <v>1</v>
      </c>
      <c r="E12" s="30">
        <f t="shared" si="1"/>
        <v>33</v>
      </c>
      <c r="F12" s="30">
        <v>0</v>
      </c>
      <c r="G12" s="30">
        <v>1</v>
      </c>
      <c r="H12" s="30">
        <v>19</v>
      </c>
      <c r="I12" s="30">
        <f t="shared" si="2"/>
        <v>17</v>
      </c>
      <c r="J12" s="30">
        <v>1</v>
      </c>
      <c r="K12" s="30">
        <v>1</v>
      </c>
      <c r="L12" s="30">
        <v>0</v>
      </c>
      <c r="M12" s="31">
        <v>6</v>
      </c>
      <c r="N12" s="30">
        <v>1</v>
      </c>
      <c r="O12" s="30">
        <v>0</v>
      </c>
      <c r="P12" s="30">
        <v>5</v>
      </c>
      <c r="Q12" s="30">
        <v>0</v>
      </c>
      <c r="R12" s="33">
        <v>3</v>
      </c>
      <c r="S12" s="30">
        <v>0</v>
      </c>
      <c r="T12" s="30">
        <v>1</v>
      </c>
      <c r="U12" s="30">
        <v>2</v>
      </c>
      <c r="V12" s="30">
        <f t="shared" si="3"/>
        <v>9</v>
      </c>
      <c r="W12" s="30">
        <v>0</v>
      </c>
      <c r="X12" s="32">
        <v>0</v>
      </c>
      <c r="Y12" s="30">
        <f t="shared" si="4"/>
        <v>42</v>
      </c>
      <c r="Z12" s="30">
        <v>0</v>
      </c>
      <c r="AA12" s="30">
        <v>3</v>
      </c>
      <c r="AB12" s="30">
        <v>1</v>
      </c>
      <c r="AC12" s="30">
        <f t="shared" si="5"/>
        <v>4</v>
      </c>
      <c r="AD12" s="30">
        <v>1</v>
      </c>
      <c r="AE12" s="30">
        <v>3</v>
      </c>
      <c r="AF12" s="30"/>
      <c r="AG12" s="30">
        <v>3</v>
      </c>
      <c r="AH12" s="30">
        <v>0</v>
      </c>
      <c r="AI12" s="30">
        <v>0</v>
      </c>
      <c r="AJ12" s="30">
        <f t="shared" si="6"/>
        <v>0</v>
      </c>
      <c r="AK12" s="30">
        <v>0</v>
      </c>
      <c r="AL12" s="30">
        <v>0</v>
      </c>
    </row>
    <row r="13" spans="1:38" ht="76.5" customHeight="1" x14ac:dyDescent="0.25">
      <c r="A13" s="2" t="s">
        <v>5</v>
      </c>
      <c r="B13" s="16" t="s">
        <v>56</v>
      </c>
      <c r="C13" s="30">
        <v>13</v>
      </c>
      <c r="D13" s="30">
        <v>0</v>
      </c>
      <c r="E13" s="30">
        <f t="shared" si="1"/>
        <v>13</v>
      </c>
      <c r="F13" s="30">
        <v>0</v>
      </c>
      <c r="G13" s="30">
        <v>0</v>
      </c>
      <c r="H13" s="30">
        <v>10</v>
      </c>
      <c r="I13" s="30">
        <f t="shared" si="2"/>
        <v>8</v>
      </c>
      <c r="J13" s="32">
        <v>2</v>
      </c>
      <c r="K13" s="30">
        <v>0</v>
      </c>
      <c r="L13" s="30">
        <v>0</v>
      </c>
      <c r="M13" s="31">
        <v>7</v>
      </c>
      <c r="N13" s="30">
        <v>3</v>
      </c>
      <c r="O13" s="30">
        <v>1</v>
      </c>
      <c r="P13" s="30">
        <v>3</v>
      </c>
      <c r="Q13" s="30">
        <v>0</v>
      </c>
      <c r="R13" s="33">
        <v>1</v>
      </c>
      <c r="S13" s="30">
        <v>0</v>
      </c>
      <c r="T13" s="30">
        <v>1</v>
      </c>
      <c r="U13" s="30">
        <v>0</v>
      </c>
      <c r="V13" s="30">
        <f t="shared" si="3"/>
        <v>8</v>
      </c>
      <c r="W13" s="32">
        <v>0</v>
      </c>
      <c r="X13" s="32">
        <v>0</v>
      </c>
      <c r="Y13" s="30">
        <f t="shared" si="4"/>
        <v>13</v>
      </c>
      <c r="Z13" s="30">
        <v>0</v>
      </c>
      <c r="AA13" s="30">
        <v>2</v>
      </c>
      <c r="AB13" s="30">
        <v>0</v>
      </c>
      <c r="AC13" s="30">
        <f t="shared" si="5"/>
        <v>2</v>
      </c>
      <c r="AD13" s="32">
        <v>0</v>
      </c>
      <c r="AE13" s="30">
        <v>2</v>
      </c>
      <c r="AF13" s="30"/>
      <c r="AG13" s="30">
        <v>2</v>
      </c>
      <c r="AH13" s="30">
        <v>0</v>
      </c>
      <c r="AI13" s="30">
        <v>0</v>
      </c>
      <c r="AJ13" s="30">
        <f t="shared" si="6"/>
        <v>0</v>
      </c>
      <c r="AK13" s="30">
        <v>0</v>
      </c>
      <c r="AL13" s="30">
        <v>0</v>
      </c>
    </row>
    <row r="14" spans="1:38" s="35" customFormat="1" ht="76.5" customHeight="1" x14ac:dyDescent="0.25">
      <c r="A14" s="2" t="s">
        <v>45</v>
      </c>
      <c r="B14" s="1" t="s">
        <v>57</v>
      </c>
      <c r="C14" s="30">
        <f>C15+C16</f>
        <v>0</v>
      </c>
      <c r="D14" s="30">
        <f t="shared" ref="D14:AL14" si="8">D15+D16</f>
        <v>0</v>
      </c>
      <c r="E14" s="30">
        <f t="shared" si="8"/>
        <v>0</v>
      </c>
      <c r="F14" s="30">
        <f t="shared" si="8"/>
        <v>0</v>
      </c>
      <c r="G14" s="30">
        <f t="shared" si="8"/>
        <v>0</v>
      </c>
      <c r="H14" s="30">
        <f t="shared" si="8"/>
        <v>0</v>
      </c>
      <c r="I14" s="30">
        <f t="shared" si="8"/>
        <v>0</v>
      </c>
      <c r="J14" s="30">
        <f t="shared" si="8"/>
        <v>0</v>
      </c>
      <c r="K14" s="30">
        <f t="shared" si="8"/>
        <v>0</v>
      </c>
      <c r="L14" s="30">
        <f t="shared" si="8"/>
        <v>0</v>
      </c>
      <c r="M14" s="30">
        <f t="shared" si="8"/>
        <v>0</v>
      </c>
      <c r="N14" s="30">
        <f t="shared" si="8"/>
        <v>0</v>
      </c>
      <c r="O14" s="30">
        <f t="shared" si="8"/>
        <v>0</v>
      </c>
      <c r="P14" s="30">
        <f t="shared" si="8"/>
        <v>0</v>
      </c>
      <c r="Q14" s="30">
        <f t="shared" si="8"/>
        <v>0</v>
      </c>
      <c r="R14" s="30">
        <f t="shared" si="8"/>
        <v>0</v>
      </c>
      <c r="S14" s="30">
        <f t="shared" si="8"/>
        <v>0</v>
      </c>
      <c r="T14" s="30">
        <f t="shared" si="8"/>
        <v>0</v>
      </c>
      <c r="U14" s="30">
        <f t="shared" si="8"/>
        <v>0</v>
      </c>
      <c r="V14" s="30">
        <f t="shared" si="8"/>
        <v>0</v>
      </c>
      <c r="W14" s="30">
        <f t="shared" si="8"/>
        <v>0</v>
      </c>
      <c r="X14" s="30">
        <f t="shared" si="8"/>
        <v>0</v>
      </c>
      <c r="Y14" s="30">
        <f t="shared" si="8"/>
        <v>0</v>
      </c>
      <c r="Z14" s="30">
        <f t="shared" si="8"/>
        <v>0</v>
      </c>
      <c r="AA14" s="30">
        <f t="shared" si="8"/>
        <v>0</v>
      </c>
      <c r="AB14" s="30">
        <f t="shared" si="8"/>
        <v>0</v>
      </c>
      <c r="AC14" s="30">
        <f t="shared" si="8"/>
        <v>0</v>
      </c>
      <c r="AD14" s="30">
        <f t="shared" si="8"/>
        <v>0</v>
      </c>
      <c r="AE14" s="30">
        <f t="shared" si="8"/>
        <v>0</v>
      </c>
      <c r="AF14" s="30">
        <f t="shared" si="8"/>
        <v>0</v>
      </c>
      <c r="AG14" s="30">
        <f t="shared" si="8"/>
        <v>0</v>
      </c>
      <c r="AH14" s="30">
        <f t="shared" si="8"/>
        <v>0</v>
      </c>
      <c r="AI14" s="30">
        <f t="shared" si="8"/>
        <v>0</v>
      </c>
      <c r="AJ14" s="30">
        <f t="shared" si="8"/>
        <v>0</v>
      </c>
      <c r="AK14" s="30">
        <f t="shared" si="8"/>
        <v>0</v>
      </c>
      <c r="AL14" s="30">
        <f t="shared" si="8"/>
        <v>0</v>
      </c>
    </row>
    <row r="15" spans="1:38" ht="76.5" customHeight="1" x14ac:dyDescent="0.25">
      <c r="A15" s="2" t="s">
        <v>6</v>
      </c>
      <c r="B15" s="16" t="s">
        <v>58</v>
      </c>
      <c r="C15" s="30">
        <v>0</v>
      </c>
      <c r="D15" s="30">
        <v>0</v>
      </c>
      <c r="E15" s="30">
        <f t="shared" si="1"/>
        <v>0</v>
      </c>
      <c r="F15" s="30">
        <v>0</v>
      </c>
      <c r="G15" s="30">
        <v>0</v>
      </c>
      <c r="H15" s="30">
        <v>0</v>
      </c>
      <c r="I15" s="30">
        <f t="shared" si="2"/>
        <v>0</v>
      </c>
      <c r="J15" s="32">
        <v>0</v>
      </c>
      <c r="K15" s="30">
        <v>0</v>
      </c>
      <c r="L15" s="30">
        <v>0</v>
      </c>
      <c r="M15" s="31">
        <f>N15+O15+P15+Q15</f>
        <v>0</v>
      </c>
      <c r="N15" s="30">
        <v>0</v>
      </c>
      <c r="O15" s="30">
        <v>0</v>
      </c>
      <c r="P15" s="30">
        <v>0</v>
      </c>
      <c r="Q15" s="30">
        <v>0</v>
      </c>
      <c r="R15" s="33">
        <v>0</v>
      </c>
      <c r="S15" s="30">
        <v>0</v>
      </c>
      <c r="T15" s="30">
        <v>0</v>
      </c>
      <c r="U15" s="30">
        <v>0</v>
      </c>
      <c r="V15" s="30">
        <f t="shared" si="3"/>
        <v>0</v>
      </c>
      <c r="W15" s="32">
        <v>0</v>
      </c>
      <c r="X15" s="30">
        <v>0</v>
      </c>
      <c r="Y15" s="30">
        <f t="shared" si="4"/>
        <v>0</v>
      </c>
      <c r="Z15" s="30">
        <v>0</v>
      </c>
      <c r="AA15" s="30">
        <v>0</v>
      </c>
      <c r="AB15" s="30">
        <v>0</v>
      </c>
      <c r="AC15" s="30">
        <f t="shared" si="5"/>
        <v>0</v>
      </c>
      <c r="AD15" s="30">
        <v>0</v>
      </c>
      <c r="AE15" s="30">
        <v>0</v>
      </c>
      <c r="AF15" s="30"/>
      <c r="AG15" s="30">
        <v>0</v>
      </c>
      <c r="AH15" s="30">
        <v>0</v>
      </c>
      <c r="AI15" s="30">
        <v>0</v>
      </c>
      <c r="AJ15" s="30">
        <f t="shared" si="6"/>
        <v>0</v>
      </c>
      <c r="AK15" s="30">
        <v>0</v>
      </c>
      <c r="AL15" s="30">
        <v>0</v>
      </c>
    </row>
    <row r="16" spans="1:38" ht="76.5" customHeight="1" x14ac:dyDescent="0.25">
      <c r="A16" s="2" t="s">
        <v>7</v>
      </c>
      <c r="B16" s="16" t="s">
        <v>59</v>
      </c>
      <c r="C16" s="30">
        <v>0</v>
      </c>
      <c r="D16" s="30">
        <v>0</v>
      </c>
      <c r="E16" s="30">
        <f t="shared" si="1"/>
        <v>0</v>
      </c>
      <c r="F16" s="30">
        <v>0</v>
      </c>
      <c r="G16" s="30">
        <v>0</v>
      </c>
      <c r="H16" s="30">
        <v>0</v>
      </c>
      <c r="I16" s="30">
        <f t="shared" si="2"/>
        <v>0</v>
      </c>
      <c r="J16" s="32">
        <v>0</v>
      </c>
      <c r="K16" s="32">
        <v>0</v>
      </c>
      <c r="L16" s="30">
        <v>0</v>
      </c>
      <c r="M16" s="31">
        <v>0</v>
      </c>
      <c r="N16" s="30">
        <v>0</v>
      </c>
      <c r="O16" s="30">
        <v>0</v>
      </c>
      <c r="P16" s="30">
        <v>0</v>
      </c>
      <c r="Q16" s="30">
        <v>0</v>
      </c>
      <c r="R16" s="33">
        <v>0</v>
      </c>
      <c r="S16" s="30">
        <v>0</v>
      </c>
      <c r="T16" s="30">
        <v>0</v>
      </c>
      <c r="U16" s="30">
        <v>0</v>
      </c>
      <c r="V16" s="30">
        <f t="shared" si="3"/>
        <v>0</v>
      </c>
      <c r="W16" s="32">
        <v>0</v>
      </c>
      <c r="X16" s="32">
        <v>0</v>
      </c>
      <c r="Y16" s="30">
        <f t="shared" si="4"/>
        <v>0</v>
      </c>
      <c r="Z16" s="32">
        <v>0</v>
      </c>
      <c r="AA16" s="32">
        <v>0</v>
      </c>
      <c r="AB16" s="30">
        <v>0</v>
      </c>
      <c r="AC16" s="30">
        <f t="shared" si="5"/>
        <v>0</v>
      </c>
      <c r="AD16" s="30">
        <v>0</v>
      </c>
      <c r="AE16" s="30">
        <v>0</v>
      </c>
      <c r="AF16" s="32"/>
      <c r="AG16" s="32">
        <v>0</v>
      </c>
      <c r="AH16" s="32">
        <v>0</v>
      </c>
      <c r="AI16" s="32">
        <v>0</v>
      </c>
      <c r="AJ16" s="30">
        <f t="shared" si="6"/>
        <v>0</v>
      </c>
      <c r="AK16" s="30">
        <v>0</v>
      </c>
      <c r="AL16" s="30">
        <v>0</v>
      </c>
    </row>
    <row r="17" spans="1:38" s="35" customFormat="1" ht="76.5" customHeight="1" x14ac:dyDescent="0.25">
      <c r="A17" s="2">
        <v>4</v>
      </c>
      <c r="B17" s="1" t="s">
        <v>83</v>
      </c>
      <c r="C17" s="30">
        <v>0</v>
      </c>
      <c r="D17" s="30">
        <v>0</v>
      </c>
      <c r="E17" s="30">
        <f t="shared" si="1"/>
        <v>0</v>
      </c>
      <c r="F17" s="30">
        <v>0</v>
      </c>
      <c r="G17" s="30">
        <v>0</v>
      </c>
      <c r="H17" s="30">
        <v>0</v>
      </c>
      <c r="I17" s="30">
        <f t="shared" si="2"/>
        <v>0</v>
      </c>
      <c r="J17" s="32">
        <v>0</v>
      </c>
      <c r="K17" s="32">
        <v>0</v>
      </c>
      <c r="L17" s="30">
        <v>0</v>
      </c>
      <c r="M17" s="31">
        <v>0</v>
      </c>
      <c r="N17" s="30">
        <v>0</v>
      </c>
      <c r="O17" s="30">
        <v>0</v>
      </c>
      <c r="P17" s="30">
        <v>0</v>
      </c>
      <c r="Q17" s="30">
        <v>0</v>
      </c>
      <c r="R17" s="33">
        <v>0</v>
      </c>
      <c r="S17" s="30">
        <v>0</v>
      </c>
      <c r="T17" s="30">
        <v>0</v>
      </c>
      <c r="U17" s="30">
        <v>0</v>
      </c>
      <c r="V17" s="30">
        <f t="shared" si="3"/>
        <v>0</v>
      </c>
      <c r="W17" s="32">
        <v>0</v>
      </c>
      <c r="X17" s="32">
        <v>0</v>
      </c>
      <c r="Y17" s="30">
        <f t="shared" si="4"/>
        <v>0</v>
      </c>
      <c r="Z17" s="32">
        <v>0</v>
      </c>
      <c r="AA17" s="32">
        <v>0</v>
      </c>
      <c r="AB17" s="30">
        <v>0</v>
      </c>
      <c r="AC17" s="30">
        <f t="shared" si="5"/>
        <v>0</v>
      </c>
      <c r="AD17" s="30">
        <v>0</v>
      </c>
      <c r="AE17" s="30">
        <v>0</v>
      </c>
      <c r="AF17" s="32"/>
      <c r="AG17" s="32">
        <v>0</v>
      </c>
      <c r="AH17" s="32">
        <v>0</v>
      </c>
      <c r="AI17" s="32">
        <v>0</v>
      </c>
      <c r="AJ17" s="30">
        <f t="shared" si="6"/>
        <v>0</v>
      </c>
      <c r="AK17" s="30">
        <v>0</v>
      </c>
      <c r="AL17" s="30">
        <v>0</v>
      </c>
    </row>
    <row r="18" spans="1:38" s="35" customFormat="1" ht="76.5" customHeight="1" x14ac:dyDescent="0.25">
      <c r="A18" s="2">
        <v>5</v>
      </c>
      <c r="B18" s="1" t="s">
        <v>64</v>
      </c>
      <c r="C18" s="30">
        <v>1</v>
      </c>
      <c r="D18" s="30">
        <v>0</v>
      </c>
      <c r="E18" s="30">
        <f t="shared" si="1"/>
        <v>1</v>
      </c>
      <c r="F18" s="30">
        <v>0</v>
      </c>
      <c r="G18" s="30">
        <v>0</v>
      </c>
      <c r="H18" s="30">
        <v>0</v>
      </c>
      <c r="I18" s="30">
        <f t="shared" si="2"/>
        <v>0</v>
      </c>
      <c r="J18" s="32">
        <v>0</v>
      </c>
      <c r="K18" s="32">
        <v>0</v>
      </c>
      <c r="L18" s="30">
        <v>0</v>
      </c>
      <c r="M18" s="31">
        <v>0</v>
      </c>
      <c r="N18" s="30">
        <v>0</v>
      </c>
      <c r="O18" s="30">
        <v>0</v>
      </c>
      <c r="P18" s="30">
        <v>0</v>
      </c>
      <c r="Q18" s="30">
        <v>0</v>
      </c>
      <c r="R18" s="33">
        <v>0</v>
      </c>
      <c r="S18" s="30">
        <v>0</v>
      </c>
      <c r="T18" s="30">
        <v>0</v>
      </c>
      <c r="U18" s="30">
        <v>0</v>
      </c>
      <c r="V18" s="30">
        <f t="shared" si="3"/>
        <v>0</v>
      </c>
      <c r="W18" s="30">
        <v>0</v>
      </c>
      <c r="X18" s="32">
        <v>0</v>
      </c>
      <c r="Y18" s="30">
        <f t="shared" si="4"/>
        <v>1</v>
      </c>
      <c r="Z18" s="32">
        <v>0</v>
      </c>
      <c r="AA18" s="32">
        <v>0</v>
      </c>
      <c r="AB18" s="30">
        <v>0</v>
      </c>
      <c r="AC18" s="30">
        <f t="shared" si="5"/>
        <v>0</v>
      </c>
      <c r="AD18" s="30">
        <v>0</v>
      </c>
      <c r="AE18" s="30">
        <v>0</v>
      </c>
      <c r="AF18" s="32"/>
      <c r="AG18" s="32">
        <v>0</v>
      </c>
      <c r="AH18" s="32">
        <v>0</v>
      </c>
      <c r="AI18" s="32">
        <v>0</v>
      </c>
      <c r="AJ18" s="30">
        <f t="shared" si="6"/>
        <v>0</v>
      </c>
      <c r="AK18" s="30">
        <v>0</v>
      </c>
      <c r="AL18" s="30">
        <v>0</v>
      </c>
    </row>
    <row r="19" spans="1:38" s="35" customFormat="1" ht="76.5" customHeight="1" x14ac:dyDescent="0.25">
      <c r="A19" s="2">
        <v>6</v>
      </c>
      <c r="B19" s="1" t="s">
        <v>65</v>
      </c>
      <c r="C19" s="30">
        <f>C20+C21+C22+C23+C24+C25+C26</f>
        <v>1</v>
      </c>
      <c r="D19" s="30">
        <f t="shared" ref="D19:AL19" si="9">D20+D21+D22+D23+D24+D25+D26</f>
        <v>0</v>
      </c>
      <c r="E19" s="30">
        <f t="shared" si="9"/>
        <v>1</v>
      </c>
      <c r="F19" s="30">
        <f t="shared" si="9"/>
        <v>0</v>
      </c>
      <c r="G19" s="30">
        <f t="shared" si="9"/>
        <v>0</v>
      </c>
      <c r="H19" s="30">
        <f t="shared" si="9"/>
        <v>2</v>
      </c>
      <c r="I19" s="30">
        <f t="shared" si="9"/>
        <v>2</v>
      </c>
      <c r="J19" s="30">
        <f t="shared" si="9"/>
        <v>0</v>
      </c>
      <c r="K19" s="30">
        <f t="shared" si="9"/>
        <v>0</v>
      </c>
      <c r="L19" s="30">
        <f t="shared" si="9"/>
        <v>0</v>
      </c>
      <c r="M19" s="30">
        <f t="shared" si="9"/>
        <v>0</v>
      </c>
      <c r="N19" s="30">
        <f t="shared" si="9"/>
        <v>0</v>
      </c>
      <c r="O19" s="30">
        <f t="shared" si="9"/>
        <v>0</v>
      </c>
      <c r="P19" s="30">
        <f t="shared" si="9"/>
        <v>0</v>
      </c>
      <c r="Q19" s="30">
        <f t="shared" si="9"/>
        <v>0</v>
      </c>
      <c r="R19" s="30">
        <f t="shared" si="9"/>
        <v>0</v>
      </c>
      <c r="S19" s="30">
        <f t="shared" si="9"/>
        <v>0</v>
      </c>
      <c r="T19" s="30">
        <f t="shared" si="9"/>
        <v>0</v>
      </c>
      <c r="U19" s="30">
        <f t="shared" si="9"/>
        <v>0</v>
      </c>
      <c r="V19" s="30">
        <f t="shared" si="9"/>
        <v>0</v>
      </c>
      <c r="W19" s="30">
        <f t="shared" si="9"/>
        <v>0</v>
      </c>
      <c r="X19" s="30">
        <f t="shared" si="9"/>
        <v>0</v>
      </c>
      <c r="Y19" s="30">
        <f t="shared" si="9"/>
        <v>3</v>
      </c>
      <c r="Z19" s="30">
        <f t="shared" si="9"/>
        <v>0</v>
      </c>
      <c r="AA19" s="30">
        <f t="shared" si="9"/>
        <v>0</v>
      </c>
      <c r="AB19" s="30">
        <f t="shared" si="9"/>
        <v>0</v>
      </c>
      <c r="AC19" s="30">
        <f t="shared" si="9"/>
        <v>0</v>
      </c>
      <c r="AD19" s="30">
        <f t="shared" si="9"/>
        <v>0</v>
      </c>
      <c r="AE19" s="30">
        <f t="shared" si="9"/>
        <v>0</v>
      </c>
      <c r="AF19" s="30">
        <f t="shared" si="9"/>
        <v>0</v>
      </c>
      <c r="AG19" s="30">
        <f t="shared" si="9"/>
        <v>0</v>
      </c>
      <c r="AH19" s="30">
        <f t="shared" si="9"/>
        <v>0</v>
      </c>
      <c r="AI19" s="30">
        <f t="shared" si="9"/>
        <v>0</v>
      </c>
      <c r="AJ19" s="30">
        <f t="shared" si="9"/>
        <v>0</v>
      </c>
      <c r="AK19" s="30">
        <f t="shared" si="9"/>
        <v>0</v>
      </c>
      <c r="AL19" s="30">
        <f t="shared" si="9"/>
        <v>0</v>
      </c>
    </row>
    <row r="20" spans="1:38" ht="76.5" customHeight="1" x14ac:dyDescent="0.25">
      <c r="A20" s="2" t="s">
        <v>8</v>
      </c>
      <c r="B20" s="16" t="s">
        <v>66</v>
      </c>
      <c r="C20" s="30">
        <v>0</v>
      </c>
      <c r="D20" s="30">
        <v>0</v>
      </c>
      <c r="E20" s="30">
        <f t="shared" si="1"/>
        <v>0</v>
      </c>
      <c r="F20" s="30">
        <v>0</v>
      </c>
      <c r="G20" s="30">
        <v>0</v>
      </c>
      <c r="H20" s="30">
        <v>0</v>
      </c>
      <c r="I20" s="30">
        <f t="shared" si="2"/>
        <v>0</v>
      </c>
      <c r="J20" s="32">
        <v>0</v>
      </c>
      <c r="K20" s="32">
        <v>0</v>
      </c>
      <c r="L20" s="30">
        <v>0</v>
      </c>
      <c r="M20" s="31">
        <v>0</v>
      </c>
      <c r="N20" s="30">
        <v>0</v>
      </c>
      <c r="O20" s="30">
        <v>0</v>
      </c>
      <c r="P20" s="30">
        <v>0</v>
      </c>
      <c r="Q20" s="30">
        <v>0</v>
      </c>
      <c r="R20" s="33">
        <v>0</v>
      </c>
      <c r="S20" s="30">
        <v>0</v>
      </c>
      <c r="T20" s="30">
        <v>0</v>
      </c>
      <c r="U20" s="30">
        <v>0</v>
      </c>
      <c r="V20" s="30">
        <f t="shared" si="3"/>
        <v>0</v>
      </c>
      <c r="W20" s="32">
        <v>0</v>
      </c>
      <c r="X20" s="32">
        <v>0</v>
      </c>
      <c r="Y20" s="30">
        <f t="shared" si="4"/>
        <v>0</v>
      </c>
      <c r="Z20" s="32">
        <v>0</v>
      </c>
      <c r="AA20" s="32">
        <v>0</v>
      </c>
      <c r="AB20" s="30">
        <v>0</v>
      </c>
      <c r="AC20" s="30">
        <f t="shared" si="5"/>
        <v>0</v>
      </c>
      <c r="AD20" s="30">
        <v>0</v>
      </c>
      <c r="AE20" s="30">
        <v>0</v>
      </c>
      <c r="AF20" s="32"/>
      <c r="AG20" s="32">
        <v>0</v>
      </c>
      <c r="AH20" s="32">
        <v>0</v>
      </c>
      <c r="AI20" s="32">
        <v>0</v>
      </c>
      <c r="AJ20" s="30">
        <f t="shared" si="6"/>
        <v>0</v>
      </c>
      <c r="AK20" s="32">
        <v>0</v>
      </c>
      <c r="AL20" s="32">
        <v>0</v>
      </c>
    </row>
    <row r="21" spans="1:38" ht="76.5" customHeight="1" x14ac:dyDescent="0.25">
      <c r="A21" s="2" t="s">
        <v>9</v>
      </c>
      <c r="B21" s="16" t="s">
        <v>67</v>
      </c>
      <c r="C21" s="30">
        <v>0</v>
      </c>
      <c r="D21" s="30">
        <v>0</v>
      </c>
      <c r="E21" s="30">
        <f t="shared" si="1"/>
        <v>0</v>
      </c>
      <c r="F21" s="30">
        <v>0</v>
      </c>
      <c r="G21" s="30">
        <v>0</v>
      </c>
      <c r="H21" s="32">
        <v>0</v>
      </c>
      <c r="I21" s="30">
        <f t="shared" si="2"/>
        <v>0</v>
      </c>
      <c r="J21" s="32">
        <v>0</v>
      </c>
      <c r="K21" s="32">
        <v>0</v>
      </c>
      <c r="L21" s="30">
        <v>0</v>
      </c>
      <c r="M21" s="31">
        <v>0</v>
      </c>
      <c r="N21" s="30">
        <v>0</v>
      </c>
      <c r="O21" s="30">
        <v>0</v>
      </c>
      <c r="P21" s="30">
        <v>0</v>
      </c>
      <c r="Q21" s="30">
        <v>0</v>
      </c>
      <c r="R21" s="33">
        <v>0</v>
      </c>
      <c r="S21" s="30">
        <v>0</v>
      </c>
      <c r="T21" s="30">
        <v>0</v>
      </c>
      <c r="U21" s="30">
        <v>0</v>
      </c>
      <c r="V21" s="30">
        <f t="shared" si="3"/>
        <v>0</v>
      </c>
      <c r="W21" s="32">
        <v>0</v>
      </c>
      <c r="X21" s="32">
        <v>0</v>
      </c>
      <c r="Y21" s="30">
        <f t="shared" si="4"/>
        <v>0</v>
      </c>
      <c r="Z21" s="32">
        <v>0</v>
      </c>
      <c r="AA21" s="32">
        <v>0</v>
      </c>
      <c r="AB21" s="30">
        <v>0</v>
      </c>
      <c r="AC21" s="30">
        <f t="shared" si="5"/>
        <v>0</v>
      </c>
      <c r="AD21" s="30">
        <v>0</v>
      </c>
      <c r="AE21" s="30">
        <v>0</v>
      </c>
      <c r="AF21" s="32"/>
      <c r="AG21" s="32">
        <v>0</v>
      </c>
      <c r="AH21" s="32">
        <v>0</v>
      </c>
      <c r="AI21" s="32">
        <v>0</v>
      </c>
      <c r="AJ21" s="30">
        <f t="shared" si="6"/>
        <v>0</v>
      </c>
      <c r="AK21" s="32">
        <v>0</v>
      </c>
      <c r="AL21" s="32">
        <v>0</v>
      </c>
    </row>
    <row r="22" spans="1:38" ht="76.5" customHeight="1" x14ac:dyDescent="0.25">
      <c r="A22" s="2" t="s">
        <v>10</v>
      </c>
      <c r="B22" s="16" t="s">
        <v>68</v>
      </c>
      <c r="C22" s="30">
        <v>0</v>
      </c>
      <c r="D22" s="30">
        <v>0</v>
      </c>
      <c r="E22" s="30">
        <f t="shared" si="1"/>
        <v>0</v>
      </c>
      <c r="F22" s="30">
        <v>0</v>
      </c>
      <c r="G22" s="30">
        <v>0</v>
      </c>
      <c r="H22" s="32">
        <v>1</v>
      </c>
      <c r="I22" s="30">
        <f t="shared" si="2"/>
        <v>1</v>
      </c>
      <c r="J22" s="32">
        <v>0</v>
      </c>
      <c r="K22" s="32">
        <v>0</v>
      </c>
      <c r="L22" s="30">
        <v>0</v>
      </c>
      <c r="M22" s="31">
        <f>N22+O22+P22+Q22</f>
        <v>0</v>
      </c>
      <c r="N22" s="30">
        <v>0</v>
      </c>
      <c r="O22" s="30">
        <v>0</v>
      </c>
      <c r="P22" s="30">
        <v>0</v>
      </c>
      <c r="Q22" s="30">
        <v>0</v>
      </c>
      <c r="R22" s="33">
        <v>0</v>
      </c>
      <c r="S22" s="30">
        <v>0</v>
      </c>
      <c r="T22" s="30">
        <v>0</v>
      </c>
      <c r="U22" s="30">
        <v>0</v>
      </c>
      <c r="V22" s="30">
        <f t="shared" si="3"/>
        <v>0</v>
      </c>
      <c r="W22" s="32">
        <v>0</v>
      </c>
      <c r="X22" s="32">
        <v>0</v>
      </c>
      <c r="Y22" s="30">
        <f t="shared" si="4"/>
        <v>1</v>
      </c>
      <c r="Z22" s="32">
        <v>0</v>
      </c>
      <c r="AA22" s="32">
        <v>0</v>
      </c>
      <c r="AB22" s="30">
        <v>0</v>
      </c>
      <c r="AC22" s="30">
        <f t="shared" si="5"/>
        <v>0</v>
      </c>
      <c r="AD22" s="30">
        <v>0</v>
      </c>
      <c r="AE22" s="30">
        <v>0</v>
      </c>
      <c r="AF22" s="32"/>
      <c r="AG22" s="32">
        <v>0</v>
      </c>
      <c r="AH22" s="32">
        <v>0</v>
      </c>
      <c r="AI22" s="32">
        <v>0</v>
      </c>
      <c r="AJ22" s="30">
        <f t="shared" si="6"/>
        <v>0</v>
      </c>
      <c r="AK22" s="32">
        <v>0</v>
      </c>
      <c r="AL22" s="32">
        <v>0</v>
      </c>
    </row>
    <row r="23" spans="1:38" ht="76.5" customHeight="1" x14ac:dyDescent="0.25">
      <c r="A23" s="2" t="s">
        <v>11</v>
      </c>
      <c r="B23" s="16" t="s">
        <v>69</v>
      </c>
      <c r="C23" s="30">
        <v>0</v>
      </c>
      <c r="D23" s="30">
        <v>0</v>
      </c>
      <c r="E23" s="30">
        <f t="shared" si="1"/>
        <v>0</v>
      </c>
      <c r="F23" s="30">
        <v>0</v>
      </c>
      <c r="G23" s="30">
        <v>0</v>
      </c>
      <c r="H23" s="32">
        <v>0</v>
      </c>
      <c r="I23" s="30">
        <f t="shared" si="2"/>
        <v>0</v>
      </c>
      <c r="J23" s="32">
        <v>0</v>
      </c>
      <c r="K23" s="32">
        <v>0</v>
      </c>
      <c r="L23" s="30">
        <v>0</v>
      </c>
      <c r="M23" s="31">
        <v>0</v>
      </c>
      <c r="N23" s="30">
        <v>0</v>
      </c>
      <c r="O23" s="30">
        <v>0</v>
      </c>
      <c r="P23" s="30">
        <v>0</v>
      </c>
      <c r="Q23" s="30">
        <v>0</v>
      </c>
      <c r="R23" s="33">
        <v>0</v>
      </c>
      <c r="S23" s="30">
        <v>0</v>
      </c>
      <c r="T23" s="30">
        <v>0</v>
      </c>
      <c r="U23" s="30">
        <v>0</v>
      </c>
      <c r="V23" s="30">
        <f t="shared" si="3"/>
        <v>0</v>
      </c>
      <c r="W23" s="32">
        <v>0</v>
      </c>
      <c r="X23" s="32">
        <v>0</v>
      </c>
      <c r="Y23" s="30">
        <f t="shared" si="4"/>
        <v>0</v>
      </c>
      <c r="Z23" s="32">
        <v>0</v>
      </c>
      <c r="AA23" s="32">
        <v>0</v>
      </c>
      <c r="AB23" s="30">
        <v>0</v>
      </c>
      <c r="AC23" s="30">
        <f t="shared" si="5"/>
        <v>0</v>
      </c>
      <c r="AD23" s="30">
        <v>0</v>
      </c>
      <c r="AE23" s="30">
        <v>0</v>
      </c>
      <c r="AF23" s="32"/>
      <c r="AG23" s="32">
        <v>0</v>
      </c>
      <c r="AH23" s="32">
        <v>0</v>
      </c>
      <c r="AI23" s="32">
        <v>0</v>
      </c>
      <c r="AJ23" s="30">
        <f t="shared" si="6"/>
        <v>0</v>
      </c>
      <c r="AK23" s="32">
        <v>0</v>
      </c>
      <c r="AL23" s="32">
        <v>0</v>
      </c>
    </row>
    <row r="24" spans="1:38" ht="76.5" customHeight="1" x14ac:dyDescent="0.25">
      <c r="A24" s="2" t="s">
        <v>12</v>
      </c>
      <c r="B24" s="16" t="s">
        <v>70</v>
      </c>
      <c r="C24" s="30">
        <v>0</v>
      </c>
      <c r="D24" s="30">
        <v>0</v>
      </c>
      <c r="E24" s="30">
        <f t="shared" si="1"/>
        <v>0</v>
      </c>
      <c r="F24" s="30">
        <v>0</v>
      </c>
      <c r="G24" s="30">
        <v>0</v>
      </c>
      <c r="H24" s="32">
        <v>1</v>
      </c>
      <c r="I24" s="30">
        <f t="shared" si="2"/>
        <v>1</v>
      </c>
      <c r="J24" s="32">
        <v>0</v>
      </c>
      <c r="K24" s="32">
        <v>0</v>
      </c>
      <c r="L24" s="30">
        <v>0</v>
      </c>
      <c r="M24" s="31">
        <v>0</v>
      </c>
      <c r="N24" s="30">
        <v>0</v>
      </c>
      <c r="O24" s="30">
        <v>0</v>
      </c>
      <c r="P24" s="30">
        <v>0</v>
      </c>
      <c r="Q24" s="30">
        <v>0</v>
      </c>
      <c r="R24" s="33">
        <v>0</v>
      </c>
      <c r="S24" s="30">
        <v>0</v>
      </c>
      <c r="T24" s="30">
        <v>0</v>
      </c>
      <c r="U24" s="30">
        <v>0</v>
      </c>
      <c r="V24" s="30">
        <f t="shared" si="3"/>
        <v>0</v>
      </c>
      <c r="W24" s="32">
        <v>0</v>
      </c>
      <c r="X24" s="32">
        <v>0</v>
      </c>
      <c r="Y24" s="30">
        <f t="shared" si="4"/>
        <v>1</v>
      </c>
      <c r="Z24" s="32">
        <v>0</v>
      </c>
      <c r="AA24" s="32">
        <v>0</v>
      </c>
      <c r="AB24" s="30">
        <v>0</v>
      </c>
      <c r="AC24" s="30">
        <f t="shared" si="5"/>
        <v>0</v>
      </c>
      <c r="AD24" s="30">
        <v>0</v>
      </c>
      <c r="AE24" s="30">
        <v>0</v>
      </c>
      <c r="AF24" s="32"/>
      <c r="AG24" s="32">
        <v>0</v>
      </c>
      <c r="AH24" s="32">
        <v>0</v>
      </c>
      <c r="AI24" s="32">
        <v>0</v>
      </c>
      <c r="AJ24" s="30">
        <f t="shared" si="6"/>
        <v>0</v>
      </c>
      <c r="AK24" s="32">
        <v>0</v>
      </c>
      <c r="AL24" s="32">
        <v>0</v>
      </c>
    </row>
    <row r="25" spans="1:38" ht="76.5" customHeight="1" x14ac:dyDescent="0.25">
      <c r="A25" s="2" t="s">
        <v>13</v>
      </c>
      <c r="B25" s="16" t="s">
        <v>71</v>
      </c>
      <c r="C25" s="30">
        <v>1</v>
      </c>
      <c r="D25" s="30">
        <v>0</v>
      </c>
      <c r="E25" s="30">
        <f t="shared" si="1"/>
        <v>1</v>
      </c>
      <c r="F25" s="30">
        <v>0</v>
      </c>
      <c r="G25" s="30">
        <v>0</v>
      </c>
      <c r="H25" s="32">
        <v>0</v>
      </c>
      <c r="I25" s="30">
        <f t="shared" si="2"/>
        <v>0</v>
      </c>
      <c r="J25" s="32">
        <v>0</v>
      </c>
      <c r="K25" s="32">
        <v>0</v>
      </c>
      <c r="L25" s="30">
        <v>0</v>
      </c>
      <c r="M25" s="31">
        <v>0</v>
      </c>
      <c r="N25" s="30">
        <v>0</v>
      </c>
      <c r="O25" s="30">
        <v>0</v>
      </c>
      <c r="P25" s="30">
        <v>0</v>
      </c>
      <c r="Q25" s="30">
        <v>0</v>
      </c>
      <c r="R25" s="33">
        <v>0</v>
      </c>
      <c r="S25" s="30">
        <v>0</v>
      </c>
      <c r="T25" s="30">
        <v>0</v>
      </c>
      <c r="U25" s="30">
        <v>0</v>
      </c>
      <c r="V25" s="30">
        <f t="shared" si="3"/>
        <v>0</v>
      </c>
      <c r="W25" s="32">
        <v>0</v>
      </c>
      <c r="X25" s="32">
        <v>0</v>
      </c>
      <c r="Y25" s="30">
        <f t="shared" si="4"/>
        <v>1</v>
      </c>
      <c r="Z25" s="32">
        <v>0</v>
      </c>
      <c r="AA25" s="32">
        <v>0</v>
      </c>
      <c r="AB25" s="30">
        <v>0</v>
      </c>
      <c r="AC25" s="30">
        <f t="shared" si="5"/>
        <v>0</v>
      </c>
      <c r="AD25" s="30">
        <v>0</v>
      </c>
      <c r="AE25" s="30">
        <v>0</v>
      </c>
      <c r="AF25" s="32"/>
      <c r="AG25" s="32">
        <v>0</v>
      </c>
      <c r="AH25" s="32">
        <v>0</v>
      </c>
      <c r="AI25" s="32">
        <v>0</v>
      </c>
      <c r="AJ25" s="30">
        <f t="shared" si="6"/>
        <v>0</v>
      </c>
      <c r="AK25" s="32">
        <v>0</v>
      </c>
      <c r="AL25" s="32">
        <v>0</v>
      </c>
    </row>
    <row r="26" spans="1:38" ht="76.5" customHeight="1" x14ac:dyDescent="0.25">
      <c r="A26" s="2" t="s">
        <v>46</v>
      </c>
      <c r="B26" s="16" t="s">
        <v>72</v>
      </c>
      <c r="C26" s="30">
        <v>0</v>
      </c>
      <c r="D26" s="30">
        <v>0</v>
      </c>
      <c r="E26" s="30">
        <f t="shared" si="1"/>
        <v>0</v>
      </c>
      <c r="F26" s="30">
        <v>0</v>
      </c>
      <c r="G26" s="30">
        <v>0</v>
      </c>
      <c r="H26" s="32">
        <v>0</v>
      </c>
      <c r="I26" s="30">
        <f t="shared" si="2"/>
        <v>0</v>
      </c>
      <c r="J26" s="32">
        <v>0</v>
      </c>
      <c r="K26" s="32">
        <v>0</v>
      </c>
      <c r="L26" s="30">
        <v>0</v>
      </c>
      <c r="M26" s="31">
        <v>0</v>
      </c>
      <c r="N26" s="30">
        <v>0</v>
      </c>
      <c r="O26" s="30">
        <v>0</v>
      </c>
      <c r="P26" s="30">
        <v>0</v>
      </c>
      <c r="Q26" s="30">
        <v>0</v>
      </c>
      <c r="R26" s="33">
        <v>0</v>
      </c>
      <c r="S26" s="30">
        <v>0</v>
      </c>
      <c r="T26" s="30">
        <v>0</v>
      </c>
      <c r="U26" s="30">
        <v>0</v>
      </c>
      <c r="V26" s="30">
        <f t="shared" si="3"/>
        <v>0</v>
      </c>
      <c r="W26" s="32">
        <v>0</v>
      </c>
      <c r="X26" s="32">
        <v>0</v>
      </c>
      <c r="Y26" s="30">
        <f t="shared" si="4"/>
        <v>0</v>
      </c>
      <c r="Z26" s="32">
        <v>0</v>
      </c>
      <c r="AA26" s="32">
        <v>0</v>
      </c>
      <c r="AB26" s="30">
        <v>0</v>
      </c>
      <c r="AC26" s="30">
        <f t="shared" si="5"/>
        <v>0</v>
      </c>
      <c r="AD26" s="30">
        <v>0</v>
      </c>
      <c r="AE26" s="30">
        <v>0</v>
      </c>
      <c r="AF26" s="32"/>
      <c r="AG26" s="32">
        <v>0</v>
      </c>
      <c r="AH26" s="32">
        <v>0</v>
      </c>
      <c r="AI26" s="32">
        <v>0</v>
      </c>
      <c r="AJ26" s="30">
        <f t="shared" si="6"/>
        <v>0</v>
      </c>
      <c r="AK26" s="32">
        <v>0</v>
      </c>
      <c r="AL26" s="32">
        <v>0</v>
      </c>
    </row>
    <row r="27" spans="1:38" s="35" customFormat="1" ht="76.5" customHeight="1" x14ac:dyDescent="0.25">
      <c r="A27" s="2">
        <v>7</v>
      </c>
      <c r="B27" s="1" t="s">
        <v>73</v>
      </c>
      <c r="C27" s="30">
        <f>C28+C29+C30+C31+C32</f>
        <v>0</v>
      </c>
      <c r="D27" s="30">
        <f t="shared" ref="D27:AL27" si="10">D28+D29+D30+D31+D32</f>
        <v>0</v>
      </c>
      <c r="E27" s="30">
        <f t="shared" si="10"/>
        <v>0</v>
      </c>
      <c r="F27" s="30">
        <f t="shared" si="10"/>
        <v>0</v>
      </c>
      <c r="G27" s="30">
        <f t="shared" si="10"/>
        <v>0</v>
      </c>
      <c r="H27" s="30">
        <f t="shared" si="10"/>
        <v>3</v>
      </c>
      <c r="I27" s="30">
        <f t="shared" si="10"/>
        <v>1</v>
      </c>
      <c r="J27" s="30">
        <f t="shared" si="10"/>
        <v>1</v>
      </c>
      <c r="K27" s="30">
        <f t="shared" si="10"/>
        <v>1</v>
      </c>
      <c r="L27" s="30">
        <f t="shared" si="10"/>
        <v>0</v>
      </c>
      <c r="M27" s="30">
        <f t="shared" si="10"/>
        <v>1</v>
      </c>
      <c r="N27" s="30">
        <f t="shared" si="10"/>
        <v>0</v>
      </c>
      <c r="O27" s="30">
        <f t="shared" si="10"/>
        <v>0</v>
      </c>
      <c r="P27" s="30">
        <f t="shared" si="10"/>
        <v>1</v>
      </c>
      <c r="Q27" s="30">
        <f t="shared" si="10"/>
        <v>0</v>
      </c>
      <c r="R27" s="30">
        <f t="shared" si="10"/>
        <v>0</v>
      </c>
      <c r="S27" s="30">
        <f t="shared" si="10"/>
        <v>0</v>
      </c>
      <c r="T27" s="30">
        <f t="shared" si="10"/>
        <v>0</v>
      </c>
      <c r="U27" s="30">
        <f t="shared" si="10"/>
        <v>0</v>
      </c>
      <c r="V27" s="30">
        <f t="shared" si="10"/>
        <v>1</v>
      </c>
      <c r="W27" s="30">
        <f t="shared" si="10"/>
        <v>0</v>
      </c>
      <c r="X27" s="30">
        <f t="shared" si="10"/>
        <v>0</v>
      </c>
      <c r="Y27" s="30">
        <f t="shared" si="10"/>
        <v>0</v>
      </c>
      <c r="Z27" s="30">
        <f t="shared" si="10"/>
        <v>0</v>
      </c>
      <c r="AA27" s="30">
        <f t="shared" si="10"/>
        <v>0</v>
      </c>
      <c r="AB27" s="30">
        <f t="shared" si="10"/>
        <v>1</v>
      </c>
      <c r="AC27" s="30">
        <f t="shared" si="10"/>
        <v>1</v>
      </c>
      <c r="AD27" s="30">
        <f t="shared" si="10"/>
        <v>0</v>
      </c>
      <c r="AE27" s="30">
        <f t="shared" si="10"/>
        <v>1</v>
      </c>
      <c r="AF27" s="30">
        <f t="shared" si="10"/>
        <v>0</v>
      </c>
      <c r="AG27" s="30">
        <f t="shared" si="10"/>
        <v>1</v>
      </c>
      <c r="AH27" s="30">
        <f t="shared" si="10"/>
        <v>0</v>
      </c>
      <c r="AI27" s="30">
        <f t="shared" si="10"/>
        <v>0</v>
      </c>
      <c r="AJ27" s="30">
        <f t="shared" si="10"/>
        <v>0</v>
      </c>
      <c r="AK27" s="30">
        <f t="shared" si="10"/>
        <v>0</v>
      </c>
      <c r="AL27" s="30">
        <f t="shared" si="10"/>
        <v>0</v>
      </c>
    </row>
    <row r="28" spans="1:38" ht="76.5" customHeight="1" x14ac:dyDescent="0.25">
      <c r="A28" s="4" t="s">
        <v>14</v>
      </c>
      <c r="B28" s="16" t="s">
        <v>74</v>
      </c>
      <c r="C28" s="30">
        <v>0</v>
      </c>
      <c r="D28" s="30">
        <v>0</v>
      </c>
      <c r="E28" s="30">
        <f t="shared" si="1"/>
        <v>0</v>
      </c>
      <c r="F28" s="30">
        <v>0</v>
      </c>
      <c r="G28" s="30">
        <v>0</v>
      </c>
      <c r="H28" s="32">
        <v>0</v>
      </c>
      <c r="I28" s="30">
        <f t="shared" si="2"/>
        <v>0</v>
      </c>
      <c r="J28" s="32">
        <v>0</v>
      </c>
      <c r="K28" s="32">
        <v>0</v>
      </c>
      <c r="L28" s="30">
        <v>0</v>
      </c>
      <c r="M28" s="31">
        <v>0</v>
      </c>
      <c r="N28" s="30">
        <v>0</v>
      </c>
      <c r="O28" s="30">
        <v>0</v>
      </c>
      <c r="P28" s="30">
        <v>0</v>
      </c>
      <c r="Q28" s="30">
        <v>0</v>
      </c>
      <c r="R28" s="33">
        <v>0</v>
      </c>
      <c r="S28" s="30">
        <v>0</v>
      </c>
      <c r="T28" s="30">
        <v>0</v>
      </c>
      <c r="U28" s="30">
        <v>0</v>
      </c>
      <c r="V28" s="30">
        <f t="shared" si="3"/>
        <v>0</v>
      </c>
      <c r="W28" s="32">
        <v>0</v>
      </c>
      <c r="X28" s="32">
        <v>0</v>
      </c>
      <c r="Y28" s="30">
        <f t="shared" si="4"/>
        <v>0</v>
      </c>
      <c r="Z28" s="32">
        <v>0</v>
      </c>
      <c r="AA28" s="32">
        <v>0</v>
      </c>
      <c r="AB28" s="30">
        <v>0</v>
      </c>
      <c r="AC28" s="30">
        <f t="shared" si="5"/>
        <v>0</v>
      </c>
      <c r="AD28" s="30">
        <v>0</v>
      </c>
      <c r="AE28" s="30">
        <v>0</v>
      </c>
      <c r="AF28" s="32"/>
      <c r="AG28" s="32">
        <v>0</v>
      </c>
      <c r="AH28" s="32">
        <v>0</v>
      </c>
      <c r="AI28" s="32">
        <v>0</v>
      </c>
      <c r="AJ28" s="30">
        <f t="shared" si="6"/>
        <v>0</v>
      </c>
      <c r="AK28" s="32">
        <v>0</v>
      </c>
      <c r="AL28" s="32">
        <v>0</v>
      </c>
    </row>
    <row r="29" spans="1:38" ht="76.5" customHeight="1" x14ac:dyDescent="0.25">
      <c r="A29" s="4" t="s">
        <v>15</v>
      </c>
      <c r="B29" s="16" t="s">
        <v>75</v>
      </c>
      <c r="C29" s="30">
        <v>0</v>
      </c>
      <c r="D29" s="30">
        <v>0</v>
      </c>
      <c r="E29" s="30">
        <f t="shared" si="1"/>
        <v>0</v>
      </c>
      <c r="F29" s="30">
        <v>0</v>
      </c>
      <c r="G29" s="30">
        <v>0</v>
      </c>
      <c r="H29" s="32">
        <v>0</v>
      </c>
      <c r="I29" s="30">
        <f t="shared" si="2"/>
        <v>0</v>
      </c>
      <c r="J29" s="32">
        <v>0</v>
      </c>
      <c r="K29" s="32">
        <v>0</v>
      </c>
      <c r="L29" s="30">
        <v>0</v>
      </c>
      <c r="M29" s="31">
        <f>N29+O29+P29+Q29</f>
        <v>0</v>
      </c>
      <c r="N29" s="30">
        <v>0</v>
      </c>
      <c r="O29" s="30">
        <v>0</v>
      </c>
      <c r="P29" s="30">
        <v>0</v>
      </c>
      <c r="Q29" s="30">
        <v>0</v>
      </c>
      <c r="R29" s="33">
        <v>0</v>
      </c>
      <c r="S29" s="30">
        <v>0</v>
      </c>
      <c r="T29" s="30">
        <v>0</v>
      </c>
      <c r="U29" s="30">
        <v>0</v>
      </c>
      <c r="V29" s="30">
        <f t="shared" si="3"/>
        <v>0</v>
      </c>
      <c r="W29" s="32">
        <v>0</v>
      </c>
      <c r="X29" s="32">
        <v>0</v>
      </c>
      <c r="Y29" s="30">
        <f t="shared" si="4"/>
        <v>0</v>
      </c>
      <c r="Z29" s="32">
        <v>0</v>
      </c>
      <c r="AA29" s="32">
        <v>0</v>
      </c>
      <c r="AB29" s="30">
        <v>0</v>
      </c>
      <c r="AC29" s="30">
        <f t="shared" si="5"/>
        <v>0</v>
      </c>
      <c r="AD29" s="30">
        <v>0</v>
      </c>
      <c r="AE29" s="30">
        <v>0</v>
      </c>
      <c r="AF29" s="32"/>
      <c r="AG29" s="32">
        <v>0</v>
      </c>
      <c r="AH29" s="32">
        <v>0</v>
      </c>
      <c r="AI29" s="32">
        <v>0</v>
      </c>
      <c r="AJ29" s="30">
        <f t="shared" si="6"/>
        <v>0</v>
      </c>
      <c r="AK29" s="32">
        <v>0</v>
      </c>
      <c r="AL29" s="32">
        <v>0</v>
      </c>
    </row>
    <row r="30" spans="1:38" ht="76.5" customHeight="1" x14ac:dyDescent="0.25">
      <c r="A30" s="4" t="s">
        <v>47</v>
      </c>
      <c r="B30" s="16" t="s">
        <v>76</v>
      </c>
      <c r="C30" s="30">
        <v>0</v>
      </c>
      <c r="D30" s="30">
        <v>0</v>
      </c>
      <c r="E30" s="30">
        <f t="shared" si="1"/>
        <v>0</v>
      </c>
      <c r="F30" s="30">
        <v>0</v>
      </c>
      <c r="G30" s="30">
        <v>0</v>
      </c>
      <c r="H30" s="32">
        <v>0</v>
      </c>
      <c r="I30" s="30">
        <f t="shared" si="2"/>
        <v>0</v>
      </c>
      <c r="J30" s="32">
        <v>0</v>
      </c>
      <c r="K30" s="32">
        <v>0</v>
      </c>
      <c r="L30" s="30">
        <v>0</v>
      </c>
      <c r="M30" s="31">
        <f>N30+O30+P30+Q30</f>
        <v>0</v>
      </c>
      <c r="N30" s="30">
        <v>0</v>
      </c>
      <c r="O30" s="30">
        <v>0</v>
      </c>
      <c r="P30" s="30">
        <v>0</v>
      </c>
      <c r="Q30" s="30">
        <v>0</v>
      </c>
      <c r="R30" s="33">
        <v>0</v>
      </c>
      <c r="S30" s="30">
        <v>0</v>
      </c>
      <c r="T30" s="30">
        <v>0</v>
      </c>
      <c r="U30" s="30">
        <v>0</v>
      </c>
      <c r="V30" s="30">
        <f t="shared" si="3"/>
        <v>0</v>
      </c>
      <c r="W30" s="32">
        <v>0</v>
      </c>
      <c r="X30" s="32">
        <v>0</v>
      </c>
      <c r="Y30" s="30">
        <f t="shared" si="4"/>
        <v>0</v>
      </c>
      <c r="Z30" s="32">
        <v>0</v>
      </c>
      <c r="AA30" s="30">
        <v>0</v>
      </c>
      <c r="AB30" s="30">
        <v>0</v>
      </c>
      <c r="AC30" s="30">
        <f t="shared" si="5"/>
        <v>0</v>
      </c>
      <c r="AD30" s="30">
        <v>0</v>
      </c>
      <c r="AE30" s="30">
        <v>0</v>
      </c>
      <c r="AF30" s="30"/>
      <c r="AG30" s="30">
        <v>0</v>
      </c>
      <c r="AH30" s="30">
        <v>0</v>
      </c>
      <c r="AI30" s="30">
        <v>0</v>
      </c>
      <c r="AJ30" s="30">
        <f t="shared" si="6"/>
        <v>0</v>
      </c>
      <c r="AK30" s="30">
        <v>0</v>
      </c>
      <c r="AL30" s="30">
        <v>0</v>
      </c>
    </row>
    <row r="31" spans="1:38" ht="76.5" customHeight="1" x14ac:dyDescent="0.25">
      <c r="A31" s="4" t="s">
        <v>48</v>
      </c>
      <c r="B31" s="16" t="s">
        <v>77</v>
      </c>
      <c r="C31" s="30">
        <v>0</v>
      </c>
      <c r="D31" s="30">
        <v>0</v>
      </c>
      <c r="E31" s="30">
        <f t="shared" si="1"/>
        <v>0</v>
      </c>
      <c r="F31" s="30">
        <v>0</v>
      </c>
      <c r="G31" s="30">
        <v>0</v>
      </c>
      <c r="H31" s="32">
        <v>0</v>
      </c>
      <c r="I31" s="30">
        <f t="shared" si="2"/>
        <v>0</v>
      </c>
      <c r="J31" s="32">
        <v>0</v>
      </c>
      <c r="K31" s="32">
        <v>0</v>
      </c>
      <c r="L31" s="30">
        <v>0</v>
      </c>
      <c r="M31" s="31">
        <f>N31+O31+P31+Q31</f>
        <v>0</v>
      </c>
      <c r="N31" s="30">
        <v>0</v>
      </c>
      <c r="O31" s="30">
        <v>0</v>
      </c>
      <c r="P31" s="30">
        <v>0</v>
      </c>
      <c r="Q31" s="30">
        <v>0</v>
      </c>
      <c r="R31" s="33">
        <v>0</v>
      </c>
      <c r="S31" s="30">
        <v>0</v>
      </c>
      <c r="T31" s="30">
        <v>0</v>
      </c>
      <c r="U31" s="30">
        <v>0</v>
      </c>
      <c r="V31" s="30">
        <f t="shared" si="3"/>
        <v>0</v>
      </c>
      <c r="W31" s="32">
        <v>0</v>
      </c>
      <c r="X31" s="32">
        <v>0</v>
      </c>
      <c r="Y31" s="30">
        <f t="shared" si="4"/>
        <v>0</v>
      </c>
      <c r="Z31" s="32">
        <v>0</v>
      </c>
      <c r="AA31" s="32">
        <v>0</v>
      </c>
      <c r="AB31" s="30">
        <v>0</v>
      </c>
      <c r="AC31" s="30">
        <f t="shared" si="5"/>
        <v>0</v>
      </c>
      <c r="AD31" s="30">
        <v>0</v>
      </c>
      <c r="AE31" s="30">
        <v>0</v>
      </c>
      <c r="AF31" s="32"/>
      <c r="AG31" s="32">
        <v>0</v>
      </c>
      <c r="AH31" s="32">
        <v>0</v>
      </c>
      <c r="AI31" s="32">
        <v>0</v>
      </c>
      <c r="AJ31" s="30">
        <f t="shared" si="6"/>
        <v>0</v>
      </c>
      <c r="AK31" s="32">
        <v>0</v>
      </c>
      <c r="AL31" s="32">
        <v>0</v>
      </c>
    </row>
    <row r="32" spans="1:38" ht="76.5" customHeight="1" x14ac:dyDescent="0.25">
      <c r="A32" s="4" t="s">
        <v>49</v>
      </c>
      <c r="B32" s="16" t="s">
        <v>3</v>
      </c>
      <c r="C32" s="30">
        <v>0</v>
      </c>
      <c r="D32" s="30">
        <v>0</v>
      </c>
      <c r="E32" s="30">
        <f t="shared" si="1"/>
        <v>0</v>
      </c>
      <c r="F32" s="30">
        <v>0</v>
      </c>
      <c r="G32" s="30">
        <v>0</v>
      </c>
      <c r="H32" s="30">
        <v>3</v>
      </c>
      <c r="I32" s="30">
        <f t="shared" si="2"/>
        <v>1</v>
      </c>
      <c r="J32" s="32">
        <v>1</v>
      </c>
      <c r="K32" s="32">
        <v>1</v>
      </c>
      <c r="L32" s="30">
        <v>0</v>
      </c>
      <c r="M32" s="31">
        <v>1</v>
      </c>
      <c r="N32" s="30">
        <v>0</v>
      </c>
      <c r="O32" s="30">
        <v>0</v>
      </c>
      <c r="P32" s="30">
        <v>1</v>
      </c>
      <c r="Q32" s="30">
        <v>0</v>
      </c>
      <c r="R32" s="33">
        <v>0</v>
      </c>
      <c r="S32" s="30">
        <v>0</v>
      </c>
      <c r="T32" s="30">
        <v>0</v>
      </c>
      <c r="U32" s="30">
        <v>0</v>
      </c>
      <c r="V32" s="30">
        <f t="shared" si="3"/>
        <v>1</v>
      </c>
      <c r="W32" s="32">
        <v>0</v>
      </c>
      <c r="X32" s="32">
        <v>0</v>
      </c>
      <c r="Y32" s="30">
        <f t="shared" si="4"/>
        <v>0</v>
      </c>
      <c r="Z32" s="32">
        <v>0</v>
      </c>
      <c r="AA32" s="32">
        <v>0</v>
      </c>
      <c r="AB32" s="30">
        <v>1</v>
      </c>
      <c r="AC32" s="30">
        <f t="shared" si="5"/>
        <v>1</v>
      </c>
      <c r="AD32" s="30">
        <v>0</v>
      </c>
      <c r="AE32" s="30">
        <v>1</v>
      </c>
      <c r="AF32" s="32"/>
      <c r="AG32" s="32">
        <v>1</v>
      </c>
      <c r="AH32" s="32">
        <v>0</v>
      </c>
      <c r="AI32" s="32">
        <v>0</v>
      </c>
      <c r="AJ32" s="30">
        <f t="shared" si="6"/>
        <v>0</v>
      </c>
      <c r="AK32" s="32">
        <v>0</v>
      </c>
      <c r="AL32" s="32">
        <v>0</v>
      </c>
    </row>
    <row r="33" spans="1:38" s="35" customFormat="1" ht="76.5" customHeight="1" x14ac:dyDescent="0.25">
      <c r="A33" s="4" t="s">
        <v>79</v>
      </c>
      <c r="B33" s="1" t="s">
        <v>87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1</v>
      </c>
      <c r="I33" s="30">
        <f t="shared" si="2"/>
        <v>1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1</v>
      </c>
      <c r="S33" s="30">
        <v>0</v>
      </c>
      <c r="T33" s="30">
        <v>0</v>
      </c>
      <c r="U33" s="30">
        <v>1</v>
      </c>
      <c r="V33" s="30">
        <f t="shared" si="3"/>
        <v>1</v>
      </c>
      <c r="W33" s="30">
        <v>0</v>
      </c>
      <c r="X33" s="30">
        <v>0</v>
      </c>
      <c r="Y33" s="30">
        <f t="shared" si="4"/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1</v>
      </c>
      <c r="AI33" s="30">
        <v>0</v>
      </c>
      <c r="AJ33" s="30">
        <v>1</v>
      </c>
      <c r="AK33" s="30">
        <v>0</v>
      </c>
      <c r="AL33" s="30">
        <v>1</v>
      </c>
    </row>
    <row r="34" spans="1:38" s="35" customFormat="1" ht="76.5" customHeight="1" x14ac:dyDescent="0.25">
      <c r="A34" s="4" t="s">
        <v>80</v>
      </c>
      <c r="B34" s="1" t="s">
        <v>60</v>
      </c>
      <c r="C34" s="30">
        <v>0</v>
      </c>
      <c r="D34" s="30">
        <v>0</v>
      </c>
      <c r="E34" s="30">
        <f t="shared" si="1"/>
        <v>0</v>
      </c>
      <c r="F34" s="30">
        <v>0</v>
      </c>
      <c r="G34" s="30">
        <v>0</v>
      </c>
      <c r="H34" s="32">
        <v>0</v>
      </c>
      <c r="I34" s="30">
        <f t="shared" si="2"/>
        <v>0</v>
      </c>
      <c r="J34" s="32">
        <v>0</v>
      </c>
      <c r="K34" s="32">
        <v>0</v>
      </c>
      <c r="L34" s="30">
        <v>0</v>
      </c>
      <c r="M34" s="31">
        <f t="shared" ref="M34:M40" si="11">N34+O34+P34+Q34</f>
        <v>0</v>
      </c>
      <c r="N34" s="30">
        <v>0</v>
      </c>
      <c r="O34" s="30">
        <v>0</v>
      </c>
      <c r="P34" s="30">
        <v>0</v>
      </c>
      <c r="Q34" s="30">
        <v>0</v>
      </c>
      <c r="R34" s="33">
        <v>0</v>
      </c>
      <c r="S34" s="30">
        <v>0</v>
      </c>
      <c r="T34" s="30">
        <v>0</v>
      </c>
      <c r="U34" s="30">
        <v>0</v>
      </c>
      <c r="V34" s="30">
        <f t="shared" si="3"/>
        <v>0</v>
      </c>
      <c r="W34" s="32">
        <v>0</v>
      </c>
      <c r="X34" s="32">
        <v>0</v>
      </c>
      <c r="Y34" s="30">
        <f t="shared" si="4"/>
        <v>0</v>
      </c>
      <c r="Z34" s="32">
        <v>0</v>
      </c>
      <c r="AA34" s="32">
        <v>0</v>
      </c>
      <c r="AB34" s="30">
        <v>0</v>
      </c>
      <c r="AC34" s="30">
        <f t="shared" si="5"/>
        <v>0</v>
      </c>
      <c r="AD34" s="30">
        <v>0</v>
      </c>
      <c r="AE34" s="30">
        <v>0</v>
      </c>
      <c r="AF34" s="32"/>
      <c r="AG34" s="32">
        <v>0</v>
      </c>
      <c r="AH34" s="32">
        <v>0</v>
      </c>
      <c r="AI34" s="32">
        <v>0</v>
      </c>
      <c r="AJ34" s="30">
        <f t="shared" si="6"/>
        <v>0</v>
      </c>
      <c r="AK34" s="32">
        <v>0</v>
      </c>
      <c r="AL34" s="32">
        <v>0</v>
      </c>
    </row>
    <row r="35" spans="1:38" s="35" customFormat="1" ht="76.5" customHeight="1" x14ac:dyDescent="0.25">
      <c r="A35" s="4" t="s">
        <v>81</v>
      </c>
      <c r="B35" s="1" t="s">
        <v>61</v>
      </c>
      <c r="C35" s="30">
        <v>0</v>
      </c>
      <c r="D35" s="30">
        <v>0</v>
      </c>
      <c r="E35" s="30">
        <f t="shared" si="1"/>
        <v>0</v>
      </c>
      <c r="F35" s="30">
        <v>0</v>
      </c>
      <c r="G35" s="30">
        <v>0</v>
      </c>
      <c r="H35" s="32">
        <v>0</v>
      </c>
      <c r="I35" s="30">
        <f t="shared" si="2"/>
        <v>0</v>
      </c>
      <c r="J35" s="32">
        <v>0</v>
      </c>
      <c r="K35" s="32">
        <v>0</v>
      </c>
      <c r="L35" s="30">
        <v>0</v>
      </c>
      <c r="M35" s="31">
        <f t="shared" si="11"/>
        <v>0</v>
      </c>
      <c r="N35" s="30">
        <v>0</v>
      </c>
      <c r="O35" s="30">
        <v>0</v>
      </c>
      <c r="P35" s="30">
        <v>0</v>
      </c>
      <c r="Q35" s="30">
        <v>0</v>
      </c>
      <c r="R35" s="33">
        <v>0</v>
      </c>
      <c r="S35" s="30">
        <v>0</v>
      </c>
      <c r="T35" s="30">
        <v>0</v>
      </c>
      <c r="U35" s="30"/>
      <c r="V35" s="30">
        <f t="shared" si="3"/>
        <v>0</v>
      </c>
      <c r="W35" s="32">
        <v>0</v>
      </c>
      <c r="X35" s="32">
        <v>0</v>
      </c>
      <c r="Y35" s="30">
        <f t="shared" si="4"/>
        <v>0</v>
      </c>
      <c r="Z35" s="32">
        <v>0</v>
      </c>
      <c r="AA35" s="32">
        <v>0</v>
      </c>
      <c r="AB35" s="30">
        <v>0</v>
      </c>
      <c r="AC35" s="30">
        <f t="shared" si="5"/>
        <v>0</v>
      </c>
      <c r="AD35" s="30">
        <v>0</v>
      </c>
      <c r="AE35" s="30">
        <v>0</v>
      </c>
      <c r="AF35" s="32"/>
      <c r="AG35" s="32">
        <v>0</v>
      </c>
      <c r="AH35" s="32">
        <v>0</v>
      </c>
      <c r="AI35" s="32">
        <v>0</v>
      </c>
      <c r="AJ35" s="30">
        <f t="shared" si="6"/>
        <v>0</v>
      </c>
      <c r="AK35" s="32">
        <v>0</v>
      </c>
      <c r="AL35" s="32">
        <v>0</v>
      </c>
    </row>
    <row r="36" spans="1:38" s="35" customFormat="1" ht="76.5" customHeight="1" x14ac:dyDescent="0.25">
      <c r="A36" s="4" t="s">
        <v>82</v>
      </c>
      <c r="B36" s="1" t="s">
        <v>62</v>
      </c>
      <c r="C36" s="30">
        <v>0</v>
      </c>
      <c r="D36" s="30">
        <v>0</v>
      </c>
      <c r="E36" s="30">
        <f t="shared" si="1"/>
        <v>0</v>
      </c>
      <c r="F36" s="30">
        <v>0</v>
      </c>
      <c r="G36" s="30">
        <v>0</v>
      </c>
      <c r="H36" s="32">
        <v>0</v>
      </c>
      <c r="I36" s="30">
        <f t="shared" si="2"/>
        <v>0</v>
      </c>
      <c r="J36" s="32">
        <v>0</v>
      </c>
      <c r="K36" s="32">
        <v>0</v>
      </c>
      <c r="L36" s="30">
        <v>0</v>
      </c>
      <c r="M36" s="31">
        <f t="shared" si="11"/>
        <v>0</v>
      </c>
      <c r="N36" s="30">
        <v>0</v>
      </c>
      <c r="O36" s="30">
        <v>0</v>
      </c>
      <c r="P36" s="30">
        <v>0</v>
      </c>
      <c r="Q36" s="30">
        <v>0</v>
      </c>
      <c r="R36" s="33">
        <v>0</v>
      </c>
      <c r="S36" s="30">
        <v>0</v>
      </c>
      <c r="T36" s="30">
        <v>0</v>
      </c>
      <c r="U36" s="30">
        <v>0</v>
      </c>
      <c r="V36" s="30">
        <f t="shared" si="3"/>
        <v>0</v>
      </c>
      <c r="W36" s="32">
        <v>0</v>
      </c>
      <c r="X36" s="32">
        <v>0</v>
      </c>
      <c r="Y36" s="30">
        <f t="shared" si="4"/>
        <v>0</v>
      </c>
      <c r="Z36" s="32">
        <v>0</v>
      </c>
      <c r="AA36" s="32">
        <v>0</v>
      </c>
      <c r="AB36" s="30">
        <v>0</v>
      </c>
      <c r="AC36" s="30">
        <f t="shared" si="5"/>
        <v>0</v>
      </c>
      <c r="AD36" s="30">
        <v>0</v>
      </c>
      <c r="AE36" s="30">
        <v>0</v>
      </c>
      <c r="AF36" s="32"/>
      <c r="AG36" s="32">
        <v>0</v>
      </c>
      <c r="AH36" s="32">
        <v>0</v>
      </c>
      <c r="AI36" s="32">
        <v>0</v>
      </c>
      <c r="AJ36" s="30">
        <f t="shared" si="6"/>
        <v>0</v>
      </c>
      <c r="AK36" s="32">
        <v>0</v>
      </c>
      <c r="AL36" s="32">
        <v>0</v>
      </c>
    </row>
    <row r="37" spans="1:38" s="35" customFormat="1" ht="76.5" customHeight="1" x14ac:dyDescent="0.25">
      <c r="A37" s="4" t="s">
        <v>88</v>
      </c>
      <c r="B37" s="1" t="s">
        <v>63</v>
      </c>
      <c r="C37" s="30">
        <v>0</v>
      </c>
      <c r="D37" s="30">
        <v>0</v>
      </c>
      <c r="E37" s="30">
        <f t="shared" si="1"/>
        <v>0</v>
      </c>
      <c r="F37" s="30">
        <v>0</v>
      </c>
      <c r="G37" s="30">
        <v>0</v>
      </c>
      <c r="H37" s="32">
        <v>0</v>
      </c>
      <c r="I37" s="30">
        <f t="shared" si="2"/>
        <v>0</v>
      </c>
      <c r="J37" s="32">
        <v>0</v>
      </c>
      <c r="K37" s="32">
        <v>0</v>
      </c>
      <c r="L37" s="30">
        <v>0</v>
      </c>
      <c r="M37" s="31">
        <f t="shared" si="11"/>
        <v>0</v>
      </c>
      <c r="N37" s="30">
        <v>0</v>
      </c>
      <c r="O37" s="30">
        <v>0</v>
      </c>
      <c r="P37" s="30">
        <v>0</v>
      </c>
      <c r="Q37" s="30">
        <v>0</v>
      </c>
      <c r="R37" s="33">
        <v>0</v>
      </c>
      <c r="S37" s="30">
        <v>0</v>
      </c>
      <c r="T37" s="30">
        <v>0</v>
      </c>
      <c r="U37" s="30">
        <v>0</v>
      </c>
      <c r="V37" s="30">
        <f t="shared" si="3"/>
        <v>0</v>
      </c>
      <c r="W37" s="32">
        <v>0</v>
      </c>
      <c r="X37" s="32">
        <v>0</v>
      </c>
      <c r="Y37" s="30">
        <f t="shared" si="4"/>
        <v>0</v>
      </c>
      <c r="Z37" s="32">
        <v>0</v>
      </c>
      <c r="AA37" s="32">
        <v>0</v>
      </c>
      <c r="AB37" s="30">
        <v>0</v>
      </c>
      <c r="AC37" s="30">
        <f t="shared" si="5"/>
        <v>0</v>
      </c>
      <c r="AD37" s="30">
        <v>0</v>
      </c>
      <c r="AE37" s="30">
        <v>0</v>
      </c>
      <c r="AF37" s="32"/>
      <c r="AG37" s="32">
        <v>0</v>
      </c>
      <c r="AH37" s="32">
        <v>0</v>
      </c>
      <c r="AI37" s="32">
        <v>0</v>
      </c>
      <c r="AJ37" s="30">
        <f t="shared" si="6"/>
        <v>0</v>
      </c>
      <c r="AK37" s="32">
        <v>0</v>
      </c>
      <c r="AL37" s="32">
        <v>0</v>
      </c>
    </row>
    <row r="38" spans="1:38" s="35" customFormat="1" ht="76.5" customHeight="1" x14ac:dyDescent="0.25">
      <c r="A38" s="4" t="s">
        <v>134</v>
      </c>
      <c r="B38" s="1" t="s">
        <v>136</v>
      </c>
      <c r="C38" s="32">
        <v>0</v>
      </c>
      <c r="D38" s="32">
        <v>0</v>
      </c>
      <c r="E38" s="30">
        <f t="shared" si="1"/>
        <v>0</v>
      </c>
      <c r="F38" s="32">
        <v>0</v>
      </c>
      <c r="G38" s="32">
        <v>0</v>
      </c>
      <c r="H38" s="30">
        <v>0</v>
      </c>
      <c r="I38" s="30">
        <f t="shared" si="2"/>
        <v>0</v>
      </c>
      <c r="J38" s="32">
        <v>0</v>
      </c>
      <c r="K38" s="32">
        <v>0</v>
      </c>
      <c r="L38" s="30">
        <v>0</v>
      </c>
      <c r="M38" s="31">
        <f t="shared" si="11"/>
        <v>0</v>
      </c>
      <c r="N38" s="30">
        <v>0</v>
      </c>
      <c r="O38" s="30">
        <v>0</v>
      </c>
      <c r="P38" s="30">
        <v>0</v>
      </c>
      <c r="Q38" s="30">
        <v>0</v>
      </c>
      <c r="R38" s="33">
        <v>0</v>
      </c>
      <c r="S38" s="30">
        <v>0</v>
      </c>
      <c r="T38" s="30">
        <v>0</v>
      </c>
      <c r="U38" s="30">
        <v>0</v>
      </c>
      <c r="V38" s="30">
        <f t="shared" si="3"/>
        <v>0</v>
      </c>
      <c r="W38" s="32">
        <v>0</v>
      </c>
      <c r="X38" s="32">
        <v>0</v>
      </c>
      <c r="Y38" s="30">
        <f t="shared" si="4"/>
        <v>0</v>
      </c>
      <c r="Z38" s="32">
        <v>0</v>
      </c>
      <c r="AA38" s="32">
        <v>0</v>
      </c>
      <c r="AB38" s="32">
        <v>0</v>
      </c>
      <c r="AC38" s="30">
        <f t="shared" si="5"/>
        <v>0</v>
      </c>
      <c r="AD38" s="32">
        <v>0</v>
      </c>
      <c r="AE38" s="32">
        <v>0</v>
      </c>
      <c r="AF38" s="32"/>
      <c r="AG38" s="32">
        <v>0</v>
      </c>
      <c r="AH38" s="32">
        <v>0</v>
      </c>
      <c r="AI38" s="32">
        <v>0</v>
      </c>
      <c r="AJ38" s="30">
        <f t="shared" si="6"/>
        <v>0</v>
      </c>
      <c r="AK38" s="32">
        <v>0</v>
      </c>
      <c r="AL38" s="32">
        <v>0</v>
      </c>
    </row>
    <row r="39" spans="1:38" ht="76.5" customHeight="1" x14ac:dyDescent="0.25">
      <c r="A39" s="4" t="s">
        <v>108</v>
      </c>
      <c r="B39" s="1" t="s">
        <v>110</v>
      </c>
      <c r="C39" s="32">
        <v>0</v>
      </c>
      <c r="D39" s="32">
        <v>0</v>
      </c>
      <c r="E39" s="30">
        <f t="shared" si="1"/>
        <v>0</v>
      </c>
      <c r="F39" s="32">
        <v>0</v>
      </c>
      <c r="G39" s="32">
        <v>0</v>
      </c>
      <c r="H39" s="30">
        <v>0</v>
      </c>
      <c r="I39" s="30">
        <f t="shared" si="2"/>
        <v>0</v>
      </c>
      <c r="J39" s="30">
        <v>0</v>
      </c>
      <c r="K39" s="32">
        <v>0</v>
      </c>
      <c r="L39" s="30">
        <v>0</v>
      </c>
      <c r="M39" s="31">
        <f t="shared" si="11"/>
        <v>0</v>
      </c>
      <c r="N39" s="30">
        <v>0</v>
      </c>
      <c r="O39" s="30">
        <v>0</v>
      </c>
      <c r="P39" s="30">
        <v>0</v>
      </c>
      <c r="Q39" s="30">
        <v>0</v>
      </c>
      <c r="R39" s="33">
        <v>0</v>
      </c>
      <c r="S39" s="30">
        <v>0</v>
      </c>
      <c r="T39" s="30">
        <v>0</v>
      </c>
      <c r="U39" s="30">
        <v>0</v>
      </c>
      <c r="V39" s="30">
        <f t="shared" si="3"/>
        <v>0</v>
      </c>
      <c r="W39" s="32">
        <v>0</v>
      </c>
      <c r="X39" s="32">
        <v>0</v>
      </c>
      <c r="Y39" s="30">
        <f t="shared" si="4"/>
        <v>0</v>
      </c>
      <c r="Z39" s="32">
        <v>0</v>
      </c>
      <c r="AA39" s="32">
        <v>0</v>
      </c>
      <c r="AB39" s="32">
        <v>0</v>
      </c>
      <c r="AC39" s="30">
        <f t="shared" si="5"/>
        <v>0</v>
      </c>
      <c r="AD39" s="32">
        <v>0</v>
      </c>
      <c r="AE39" s="32">
        <v>0</v>
      </c>
      <c r="AF39" s="32"/>
      <c r="AG39" s="32">
        <v>0</v>
      </c>
      <c r="AH39" s="32">
        <v>0</v>
      </c>
      <c r="AI39" s="32">
        <v>0</v>
      </c>
      <c r="AJ39" s="30">
        <f t="shared" si="6"/>
        <v>0</v>
      </c>
      <c r="AK39" s="32">
        <v>0</v>
      </c>
      <c r="AL39" s="32">
        <v>0</v>
      </c>
    </row>
    <row r="40" spans="1:38" ht="76.5" customHeight="1" x14ac:dyDescent="0.25">
      <c r="A40" s="4" t="s">
        <v>99</v>
      </c>
      <c r="B40" s="1" t="s">
        <v>100</v>
      </c>
      <c r="C40" s="30">
        <v>0</v>
      </c>
      <c r="D40" s="30">
        <v>0</v>
      </c>
      <c r="E40" s="30">
        <f t="shared" si="1"/>
        <v>0</v>
      </c>
      <c r="F40" s="30">
        <v>0</v>
      </c>
      <c r="G40" s="30">
        <v>0</v>
      </c>
      <c r="H40" s="32">
        <v>0</v>
      </c>
      <c r="I40" s="30">
        <f t="shared" si="2"/>
        <v>0</v>
      </c>
      <c r="J40" s="32">
        <v>0</v>
      </c>
      <c r="K40" s="32">
        <v>0</v>
      </c>
      <c r="L40" s="30">
        <v>0</v>
      </c>
      <c r="M40" s="31">
        <f t="shared" si="11"/>
        <v>0</v>
      </c>
      <c r="N40" s="30">
        <v>0</v>
      </c>
      <c r="O40" s="30">
        <v>0</v>
      </c>
      <c r="P40" s="30">
        <v>0</v>
      </c>
      <c r="Q40" s="30">
        <v>0</v>
      </c>
      <c r="R40" s="33">
        <v>0</v>
      </c>
      <c r="S40" s="30">
        <v>0</v>
      </c>
      <c r="T40" s="30">
        <v>0</v>
      </c>
      <c r="U40" s="30">
        <v>0</v>
      </c>
      <c r="V40" s="30">
        <f t="shared" si="3"/>
        <v>0</v>
      </c>
      <c r="W40" s="32">
        <v>0</v>
      </c>
      <c r="X40" s="32">
        <v>0</v>
      </c>
      <c r="Y40" s="30">
        <f t="shared" si="4"/>
        <v>0</v>
      </c>
      <c r="Z40" s="32">
        <v>0</v>
      </c>
      <c r="AA40" s="32">
        <v>0</v>
      </c>
      <c r="AB40" s="30">
        <v>0</v>
      </c>
      <c r="AC40" s="30">
        <f t="shared" si="5"/>
        <v>0</v>
      </c>
      <c r="AD40" s="30">
        <v>0</v>
      </c>
      <c r="AE40" s="30">
        <v>0</v>
      </c>
      <c r="AF40" s="32"/>
      <c r="AG40" s="32">
        <v>0</v>
      </c>
      <c r="AH40" s="32">
        <v>0</v>
      </c>
      <c r="AI40" s="32">
        <v>0</v>
      </c>
      <c r="AJ40" s="30">
        <f t="shared" si="6"/>
        <v>0</v>
      </c>
      <c r="AK40" s="32">
        <v>0</v>
      </c>
      <c r="AL40" s="32">
        <v>0</v>
      </c>
    </row>
    <row r="41" spans="1:38" ht="76.5" customHeight="1" x14ac:dyDescent="0.25">
      <c r="A41" s="4" t="s">
        <v>90</v>
      </c>
      <c r="B41" s="1" t="s">
        <v>95</v>
      </c>
      <c r="C41" s="30">
        <v>1</v>
      </c>
      <c r="D41" s="30">
        <v>1</v>
      </c>
      <c r="E41" s="30">
        <f t="shared" si="1"/>
        <v>0</v>
      </c>
      <c r="F41" s="30">
        <v>0</v>
      </c>
      <c r="G41" s="30">
        <v>0</v>
      </c>
      <c r="H41" s="32">
        <v>1</v>
      </c>
      <c r="I41" s="30">
        <f t="shared" si="2"/>
        <v>1</v>
      </c>
      <c r="J41" s="32">
        <v>0</v>
      </c>
      <c r="K41" s="32">
        <v>0</v>
      </c>
      <c r="L41" s="30">
        <v>0</v>
      </c>
      <c r="M41" s="31">
        <v>1</v>
      </c>
      <c r="N41" s="30">
        <v>0</v>
      </c>
      <c r="O41" s="30">
        <v>0</v>
      </c>
      <c r="P41" s="30">
        <v>1</v>
      </c>
      <c r="Q41" s="30">
        <v>0</v>
      </c>
      <c r="R41" s="33">
        <v>0</v>
      </c>
      <c r="S41" s="30">
        <v>0</v>
      </c>
      <c r="T41" s="30">
        <v>0</v>
      </c>
      <c r="U41" s="30">
        <v>0</v>
      </c>
      <c r="V41" s="30">
        <f t="shared" si="3"/>
        <v>1</v>
      </c>
      <c r="W41" s="32">
        <v>0</v>
      </c>
      <c r="X41" s="32">
        <v>0</v>
      </c>
      <c r="Y41" s="30">
        <f t="shared" si="4"/>
        <v>1</v>
      </c>
      <c r="Z41" s="32">
        <v>0</v>
      </c>
      <c r="AA41" s="32">
        <v>0</v>
      </c>
      <c r="AB41" s="30">
        <v>0</v>
      </c>
      <c r="AC41" s="30">
        <f t="shared" si="5"/>
        <v>0</v>
      </c>
      <c r="AD41" s="30">
        <v>0</v>
      </c>
      <c r="AE41" s="30">
        <v>0</v>
      </c>
      <c r="AF41" s="32"/>
      <c r="AG41" s="32">
        <v>0</v>
      </c>
      <c r="AH41" s="32">
        <v>0</v>
      </c>
      <c r="AI41" s="32">
        <v>0</v>
      </c>
      <c r="AJ41" s="30">
        <f t="shared" si="6"/>
        <v>0</v>
      </c>
      <c r="AK41" s="30">
        <v>0</v>
      </c>
      <c r="AL41" s="30">
        <v>0</v>
      </c>
    </row>
    <row r="42" spans="1:38" ht="76.5" customHeight="1" x14ac:dyDescent="0.25">
      <c r="A42" s="4" t="s">
        <v>91</v>
      </c>
      <c r="B42" s="18" t="s">
        <v>94</v>
      </c>
      <c r="C42" s="30">
        <v>1</v>
      </c>
      <c r="D42" s="30">
        <v>1</v>
      </c>
      <c r="E42" s="30">
        <f t="shared" si="1"/>
        <v>0</v>
      </c>
      <c r="F42" s="30">
        <v>0</v>
      </c>
      <c r="G42" s="30">
        <v>0</v>
      </c>
      <c r="H42" s="32">
        <v>0</v>
      </c>
      <c r="I42" s="30">
        <f t="shared" si="2"/>
        <v>0</v>
      </c>
      <c r="J42" s="32">
        <v>0</v>
      </c>
      <c r="K42" s="32">
        <v>0</v>
      </c>
      <c r="L42" s="30">
        <v>0</v>
      </c>
      <c r="M42" s="31">
        <v>1</v>
      </c>
      <c r="N42" s="30">
        <v>0</v>
      </c>
      <c r="O42" s="30">
        <v>0</v>
      </c>
      <c r="P42" s="30">
        <v>1</v>
      </c>
      <c r="Q42" s="30">
        <v>0</v>
      </c>
      <c r="R42" s="33">
        <v>0</v>
      </c>
      <c r="S42" s="30">
        <v>0</v>
      </c>
      <c r="T42" s="30">
        <v>0</v>
      </c>
      <c r="U42" s="30">
        <v>0</v>
      </c>
      <c r="V42" s="30">
        <f t="shared" si="3"/>
        <v>1</v>
      </c>
      <c r="W42" s="32">
        <v>0</v>
      </c>
      <c r="X42" s="32">
        <v>0</v>
      </c>
      <c r="Y42" s="30">
        <f t="shared" si="4"/>
        <v>0</v>
      </c>
      <c r="Z42" s="32">
        <v>0</v>
      </c>
      <c r="AA42" s="32">
        <v>1</v>
      </c>
      <c r="AB42" s="30">
        <v>0</v>
      </c>
      <c r="AC42" s="30">
        <f t="shared" si="5"/>
        <v>1</v>
      </c>
      <c r="AD42" s="30">
        <v>0</v>
      </c>
      <c r="AE42" s="30">
        <v>1</v>
      </c>
      <c r="AF42" s="32"/>
      <c r="AG42" s="32">
        <v>1</v>
      </c>
      <c r="AH42" s="32">
        <v>0</v>
      </c>
      <c r="AI42" s="32">
        <v>0</v>
      </c>
      <c r="AJ42" s="30">
        <f t="shared" si="6"/>
        <v>0</v>
      </c>
      <c r="AK42" s="30">
        <v>0</v>
      </c>
      <c r="AL42" s="30">
        <v>0</v>
      </c>
    </row>
    <row r="43" spans="1:38" ht="76.5" customHeight="1" x14ac:dyDescent="0.25">
      <c r="A43" s="4" t="s">
        <v>105</v>
      </c>
      <c r="B43" s="18" t="s">
        <v>106</v>
      </c>
      <c r="C43" s="30">
        <v>0</v>
      </c>
      <c r="D43" s="30">
        <v>0</v>
      </c>
      <c r="E43" s="30">
        <f t="shared" si="1"/>
        <v>0</v>
      </c>
      <c r="F43" s="30">
        <v>0</v>
      </c>
      <c r="G43" s="30">
        <v>0</v>
      </c>
      <c r="H43" s="32">
        <v>0</v>
      </c>
      <c r="I43" s="30">
        <f t="shared" si="2"/>
        <v>0</v>
      </c>
      <c r="J43" s="32">
        <v>0</v>
      </c>
      <c r="K43" s="32">
        <v>0</v>
      </c>
      <c r="L43" s="30">
        <v>0</v>
      </c>
      <c r="M43" s="31">
        <f>N43+O43+P43+Q43</f>
        <v>0</v>
      </c>
      <c r="N43" s="30">
        <v>0</v>
      </c>
      <c r="O43" s="30">
        <v>0</v>
      </c>
      <c r="P43" s="30">
        <v>0</v>
      </c>
      <c r="Q43" s="30">
        <v>0</v>
      </c>
      <c r="R43" s="33">
        <v>0</v>
      </c>
      <c r="S43" s="30">
        <v>0</v>
      </c>
      <c r="T43" s="30">
        <v>0</v>
      </c>
      <c r="U43" s="30"/>
      <c r="V43" s="30">
        <f t="shared" si="3"/>
        <v>0</v>
      </c>
      <c r="W43" s="32">
        <v>0</v>
      </c>
      <c r="X43" s="32">
        <v>0</v>
      </c>
      <c r="Y43" s="30">
        <f t="shared" si="4"/>
        <v>0</v>
      </c>
      <c r="Z43" s="32">
        <v>0</v>
      </c>
      <c r="AA43" s="32">
        <v>0</v>
      </c>
      <c r="AB43" s="30">
        <v>0</v>
      </c>
      <c r="AC43" s="30">
        <f t="shared" si="5"/>
        <v>0</v>
      </c>
      <c r="AD43" s="30">
        <v>0</v>
      </c>
      <c r="AE43" s="30">
        <v>0</v>
      </c>
      <c r="AF43" s="32"/>
      <c r="AG43" s="32">
        <v>0</v>
      </c>
      <c r="AH43" s="32">
        <v>0</v>
      </c>
      <c r="AI43" s="32">
        <v>0</v>
      </c>
      <c r="AJ43" s="30">
        <f t="shared" si="6"/>
        <v>0</v>
      </c>
      <c r="AK43" s="30">
        <v>0</v>
      </c>
      <c r="AL43" s="30">
        <v>0</v>
      </c>
    </row>
    <row r="44" spans="1:38" ht="76.5" customHeight="1" x14ac:dyDescent="0.25">
      <c r="A44" s="4" t="s">
        <v>101</v>
      </c>
      <c r="B44" s="18" t="s">
        <v>102</v>
      </c>
      <c r="C44" s="30">
        <v>0</v>
      </c>
      <c r="D44" s="30">
        <v>0</v>
      </c>
      <c r="E44" s="30">
        <f t="shared" si="1"/>
        <v>0</v>
      </c>
      <c r="F44" s="30">
        <v>0</v>
      </c>
      <c r="G44" s="30">
        <v>0</v>
      </c>
      <c r="H44" s="30">
        <v>0</v>
      </c>
      <c r="I44" s="30">
        <f t="shared" si="2"/>
        <v>0</v>
      </c>
      <c r="J44" s="32">
        <v>0</v>
      </c>
      <c r="K44" s="32">
        <v>0</v>
      </c>
      <c r="L44" s="30">
        <v>0</v>
      </c>
      <c r="M44" s="31">
        <f>N44+O44+P44+Q44</f>
        <v>0</v>
      </c>
      <c r="N44" s="30">
        <v>0</v>
      </c>
      <c r="O44" s="30">
        <v>0</v>
      </c>
      <c r="P44" s="30">
        <v>0</v>
      </c>
      <c r="Q44" s="30">
        <v>0</v>
      </c>
      <c r="R44" s="33">
        <v>0</v>
      </c>
      <c r="S44" s="30">
        <v>0</v>
      </c>
      <c r="T44" s="30">
        <v>0</v>
      </c>
      <c r="U44" s="30">
        <v>0</v>
      </c>
      <c r="V44" s="30">
        <f t="shared" si="3"/>
        <v>0</v>
      </c>
      <c r="W44" s="32">
        <v>0</v>
      </c>
      <c r="X44" s="32">
        <v>0</v>
      </c>
      <c r="Y44" s="30">
        <f t="shared" si="4"/>
        <v>0</v>
      </c>
      <c r="Z44" s="32">
        <v>0</v>
      </c>
      <c r="AA44" s="32">
        <v>0</v>
      </c>
      <c r="AB44" s="30">
        <v>0</v>
      </c>
      <c r="AC44" s="30">
        <f t="shared" si="5"/>
        <v>0</v>
      </c>
      <c r="AD44" s="30">
        <v>0</v>
      </c>
      <c r="AE44" s="30">
        <v>0</v>
      </c>
      <c r="AF44" s="32"/>
      <c r="AG44" s="32">
        <v>0</v>
      </c>
      <c r="AH44" s="32">
        <v>0</v>
      </c>
      <c r="AI44" s="32">
        <v>0</v>
      </c>
      <c r="AJ44" s="30">
        <f t="shared" si="6"/>
        <v>0</v>
      </c>
      <c r="AK44" s="30">
        <v>0</v>
      </c>
      <c r="AL44" s="30">
        <v>0</v>
      </c>
    </row>
    <row r="45" spans="1:38" ht="76.5" customHeight="1" x14ac:dyDescent="0.25">
      <c r="A45" s="4" t="s">
        <v>92</v>
      </c>
      <c r="B45" s="18" t="s">
        <v>96</v>
      </c>
      <c r="C45" s="30">
        <v>5</v>
      </c>
      <c r="D45" s="30">
        <v>5</v>
      </c>
      <c r="E45" s="30">
        <f t="shared" si="1"/>
        <v>0</v>
      </c>
      <c r="F45" s="30">
        <v>0</v>
      </c>
      <c r="G45" s="30">
        <v>0</v>
      </c>
      <c r="H45" s="30">
        <v>0</v>
      </c>
      <c r="I45" s="30">
        <f t="shared" si="2"/>
        <v>0</v>
      </c>
      <c r="J45" s="30">
        <v>0</v>
      </c>
      <c r="K45" s="32">
        <v>0</v>
      </c>
      <c r="L45" s="30">
        <v>0</v>
      </c>
      <c r="M45" s="31">
        <v>1</v>
      </c>
      <c r="N45" s="30">
        <v>0</v>
      </c>
      <c r="O45" s="30">
        <v>0</v>
      </c>
      <c r="P45" s="30">
        <v>1</v>
      </c>
      <c r="Q45" s="30">
        <v>0</v>
      </c>
      <c r="R45" s="33">
        <v>0</v>
      </c>
      <c r="S45" s="30">
        <v>0</v>
      </c>
      <c r="T45" s="30">
        <v>0</v>
      </c>
      <c r="U45" s="30">
        <v>0</v>
      </c>
      <c r="V45" s="30">
        <f t="shared" si="3"/>
        <v>1</v>
      </c>
      <c r="W45" s="32">
        <v>0</v>
      </c>
      <c r="X45" s="32">
        <v>0</v>
      </c>
      <c r="Y45" s="30">
        <f t="shared" si="4"/>
        <v>4</v>
      </c>
      <c r="Z45" s="32">
        <v>0</v>
      </c>
      <c r="AA45" s="32">
        <v>0</v>
      </c>
      <c r="AB45" s="30">
        <v>0</v>
      </c>
      <c r="AC45" s="30">
        <f t="shared" si="5"/>
        <v>0</v>
      </c>
      <c r="AD45" s="30">
        <v>0</v>
      </c>
      <c r="AE45" s="30">
        <v>0</v>
      </c>
      <c r="AF45" s="32"/>
      <c r="AG45" s="32">
        <v>0</v>
      </c>
      <c r="AH45" s="32">
        <v>0</v>
      </c>
      <c r="AI45" s="32">
        <v>0</v>
      </c>
      <c r="AJ45" s="30">
        <f t="shared" si="6"/>
        <v>0</v>
      </c>
      <c r="AK45" s="30">
        <v>0</v>
      </c>
      <c r="AL45" s="30">
        <v>0</v>
      </c>
    </row>
    <row r="46" spans="1:38" ht="76.5" customHeight="1" x14ac:dyDescent="0.25">
      <c r="A46" s="4" t="s">
        <v>93</v>
      </c>
      <c r="B46" s="1" t="s">
        <v>97</v>
      </c>
      <c r="C46" s="30">
        <v>0</v>
      </c>
      <c r="D46" s="30">
        <v>0</v>
      </c>
      <c r="E46" s="30">
        <f t="shared" si="1"/>
        <v>0</v>
      </c>
      <c r="F46" s="30">
        <v>0</v>
      </c>
      <c r="G46" s="30">
        <v>0</v>
      </c>
      <c r="H46" s="32">
        <v>0</v>
      </c>
      <c r="I46" s="30">
        <f t="shared" si="2"/>
        <v>0</v>
      </c>
      <c r="J46" s="32">
        <v>0</v>
      </c>
      <c r="K46" s="32">
        <v>0</v>
      </c>
      <c r="L46" s="30">
        <v>0</v>
      </c>
      <c r="M46" s="31">
        <f>N46+O46+P46+Q46</f>
        <v>0</v>
      </c>
      <c r="N46" s="30">
        <v>0</v>
      </c>
      <c r="O46" s="30">
        <v>0</v>
      </c>
      <c r="P46" s="30">
        <v>0</v>
      </c>
      <c r="Q46" s="30">
        <v>0</v>
      </c>
      <c r="R46" s="33">
        <v>0</v>
      </c>
      <c r="S46" s="30">
        <v>0</v>
      </c>
      <c r="T46" s="30">
        <v>0</v>
      </c>
      <c r="U46" s="30">
        <v>0</v>
      </c>
      <c r="V46" s="30">
        <f t="shared" si="3"/>
        <v>0</v>
      </c>
      <c r="W46" s="32">
        <v>0</v>
      </c>
      <c r="X46" s="32">
        <v>0</v>
      </c>
      <c r="Y46" s="30">
        <f t="shared" si="4"/>
        <v>0</v>
      </c>
      <c r="Z46" s="32">
        <v>0</v>
      </c>
      <c r="AA46" s="32">
        <v>0</v>
      </c>
      <c r="AB46" s="30">
        <v>0</v>
      </c>
      <c r="AC46" s="30">
        <f t="shared" si="5"/>
        <v>0</v>
      </c>
      <c r="AD46" s="30">
        <v>0</v>
      </c>
      <c r="AE46" s="30">
        <v>0</v>
      </c>
      <c r="AF46" s="32"/>
      <c r="AG46" s="32">
        <v>0</v>
      </c>
      <c r="AH46" s="32">
        <v>0</v>
      </c>
      <c r="AI46" s="32">
        <v>0</v>
      </c>
      <c r="AJ46" s="30">
        <f t="shared" si="6"/>
        <v>0</v>
      </c>
      <c r="AK46" s="30">
        <v>0</v>
      </c>
      <c r="AL46" s="30">
        <v>0</v>
      </c>
    </row>
    <row r="47" spans="1:38" ht="76.5" customHeight="1" x14ac:dyDescent="0.25">
      <c r="A47" s="4" t="s">
        <v>103</v>
      </c>
      <c r="B47" s="18" t="s">
        <v>104</v>
      </c>
      <c r="C47" s="30">
        <v>0</v>
      </c>
      <c r="D47" s="30">
        <v>0</v>
      </c>
      <c r="E47" s="30">
        <f t="shared" si="1"/>
        <v>0</v>
      </c>
      <c r="F47" s="30">
        <v>0</v>
      </c>
      <c r="G47" s="30">
        <v>0</v>
      </c>
      <c r="H47" s="32">
        <v>0</v>
      </c>
      <c r="I47" s="30">
        <f t="shared" si="2"/>
        <v>0</v>
      </c>
      <c r="J47" s="32">
        <v>0</v>
      </c>
      <c r="K47" s="32">
        <v>0</v>
      </c>
      <c r="L47" s="34">
        <v>0</v>
      </c>
      <c r="M47" s="31">
        <f>N47+O47+P47+Q47</f>
        <v>0</v>
      </c>
      <c r="N47" s="34">
        <v>0</v>
      </c>
      <c r="O47" s="34">
        <v>0</v>
      </c>
      <c r="P47" s="34">
        <v>0</v>
      </c>
      <c r="Q47" s="34">
        <v>0</v>
      </c>
      <c r="R47" s="33">
        <v>0</v>
      </c>
      <c r="S47" s="34">
        <v>0</v>
      </c>
      <c r="T47" s="34">
        <v>0</v>
      </c>
      <c r="U47" s="34">
        <v>0</v>
      </c>
      <c r="V47" s="30">
        <f t="shared" si="3"/>
        <v>0</v>
      </c>
      <c r="W47" s="32">
        <v>0</v>
      </c>
      <c r="X47" s="32">
        <v>0</v>
      </c>
      <c r="Y47" s="30">
        <f t="shared" si="4"/>
        <v>0</v>
      </c>
      <c r="Z47" s="32">
        <v>0</v>
      </c>
      <c r="AA47" s="32">
        <v>0</v>
      </c>
      <c r="AB47" s="30">
        <v>0</v>
      </c>
      <c r="AC47" s="30">
        <f t="shared" si="5"/>
        <v>0</v>
      </c>
      <c r="AD47" s="30">
        <v>0</v>
      </c>
      <c r="AE47" s="30">
        <v>0</v>
      </c>
      <c r="AF47" s="32"/>
      <c r="AG47" s="32">
        <v>0</v>
      </c>
      <c r="AH47" s="32">
        <v>0</v>
      </c>
      <c r="AI47" s="32">
        <v>0</v>
      </c>
      <c r="AJ47" s="30">
        <f t="shared" si="6"/>
        <v>0</v>
      </c>
      <c r="AK47" s="30">
        <v>0</v>
      </c>
      <c r="AL47" s="30">
        <v>0</v>
      </c>
    </row>
    <row r="48" spans="1:38" s="35" customFormat="1" ht="76.5" customHeight="1" x14ac:dyDescent="0.25">
      <c r="A48" s="4" t="s">
        <v>50</v>
      </c>
      <c r="B48" s="1" t="s">
        <v>3</v>
      </c>
      <c r="C48" s="30">
        <v>4</v>
      </c>
      <c r="D48" s="30">
        <v>0</v>
      </c>
      <c r="E48" s="30">
        <f t="shared" si="1"/>
        <v>4</v>
      </c>
      <c r="F48" s="30">
        <v>0</v>
      </c>
      <c r="G48" s="30">
        <v>0</v>
      </c>
      <c r="H48" s="30">
        <v>1</v>
      </c>
      <c r="I48" s="30">
        <f t="shared" si="2"/>
        <v>1</v>
      </c>
      <c r="J48" s="32">
        <v>0</v>
      </c>
      <c r="K48" s="32">
        <v>0</v>
      </c>
      <c r="L48" s="30">
        <v>0</v>
      </c>
      <c r="M48" s="31">
        <v>4</v>
      </c>
      <c r="N48" s="30">
        <v>4</v>
      </c>
      <c r="O48" s="30">
        <v>0</v>
      </c>
      <c r="P48" s="30">
        <v>0</v>
      </c>
      <c r="Q48" s="30">
        <v>0</v>
      </c>
      <c r="R48" s="33">
        <v>1</v>
      </c>
      <c r="S48" s="30">
        <v>0</v>
      </c>
      <c r="T48" s="30">
        <v>1</v>
      </c>
      <c r="U48" s="30">
        <v>0</v>
      </c>
      <c r="V48" s="30">
        <f t="shared" si="3"/>
        <v>5</v>
      </c>
      <c r="W48" s="30">
        <v>0</v>
      </c>
      <c r="X48" s="32">
        <v>0</v>
      </c>
      <c r="Y48" s="30">
        <f t="shared" si="4"/>
        <v>0</v>
      </c>
      <c r="Z48" s="32">
        <v>0</v>
      </c>
      <c r="AA48" s="32">
        <v>0</v>
      </c>
      <c r="AB48" s="30">
        <v>0</v>
      </c>
      <c r="AC48" s="30">
        <f t="shared" si="5"/>
        <v>0</v>
      </c>
      <c r="AD48" s="30">
        <v>0</v>
      </c>
      <c r="AE48" s="30">
        <v>0</v>
      </c>
      <c r="AF48" s="32"/>
      <c r="AG48" s="32">
        <v>0</v>
      </c>
      <c r="AH48" s="32">
        <v>0</v>
      </c>
      <c r="AI48" s="32">
        <v>0</v>
      </c>
      <c r="AJ48" s="30">
        <f t="shared" si="6"/>
        <v>0</v>
      </c>
      <c r="AK48" s="30">
        <v>0</v>
      </c>
      <c r="AL48" s="30">
        <v>0</v>
      </c>
    </row>
    <row r="49" spans="1:38" s="35" customFormat="1" ht="76.5" customHeight="1" x14ac:dyDescent="0.25">
      <c r="A49" s="4"/>
      <c r="B49" s="1" t="s">
        <v>16</v>
      </c>
      <c r="C49" s="34">
        <v>235</v>
      </c>
      <c r="D49" s="34">
        <v>11</v>
      </c>
      <c r="E49" s="34">
        <f t="shared" ref="E49:U49" si="12">E9+E10+E12+E13+E15+E16+E17+E18+E20+E21+E22+E23+E24+E25+E26+E28+E29+E30+E31+E32+E33+E34+E35+E36+E37+E38+E39+E40+E41+E42+E43+E44+E45+E46+E47+E48</f>
        <v>222</v>
      </c>
      <c r="F49" s="34">
        <f t="shared" si="12"/>
        <v>0</v>
      </c>
      <c r="G49" s="34">
        <f t="shared" si="12"/>
        <v>2</v>
      </c>
      <c r="H49" s="34">
        <f t="shared" si="12"/>
        <v>238</v>
      </c>
      <c r="I49" s="30">
        <f t="shared" si="2"/>
        <v>207</v>
      </c>
      <c r="J49" s="34">
        <f t="shared" si="12"/>
        <v>19</v>
      </c>
      <c r="K49" s="34">
        <f t="shared" si="12"/>
        <v>12</v>
      </c>
      <c r="L49" s="34">
        <f t="shared" si="12"/>
        <v>0</v>
      </c>
      <c r="M49" s="34">
        <f t="shared" si="12"/>
        <v>137</v>
      </c>
      <c r="N49" s="34">
        <f t="shared" si="12"/>
        <v>87</v>
      </c>
      <c r="O49" s="34">
        <f t="shared" si="12"/>
        <v>1</v>
      </c>
      <c r="P49" s="34">
        <f t="shared" si="12"/>
        <v>49</v>
      </c>
      <c r="Q49" s="34">
        <f t="shared" si="12"/>
        <v>0</v>
      </c>
      <c r="R49" s="34">
        <f t="shared" si="12"/>
        <v>65</v>
      </c>
      <c r="S49" s="34">
        <f t="shared" si="12"/>
        <v>0</v>
      </c>
      <c r="T49" s="34">
        <f t="shared" si="12"/>
        <v>5</v>
      </c>
      <c r="U49" s="34">
        <f t="shared" si="12"/>
        <v>60</v>
      </c>
      <c r="V49" s="30">
        <f t="shared" si="3"/>
        <v>202</v>
      </c>
      <c r="W49" s="34">
        <f t="shared" ref="W49:AL49" si="13">W9+W10+W12+W13+W15+W16+W17+W18+W20+W21+W22+W23+W24+W25+W26+W28+W29+W30+W31+W32+W33+W34+W35+W36+W37+W38+W39+W40+W41+W42+W43+W44+W45+W46+W47+W48</f>
        <v>0</v>
      </c>
      <c r="X49" s="34">
        <f t="shared" si="13"/>
        <v>1</v>
      </c>
      <c r="Y49" s="30">
        <f t="shared" si="4"/>
        <v>238</v>
      </c>
      <c r="Z49" s="34">
        <f t="shared" si="13"/>
        <v>3</v>
      </c>
      <c r="AA49" s="34">
        <f t="shared" si="13"/>
        <v>52</v>
      </c>
      <c r="AB49" s="34">
        <f t="shared" si="13"/>
        <v>5</v>
      </c>
      <c r="AC49" s="34">
        <f t="shared" si="13"/>
        <v>57</v>
      </c>
      <c r="AD49" s="34">
        <f t="shared" si="13"/>
        <v>15</v>
      </c>
      <c r="AE49" s="34">
        <f t="shared" si="13"/>
        <v>42</v>
      </c>
      <c r="AF49" s="34">
        <f t="shared" si="13"/>
        <v>0</v>
      </c>
      <c r="AG49" s="34">
        <f t="shared" si="13"/>
        <v>50</v>
      </c>
      <c r="AH49" s="34">
        <f t="shared" si="13"/>
        <v>7</v>
      </c>
      <c r="AI49" s="34">
        <f t="shared" si="13"/>
        <v>0</v>
      </c>
      <c r="AJ49" s="34">
        <f>AJ9+AJ10+AJ12+AJ13+AJ15+AJ16+AJ17+AJ18+AJ20+AJ21+AJ22+AJ23+AJ24+AJ25+AJ26+AJ28+AJ29+AJ30+AJ31+AJ32+AJ33+AJ34+AJ35+AJ36+AJ37+AJ38+AJ39+AJ40+AJ41+AJ42+AJ43+AJ44+AJ45+AJ46+AJ47+AJ48</f>
        <v>7</v>
      </c>
      <c r="AK49" s="34">
        <f t="shared" si="13"/>
        <v>4</v>
      </c>
      <c r="AL49" s="34">
        <f t="shared" si="13"/>
        <v>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AL138"/>
  <sheetViews>
    <sheetView zoomScale="80" zoomScaleNormal="80" workbookViewId="0">
      <selection activeCell="A4" sqref="A4:B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103.5" customHeight="1" x14ac:dyDescent="0.25">
      <c r="A8" s="7">
        <v>1</v>
      </c>
      <c r="B8" s="1" t="s">
        <v>51</v>
      </c>
      <c r="C8" s="36">
        <f>C9+C10</f>
        <v>231</v>
      </c>
      <c r="D8" s="36">
        <f t="shared" ref="D8:AL8" si="0">D9+D10</f>
        <v>22</v>
      </c>
      <c r="E8" s="36">
        <f t="shared" si="0"/>
        <v>208</v>
      </c>
      <c r="F8" s="36">
        <f t="shared" si="0"/>
        <v>0</v>
      </c>
      <c r="G8" s="36">
        <f t="shared" si="0"/>
        <v>1</v>
      </c>
      <c r="H8" s="36">
        <f t="shared" si="0"/>
        <v>492</v>
      </c>
      <c r="I8" s="36">
        <f t="shared" si="0"/>
        <v>428</v>
      </c>
      <c r="J8" s="36">
        <f t="shared" si="0"/>
        <v>46</v>
      </c>
      <c r="K8" s="36">
        <f t="shared" si="0"/>
        <v>18</v>
      </c>
      <c r="L8" s="36">
        <f t="shared" si="0"/>
        <v>0</v>
      </c>
      <c r="M8" s="36">
        <f t="shared" si="0"/>
        <v>181</v>
      </c>
      <c r="N8" s="36">
        <f t="shared" si="0"/>
        <v>136</v>
      </c>
      <c r="O8" s="36">
        <f t="shared" si="0"/>
        <v>1</v>
      </c>
      <c r="P8" s="36">
        <f t="shared" si="0"/>
        <v>44</v>
      </c>
      <c r="Q8" s="36">
        <f t="shared" si="0"/>
        <v>0</v>
      </c>
      <c r="R8" s="36">
        <f t="shared" si="0"/>
        <v>68</v>
      </c>
      <c r="S8" s="36">
        <f t="shared" si="0"/>
        <v>0</v>
      </c>
      <c r="T8" s="36">
        <f t="shared" si="0"/>
        <v>2</v>
      </c>
      <c r="U8" s="36">
        <f t="shared" si="0"/>
        <v>66</v>
      </c>
      <c r="V8" s="36">
        <f t="shared" si="0"/>
        <v>249</v>
      </c>
      <c r="W8" s="36">
        <f t="shared" si="0"/>
        <v>2</v>
      </c>
      <c r="X8" s="36">
        <f t="shared" si="0"/>
        <v>7</v>
      </c>
      <c r="Y8" s="36">
        <f t="shared" si="0"/>
        <v>407</v>
      </c>
      <c r="Z8" s="36">
        <f t="shared" si="0"/>
        <v>31</v>
      </c>
      <c r="AA8" s="36">
        <f t="shared" si="0"/>
        <v>52</v>
      </c>
      <c r="AB8" s="36">
        <f t="shared" si="0"/>
        <v>4</v>
      </c>
      <c r="AC8" s="36">
        <f t="shared" si="0"/>
        <v>56</v>
      </c>
      <c r="AD8" s="36">
        <f t="shared" si="0"/>
        <v>7</v>
      </c>
      <c r="AE8" s="36">
        <f t="shared" si="0"/>
        <v>49</v>
      </c>
      <c r="AF8" s="36">
        <f t="shared" si="0"/>
        <v>0</v>
      </c>
      <c r="AG8" s="36">
        <f t="shared" si="0"/>
        <v>50</v>
      </c>
      <c r="AH8" s="36">
        <f t="shared" si="0"/>
        <v>18</v>
      </c>
      <c r="AI8" s="36">
        <f t="shared" si="0"/>
        <v>1</v>
      </c>
      <c r="AJ8" s="36">
        <f t="shared" si="0"/>
        <v>19</v>
      </c>
      <c r="AK8" s="36">
        <f t="shared" si="0"/>
        <v>13</v>
      </c>
      <c r="AL8" s="36">
        <f t="shared" si="0"/>
        <v>6</v>
      </c>
    </row>
    <row r="9" spans="1:38" ht="103.5" customHeight="1" x14ac:dyDescent="0.25">
      <c r="A9" s="2" t="s">
        <v>43</v>
      </c>
      <c r="B9" s="16" t="s">
        <v>52</v>
      </c>
      <c r="C9" s="36">
        <v>153</v>
      </c>
      <c r="D9" s="36">
        <v>18</v>
      </c>
      <c r="E9" s="36">
        <f>C9-D9-F9-G9</f>
        <v>134</v>
      </c>
      <c r="F9" s="36">
        <v>0</v>
      </c>
      <c r="G9" s="36">
        <v>1</v>
      </c>
      <c r="H9" s="36">
        <v>216</v>
      </c>
      <c r="I9" s="36">
        <f>H9-J9-K9</f>
        <v>184</v>
      </c>
      <c r="J9" s="36">
        <v>26</v>
      </c>
      <c r="K9" s="36">
        <v>6</v>
      </c>
      <c r="L9" s="36">
        <v>0</v>
      </c>
      <c r="M9" s="43">
        <v>139</v>
      </c>
      <c r="N9" s="43">
        <v>97</v>
      </c>
      <c r="O9" s="38">
        <v>1</v>
      </c>
      <c r="P9" s="43">
        <v>41</v>
      </c>
      <c r="Q9" s="38">
        <v>0</v>
      </c>
      <c r="R9" s="44">
        <v>14</v>
      </c>
      <c r="S9" s="38">
        <v>0</v>
      </c>
      <c r="T9" s="43">
        <v>1</v>
      </c>
      <c r="U9" s="38">
        <v>13</v>
      </c>
      <c r="V9" s="36">
        <f>M9+R9</f>
        <v>153</v>
      </c>
      <c r="W9" s="38">
        <v>2</v>
      </c>
      <c r="X9" s="36">
        <v>5</v>
      </c>
      <c r="Y9" s="36">
        <f>D9+E9+I9-L9-V9-W9</f>
        <v>181</v>
      </c>
      <c r="Z9" s="36">
        <v>25</v>
      </c>
      <c r="AA9" s="36">
        <v>43</v>
      </c>
      <c r="AB9" s="36">
        <v>4</v>
      </c>
      <c r="AC9" s="36">
        <f>AA9+AB9</f>
        <v>47</v>
      </c>
      <c r="AD9" s="36">
        <v>4</v>
      </c>
      <c r="AE9" s="36">
        <v>43</v>
      </c>
      <c r="AF9" s="36"/>
      <c r="AG9" s="36">
        <v>43</v>
      </c>
      <c r="AH9" s="36">
        <v>18</v>
      </c>
      <c r="AI9" s="36">
        <v>1</v>
      </c>
      <c r="AJ9" s="36">
        <f>AH9+AI9</f>
        <v>19</v>
      </c>
      <c r="AK9" s="36">
        <v>13</v>
      </c>
      <c r="AL9" s="36">
        <v>6</v>
      </c>
    </row>
    <row r="10" spans="1:38" ht="103.5" customHeight="1" x14ac:dyDescent="0.25">
      <c r="A10" s="2" t="s">
        <v>44</v>
      </c>
      <c r="B10" s="16" t="s">
        <v>53</v>
      </c>
      <c r="C10" s="36">
        <v>78</v>
      </c>
      <c r="D10" s="36">
        <v>4</v>
      </c>
      <c r="E10" s="36">
        <f t="shared" ref="E10:E48" si="1">C10-D10-F10-G10</f>
        <v>74</v>
      </c>
      <c r="F10" s="36">
        <v>0</v>
      </c>
      <c r="G10" s="36">
        <v>0</v>
      </c>
      <c r="H10" s="36">
        <v>276</v>
      </c>
      <c r="I10" s="36">
        <f t="shared" ref="I10:I48" si="2">H10-J10-K10</f>
        <v>244</v>
      </c>
      <c r="J10" s="36">
        <v>20</v>
      </c>
      <c r="K10" s="36">
        <v>12</v>
      </c>
      <c r="L10" s="36">
        <v>0</v>
      </c>
      <c r="M10" s="43">
        <v>42</v>
      </c>
      <c r="N10" s="43">
        <v>39</v>
      </c>
      <c r="O10" s="38">
        <v>0</v>
      </c>
      <c r="P10" s="43">
        <v>3</v>
      </c>
      <c r="Q10" s="38">
        <v>0</v>
      </c>
      <c r="R10" s="44">
        <v>54</v>
      </c>
      <c r="S10" s="38">
        <v>0</v>
      </c>
      <c r="T10" s="43">
        <v>1</v>
      </c>
      <c r="U10" s="38">
        <v>53</v>
      </c>
      <c r="V10" s="36">
        <f t="shared" ref="V10:V48" si="3">M10+R10</f>
        <v>96</v>
      </c>
      <c r="W10" s="38">
        <v>0</v>
      </c>
      <c r="X10" s="38">
        <v>2</v>
      </c>
      <c r="Y10" s="36">
        <f t="shared" ref="Y10:Y48" si="4">D10+E10+I10-L10-V10-W10</f>
        <v>226</v>
      </c>
      <c r="Z10" s="36">
        <v>6</v>
      </c>
      <c r="AA10" s="36">
        <v>9</v>
      </c>
      <c r="AB10" s="36">
        <v>0</v>
      </c>
      <c r="AC10" s="36">
        <f t="shared" ref="AC10:AC48" si="5">AA10+AB10</f>
        <v>9</v>
      </c>
      <c r="AD10" s="36">
        <v>3</v>
      </c>
      <c r="AE10" s="36">
        <v>6</v>
      </c>
      <c r="AF10" s="36"/>
      <c r="AG10" s="36">
        <v>7</v>
      </c>
      <c r="AH10" s="36">
        <v>0</v>
      </c>
      <c r="AI10" s="36">
        <v>0</v>
      </c>
      <c r="AJ10" s="36">
        <f t="shared" ref="AJ10:AJ48" si="6">AH10+AI10</f>
        <v>0</v>
      </c>
      <c r="AK10" s="36">
        <v>0</v>
      </c>
      <c r="AL10" s="36">
        <v>0</v>
      </c>
    </row>
    <row r="11" spans="1:38" s="35" customFormat="1" ht="103.5" customHeight="1" x14ac:dyDescent="0.25">
      <c r="A11" s="7">
        <v>2</v>
      </c>
      <c r="B11" s="1" t="s">
        <v>54</v>
      </c>
      <c r="C11" s="36">
        <f>C12+C13</f>
        <v>28</v>
      </c>
      <c r="D11" s="36">
        <f t="shared" ref="D11:AL11" si="7">D12+D13</f>
        <v>2</v>
      </c>
      <c r="E11" s="36">
        <f t="shared" si="7"/>
        <v>26</v>
      </c>
      <c r="F11" s="36">
        <f t="shared" si="7"/>
        <v>0</v>
      </c>
      <c r="G11" s="36">
        <f t="shared" si="7"/>
        <v>0</v>
      </c>
      <c r="H11" s="36">
        <f t="shared" si="7"/>
        <v>58</v>
      </c>
      <c r="I11" s="36">
        <f t="shared" si="7"/>
        <v>51</v>
      </c>
      <c r="J11" s="36">
        <f t="shared" si="7"/>
        <v>5</v>
      </c>
      <c r="K11" s="36">
        <f t="shared" si="7"/>
        <v>2</v>
      </c>
      <c r="L11" s="36">
        <f t="shared" si="7"/>
        <v>0</v>
      </c>
      <c r="M11" s="36">
        <f t="shared" si="7"/>
        <v>16</v>
      </c>
      <c r="N11" s="36">
        <f t="shared" si="7"/>
        <v>11</v>
      </c>
      <c r="O11" s="36">
        <f t="shared" si="7"/>
        <v>0</v>
      </c>
      <c r="P11" s="36">
        <f t="shared" si="7"/>
        <v>5</v>
      </c>
      <c r="Q11" s="36">
        <f t="shared" si="7"/>
        <v>0</v>
      </c>
      <c r="R11" s="36">
        <f t="shared" si="7"/>
        <v>3</v>
      </c>
      <c r="S11" s="36">
        <f t="shared" si="7"/>
        <v>0</v>
      </c>
      <c r="T11" s="36">
        <f t="shared" si="7"/>
        <v>3</v>
      </c>
      <c r="U11" s="36">
        <f t="shared" si="7"/>
        <v>0</v>
      </c>
      <c r="V11" s="36">
        <f t="shared" si="7"/>
        <v>19</v>
      </c>
      <c r="W11" s="36">
        <f t="shared" si="7"/>
        <v>0</v>
      </c>
      <c r="X11" s="36">
        <f t="shared" si="7"/>
        <v>0</v>
      </c>
      <c r="Y11" s="36">
        <f t="shared" si="7"/>
        <v>60</v>
      </c>
      <c r="Z11" s="36">
        <f t="shared" si="7"/>
        <v>4</v>
      </c>
      <c r="AA11" s="36">
        <f t="shared" si="7"/>
        <v>9</v>
      </c>
      <c r="AB11" s="36">
        <f t="shared" si="7"/>
        <v>1</v>
      </c>
      <c r="AC11" s="36">
        <f t="shared" si="7"/>
        <v>10</v>
      </c>
      <c r="AD11" s="36">
        <f t="shared" si="7"/>
        <v>2</v>
      </c>
      <c r="AE11" s="36">
        <f t="shared" si="7"/>
        <v>8</v>
      </c>
      <c r="AF11" s="36">
        <f t="shared" si="7"/>
        <v>0</v>
      </c>
      <c r="AG11" s="36">
        <f t="shared" si="7"/>
        <v>9</v>
      </c>
      <c r="AH11" s="36">
        <f t="shared" si="7"/>
        <v>2</v>
      </c>
      <c r="AI11" s="36">
        <f t="shared" si="7"/>
        <v>2</v>
      </c>
      <c r="AJ11" s="36">
        <f t="shared" si="7"/>
        <v>4</v>
      </c>
      <c r="AK11" s="36">
        <f t="shared" si="7"/>
        <v>3</v>
      </c>
      <c r="AL11" s="36">
        <f t="shared" si="7"/>
        <v>1</v>
      </c>
    </row>
    <row r="12" spans="1:38" ht="103.5" customHeight="1" x14ac:dyDescent="0.25">
      <c r="A12" s="2" t="s">
        <v>4</v>
      </c>
      <c r="B12" s="16" t="s">
        <v>55</v>
      </c>
      <c r="C12" s="36">
        <v>23</v>
      </c>
      <c r="D12" s="36">
        <v>2</v>
      </c>
      <c r="E12" s="36">
        <f t="shared" si="1"/>
        <v>21</v>
      </c>
      <c r="F12" s="36">
        <v>0</v>
      </c>
      <c r="G12" s="36">
        <v>0</v>
      </c>
      <c r="H12" s="36">
        <v>49</v>
      </c>
      <c r="I12" s="36">
        <f t="shared" si="2"/>
        <v>42</v>
      </c>
      <c r="J12" s="36">
        <v>5</v>
      </c>
      <c r="K12" s="36">
        <v>2</v>
      </c>
      <c r="L12" s="36">
        <v>0</v>
      </c>
      <c r="M12" s="43">
        <v>14</v>
      </c>
      <c r="N12" s="43">
        <v>10</v>
      </c>
      <c r="O12" s="38">
        <v>0</v>
      </c>
      <c r="P12" s="43">
        <v>4</v>
      </c>
      <c r="Q12" s="38">
        <v>0</v>
      </c>
      <c r="R12" s="44">
        <v>0</v>
      </c>
      <c r="S12" s="38">
        <v>0</v>
      </c>
      <c r="T12" s="43">
        <v>0</v>
      </c>
      <c r="U12" s="38">
        <v>0</v>
      </c>
      <c r="V12" s="36">
        <f t="shared" si="3"/>
        <v>14</v>
      </c>
      <c r="W12" s="36">
        <v>0</v>
      </c>
      <c r="X12" s="38">
        <v>0</v>
      </c>
      <c r="Y12" s="36">
        <f t="shared" si="4"/>
        <v>51</v>
      </c>
      <c r="Z12" s="36">
        <v>4</v>
      </c>
      <c r="AA12" s="36">
        <v>8</v>
      </c>
      <c r="AB12" s="36">
        <v>1</v>
      </c>
      <c r="AC12" s="36">
        <f t="shared" si="5"/>
        <v>9</v>
      </c>
      <c r="AD12" s="36">
        <v>2</v>
      </c>
      <c r="AE12" s="36">
        <v>7</v>
      </c>
      <c r="AF12" s="36"/>
      <c r="AG12" s="36">
        <v>8</v>
      </c>
      <c r="AH12" s="36">
        <v>0</v>
      </c>
      <c r="AI12" s="36">
        <v>1</v>
      </c>
      <c r="AJ12" s="36">
        <f t="shared" si="6"/>
        <v>1</v>
      </c>
      <c r="AK12" s="36">
        <v>1</v>
      </c>
      <c r="AL12" s="36">
        <v>0</v>
      </c>
    </row>
    <row r="13" spans="1:38" ht="103.5" customHeight="1" x14ac:dyDescent="0.25">
      <c r="A13" s="2" t="s">
        <v>5</v>
      </c>
      <c r="B13" s="16" t="s">
        <v>56</v>
      </c>
      <c r="C13" s="36">
        <v>5</v>
      </c>
      <c r="D13" s="36">
        <v>0</v>
      </c>
      <c r="E13" s="36">
        <f t="shared" si="1"/>
        <v>5</v>
      </c>
      <c r="F13" s="36">
        <v>0</v>
      </c>
      <c r="G13" s="36">
        <v>0</v>
      </c>
      <c r="H13" s="36">
        <v>9</v>
      </c>
      <c r="I13" s="36">
        <f t="shared" si="2"/>
        <v>9</v>
      </c>
      <c r="J13" s="38">
        <v>0</v>
      </c>
      <c r="K13" s="36">
        <v>0</v>
      </c>
      <c r="L13" s="36">
        <v>0</v>
      </c>
      <c r="M13" s="43">
        <v>2</v>
      </c>
      <c r="N13" s="43">
        <v>1</v>
      </c>
      <c r="O13" s="38">
        <v>0</v>
      </c>
      <c r="P13" s="43">
        <v>1</v>
      </c>
      <c r="Q13" s="38">
        <v>0</v>
      </c>
      <c r="R13" s="44">
        <v>3</v>
      </c>
      <c r="S13" s="38">
        <v>0</v>
      </c>
      <c r="T13" s="43">
        <v>3</v>
      </c>
      <c r="U13" s="38">
        <v>0</v>
      </c>
      <c r="V13" s="36">
        <f t="shared" si="3"/>
        <v>5</v>
      </c>
      <c r="W13" s="38">
        <v>0</v>
      </c>
      <c r="X13" s="38">
        <v>0</v>
      </c>
      <c r="Y13" s="36">
        <f t="shared" si="4"/>
        <v>9</v>
      </c>
      <c r="Z13" s="36">
        <v>0</v>
      </c>
      <c r="AA13" s="36">
        <v>1</v>
      </c>
      <c r="AB13" s="36">
        <v>0</v>
      </c>
      <c r="AC13" s="36">
        <f t="shared" si="5"/>
        <v>1</v>
      </c>
      <c r="AD13" s="38">
        <v>0</v>
      </c>
      <c r="AE13" s="36">
        <v>1</v>
      </c>
      <c r="AF13" s="36"/>
      <c r="AG13" s="36">
        <v>1</v>
      </c>
      <c r="AH13" s="36">
        <v>2</v>
      </c>
      <c r="AI13" s="36">
        <v>1</v>
      </c>
      <c r="AJ13" s="36">
        <f t="shared" si="6"/>
        <v>3</v>
      </c>
      <c r="AK13" s="36">
        <v>2</v>
      </c>
      <c r="AL13" s="36">
        <v>1</v>
      </c>
    </row>
    <row r="14" spans="1:38" s="35" customFormat="1" ht="103.5" customHeight="1" x14ac:dyDescent="0.25">
      <c r="A14" s="2" t="s">
        <v>45</v>
      </c>
      <c r="B14" s="1" t="s">
        <v>57</v>
      </c>
      <c r="C14" s="36">
        <f>C15+C16</f>
        <v>1</v>
      </c>
      <c r="D14" s="36">
        <f t="shared" ref="D14:AL14" si="8">D15+D16</f>
        <v>1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1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103.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103.5" customHeight="1" x14ac:dyDescent="0.25">
      <c r="A16" s="2" t="s">
        <v>7</v>
      </c>
      <c r="B16" s="16" t="s">
        <v>59</v>
      </c>
      <c r="C16" s="36">
        <v>1</v>
      </c>
      <c r="D16" s="36">
        <v>1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1</v>
      </c>
      <c r="Z16" s="38">
        <v>1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103.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103.5" customHeight="1" x14ac:dyDescent="0.25">
      <c r="A18" s="2">
        <v>5</v>
      </c>
      <c r="B18" s="1" t="s">
        <v>64</v>
      </c>
      <c r="C18" s="36">
        <v>3</v>
      </c>
      <c r="D18" s="36">
        <v>0</v>
      </c>
      <c r="E18" s="36">
        <f t="shared" si="1"/>
        <v>3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0</v>
      </c>
      <c r="M18" s="43">
        <v>1</v>
      </c>
      <c r="N18" s="38">
        <v>0</v>
      </c>
      <c r="O18" s="38">
        <v>0</v>
      </c>
      <c r="P18" s="38">
        <v>1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1</v>
      </c>
      <c r="W18" s="36">
        <v>0</v>
      </c>
      <c r="X18" s="38">
        <v>0</v>
      </c>
      <c r="Y18" s="36">
        <f t="shared" si="4"/>
        <v>3</v>
      </c>
      <c r="Z18" s="38">
        <v>0</v>
      </c>
      <c r="AA18" s="38">
        <v>1</v>
      </c>
      <c r="AB18" s="36">
        <v>0</v>
      </c>
      <c r="AC18" s="36">
        <f t="shared" si="5"/>
        <v>1</v>
      </c>
      <c r="AD18" s="36">
        <v>0</v>
      </c>
      <c r="AE18" s="36">
        <v>1</v>
      </c>
      <c r="AF18" s="38"/>
      <c r="AG18" s="38">
        <v>1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103.5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9">D20+D21+D22+D23+D24+D25+D26</f>
        <v>0</v>
      </c>
      <c r="E19" s="36">
        <f t="shared" si="9"/>
        <v>1</v>
      </c>
      <c r="F19" s="36">
        <f t="shared" si="9"/>
        <v>0</v>
      </c>
      <c r="G19" s="36">
        <f t="shared" si="9"/>
        <v>0</v>
      </c>
      <c r="H19" s="36">
        <f t="shared" si="9"/>
        <v>3</v>
      </c>
      <c r="I19" s="36">
        <f t="shared" si="9"/>
        <v>1</v>
      </c>
      <c r="J19" s="36">
        <f t="shared" si="9"/>
        <v>0</v>
      </c>
      <c r="K19" s="36">
        <f t="shared" si="9"/>
        <v>2</v>
      </c>
      <c r="L19" s="36">
        <f t="shared" si="9"/>
        <v>1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1</v>
      </c>
      <c r="S19" s="36">
        <f t="shared" si="9"/>
        <v>0</v>
      </c>
      <c r="T19" s="36">
        <f t="shared" si="9"/>
        <v>1</v>
      </c>
      <c r="U19" s="36">
        <f t="shared" si="9"/>
        <v>0</v>
      </c>
      <c r="V19" s="36">
        <f t="shared" si="9"/>
        <v>1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103.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f t="shared" ref="M20:M48" si="10">N20+O20+P20+Q20</f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103.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f t="shared" si="10"/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103.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2</v>
      </c>
      <c r="I22" s="36">
        <f t="shared" si="2"/>
        <v>0</v>
      </c>
      <c r="J22" s="38">
        <v>0</v>
      </c>
      <c r="K22" s="38">
        <v>2</v>
      </c>
      <c r="L22" s="36">
        <v>0</v>
      </c>
      <c r="M22" s="43">
        <f t="shared" si="10"/>
        <v>0</v>
      </c>
      <c r="N22" s="38">
        <v>0</v>
      </c>
      <c r="O22" s="38">
        <v>0</v>
      </c>
      <c r="P22" s="38">
        <v>0</v>
      </c>
      <c r="Q22" s="38">
        <v>0</v>
      </c>
      <c r="R22" s="44">
        <v>1</v>
      </c>
      <c r="S22" s="38">
        <v>0</v>
      </c>
      <c r="T22" s="38">
        <v>1</v>
      </c>
      <c r="U22" s="38">
        <v>0</v>
      </c>
      <c r="V22" s="36">
        <f t="shared" si="3"/>
        <v>1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8">
        <v>0</v>
      </c>
      <c r="AL22" s="38">
        <v>0</v>
      </c>
    </row>
    <row r="23" spans="1:38" ht="103.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/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f t="shared" si="10"/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103.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1</v>
      </c>
      <c r="I24" s="36">
        <f t="shared" si="2"/>
        <v>1</v>
      </c>
      <c r="J24" s="38">
        <v>0</v>
      </c>
      <c r="K24" s="38">
        <v>0</v>
      </c>
      <c r="L24" s="36">
        <v>1</v>
      </c>
      <c r="M24" s="43">
        <f t="shared" si="10"/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103.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f t="shared" si="10"/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103.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f t="shared" si="10"/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103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2</v>
      </c>
      <c r="I27" s="36">
        <f t="shared" si="11"/>
        <v>2</v>
      </c>
      <c r="J27" s="36">
        <f t="shared" si="11"/>
        <v>0</v>
      </c>
      <c r="K27" s="36">
        <f t="shared" si="11"/>
        <v>0</v>
      </c>
      <c r="L27" s="36">
        <f t="shared" si="11"/>
        <v>1</v>
      </c>
      <c r="M27" s="36">
        <f t="shared" si="11"/>
        <v>1</v>
      </c>
      <c r="N27" s="36">
        <f t="shared" si="11"/>
        <v>0</v>
      </c>
      <c r="O27" s="36">
        <f t="shared" si="11"/>
        <v>0</v>
      </c>
      <c r="P27" s="36">
        <f t="shared" si="11"/>
        <v>1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1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1</v>
      </c>
      <c r="AB27" s="36">
        <f t="shared" si="11"/>
        <v>0</v>
      </c>
      <c r="AC27" s="36">
        <f t="shared" si="11"/>
        <v>1</v>
      </c>
      <c r="AD27" s="36">
        <f t="shared" si="11"/>
        <v>0</v>
      </c>
      <c r="AE27" s="36">
        <f t="shared" si="11"/>
        <v>1</v>
      </c>
      <c r="AF27" s="36">
        <f t="shared" si="11"/>
        <v>0</v>
      </c>
      <c r="AG27" s="36">
        <f t="shared" si="11"/>
        <v>1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103.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10"/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103.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43">
        <f t="shared" si="10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103.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10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103.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10"/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/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103.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2</v>
      </c>
      <c r="I32" s="36">
        <f t="shared" si="2"/>
        <v>2</v>
      </c>
      <c r="J32" s="38">
        <v>0</v>
      </c>
      <c r="K32" s="38">
        <v>0</v>
      </c>
      <c r="L32" s="36">
        <v>1</v>
      </c>
      <c r="M32" s="43">
        <v>1</v>
      </c>
      <c r="N32" s="43">
        <v>0</v>
      </c>
      <c r="O32" s="38">
        <v>0</v>
      </c>
      <c r="P32" s="43">
        <v>1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1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1</v>
      </c>
      <c r="AB32" s="36">
        <v>0</v>
      </c>
      <c r="AC32" s="36">
        <f t="shared" si="5"/>
        <v>1</v>
      </c>
      <c r="AD32" s="36">
        <v>0</v>
      </c>
      <c r="AE32" s="36">
        <v>1</v>
      </c>
      <c r="AF32" s="38"/>
      <c r="AG32" s="38">
        <v>1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103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103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10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103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10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103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10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103.5" customHeight="1" x14ac:dyDescent="0.25">
      <c r="A37" s="4" t="s">
        <v>88</v>
      </c>
      <c r="B37" s="1" t="s">
        <v>63</v>
      </c>
      <c r="C37" s="36">
        <v>1</v>
      </c>
      <c r="D37" s="36">
        <v>1</v>
      </c>
      <c r="E37" s="36">
        <f t="shared" si="1"/>
        <v>0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f t="shared" si="10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/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1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103.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10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103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10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103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10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103.5" customHeight="1" x14ac:dyDescent="0.25">
      <c r="A41" s="4" t="s">
        <v>90</v>
      </c>
      <c r="B41" s="1" t="s">
        <v>95</v>
      </c>
      <c r="C41" s="36">
        <v>12</v>
      </c>
      <c r="D41" s="36">
        <v>0</v>
      </c>
      <c r="E41" s="36">
        <f t="shared" si="1"/>
        <v>12</v>
      </c>
      <c r="F41" s="36">
        <v>0</v>
      </c>
      <c r="G41" s="36">
        <v>0</v>
      </c>
      <c r="H41" s="38">
        <v>2</v>
      </c>
      <c r="I41" s="36">
        <f t="shared" si="2"/>
        <v>2</v>
      </c>
      <c r="J41" s="38">
        <v>0</v>
      </c>
      <c r="K41" s="38">
        <v>0</v>
      </c>
      <c r="L41" s="36">
        <v>0</v>
      </c>
      <c r="M41" s="43">
        <v>3</v>
      </c>
      <c r="N41" s="38">
        <v>0</v>
      </c>
      <c r="O41" s="38">
        <v>0</v>
      </c>
      <c r="P41" s="38">
        <v>3</v>
      </c>
      <c r="Q41" s="38">
        <v>0</v>
      </c>
      <c r="R41" s="44">
        <v>0</v>
      </c>
      <c r="S41" s="38"/>
      <c r="T41" s="38">
        <v>0</v>
      </c>
      <c r="U41" s="38">
        <v>0</v>
      </c>
      <c r="V41" s="36">
        <f t="shared" si="3"/>
        <v>3</v>
      </c>
      <c r="W41" s="38">
        <v>0</v>
      </c>
      <c r="X41" s="38">
        <v>4</v>
      </c>
      <c r="Y41" s="36">
        <f t="shared" si="4"/>
        <v>11</v>
      </c>
      <c r="Z41" s="38">
        <v>4</v>
      </c>
      <c r="AA41" s="38">
        <v>2</v>
      </c>
      <c r="AB41" s="36">
        <v>0</v>
      </c>
      <c r="AC41" s="36">
        <f t="shared" si="5"/>
        <v>2</v>
      </c>
      <c r="AD41" s="36">
        <v>0</v>
      </c>
      <c r="AE41" s="36">
        <v>2</v>
      </c>
      <c r="AF41" s="38"/>
      <c r="AG41" s="38">
        <v>2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103.5" customHeight="1" x14ac:dyDescent="0.25">
      <c r="A42" s="4" t="s">
        <v>91</v>
      </c>
      <c r="B42" s="18" t="s">
        <v>94</v>
      </c>
      <c r="C42" s="36">
        <v>2</v>
      </c>
      <c r="D42" s="36">
        <v>0</v>
      </c>
      <c r="E42" s="36">
        <f t="shared" si="1"/>
        <v>2</v>
      </c>
      <c r="F42" s="36">
        <v>0</v>
      </c>
      <c r="G42" s="36">
        <v>0</v>
      </c>
      <c r="H42" s="38">
        <v>3</v>
      </c>
      <c r="I42" s="36">
        <f t="shared" si="2"/>
        <v>3</v>
      </c>
      <c r="J42" s="38">
        <v>0</v>
      </c>
      <c r="K42" s="38">
        <v>0</v>
      </c>
      <c r="L42" s="36">
        <v>0</v>
      </c>
      <c r="M42" s="43">
        <f t="shared" si="10"/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5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103.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 t="shared" si="10"/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103.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10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103.5" customHeight="1" x14ac:dyDescent="0.25">
      <c r="A45" s="4" t="s">
        <v>92</v>
      </c>
      <c r="B45" s="18" t="s">
        <v>96</v>
      </c>
      <c r="C45" s="36">
        <v>0</v>
      </c>
      <c r="D45" s="36">
        <v>0</v>
      </c>
      <c r="E45" s="36">
        <f t="shared" si="1"/>
        <v>0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43">
        <v>0</v>
      </c>
      <c r="N45" s="38">
        <v>0</v>
      </c>
      <c r="O45" s="38">
        <v>0</v>
      </c>
      <c r="P45" s="38">
        <v>0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103.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1</v>
      </c>
      <c r="I46" s="36">
        <f t="shared" si="2"/>
        <v>1</v>
      </c>
      <c r="J46" s="38">
        <v>0</v>
      </c>
      <c r="K46" s="38">
        <v>0</v>
      </c>
      <c r="L46" s="36">
        <v>0</v>
      </c>
      <c r="M46" s="43">
        <f t="shared" si="10"/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1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103.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 t="shared" si="10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103.5" customHeight="1" x14ac:dyDescent="0.25">
      <c r="A48" s="4" t="s">
        <v>50</v>
      </c>
      <c r="B48" s="1" t="s">
        <v>3</v>
      </c>
      <c r="C48" s="36">
        <v>2</v>
      </c>
      <c r="D48" s="36">
        <v>1</v>
      </c>
      <c r="E48" s="36">
        <f t="shared" si="1"/>
        <v>1</v>
      </c>
      <c r="F48" s="36">
        <v>0</v>
      </c>
      <c r="G48" s="36">
        <v>0</v>
      </c>
      <c r="H48" s="36">
        <v>6</v>
      </c>
      <c r="I48" s="36">
        <f t="shared" si="2"/>
        <v>5</v>
      </c>
      <c r="J48" s="38">
        <v>1</v>
      </c>
      <c r="K48" s="38">
        <v>0</v>
      </c>
      <c r="L48" s="36">
        <v>0</v>
      </c>
      <c r="M48" s="43">
        <f t="shared" si="10"/>
        <v>1</v>
      </c>
      <c r="N48" s="38">
        <v>1</v>
      </c>
      <c r="O48" s="38">
        <v>0</v>
      </c>
      <c r="P48" s="38">
        <v>0</v>
      </c>
      <c r="Q48" s="38">
        <v>0</v>
      </c>
      <c r="R48" s="44">
        <v>2</v>
      </c>
      <c r="S48" s="38">
        <v>0</v>
      </c>
      <c r="T48" s="38">
        <v>2</v>
      </c>
      <c r="U48" s="38">
        <v>0</v>
      </c>
      <c r="V48" s="36">
        <f t="shared" si="3"/>
        <v>3</v>
      </c>
      <c r="W48" s="36">
        <v>0</v>
      </c>
      <c r="X48" s="38">
        <v>0</v>
      </c>
      <c r="Y48" s="36">
        <f t="shared" si="4"/>
        <v>4</v>
      </c>
      <c r="Z48" s="38">
        <v>1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103.5" customHeight="1" x14ac:dyDescent="0.25">
      <c r="A49" s="4"/>
      <c r="B49" s="1" t="s">
        <v>16</v>
      </c>
      <c r="C49" s="40">
        <v>281</v>
      </c>
      <c r="D49" s="40">
        <v>27</v>
      </c>
      <c r="E49" s="40">
        <f t="shared" ref="E49:U49" si="12">E9+E10+E12+E13+E15+E16+E17+E18+E20+E21+E22+E23+E24+E25+E26+E28+E29+E30+E31+E32+E33+E34+E35+E36+E38+E39+E40+E41+E42+E43+E44+E45+E46+E47+E48</f>
        <v>253</v>
      </c>
      <c r="F49" s="40">
        <f t="shared" si="12"/>
        <v>0</v>
      </c>
      <c r="G49" s="40">
        <f t="shared" si="12"/>
        <v>1</v>
      </c>
      <c r="H49" s="40">
        <f>H9+H10+H12+H13+H15+H16+H17+H18+H20+H21+H22+H23+H24+H25+H26+H28+H29+H30+H31+H32+H33+H34+H35+H36+H37+H38+H39+H40+H41+H42+H43+H44+H45+H46+H47+H48</f>
        <v>568</v>
      </c>
      <c r="I49" s="40">
        <f>I9+I10+I12+I13+I15+I16+I17+I18+I20+I21+I22+I23+I24+I25+I26+I28+I29+I30+I31+I32+I33+I34+I35+I36+I37+I38+I39+I40+I41+I42+I43+I44+I45+I46+I47+I48</f>
        <v>494</v>
      </c>
      <c r="J49" s="40">
        <f>J9+J10+J12+J13+J15+J16+J17+J18+J20+J21+J22+J23+J24+J25+J26+J28+J29+J30+J31+J32+J33+J34+J35+J36+J37+J38+J39+J40+J41+J42+J43+J44+J45+J46+J47+J48</f>
        <v>52</v>
      </c>
      <c r="K49" s="40">
        <f>K9+K10+K12+K13+K15+K16+K17+K18+K20+K21+K22+K23+K24+K25+K26+K28+K29+K30+K31+K32+K33+K34+K35+K36+K37+K38+K39+K40+K41+K42+K43+K44+K45+K46+K47+K48</f>
        <v>22</v>
      </c>
      <c r="L49" s="40">
        <f t="shared" si="12"/>
        <v>2</v>
      </c>
      <c r="M49" s="40">
        <f t="shared" si="12"/>
        <v>203</v>
      </c>
      <c r="N49" s="40">
        <f t="shared" si="12"/>
        <v>148</v>
      </c>
      <c r="O49" s="40">
        <f t="shared" si="12"/>
        <v>1</v>
      </c>
      <c r="P49" s="40">
        <f t="shared" si="12"/>
        <v>54</v>
      </c>
      <c r="Q49" s="40">
        <f t="shared" si="12"/>
        <v>0</v>
      </c>
      <c r="R49" s="40">
        <f t="shared" si="12"/>
        <v>74</v>
      </c>
      <c r="S49" s="40">
        <f t="shared" si="12"/>
        <v>0</v>
      </c>
      <c r="T49" s="40">
        <f t="shared" si="12"/>
        <v>8</v>
      </c>
      <c r="U49" s="40">
        <f t="shared" si="12"/>
        <v>66</v>
      </c>
      <c r="V49" s="40">
        <f t="shared" ref="V49:AL49" si="13">V9+V10+V12+V13+V15+V16+V17+V18+V20+V21+V22+V23+V24+V25+V26+V28+V29+V30+V31+V32+V33+V34+V35+V36+V37+V38+V39+V40+V41+V42+V43+V44+V45+V46+V47+V48</f>
        <v>277</v>
      </c>
      <c r="W49" s="40">
        <f t="shared" si="13"/>
        <v>2</v>
      </c>
      <c r="X49" s="40">
        <f t="shared" si="13"/>
        <v>11</v>
      </c>
      <c r="Y49" s="40">
        <f t="shared" si="13"/>
        <v>493</v>
      </c>
      <c r="Z49" s="40">
        <f t="shared" si="13"/>
        <v>41</v>
      </c>
      <c r="AA49" s="40">
        <f t="shared" si="13"/>
        <v>65</v>
      </c>
      <c r="AB49" s="40">
        <f t="shared" si="13"/>
        <v>5</v>
      </c>
      <c r="AC49" s="40">
        <f t="shared" si="13"/>
        <v>70</v>
      </c>
      <c r="AD49" s="40">
        <f t="shared" si="13"/>
        <v>9</v>
      </c>
      <c r="AE49" s="40">
        <f t="shared" si="13"/>
        <v>61</v>
      </c>
      <c r="AF49" s="40">
        <f t="shared" si="13"/>
        <v>0</v>
      </c>
      <c r="AG49" s="40">
        <f t="shared" si="13"/>
        <v>63</v>
      </c>
      <c r="AH49" s="40">
        <f t="shared" si="13"/>
        <v>20</v>
      </c>
      <c r="AI49" s="40">
        <f t="shared" si="13"/>
        <v>3</v>
      </c>
      <c r="AJ49" s="40">
        <f t="shared" si="13"/>
        <v>23</v>
      </c>
      <c r="AK49" s="40">
        <f t="shared" si="13"/>
        <v>16</v>
      </c>
      <c r="AL49" s="40">
        <f t="shared" si="13"/>
        <v>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L138"/>
  <sheetViews>
    <sheetView zoomScale="80" zoomScaleNormal="80" workbookViewId="0">
      <selection activeCell="A4" sqref="A4:B6"/>
    </sheetView>
  </sheetViews>
  <sheetFormatPr defaultRowHeight="12.75" x14ac:dyDescent="0.25"/>
  <cols>
    <col min="1" max="1" width="9.28515625" style="3" customWidth="1"/>
    <col min="2" max="2" width="66.8554687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87.75" customHeight="1" x14ac:dyDescent="0.25">
      <c r="A8" s="7">
        <v>1</v>
      </c>
      <c r="B8" s="1" t="s">
        <v>51</v>
      </c>
      <c r="C8" s="36">
        <f>C9+C10</f>
        <v>185</v>
      </c>
      <c r="D8" s="36">
        <f t="shared" ref="D8:AL8" si="0">D9+D10</f>
        <v>17</v>
      </c>
      <c r="E8" s="36">
        <f t="shared" si="0"/>
        <v>166</v>
      </c>
      <c r="F8" s="36">
        <f t="shared" si="0"/>
        <v>2</v>
      </c>
      <c r="G8" s="36">
        <f t="shared" si="0"/>
        <v>0</v>
      </c>
      <c r="H8" s="36">
        <f t="shared" si="0"/>
        <v>449</v>
      </c>
      <c r="I8" s="36">
        <f t="shared" si="0"/>
        <v>394</v>
      </c>
      <c r="J8" s="36">
        <f t="shared" si="0"/>
        <v>34</v>
      </c>
      <c r="K8" s="36">
        <f t="shared" si="0"/>
        <v>21</v>
      </c>
      <c r="L8" s="36">
        <f t="shared" si="0"/>
        <v>1</v>
      </c>
      <c r="M8" s="36">
        <f t="shared" si="0"/>
        <v>240</v>
      </c>
      <c r="N8" s="36">
        <f t="shared" si="0"/>
        <v>208</v>
      </c>
      <c r="O8" s="36">
        <f t="shared" si="0"/>
        <v>3</v>
      </c>
      <c r="P8" s="36">
        <f t="shared" si="0"/>
        <v>29</v>
      </c>
      <c r="Q8" s="36">
        <f t="shared" si="0"/>
        <v>0</v>
      </c>
      <c r="R8" s="36">
        <f t="shared" si="0"/>
        <v>40</v>
      </c>
      <c r="S8" s="36">
        <f t="shared" si="0"/>
        <v>0</v>
      </c>
      <c r="T8" s="36">
        <f t="shared" si="0"/>
        <v>4</v>
      </c>
      <c r="U8" s="36">
        <f t="shared" si="0"/>
        <v>36</v>
      </c>
      <c r="V8" s="36">
        <f t="shared" si="0"/>
        <v>280</v>
      </c>
      <c r="W8" s="36">
        <f t="shared" si="0"/>
        <v>0</v>
      </c>
      <c r="X8" s="36">
        <f t="shared" si="0"/>
        <v>7</v>
      </c>
      <c r="Y8" s="36">
        <f t="shared" si="0"/>
        <v>296</v>
      </c>
      <c r="Z8" s="36">
        <f t="shared" si="0"/>
        <v>26</v>
      </c>
      <c r="AA8" s="36">
        <f t="shared" si="0"/>
        <v>59</v>
      </c>
      <c r="AB8" s="36">
        <f t="shared" si="0"/>
        <v>8</v>
      </c>
      <c r="AC8" s="36">
        <f t="shared" si="0"/>
        <v>67</v>
      </c>
      <c r="AD8" s="36">
        <f t="shared" si="0"/>
        <v>28</v>
      </c>
      <c r="AE8" s="36">
        <f t="shared" si="0"/>
        <v>39</v>
      </c>
      <c r="AF8" s="36">
        <f t="shared" si="0"/>
        <v>0</v>
      </c>
      <c r="AG8" s="36">
        <f t="shared" si="0"/>
        <v>60</v>
      </c>
      <c r="AH8" s="36">
        <f t="shared" si="0"/>
        <v>14</v>
      </c>
      <c r="AI8" s="36">
        <f t="shared" si="0"/>
        <v>0</v>
      </c>
      <c r="AJ8" s="36">
        <f t="shared" si="0"/>
        <v>14</v>
      </c>
      <c r="AK8" s="36">
        <f t="shared" si="0"/>
        <v>10</v>
      </c>
      <c r="AL8" s="36">
        <f t="shared" si="0"/>
        <v>4</v>
      </c>
    </row>
    <row r="9" spans="1:38" ht="87.75" customHeight="1" x14ac:dyDescent="0.25">
      <c r="A9" s="2" t="s">
        <v>43</v>
      </c>
      <c r="B9" s="16" t="s">
        <v>52</v>
      </c>
      <c r="C9" s="36">
        <v>139</v>
      </c>
      <c r="D9" s="36">
        <v>10</v>
      </c>
      <c r="E9" s="36">
        <f>C9-D9-F9-G9</f>
        <v>127</v>
      </c>
      <c r="F9" s="36">
        <v>2</v>
      </c>
      <c r="G9" s="36">
        <v>0</v>
      </c>
      <c r="H9" s="36">
        <v>170</v>
      </c>
      <c r="I9" s="36">
        <f>H9-J9-K9</f>
        <v>145</v>
      </c>
      <c r="J9" s="36">
        <v>21</v>
      </c>
      <c r="K9" s="36">
        <v>4</v>
      </c>
      <c r="L9" s="36">
        <v>1</v>
      </c>
      <c r="M9" s="43">
        <v>114</v>
      </c>
      <c r="N9" s="43">
        <v>85</v>
      </c>
      <c r="O9" s="38">
        <v>3</v>
      </c>
      <c r="P9" s="43">
        <v>26</v>
      </c>
      <c r="Q9" s="38">
        <v>0</v>
      </c>
      <c r="R9" s="44">
        <v>6</v>
      </c>
      <c r="S9" s="38">
        <v>0</v>
      </c>
      <c r="T9" s="43">
        <v>3</v>
      </c>
      <c r="U9" s="38">
        <v>3</v>
      </c>
      <c r="V9" s="36">
        <f>M9+R9</f>
        <v>120</v>
      </c>
      <c r="W9" s="38">
        <v>0</v>
      </c>
      <c r="X9" s="36">
        <v>7</v>
      </c>
      <c r="Y9" s="36">
        <f>D9+E9+I9-L9-V9-W9</f>
        <v>161</v>
      </c>
      <c r="Z9" s="36">
        <v>19</v>
      </c>
      <c r="AA9" s="36">
        <v>51</v>
      </c>
      <c r="AB9" s="36">
        <v>7</v>
      </c>
      <c r="AC9" s="36">
        <f>AA9+AB9</f>
        <v>58</v>
      </c>
      <c r="AD9" s="36">
        <v>24</v>
      </c>
      <c r="AE9" s="36">
        <v>34</v>
      </c>
      <c r="AF9" s="36"/>
      <c r="AG9" s="36">
        <v>54</v>
      </c>
      <c r="AH9" s="36">
        <v>14</v>
      </c>
      <c r="AI9" s="36">
        <v>0</v>
      </c>
      <c r="AJ9" s="36">
        <f>AH9+AI9</f>
        <v>14</v>
      </c>
      <c r="AK9" s="36">
        <v>10</v>
      </c>
      <c r="AL9" s="36">
        <v>4</v>
      </c>
    </row>
    <row r="10" spans="1:38" ht="87.75" customHeight="1" x14ac:dyDescent="0.25">
      <c r="A10" s="2" t="s">
        <v>44</v>
      </c>
      <c r="B10" s="16" t="s">
        <v>53</v>
      </c>
      <c r="C10" s="36">
        <v>46</v>
      </c>
      <c r="D10" s="36">
        <v>7</v>
      </c>
      <c r="E10" s="36">
        <f t="shared" ref="E10:E48" si="1">C10-D10-F10-G10</f>
        <v>39</v>
      </c>
      <c r="F10" s="36">
        <v>0</v>
      </c>
      <c r="G10" s="36">
        <v>0</v>
      </c>
      <c r="H10" s="36">
        <v>279</v>
      </c>
      <c r="I10" s="36">
        <f t="shared" ref="I10:I48" si="2">H10-J10-K10</f>
        <v>249</v>
      </c>
      <c r="J10" s="36">
        <v>13</v>
      </c>
      <c r="K10" s="36">
        <v>17</v>
      </c>
      <c r="L10" s="36">
        <v>0</v>
      </c>
      <c r="M10" s="43">
        <v>126</v>
      </c>
      <c r="N10" s="43">
        <v>123</v>
      </c>
      <c r="O10" s="38">
        <v>0</v>
      </c>
      <c r="P10" s="43">
        <v>3</v>
      </c>
      <c r="Q10" s="38">
        <v>0</v>
      </c>
      <c r="R10" s="44">
        <v>34</v>
      </c>
      <c r="S10" s="38">
        <v>0</v>
      </c>
      <c r="T10" s="43">
        <v>1</v>
      </c>
      <c r="U10" s="38">
        <v>33</v>
      </c>
      <c r="V10" s="36">
        <f t="shared" ref="V10:V48" si="3">M10+R10</f>
        <v>160</v>
      </c>
      <c r="W10" s="38">
        <v>0</v>
      </c>
      <c r="X10" s="38">
        <v>0</v>
      </c>
      <c r="Y10" s="36">
        <f t="shared" ref="Y10:Y48" si="4">D10+E10+I10-L10-V10-W10</f>
        <v>135</v>
      </c>
      <c r="Z10" s="36">
        <v>7</v>
      </c>
      <c r="AA10" s="36">
        <v>8</v>
      </c>
      <c r="AB10" s="36">
        <v>1</v>
      </c>
      <c r="AC10" s="36">
        <f t="shared" ref="AC10:AC48" si="5">AA10+AB10</f>
        <v>9</v>
      </c>
      <c r="AD10" s="36">
        <v>4</v>
      </c>
      <c r="AE10" s="36">
        <v>5</v>
      </c>
      <c r="AF10" s="36"/>
      <c r="AG10" s="36">
        <v>6</v>
      </c>
      <c r="AH10" s="36">
        <v>0</v>
      </c>
      <c r="AI10" s="36">
        <v>0</v>
      </c>
      <c r="AJ10" s="36">
        <f t="shared" ref="AJ10:AJ48" si="6">AH10+AI10</f>
        <v>0</v>
      </c>
      <c r="AK10" s="36">
        <v>0</v>
      </c>
      <c r="AL10" s="36">
        <v>0</v>
      </c>
    </row>
    <row r="11" spans="1:38" s="35" customFormat="1" ht="87.75" customHeight="1" x14ac:dyDescent="0.25">
      <c r="A11" s="7">
        <v>2</v>
      </c>
      <c r="B11" s="1" t="s">
        <v>54</v>
      </c>
      <c r="C11" s="36">
        <f>C12+C13</f>
        <v>40</v>
      </c>
      <c r="D11" s="36">
        <f t="shared" ref="D11:AL11" si="7">D12+D13</f>
        <v>4</v>
      </c>
      <c r="E11" s="36">
        <f t="shared" si="7"/>
        <v>35</v>
      </c>
      <c r="F11" s="36">
        <f t="shared" si="7"/>
        <v>1</v>
      </c>
      <c r="G11" s="36">
        <f t="shared" si="7"/>
        <v>0</v>
      </c>
      <c r="H11" s="36">
        <f t="shared" si="7"/>
        <v>53</v>
      </c>
      <c r="I11" s="36">
        <f t="shared" si="7"/>
        <v>46</v>
      </c>
      <c r="J11" s="36">
        <f t="shared" si="7"/>
        <v>5</v>
      </c>
      <c r="K11" s="36">
        <f t="shared" si="7"/>
        <v>2</v>
      </c>
      <c r="L11" s="36">
        <f t="shared" si="7"/>
        <v>0</v>
      </c>
      <c r="M11" s="36">
        <f t="shared" si="7"/>
        <v>12</v>
      </c>
      <c r="N11" s="36">
        <f t="shared" si="7"/>
        <v>5</v>
      </c>
      <c r="O11" s="36">
        <f t="shared" si="7"/>
        <v>2</v>
      </c>
      <c r="P11" s="36">
        <f t="shared" si="7"/>
        <v>5</v>
      </c>
      <c r="Q11" s="36">
        <f t="shared" si="7"/>
        <v>0</v>
      </c>
      <c r="R11" s="36">
        <f t="shared" si="7"/>
        <v>4</v>
      </c>
      <c r="S11" s="36">
        <f t="shared" si="7"/>
        <v>0</v>
      </c>
      <c r="T11" s="36">
        <f t="shared" si="7"/>
        <v>4</v>
      </c>
      <c r="U11" s="36">
        <f t="shared" si="7"/>
        <v>0</v>
      </c>
      <c r="V11" s="36">
        <f t="shared" si="7"/>
        <v>16</v>
      </c>
      <c r="W11" s="36">
        <f t="shared" si="7"/>
        <v>0</v>
      </c>
      <c r="X11" s="36">
        <f t="shared" si="7"/>
        <v>3</v>
      </c>
      <c r="Y11" s="36">
        <f t="shared" si="7"/>
        <v>69</v>
      </c>
      <c r="Z11" s="36">
        <f t="shared" si="7"/>
        <v>5</v>
      </c>
      <c r="AA11" s="36">
        <f t="shared" si="7"/>
        <v>13</v>
      </c>
      <c r="AB11" s="36">
        <f t="shared" si="7"/>
        <v>2</v>
      </c>
      <c r="AC11" s="36">
        <f t="shared" si="7"/>
        <v>15</v>
      </c>
      <c r="AD11" s="36">
        <f t="shared" si="7"/>
        <v>8</v>
      </c>
      <c r="AE11" s="36">
        <f t="shared" si="7"/>
        <v>7</v>
      </c>
      <c r="AF11" s="36">
        <f t="shared" si="7"/>
        <v>0</v>
      </c>
      <c r="AG11" s="36">
        <f t="shared" si="7"/>
        <v>12</v>
      </c>
      <c r="AH11" s="36">
        <f t="shared" si="7"/>
        <v>1</v>
      </c>
      <c r="AI11" s="36">
        <f t="shared" si="7"/>
        <v>0</v>
      </c>
      <c r="AJ11" s="36">
        <f t="shared" si="7"/>
        <v>1</v>
      </c>
      <c r="AK11" s="36">
        <f t="shared" si="7"/>
        <v>1</v>
      </c>
      <c r="AL11" s="36">
        <f t="shared" si="7"/>
        <v>0</v>
      </c>
    </row>
    <row r="12" spans="1:38" ht="87.75" customHeight="1" x14ac:dyDescent="0.25">
      <c r="A12" s="2" t="s">
        <v>4</v>
      </c>
      <c r="B12" s="16" t="s">
        <v>55</v>
      </c>
      <c r="C12" s="36">
        <v>30</v>
      </c>
      <c r="D12" s="36">
        <v>2</v>
      </c>
      <c r="E12" s="36">
        <f t="shared" si="1"/>
        <v>27</v>
      </c>
      <c r="F12" s="36">
        <v>1</v>
      </c>
      <c r="G12" s="36">
        <v>0</v>
      </c>
      <c r="H12" s="36">
        <v>39</v>
      </c>
      <c r="I12" s="36">
        <f t="shared" si="2"/>
        <v>35</v>
      </c>
      <c r="J12" s="36">
        <v>2</v>
      </c>
      <c r="K12" s="36">
        <v>2</v>
      </c>
      <c r="L12" s="36">
        <v>0</v>
      </c>
      <c r="M12" s="43">
        <v>10</v>
      </c>
      <c r="N12" s="43">
        <v>5</v>
      </c>
      <c r="O12" s="38">
        <v>2</v>
      </c>
      <c r="P12" s="43">
        <v>3</v>
      </c>
      <c r="Q12" s="38">
        <v>0</v>
      </c>
      <c r="R12" s="44">
        <v>3</v>
      </c>
      <c r="S12" s="38">
        <v>0</v>
      </c>
      <c r="T12" s="43">
        <v>3</v>
      </c>
      <c r="U12" s="38">
        <v>0</v>
      </c>
      <c r="V12" s="36">
        <f t="shared" si="3"/>
        <v>13</v>
      </c>
      <c r="W12" s="36">
        <v>0</v>
      </c>
      <c r="X12" s="38">
        <v>2</v>
      </c>
      <c r="Y12" s="36">
        <f t="shared" si="4"/>
        <v>51</v>
      </c>
      <c r="Z12" s="36">
        <v>3</v>
      </c>
      <c r="AA12" s="36">
        <v>11</v>
      </c>
      <c r="AB12" s="36">
        <v>1</v>
      </c>
      <c r="AC12" s="36">
        <f t="shared" si="5"/>
        <v>12</v>
      </c>
      <c r="AD12" s="36">
        <v>6</v>
      </c>
      <c r="AE12" s="36">
        <v>6</v>
      </c>
      <c r="AF12" s="36"/>
      <c r="AG12" s="36">
        <v>10</v>
      </c>
      <c r="AH12" s="36">
        <v>1</v>
      </c>
      <c r="AI12" s="36">
        <v>0</v>
      </c>
      <c r="AJ12" s="36">
        <f t="shared" si="6"/>
        <v>1</v>
      </c>
      <c r="AK12" s="36">
        <v>1</v>
      </c>
      <c r="AL12" s="36">
        <v>0</v>
      </c>
    </row>
    <row r="13" spans="1:38" ht="87.75" customHeight="1" x14ac:dyDescent="0.25">
      <c r="A13" s="2" t="s">
        <v>5</v>
      </c>
      <c r="B13" s="16" t="s">
        <v>56</v>
      </c>
      <c r="C13" s="36">
        <v>10</v>
      </c>
      <c r="D13" s="36">
        <v>2</v>
      </c>
      <c r="E13" s="36">
        <f t="shared" si="1"/>
        <v>8</v>
      </c>
      <c r="F13" s="36">
        <v>0</v>
      </c>
      <c r="G13" s="36">
        <v>0</v>
      </c>
      <c r="H13" s="36">
        <v>14</v>
      </c>
      <c r="I13" s="36">
        <f t="shared" si="2"/>
        <v>11</v>
      </c>
      <c r="J13" s="38">
        <v>3</v>
      </c>
      <c r="K13" s="36">
        <v>0</v>
      </c>
      <c r="L13" s="36">
        <v>0</v>
      </c>
      <c r="M13" s="43">
        <v>2</v>
      </c>
      <c r="N13" s="43">
        <v>0</v>
      </c>
      <c r="O13" s="38">
        <v>0</v>
      </c>
      <c r="P13" s="43">
        <v>2</v>
      </c>
      <c r="Q13" s="38">
        <v>0</v>
      </c>
      <c r="R13" s="44">
        <v>1</v>
      </c>
      <c r="S13" s="38">
        <v>0</v>
      </c>
      <c r="T13" s="43">
        <v>1</v>
      </c>
      <c r="U13" s="38">
        <v>0</v>
      </c>
      <c r="V13" s="36">
        <f t="shared" si="3"/>
        <v>3</v>
      </c>
      <c r="W13" s="38">
        <v>0</v>
      </c>
      <c r="X13" s="38">
        <v>1</v>
      </c>
      <c r="Y13" s="36">
        <f t="shared" si="4"/>
        <v>18</v>
      </c>
      <c r="Z13" s="36">
        <v>2</v>
      </c>
      <c r="AA13" s="36">
        <v>2</v>
      </c>
      <c r="AB13" s="36">
        <v>1</v>
      </c>
      <c r="AC13" s="36">
        <f t="shared" si="5"/>
        <v>3</v>
      </c>
      <c r="AD13" s="38">
        <v>2</v>
      </c>
      <c r="AE13" s="36">
        <v>1</v>
      </c>
      <c r="AF13" s="36"/>
      <c r="AG13" s="36">
        <v>2</v>
      </c>
      <c r="AH13" s="36">
        <v>0</v>
      </c>
      <c r="AI13" s="36">
        <v>0</v>
      </c>
      <c r="AJ13" s="36">
        <f t="shared" si="6"/>
        <v>0</v>
      </c>
      <c r="AK13" s="36">
        <v>0</v>
      </c>
      <c r="AL13" s="36">
        <v>0</v>
      </c>
    </row>
    <row r="14" spans="1:38" s="35" customFormat="1" ht="87.7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1</v>
      </c>
      <c r="AI14" s="36">
        <f t="shared" si="8"/>
        <v>0</v>
      </c>
      <c r="AJ14" s="36">
        <f t="shared" si="8"/>
        <v>1</v>
      </c>
      <c r="AK14" s="36">
        <f t="shared" si="8"/>
        <v>0</v>
      </c>
      <c r="AL14" s="36">
        <f t="shared" si="8"/>
        <v>1</v>
      </c>
    </row>
    <row r="15" spans="1:38" ht="87.7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1</v>
      </c>
      <c r="AI15" s="36">
        <v>0</v>
      </c>
      <c r="AJ15" s="36">
        <f t="shared" si="6"/>
        <v>1</v>
      </c>
      <c r="AK15" s="36">
        <v>0</v>
      </c>
      <c r="AL15" s="36">
        <v>1</v>
      </c>
    </row>
    <row r="16" spans="1:38" ht="87.7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1</v>
      </c>
      <c r="I16" s="36">
        <f t="shared" si="2"/>
        <v>1</v>
      </c>
      <c r="J16" s="38">
        <v>0</v>
      </c>
      <c r="K16" s="38">
        <v>0</v>
      </c>
      <c r="L16" s="36">
        <v>0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1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8">
        <v>0</v>
      </c>
      <c r="AL16" s="38">
        <v>0</v>
      </c>
    </row>
    <row r="17" spans="1:38" s="35" customFormat="1" ht="87.7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8">
        <v>0</v>
      </c>
      <c r="AL17" s="38">
        <v>0</v>
      </c>
    </row>
    <row r="18" spans="1:38" s="35" customFormat="1" ht="87.75" customHeight="1" x14ac:dyDescent="0.25">
      <c r="A18" s="2">
        <v>5</v>
      </c>
      <c r="B18" s="1" t="s">
        <v>64</v>
      </c>
      <c r="C18" s="36">
        <v>1</v>
      </c>
      <c r="D18" s="36">
        <v>0</v>
      </c>
      <c r="E18" s="36">
        <f t="shared" si="1"/>
        <v>1</v>
      </c>
      <c r="F18" s="36">
        <v>0</v>
      </c>
      <c r="G18" s="36">
        <v>0</v>
      </c>
      <c r="H18" s="36">
        <v>2</v>
      </c>
      <c r="I18" s="36">
        <f t="shared" si="2"/>
        <v>1</v>
      </c>
      <c r="J18" s="38">
        <v>0</v>
      </c>
      <c r="K18" s="38">
        <v>1</v>
      </c>
      <c r="L18" s="36">
        <v>0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2</v>
      </c>
      <c r="Z18" s="38">
        <v>0</v>
      </c>
      <c r="AA18" s="38">
        <v>0</v>
      </c>
      <c r="AB18" s="36">
        <v>1</v>
      </c>
      <c r="AC18" s="36">
        <f t="shared" si="5"/>
        <v>1</v>
      </c>
      <c r="AD18" s="36">
        <v>0</v>
      </c>
      <c r="AE18" s="36">
        <v>1</v>
      </c>
      <c r="AF18" s="38"/>
      <c r="AG18" s="38">
        <v>1</v>
      </c>
      <c r="AH18" s="38">
        <v>0</v>
      </c>
      <c r="AI18" s="38">
        <v>0</v>
      </c>
      <c r="AJ18" s="36">
        <f t="shared" si="6"/>
        <v>0</v>
      </c>
      <c r="AK18" s="38">
        <v>0</v>
      </c>
      <c r="AL18" s="38">
        <v>0</v>
      </c>
    </row>
    <row r="19" spans="1:38" s="35" customFormat="1" ht="87.75" customHeight="1" x14ac:dyDescent="0.25">
      <c r="A19" s="2">
        <v>6</v>
      </c>
      <c r="B19" s="1" t="s">
        <v>65</v>
      </c>
      <c r="C19" s="36">
        <f>C20+C21+C22+C23+C24+C25+C26</f>
        <v>0</v>
      </c>
      <c r="D19" s="36">
        <f t="shared" ref="D19:AL19" si="9">D20+D21+D22+D23+D24+D25+D26</f>
        <v>0</v>
      </c>
      <c r="E19" s="36">
        <f t="shared" si="9"/>
        <v>0</v>
      </c>
      <c r="F19" s="36">
        <f t="shared" si="9"/>
        <v>0</v>
      </c>
      <c r="G19" s="36">
        <f t="shared" si="9"/>
        <v>0</v>
      </c>
      <c r="H19" s="36">
        <f t="shared" si="9"/>
        <v>0</v>
      </c>
      <c r="I19" s="36">
        <f t="shared" si="9"/>
        <v>0</v>
      </c>
      <c r="J19" s="36">
        <f t="shared" si="9"/>
        <v>0</v>
      </c>
      <c r="K19" s="36">
        <f t="shared" si="9"/>
        <v>0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87.7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87.7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87.75" customHeight="1" x14ac:dyDescent="0.25">
      <c r="A22" s="2" t="s">
        <v>10</v>
      </c>
      <c r="B22" s="16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43"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8">
        <v>0</v>
      </c>
      <c r="AL22" s="38">
        <v>0</v>
      </c>
    </row>
    <row r="23" spans="1:38" ht="87.7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87.7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87.7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87.7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87.7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0">D28+D29+D30+D31+D32</f>
        <v>0</v>
      </c>
      <c r="E27" s="36">
        <f t="shared" si="10"/>
        <v>0</v>
      </c>
      <c r="F27" s="36">
        <f t="shared" si="10"/>
        <v>0</v>
      </c>
      <c r="G27" s="36">
        <f t="shared" si="10"/>
        <v>0</v>
      </c>
      <c r="H27" s="36">
        <f t="shared" si="10"/>
        <v>0</v>
      </c>
      <c r="I27" s="36">
        <f t="shared" si="10"/>
        <v>0</v>
      </c>
      <c r="J27" s="36">
        <f t="shared" si="10"/>
        <v>0</v>
      </c>
      <c r="K27" s="36">
        <f t="shared" si="10"/>
        <v>0</v>
      </c>
      <c r="L27" s="36">
        <f t="shared" si="10"/>
        <v>0</v>
      </c>
      <c r="M27" s="36">
        <f t="shared" si="10"/>
        <v>0</v>
      </c>
      <c r="N27" s="36">
        <f t="shared" si="10"/>
        <v>0</v>
      </c>
      <c r="O27" s="36">
        <f t="shared" si="10"/>
        <v>0</v>
      </c>
      <c r="P27" s="36">
        <f t="shared" si="10"/>
        <v>0</v>
      </c>
      <c r="Q27" s="36">
        <f t="shared" si="10"/>
        <v>0</v>
      </c>
      <c r="R27" s="36">
        <f t="shared" si="10"/>
        <v>0</v>
      </c>
      <c r="S27" s="36">
        <f t="shared" si="10"/>
        <v>0</v>
      </c>
      <c r="T27" s="36">
        <f t="shared" si="10"/>
        <v>0</v>
      </c>
      <c r="U27" s="36">
        <f t="shared" si="10"/>
        <v>0</v>
      </c>
      <c r="V27" s="36">
        <f t="shared" si="10"/>
        <v>0</v>
      </c>
      <c r="W27" s="36">
        <f t="shared" si="10"/>
        <v>0</v>
      </c>
      <c r="X27" s="36">
        <f t="shared" si="10"/>
        <v>0</v>
      </c>
      <c r="Y27" s="36">
        <f t="shared" si="10"/>
        <v>0</v>
      </c>
      <c r="Z27" s="36">
        <f t="shared" si="10"/>
        <v>0</v>
      </c>
      <c r="AA27" s="36">
        <f t="shared" si="10"/>
        <v>0</v>
      </c>
      <c r="AB27" s="36">
        <f t="shared" si="10"/>
        <v>0</v>
      </c>
      <c r="AC27" s="36">
        <f t="shared" si="10"/>
        <v>0</v>
      </c>
      <c r="AD27" s="36">
        <f t="shared" si="10"/>
        <v>0</v>
      </c>
      <c r="AE27" s="36">
        <f t="shared" si="10"/>
        <v>0</v>
      </c>
      <c r="AF27" s="36">
        <f t="shared" si="10"/>
        <v>0</v>
      </c>
      <c r="AG27" s="36">
        <f t="shared" si="10"/>
        <v>0</v>
      </c>
      <c r="AH27" s="36">
        <f t="shared" si="10"/>
        <v>0</v>
      </c>
      <c r="AI27" s="36">
        <f t="shared" si="10"/>
        <v>0</v>
      </c>
      <c r="AJ27" s="36">
        <f t="shared" si="10"/>
        <v>0</v>
      </c>
      <c r="AK27" s="36">
        <f t="shared" si="10"/>
        <v>0</v>
      </c>
      <c r="AL27" s="36">
        <f t="shared" si="10"/>
        <v>0</v>
      </c>
    </row>
    <row r="28" spans="1:38" ht="87.7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>N28+O28+P28+Q28</f>
        <v>0</v>
      </c>
      <c r="N28" s="38">
        <v>0</v>
      </c>
      <c r="O28" s="38"/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87.7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43">
        <f>N29+O29+P29+Q29</f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87.7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>N30+O30+P30+Q30</f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87.7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>N31+O31+P31+Q31</f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87.7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43">
        <f>N32+O32+P32+Q32</f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87.7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87.7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>N34+O34+P34+Q34</f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87.7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>N35+O35+P35+Q35</f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87.7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>N36+O36+P36+Q36</f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87.75" customHeight="1" x14ac:dyDescent="0.25">
      <c r="A37" s="4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0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87.75" customHeight="1" x14ac:dyDescent="0.25">
      <c r="A38" s="4" t="s">
        <v>134</v>
      </c>
      <c r="B38" s="1" t="s">
        <v>136</v>
      </c>
      <c r="C38" s="38">
        <v>1</v>
      </c>
      <c r="D38" s="38">
        <v>1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v>1</v>
      </c>
      <c r="N38" s="38">
        <v>1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1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1</v>
      </c>
      <c r="AB38" s="38">
        <v>0</v>
      </c>
      <c r="AC38" s="36">
        <f t="shared" si="5"/>
        <v>1</v>
      </c>
      <c r="AD38" s="38">
        <v>0</v>
      </c>
      <c r="AE38" s="38">
        <v>1</v>
      </c>
      <c r="AF38" s="38"/>
      <c r="AG38" s="38">
        <v>1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87.7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>N39+O39+P39+Q39</f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87.7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>N40+O40+P40+Q40</f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87.75" customHeight="1" x14ac:dyDescent="0.25">
      <c r="A41" s="4" t="s">
        <v>90</v>
      </c>
      <c r="B41" s="1" t="s">
        <v>95</v>
      </c>
      <c r="C41" s="36">
        <v>7</v>
      </c>
      <c r="D41" s="36">
        <v>1</v>
      </c>
      <c r="E41" s="36">
        <f t="shared" si="1"/>
        <v>6</v>
      </c>
      <c r="F41" s="36">
        <v>0</v>
      </c>
      <c r="G41" s="36">
        <v>0</v>
      </c>
      <c r="H41" s="38">
        <v>2</v>
      </c>
      <c r="I41" s="36">
        <f t="shared" si="2"/>
        <v>2</v>
      </c>
      <c r="J41" s="38">
        <v>0</v>
      </c>
      <c r="K41" s="38">
        <v>0</v>
      </c>
      <c r="L41" s="36">
        <v>0</v>
      </c>
      <c r="M41" s="43">
        <v>7</v>
      </c>
      <c r="N41" s="38">
        <v>1</v>
      </c>
      <c r="O41" s="38">
        <v>0</v>
      </c>
      <c r="P41" s="38">
        <v>6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7</v>
      </c>
      <c r="W41" s="38">
        <v>0</v>
      </c>
      <c r="X41" s="38">
        <v>0</v>
      </c>
      <c r="Y41" s="36">
        <f t="shared" si="4"/>
        <v>2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87.75" customHeight="1" x14ac:dyDescent="0.25">
      <c r="A42" s="4" t="s">
        <v>91</v>
      </c>
      <c r="B42" s="18" t="s">
        <v>94</v>
      </c>
      <c r="C42" s="36">
        <v>5</v>
      </c>
      <c r="D42" s="36">
        <v>4</v>
      </c>
      <c r="E42" s="36">
        <f t="shared" si="1"/>
        <v>1</v>
      </c>
      <c r="F42" s="36">
        <v>0</v>
      </c>
      <c r="G42" s="36">
        <v>0</v>
      </c>
      <c r="H42" s="38">
        <v>3</v>
      </c>
      <c r="I42" s="36">
        <f t="shared" si="2"/>
        <v>3</v>
      </c>
      <c r="J42" s="38">
        <v>0</v>
      </c>
      <c r="K42" s="38">
        <v>0</v>
      </c>
      <c r="L42" s="36">
        <v>0</v>
      </c>
      <c r="M42" s="43">
        <v>1</v>
      </c>
      <c r="N42" s="38">
        <v>0</v>
      </c>
      <c r="O42" s="38">
        <v>0</v>
      </c>
      <c r="P42" s="38">
        <v>1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1</v>
      </c>
      <c r="W42" s="38">
        <v>0</v>
      </c>
      <c r="X42" s="38">
        <v>0</v>
      </c>
      <c r="Y42" s="36">
        <f t="shared" si="4"/>
        <v>7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87.75" customHeight="1" x14ac:dyDescent="0.25">
      <c r="A43" s="4" t="s">
        <v>105</v>
      </c>
      <c r="B43" s="18" t="s">
        <v>106</v>
      </c>
      <c r="C43" s="36">
        <v>3</v>
      </c>
      <c r="D43" s="36">
        <v>3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v>3</v>
      </c>
      <c r="N43" s="38">
        <v>2</v>
      </c>
      <c r="O43" s="38">
        <v>0</v>
      </c>
      <c r="P43" s="38">
        <v>1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3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87.7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>N44+O44+P44+Q44</f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87.75" customHeight="1" x14ac:dyDescent="0.25">
      <c r="A45" s="4" t="s">
        <v>92</v>
      </c>
      <c r="B45" s="18" t="s">
        <v>96</v>
      </c>
      <c r="C45" s="36">
        <v>3</v>
      </c>
      <c r="D45" s="36">
        <v>2</v>
      </c>
      <c r="E45" s="36">
        <f t="shared" si="1"/>
        <v>1</v>
      </c>
      <c r="F45" s="36">
        <v>0</v>
      </c>
      <c r="G45" s="36">
        <v>0</v>
      </c>
      <c r="H45" s="36">
        <v>1</v>
      </c>
      <c r="I45" s="36">
        <f t="shared" si="2"/>
        <v>1</v>
      </c>
      <c r="J45" s="36">
        <v>0</v>
      </c>
      <c r="K45" s="38">
        <v>0</v>
      </c>
      <c r="L45" s="36">
        <v>0</v>
      </c>
      <c r="M45" s="43">
        <v>4</v>
      </c>
      <c r="N45" s="38">
        <v>3</v>
      </c>
      <c r="O45" s="38">
        <v>0</v>
      </c>
      <c r="P45" s="38">
        <v>1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4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87.75" customHeight="1" x14ac:dyDescent="0.25">
      <c r="A46" s="4" t="s">
        <v>93</v>
      </c>
      <c r="B46" s="1" t="s">
        <v>97</v>
      </c>
      <c r="C46" s="36">
        <v>2</v>
      </c>
      <c r="D46" s="36">
        <v>1</v>
      </c>
      <c r="E46" s="36">
        <f t="shared" si="1"/>
        <v>1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43">
        <f>N46+O46+P46+Q46</f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2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87.7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>N47+O47+P47+Q47</f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87.75" customHeight="1" x14ac:dyDescent="0.25">
      <c r="A48" s="4" t="s">
        <v>50</v>
      </c>
      <c r="B48" s="1" t="s">
        <v>3</v>
      </c>
      <c r="C48" s="36">
        <v>5</v>
      </c>
      <c r="D48" s="36">
        <v>0</v>
      </c>
      <c r="E48" s="36">
        <f t="shared" si="1"/>
        <v>5</v>
      </c>
      <c r="F48" s="36">
        <v>0</v>
      </c>
      <c r="G48" s="36">
        <v>0</v>
      </c>
      <c r="H48" s="36">
        <v>4</v>
      </c>
      <c r="I48" s="36">
        <f t="shared" si="2"/>
        <v>3</v>
      </c>
      <c r="J48" s="38">
        <v>1</v>
      </c>
      <c r="K48" s="38">
        <v>0</v>
      </c>
      <c r="L48" s="36">
        <v>0</v>
      </c>
      <c r="M48" s="43">
        <v>4</v>
      </c>
      <c r="N48" s="38">
        <v>4</v>
      </c>
      <c r="O48" s="38">
        <v>0</v>
      </c>
      <c r="P48" s="38">
        <v>0</v>
      </c>
      <c r="Q48" s="38">
        <v>0</v>
      </c>
      <c r="R48" s="44">
        <v>2</v>
      </c>
      <c r="S48" s="38">
        <v>0</v>
      </c>
      <c r="T48" s="38">
        <v>2</v>
      </c>
      <c r="U48" s="38">
        <v>0</v>
      </c>
      <c r="V48" s="36">
        <f t="shared" si="3"/>
        <v>6</v>
      </c>
      <c r="W48" s="36">
        <v>0</v>
      </c>
      <c r="X48" s="38">
        <v>0</v>
      </c>
      <c r="Y48" s="36">
        <f t="shared" si="4"/>
        <v>2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87.75" customHeight="1" x14ac:dyDescent="0.25">
      <c r="A49" s="4"/>
      <c r="B49" s="1" t="s">
        <v>16</v>
      </c>
      <c r="C49" s="40">
        <v>252</v>
      </c>
      <c r="D49" s="40">
        <v>33</v>
      </c>
      <c r="E49" s="40">
        <f t="shared" ref="E49:U49" si="11">E9+E10+E12+E13+E15+E16+E17+E18+E20+E21+E22+E23+E24+E25+E26+E28+E29+E30+E31+E32+E33+E34+E35+E36+E37+E38+E39+E40+E41+E42+E43+E45+E44+E46+E47+E48</f>
        <v>216</v>
      </c>
      <c r="F49" s="40">
        <f t="shared" si="11"/>
        <v>3</v>
      </c>
      <c r="G49" s="40">
        <f t="shared" si="11"/>
        <v>0</v>
      </c>
      <c r="H49" s="40">
        <f t="shared" si="11"/>
        <v>515</v>
      </c>
      <c r="I49" s="40">
        <f t="shared" si="11"/>
        <v>451</v>
      </c>
      <c r="J49" s="40">
        <f t="shared" si="11"/>
        <v>40</v>
      </c>
      <c r="K49" s="40">
        <f t="shared" si="11"/>
        <v>24</v>
      </c>
      <c r="L49" s="40">
        <f t="shared" si="11"/>
        <v>1</v>
      </c>
      <c r="M49" s="40">
        <f t="shared" si="11"/>
        <v>272</v>
      </c>
      <c r="N49" s="40">
        <f t="shared" si="11"/>
        <v>224</v>
      </c>
      <c r="O49" s="40">
        <f t="shared" si="11"/>
        <v>5</v>
      </c>
      <c r="P49" s="40">
        <f t="shared" si="11"/>
        <v>43</v>
      </c>
      <c r="Q49" s="40">
        <f t="shared" si="11"/>
        <v>0</v>
      </c>
      <c r="R49" s="40">
        <f t="shared" si="11"/>
        <v>46</v>
      </c>
      <c r="S49" s="40">
        <f t="shared" si="11"/>
        <v>0</v>
      </c>
      <c r="T49" s="40">
        <f t="shared" si="11"/>
        <v>10</v>
      </c>
      <c r="U49" s="40">
        <f t="shared" si="11"/>
        <v>36</v>
      </c>
      <c r="V49" s="40">
        <f t="shared" ref="V49:AL49" si="12">V9+V10+V12+V13+V15+V16+V17+V18+V20+V21+V22+V23+V24+V25+V26+V28+V29+V30+V31+V32+V33+V34+V35+V36+V37+V38+V39+V40+V41+V42+V43+V44+V45+V46+V47+V48</f>
        <v>318</v>
      </c>
      <c r="W49" s="40">
        <f t="shared" si="12"/>
        <v>0</v>
      </c>
      <c r="X49" s="40">
        <f t="shared" si="12"/>
        <v>10</v>
      </c>
      <c r="Y49" s="40">
        <f t="shared" si="12"/>
        <v>381</v>
      </c>
      <c r="Z49" s="40">
        <f t="shared" si="12"/>
        <v>31</v>
      </c>
      <c r="AA49" s="40">
        <f t="shared" si="12"/>
        <v>73</v>
      </c>
      <c r="AB49" s="40">
        <f t="shared" si="12"/>
        <v>11</v>
      </c>
      <c r="AC49" s="40">
        <f t="shared" si="12"/>
        <v>84</v>
      </c>
      <c r="AD49" s="40">
        <f t="shared" si="12"/>
        <v>36</v>
      </c>
      <c r="AE49" s="40">
        <f t="shared" si="12"/>
        <v>48</v>
      </c>
      <c r="AF49" s="40">
        <f t="shared" si="12"/>
        <v>0</v>
      </c>
      <c r="AG49" s="40">
        <f t="shared" si="12"/>
        <v>74</v>
      </c>
      <c r="AH49" s="40">
        <f t="shared" si="12"/>
        <v>16</v>
      </c>
      <c r="AI49" s="40">
        <f t="shared" si="12"/>
        <v>0</v>
      </c>
      <c r="AJ49" s="40">
        <f t="shared" si="12"/>
        <v>16</v>
      </c>
      <c r="AK49" s="40">
        <f t="shared" si="12"/>
        <v>11</v>
      </c>
      <c r="AL49" s="40">
        <f t="shared" si="12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L139"/>
  <sheetViews>
    <sheetView zoomScale="85" zoomScaleNormal="85" workbookViewId="0">
      <selection activeCell="R9" sqref="R9"/>
    </sheetView>
  </sheetViews>
  <sheetFormatPr defaultRowHeight="12.75" x14ac:dyDescent="0.25"/>
  <cols>
    <col min="1" max="1" width="9.28515625" style="3" customWidth="1"/>
    <col min="2" max="2" width="73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12.285156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14.285156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129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91.5" customHeight="1" x14ac:dyDescent="0.25">
      <c r="A8" s="7">
        <v>1</v>
      </c>
      <c r="B8" s="1" t="s">
        <v>51</v>
      </c>
      <c r="C8" s="36">
        <f>C9+C10</f>
        <v>248</v>
      </c>
      <c r="D8" s="36">
        <f t="shared" ref="D8:AL8" si="0">D9+D10</f>
        <v>16</v>
      </c>
      <c r="E8" s="36">
        <f t="shared" si="0"/>
        <v>218</v>
      </c>
      <c r="F8" s="36">
        <f t="shared" si="0"/>
        <v>2</v>
      </c>
      <c r="G8" s="36">
        <f t="shared" si="0"/>
        <v>12</v>
      </c>
      <c r="H8" s="36">
        <f t="shared" si="0"/>
        <v>450</v>
      </c>
      <c r="I8" s="36">
        <f t="shared" si="0"/>
        <v>388</v>
      </c>
      <c r="J8" s="36">
        <f t="shared" si="0"/>
        <v>39</v>
      </c>
      <c r="K8" s="36">
        <f t="shared" si="0"/>
        <v>23</v>
      </c>
      <c r="L8" s="36">
        <f t="shared" si="0"/>
        <v>0</v>
      </c>
      <c r="M8" s="36">
        <f t="shared" si="0"/>
        <v>135</v>
      </c>
      <c r="N8" s="36">
        <f t="shared" si="0"/>
        <v>106</v>
      </c>
      <c r="O8" s="36">
        <f t="shared" si="0"/>
        <v>3</v>
      </c>
      <c r="P8" s="36">
        <f t="shared" si="0"/>
        <v>25</v>
      </c>
      <c r="Q8" s="36">
        <f t="shared" si="0"/>
        <v>1</v>
      </c>
      <c r="R8" s="36">
        <f t="shared" si="0"/>
        <v>74</v>
      </c>
      <c r="S8" s="36">
        <f t="shared" si="0"/>
        <v>0</v>
      </c>
      <c r="T8" s="36">
        <f t="shared" si="0"/>
        <v>4</v>
      </c>
      <c r="U8" s="36">
        <f t="shared" si="0"/>
        <v>70</v>
      </c>
      <c r="V8" s="36">
        <f t="shared" si="0"/>
        <v>209</v>
      </c>
      <c r="W8" s="36">
        <f t="shared" si="0"/>
        <v>0</v>
      </c>
      <c r="X8" s="36">
        <f t="shared" si="0"/>
        <v>3</v>
      </c>
      <c r="Y8" s="36">
        <f t="shared" si="0"/>
        <v>413</v>
      </c>
      <c r="Z8" s="36">
        <f t="shared" si="0"/>
        <v>18</v>
      </c>
      <c r="AA8" s="36">
        <f t="shared" si="0"/>
        <v>44</v>
      </c>
      <c r="AB8" s="36">
        <f t="shared" si="0"/>
        <v>10</v>
      </c>
      <c r="AC8" s="36">
        <f t="shared" si="0"/>
        <v>54</v>
      </c>
      <c r="AD8" s="36">
        <f t="shared" si="0"/>
        <v>7</v>
      </c>
      <c r="AE8" s="36">
        <f t="shared" si="0"/>
        <v>47</v>
      </c>
      <c r="AF8" s="36">
        <f t="shared" si="0"/>
        <v>0</v>
      </c>
      <c r="AG8" s="36">
        <f t="shared" si="0"/>
        <v>49</v>
      </c>
      <c r="AH8" s="36">
        <f t="shared" si="0"/>
        <v>31</v>
      </c>
      <c r="AI8" s="36">
        <f t="shared" si="0"/>
        <v>4</v>
      </c>
      <c r="AJ8" s="36">
        <f t="shared" si="0"/>
        <v>35</v>
      </c>
      <c r="AK8" s="36">
        <f t="shared" si="0"/>
        <v>24</v>
      </c>
      <c r="AL8" s="36">
        <f t="shared" si="0"/>
        <v>11</v>
      </c>
    </row>
    <row r="9" spans="1:38" ht="91.5" customHeight="1" x14ac:dyDescent="0.25">
      <c r="A9" s="2" t="s">
        <v>43</v>
      </c>
      <c r="B9" s="16" t="s">
        <v>52</v>
      </c>
      <c r="C9" s="36">
        <v>184</v>
      </c>
      <c r="D9" s="36">
        <v>12</v>
      </c>
      <c r="E9" s="36">
        <f>C9-D9-F9-G9</f>
        <v>167</v>
      </c>
      <c r="F9" s="36">
        <v>2</v>
      </c>
      <c r="G9" s="36">
        <v>3</v>
      </c>
      <c r="H9" s="36">
        <v>198</v>
      </c>
      <c r="I9" s="36">
        <f>H9-J9-K9</f>
        <v>163</v>
      </c>
      <c r="J9" s="36">
        <v>23</v>
      </c>
      <c r="K9" s="36">
        <v>12</v>
      </c>
      <c r="L9" s="36">
        <v>0</v>
      </c>
      <c r="M9" s="43">
        <v>114</v>
      </c>
      <c r="N9" s="43">
        <v>86</v>
      </c>
      <c r="O9" s="38">
        <v>3</v>
      </c>
      <c r="P9" s="43">
        <v>24</v>
      </c>
      <c r="Q9" s="38">
        <v>1</v>
      </c>
      <c r="R9" s="44">
        <v>9</v>
      </c>
      <c r="S9" s="38">
        <v>0</v>
      </c>
      <c r="T9" s="43">
        <v>3</v>
      </c>
      <c r="U9" s="38">
        <v>6</v>
      </c>
      <c r="V9" s="36">
        <f>M9+R9</f>
        <v>123</v>
      </c>
      <c r="W9" s="38">
        <v>0</v>
      </c>
      <c r="X9" s="36">
        <v>1</v>
      </c>
      <c r="Y9" s="36">
        <f>D9+E9+I9-L9-V9-W9</f>
        <v>219</v>
      </c>
      <c r="Z9" s="36">
        <v>12</v>
      </c>
      <c r="AA9" s="36">
        <v>41</v>
      </c>
      <c r="AB9" s="36">
        <v>10</v>
      </c>
      <c r="AC9" s="36">
        <f>AA9+AB9</f>
        <v>51</v>
      </c>
      <c r="AD9" s="36">
        <v>6</v>
      </c>
      <c r="AE9" s="36">
        <v>45</v>
      </c>
      <c r="AF9" s="36"/>
      <c r="AG9" s="36">
        <v>47</v>
      </c>
      <c r="AH9" s="36">
        <v>30</v>
      </c>
      <c r="AI9" s="36">
        <v>4</v>
      </c>
      <c r="AJ9" s="36">
        <f>AH9+AI9</f>
        <v>34</v>
      </c>
      <c r="AK9" s="36">
        <v>23</v>
      </c>
      <c r="AL9" s="36">
        <v>11</v>
      </c>
    </row>
    <row r="10" spans="1:38" ht="91.5" customHeight="1" x14ac:dyDescent="0.25">
      <c r="A10" s="2" t="s">
        <v>44</v>
      </c>
      <c r="B10" s="16" t="s">
        <v>53</v>
      </c>
      <c r="C10" s="36">
        <v>64</v>
      </c>
      <c r="D10" s="36">
        <v>4</v>
      </c>
      <c r="E10" s="36">
        <f t="shared" ref="E10:E49" si="1">C10-D10-F10-G10</f>
        <v>51</v>
      </c>
      <c r="F10" s="36">
        <v>0</v>
      </c>
      <c r="G10" s="36">
        <v>9</v>
      </c>
      <c r="H10" s="36">
        <v>252</v>
      </c>
      <c r="I10" s="36">
        <f t="shared" ref="I10:I49" si="2">H10-J10-K10</f>
        <v>225</v>
      </c>
      <c r="J10" s="36">
        <v>16</v>
      </c>
      <c r="K10" s="36">
        <v>11</v>
      </c>
      <c r="L10" s="36">
        <v>0</v>
      </c>
      <c r="M10" s="43">
        <v>21</v>
      </c>
      <c r="N10" s="43">
        <v>20</v>
      </c>
      <c r="O10" s="38">
        <v>0</v>
      </c>
      <c r="P10" s="43">
        <v>1</v>
      </c>
      <c r="Q10" s="38">
        <v>0</v>
      </c>
      <c r="R10" s="44">
        <v>65</v>
      </c>
      <c r="S10" s="38">
        <v>0</v>
      </c>
      <c r="T10" s="43">
        <v>1</v>
      </c>
      <c r="U10" s="38">
        <v>64</v>
      </c>
      <c r="V10" s="36">
        <f t="shared" ref="V10:V49" si="3">M10+R10</f>
        <v>86</v>
      </c>
      <c r="W10" s="38">
        <v>0</v>
      </c>
      <c r="X10" s="38">
        <v>2</v>
      </c>
      <c r="Y10" s="36">
        <f t="shared" ref="Y10:Y49" si="4">D10+E10+I10-L10-V10-W10</f>
        <v>194</v>
      </c>
      <c r="Z10" s="36">
        <v>6</v>
      </c>
      <c r="AA10" s="36">
        <v>3</v>
      </c>
      <c r="AB10" s="36">
        <v>0</v>
      </c>
      <c r="AC10" s="36">
        <f t="shared" ref="AC10:AC49" si="5">AA10+AB10</f>
        <v>3</v>
      </c>
      <c r="AD10" s="36">
        <v>1</v>
      </c>
      <c r="AE10" s="36">
        <v>2</v>
      </c>
      <c r="AF10" s="36"/>
      <c r="AG10" s="36">
        <v>2</v>
      </c>
      <c r="AH10" s="36">
        <v>1</v>
      </c>
      <c r="AI10" s="36">
        <v>0</v>
      </c>
      <c r="AJ10" s="36">
        <f t="shared" ref="AJ10:AJ49" si="6">AH10+AI10</f>
        <v>1</v>
      </c>
      <c r="AK10" s="36">
        <v>1</v>
      </c>
      <c r="AL10" s="36">
        <v>0</v>
      </c>
    </row>
    <row r="11" spans="1:38" s="35" customFormat="1" ht="91.5" customHeight="1" x14ac:dyDescent="0.25">
      <c r="A11" s="7">
        <v>2</v>
      </c>
      <c r="B11" s="1" t="s">
        <v>54</v>
      </c>
      <c r="C11" s="36">
        <f>C12+C13</f>
        <v>72</v>
      </c>
      <c r="D11" s="36">
        <f t="shared" ref="D11:AL11" si="7">D12+D13</f>
        <v>2</v>
      </c>
      <c r="E11" s="36">
        <f t="shared" si="7"/>
        <v>67</v>
      </c>
      <c r="F11" s="36">
        <f t="shared" si="7"/>
        <v>2</v>
      </c>
      <c r="G11" s="36">
        <f t="shared" si="7"/>
        <v>1</v>
      </c>
      <c r="H11" s="36">
        <f t="shared" si="7"/>
        <v>63</v>
      </c>
      <c r="I11" s="36">
        <f t="shared" si="7"/>
        <v>39</v>
      </c>
      <c r="J11" s="36">
        <f t="shared" si="7"/>
        <v>16</v>
      </c>
      <c r="K11" s="36">
        <f t="shared" si="7"/>
        <v>8</v>
      </c>
      <c r="L11" s="36">
        <f t="shared" si="7"/>
        <v>0</v>
      </c>
      <c r="M11" s="36">
        <f t="shared" si="7"/>
        <v>27</v>
      </c>
      <c r="N11" s="36">
        <f t="shared" si="7"/>
        <v>8</v>
      </c>
      <c r="O11" s="36">
        <f t="shared" si="7"/>
        <v>2</v>
      </c>
      <c r="P11" s="36">
        <f t="shared" si="7"/>
        <v>17</v>
      </c>
      <c r="Q11" s="36">
        <f t="shared" si="7"/>
        <v>0</v>
      </c>
      <c r="R11" s="36">
        <f t="shared" si="7"/>
        <v>3</v>
      </c>
      <c r="S11" s="36">
        <f t="shared" si="7"/>
        <v>0</v>
      </c>
      <c r="T11" s="36">
        <f t="shared" si="7"/>
        <v>2</v>
      </c>
      <c r="U11" s="36">
        <f t="shared" si="7"/>
        <v>1</v>
      </c>
      <c r="V11" s="36">
        <f t="shared" si="7"/>
        <v>30</v>
      </c>
      <c r="W11" s="36">
        <f t="shared" si="7"/>
        <v>1</v>
      </c>
      <c r="X11" s="36">
        <f t="shared" si="7"/>
        <v>0</v>
      </c>
      <c r="Y11" s="36">
        <f t="shared" si="7"/>
        <v>77</v>
      </c>
      <c r="Z11" s="36">
        <f t="shared" si="7"/>
        <v>2</v>
      </c>
      <c r="AA11" s="36">
        <f t="shared" si="7"/>
        <v>13</v>
      </c>
      <c r="AB11" s="36">
        <f t="shared" si="7"/>
        <v>5</v>
      </c>
      <c r="AC11" s="36">
        <f t="shared" si="7"/>
        <v>18</v>
      </c>
      <c r="AD11" s="36">
        <f t="shared" si="7"/>
        <v>1</v>
      </c>
      <c r="AE11" s="36">
        <f t="shared" si="7"/>
        <v>17</v>
      </c>
      <c r="AF11" s="36">
        <f t="shared" si="7"/>
        <v>0</v>
      </c>
      <c r="AG11" s="36">
        <f t="shared" si="7"/>
        <v>13</v>
      </c>
      <c r="AH11" s="36">
        <f t="shared" si="7"/>
        <v>4</v>
      </c>
      <c r="AI11" s="36">
        <f t="shared" si="7"/>
        <v>0</v>
      </c>
      <c r="AJ11" s="36">
        <f t="shared" si="7"/>
        <v>4</v>
      </c>
      <c r="AK11" s="36">
        <f t="shared" si="7"/>
        <v>3</v>
      </c>
      <c r="AL11" s="36">
        <f t="shared" si="7"/>
        <v>1</v>
      </c>
    </row>
    <row r="12" spans="1:38" ht="91.5" customHeight="1" x14ac:dyDescent="0.25">
      <c r="A12" s="2" t="s">
        <v>4</v>
      </c>
      <c r="B12" s="16" t="s">
        <v>55</v>
      </c>
      <c r="C12" s="36">
        <v>47</v>
      </c>
      <c r="D12" s="36">
        <v>1</v>
      </c>
      <c r="E12" s="36">
        <f t="shared" si="1"/>
        <v>45</v>
      </c>
      <c r="F12" s="36">
        <v>0</v>
      </c>
      <c r="G12" s="36">
        <v>1</v>
      </c>
      <c r="H12" s="36">
        <v>35</v>
      </c>
      <c r="I12" s="36">
        <f t="shared" si="2"/>
        <v>24</v>
      </c>
      <c r="J12" s="36">
        <v>9</v>
      </c>
      <c r="K12" s="36">
        <v>2</v>
      </c>
      <c r="L12" s="36">
        <v>0</v>
      </c>
      <c r="M12" s="43">
        <v>22</v>
      </c>
      <c r="N12" s="43">
        <v>8</v>
      </c>
      <c r="O12" s="38">
        <v>2</v>
      </c>
      <c r="P12" s="43">
        <v>12</v>
      </c>
      <c r="Q12" s="38">
        <v>0</v>
      </c>
      <c r="R12" s="44">
        <v>2</v>
      </c>
      <c r="S12" s="38">
        <v>0</v>
      </c>
      <c r="T12" s="43">
        <v>1</v>
      </c>
      <c r="U12" s="38">
        <v>1</v>
      </c>
      <c r="V12" s="36">
        <f t="shared" si="3"/>
        <v>24</v>
      </c>
      <c r="W12" s="36">
        <v>1</v>
      </c>
      <c r="X12" s="38">
        <v>0</v>
      </c>
      <c r="Y12" s="36">
        <f t="shared" si="4"/>
        <v>45</v>
      </c>
      <c r="Z12" s="36">
        <v>1</v>
      </c>
      <c r="AA12" s="36">
        <v>9</v>
      </c>
      <c r="AB12" s="36">
        <v>1</v>
      </c>
      <c r="AC12" s="36">
        <f t="shared" si="5"/>
        <v>10</v>
      </c>
      <c r="AD12" s="36">
        <v>1</v>
      </c>
      <c r="AE12" s="36">
        <v>9</v>
      </c>
      <c r="AF12" s="36"/>
      <c r="AG12" s="36">
        <v>7</v>
      </c>
      <c r="AH12" s="36">
        <v>3</v>
      </c>
      <c r="AI12" s="36">
        <v>0</v>
      </c>
      <c r="AJ12" s="36">
        <f t="shared" si="6"/>
        <v>3</v>
      </c>
      <c r="AK12" s="36">
        <v>3</v>
      </c>
      <c r="AL12" s="36">
        <v>0</v>
      </c>
    </row>
    <row r="13" spans="1:38" ht="91.5" customHeight="1" x14ac:dyDescent="0.25">
      <c r="A13" s="2" t="s">
        <v>5</v>
      </c>
      <c r="B13" s="16" t="s">
        <v>56</v>
      </c>
      <c r="C13" s="36">
        <v>25</v>
      </c>
      <c r="D13" s="36">
        <v>1</v>
      </c>
      <c r="E13" s="36">
        <f t="shared" si="1"/>
        <v>22</v>
      </c>
      <c r="F13" s="36">
        <v>2</v>
      </c>
      <c r="G13" s="36">
        <v>0</v>
      </c>
      <c r="H13" s="36">
        <v>28</v>
      </c>
      <c r="I13" s="36">
        <f t="shared" si="2"/>
        <v>15</v>
      </c>
      <c r="J13" s="38">
        <v>7</v>
      </c>
      <c r="K13" s="36">
        <v>6</v>
      </c>
      <c r="L13" s="36">
        <v>0</v>
      </c>
      <c r="M13" s="43">
        <v>5</v>
      </c>
      <c r="N13" s="43">
        <v>0</v>
      </c>
      <c r="O13" s="38">
        <v>0</v>
      </c>
      <c r="P13" s="43">
        <v>5</v>
      </c>
      <c r="Q13" s="38">
        <v>0</v>
      </c>
      <c r="R13" s="44">
        <v>1</v>
      </c>
      <c r="S13" s="38">
        <v>0</v>
      </c>
      <c r="T13" s="43">
        <v>1</v>
      </c>
      <c r="U13" s="38">
        <v>0</v>
      </c>
      <c r="V13" s="36">
        <f t="shared" si="3"/>
        <v>6</v>
      </c>
      <c r="W13" s="38">
        <v>0</v>
      </c>
      <c r="X13" s="38">
        <v>0</v>
      </c>
      <c r="Y13" s="36">
        <f t="shared" si="4"/>
        <v>32</v>
      </c>
      <c r="Z13" s="36">
        <v>1</v>
      </c>
      <c r="AA13" s="36">
        <v>4</v>
      </c>
      <c r="AB13" s="36">
        <v>4</v>
      </c>
      <c r="AC13" s="36">
        <f t="shared" si="5"/>
        <v>8</v>
      </c>
      <c r="AD13" s="38">
        <v>0</v>
      </c>
      <c r="AE13" s="36">
        <v>8</v>
      </c>
      <c r="AF13" s="36"/>
      <c r="AG13" s="36">
        <v>6</v>
      </c>
      <c r="AH13" s="36">
        <v>1</v>
      </c>
      <c r="AI13" s="36">
        <v>0</v>
      </c>
      <c r="AJ13" s="36">
        <f t="shared" si="6"/>
        <v>1</v>
      </c>
      <c r="AK13" s="36">
        <v>0</v>
      </c>
      <c r="AL13" s="36">
        <v>1</v>
      </c>
    </row>
    <row r="14" spans="1:38" s="35" customFormat="1" ht="91.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1</v>
      </c>
      <c r="AI14" s="36">
        <f t="shared" si="8"/>
        <v>0</v>
      </c>
      <c r="AJ14" s="36">
        <f t="shared" si="8"/>
        <v>1</v>
      </c>
      <c r="AK14" s="36">
        <f t="shared" si="8"/>
        <v>0</v>
      </c>
      <c r="AL14" s="36">
        <f t="shared" si="8"/>
        <v>1</v>
      </c>
    </row>
    <row r="15" spans="1:38" ht="91.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1</v>
      </c>
      <c r="I15" s="36">
        <f t="shared" si="2"/>
        <v>1</v>
      </c>
      <c r="J15" s="38">
        <v>0</v>
      </c>
      <c r="K15" s="36">
        <v>0</v>
      </c>
      <c r="L15" s="36">
        <v>0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1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91.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1</v>
      </c>
      <c r="AI16" s="38">
        <v>0</v>
      </c>
      <c r="AJ16" s="36">
        <f t="shared" si="6"/>
        <v>1</v>
      </c>
      <c r="AK16" s="36">
        <v>0</v>
      </c>
      <c r="AL16" s="36">
        <v>1</v>
      </c>
    </row>
    <row r="17" spans="1:38" s="35" customFormat="1" ht="91.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1</v>
      </c>
      <c r="AB17" s="36">
        <v>0</v>
      </c>
      <c r="AC17" s="36">
        <f t="shared" si="5"/>
        <v>1</v>
      </c>
      <c r="AD17" s="36">
        <v>1</v>
      </c>
      <c r="AE17" s="36">
        <v>0</v>
      </c>
      <c r="AF17" s="38"/>
      <c r="AG17" s="38">
        <v>1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91.5" customHeight="1" x14ac:dyDescent="0.25">
      <c r="A18" s="2">
        <v>5</v>
      </c>
      <c r="B18" s="1" t="s">
        <v>64</v>
      </c>
      <c r="C18" s="36">
        <v>3</v>
      </c>
      <c r="D18" s="36">
        <v>1</v>
      </c>
      <c r="E18" s="36">
        <f t="shared" si="1"/>
        <v>2</v>
      </c>
      <c r="F18" s="36">
        <v>0</v>
      </c>
      <c r="G18" s="36">
        <v>0</v>
      </c>
      <c r="H18" s="36">
        <v>3</v>
      </c>
      <c r="I18" s="36">
        <f t="shared" si="2"/>
        <v>2</v>
      </c>
      <c r="J18" s="38">
        <v>1</v>
      </c>
      <c r="K18" s="38">
        <v>0</v>
      </c>
      <c r="L18" s="36">
        <v>0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5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91.5" customHeight="1" x14ac:dyDescent="0.25">
      <c r="A19" s="2">
        <v>6</v>
      </c>
      <c r="B19" s="1" t="s">
        <v>65</v>
      </c>
      <c r="C19" s="36">
        <f>C20+C21+C22+C23+C24+C25+C26</f>
        <v>3</v>
      </c>
      <c r="D19" s="36">
        <f t="shared" ref="D19:AL19" si="9">D20+D21+D22+D23+D24+D25+D26</f>
        <v>0</v>
      </c>
      <c r="E19" s="36">
        <f t="shared" si="9"/>
        <v>3</v>
      </c>
      <c r="F19" s="36">
        <f t="shared" si="9"/>
        <v>0</v>
      </c>
      <c r="G19" s="36">
        <f t="shared" si="9"/>
        <v>0</v>
      </c>
      <c r="H19" s="36">
        <f t="shared" si="9"/>
        <v>1</v>
      </c>
      <c r="I19" s="36">
        <f t="shared" si="9"/>
        <v>1</v>
      </c>
      <c r="J19" s="36">
        <f t="shared" si="9"/>
        <v>0</v>
      </c>
      <c r="K19" s="36">
        <f t="shared" si="9"/>
        <v>0</v>
      </c>
      <c r="L19" s="36">
        <f t="shared" si="9"/>
        <v>0</v>
      </c>
      <c r="M19" s="36">
        <f t="shared" si="9"/>
        <v>2</v>
      </c>
      <c r="N19" s="36">
        <f t="shared" si="9"/>
        <v>0</v>
      </c>
      <c r="O19" s="36">
        <f t="shared" si="9"/>
        <v>0</v>
      </c>
      <c r="P19" s="36">
        <f t="shared" si="9"/>
        <v>2</v>
      </c>
      <c r="Q19" s="36">
        <f t="shared" si="9"/>
        <v>0</v>
      </c>
      <c r="R19" s="36">
        <f t="shared" si="9"/>
        <v>1</v>
      </c>
      <c r="S19" s="36">
        <f t="shared" si="9"/>
        <v>0</v>
      </c>
      <c r="T19" s="36">
        <f t="shared" si="9"/>
        <v>0</v>
      </c>
      <c r="U19" s="36">
        <f t="shared" si="9"/>
        <v>1</v>
      </c>
      <c r="V19" s="36">
        <f t="shared" si="9"/>
        <v>3</v>
      </c>
      <c r="W19" s="36">
        <f t="shared" si="9"/>
        <v>0</v>
      </c>
      <c r="X19" s="36">
        <f t="shared" si="9"/>
        <v>0</v>
      </c>
      <c r="Y19" s="36">
        <f t="shared" si="9"/>
        <v>1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91.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f t="shared" ref="M20:M48" si="10">N20+O20+P20+Q20</f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91.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f t="shared" si="10"/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91.5" customHeight="1" x14ac:dyDescent="0.25">
      <c r="A22" s="2" t="s">
        <v>10</v>
      </c>
      <c r="B22" s="16" t="s">
        <v>68</v>
      </c>
      <c r="C22" s="36">
        <v>3</v>
      </c>
      <c r="D22" s="36">
        <v>0</v>
      </c>
      <c r="E22" s="36">
        <f t="shared" si="1"/>
        <v>3</v>
      </c>
      <c r="F22" s="36">
        <v>0</v>
      </c>
      <c r="G22" s="36">
        <v>0</v>
      </c>
      <c r="H22" s="38">
        <v>1</v>
      </c>
      <c r="I22" s="36">
        <f t="shared" si="2"/>
        <v>1</v>
      </c>
      <c r="J22" s="38">
        <v>0</v>
      </c>
      <c r="K22" s="38">
        <v>0</v>
      </c>
      <c r="L22" s="36">
        <v>0</v>
      </c>
      <c r="M22" s="43">
        <v>2</v>
      </c>
      <c r="N22" s="38">
        <v>0</v>
      </c>
      <c r="O22" s="38">
        <v>0</v>
      </c>
      <c r="P22" s="38">
        <v>2</v>
      </c>
      <c r="Q22" s="38">
        <v>0</v>
      </c>
      <c r="R22" s="44">
        <v>1</v>
      </c>
      <c r="S22" s="38">
        <v>0</v>
      </c>
      <c r="T22" s="38">
        <v>0</v>
      </c>
      <c r="U22" s="38">
        <v>1</v>
      </c>
      <c r="V22" s="36">
        <f t="shared" si="3"/>
        <v>3</v>
      </c>
      <c r="W22" s="38">
        <v>0</v>
      </c>
      <c r="X22" s="38">
        <v>0</v>
      </c>
      <c r="Y22" s="36">
        <f t="shared" si="4"/>
        <v>1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8">
        <v>0</v>
      </c>
      <c r="AL22" s="38">
        <v>0</v>
      </c>
    </row>
    <row r="23" spans="1:38" ht="91.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f t="shared" si="10"/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91.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f t="shared" si="10"/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91.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f t="shared" si="10"/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91.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f t="shared" si="10"/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91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1</v>
      </c>
      <c r="I27" s="36">
        <f t="shared" si="11"/>
        <v>0</v>
      </c>
      <c r="J27" s="36">
        <f t="shared" si="11"/>
        <v>0</v>
      </c>
      <c r="K27" s="36">
        <f t="shared" si="11"/>
        <v>1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0</v>
      </c>
      <c r="AC27" s="36">
        <f t="shared" si="11"/>
        <v>0</v>
      </c>
      <c r="AD27" s="36">
        <f t="shared" si="11"/>
        <v>0</v>
      </c>
      <c r="AE27" s="36">
        <f t="shared" si="11"/>
        <v>0</v>
      </c>
      <c r="AF27" s="36">
        <f t="shared" si="11"/>
        <v>0</v>
      </c>
      <c r="AG27" s="36">
        <f t="shared" si="11"/>
        <v>0</v>
      </c>
      <c r="AH27" s="36">
        <f t="shared" si="11"/>
        <v>0</v>
      </c>
      <c r="AI27" s="36">
        <f t="shared" si="11"/>
        <v>0</v>
      </c>
      <c r="AJ27" s="36">
        <f t="shared" si="11"/>
        <v>0</v>
      </c>
      <c r="AK27" s="36">
        <f t="shared" si="11"/>
        <v>0</v>
      </c>
      <c r="AL27" s="36">
        <f t="shared" si="11"/>
        <v>0</v>
      </c>
    </row>
    <row r="28" spans="1:38" ht="91.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10"/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91.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1</v>
      </c>
      <c r="I29" s="36">
        <f t="shared" si="2"/>
        <v>0</v>
      </c>
      <c r="J29" s="38">
        <v>0</v>
      </c>
      <c r="K29" s="38">
        <v>1</v>
      </c>
      <c r="L29" s="36">
        <v>0</v>
      </c>
      <c r="M29" s="43">
        <f t="shared" si="10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91.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10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91.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10"/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91.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/>
      <c r="M32" s="43">
        <f t="shared" si="10"/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91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91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10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91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10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91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10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91.5" customHeight="1" x14ac:dyDescent="0.25">
      <c r="A37" s="4" t="s">
        <v>88</v>
      </c>
      <c r="B37" s="1" t="s">
        <v>63</v>
      </c>
      <c r="C37" s="36">
        <v>3</v>
      </c>
      <c r="D37" s="36">
        <v>0</v>
      </c>
      <c r="E37" s="36">
        <f t="shared" si="1"/>
        <v>3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f t="shared" si="10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3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91.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10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91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10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91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10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91.5" customHeight="1" x14ac:dyDescent="0.25">
      <c r="A41" s="4" t="s">
        <v>90</v>
      </c>
      <c r="B41" s="1" t="s">
        <v>95</v>
      </c>
      <c r="C41" s="36">
        <v>7</v>
      </c>
      <c r="D41" s="36">
        <v>6</v>
      </c>
      <c r="E41" s="36">
        <f t="shared" si="1"/>
        <v>1</v>
      </c>
      <c r="F41" s="36">
        <v>0</v>
      </c>
      <c r="G41" s="36">
        <v>0</v>
      </c>
      <c r="H41" s="38">
        <v>5</v>
      </c>
      <c r="I41" s="36">
        <f t="shared" si="2"/>
        <v>5</v>
      </c>
      <c r="J41" s="38">
        <v>0</v>
      </c>
      <c r="K41" s="38">
        <v>0</v>
      </c>
      <c r="L41" s="36">
        <v>0</v>
      </c>
      <c r="M41" s="43">
        <f t="shared" si="10"/>
        <v>0</v>
      </c>
      <c r="N41" s="38">
        <v>0</v>
      </c>
      <c r="O41" s="38">
        <v>0</v>
      </c>
      <c r="P41" s="38">
        <v>0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0</v>
      </c>
      <c r="Y41" s="36">
        <f t="shared" si="4"/>
        <v>12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91.5" customHeight="1" x14ac:dyDescent="0.25">
      <c r="A42" s="4" t="s">
        <v>137</v>
      </c>
      <c r="B42" s="1" t="s">
        <v>138</v>
      </c>
      <c r="C42" s="36">
        <v>1</v>
      </c>
      <c r="D42" s="36">
        <v>1</v>
      </c>
      <c r="E42" s="36">
        <f t="shared" si="1"/>
        <v>0</v>
      </c>
      <c r="F42" s="36">
        <v>0</v>
      </c>
      <c r="G42" s="36">
        <v>0</v>
      </c>
      <c r="H42" s="38">
        <v>0</v>
      </c>
      <c r="I42" s="36">
        <f t="shared" si="2"/>
        <v>0</v>
      </c>
      <c r="J42" s="38">
        <v>0</v>
      </c>
      <c r="K42" s="38">
        <v>0</v>
      </c>
      <c r="L42" s="36">
        <v>0</v>
      </c>
      <c r="M42" s="43">
        <f t="shared" si="10"/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v>0</v>
      </c>
      <c r="W42" s="38">
        <v>0</v>
      </c>
      <c r="X42" s="38">
        <v>0</v>
      </c>
      <c r="Y42" s="36">
        <f t="shared" si="4"/>
        <v>1</v>
      </c>
      <c r="Z42" s="38">
        <v>0</v>
      </c>
      <c r="AA42" s="38">
        <v>0</v>
      </c>
      <c r="AB42" s="36">
        <v>0</v>
      </c>
      <c r="AC42" s="36">
        <v>0</v>
      </c>
      <c r="AD42" s="36">
        <v>0</v>
      </c>
      <c r="AE42" s="36">
        <v>0</v>
      </c>
      <c r="AF42" s="38">
        <v>0</v>
      </c>
      <c r="AG42" s="38">
        <v>0</v>
      </c>
      <c r="AH42" s="38">
        <v>0</v>
      </c>
      <c r="AI42" s="38">
        <v>0</v>
      </c>
      <c r="AJ42" s="36">
        <v>0</v>
      </c>
      <c r="AK42" s="38">
        <v>0</v>
      </c>
      <c r="AL42" s="38">
        <v>0</v>
      </c>
    </row>
    <row r="43" spans="1:38" ht="91.5" customHeight="1" x14ac:dyDescent="0.25">
      <c r="A43" s="4" t="s">
        <v>91</v>
      </c>
      <c r="B43" s="18" t="s">
        <v>94</v>
      </c>
      <c r="C43" s="36">
        <v>2</v>
      </c>
      <c r="D43" s="36">
        <v>2</v>
      </c>
      <c r="E43" s="36">
        <f t="shared" si="1"/>
        <v>0</v>
      </c>
      <c r="F43" s="36">
        <v>0</v>
      </c>
      <c r="G43" s="36">
        <v>0</v>
      </c>
      <c r="H43" s="38">
        <v>2</v>
      </c>
      <c r="I43" s="36">
        <f t="shared" si="2"/>
        <v>2</v>
      </c>
      <c r="J43" s="38">
        <v>0</v>
      </c>
      <c r="K43" s="38">
        <v>0</v>
      </c>
      <c r="L43" s="36">
        <v>0</v>
      </c>
      <c r="M43" s="43">
        <v>1</v>
      </c>
      <c r="N43" s="38">
        <v>1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1</v>
      </c>
      <c r="W43" s="38">
        <v>0</v>
      </c>
      <c r="X43" s="38">
        <v>0</v>
      </c>
      <c r="Y43" s="36">
        <f t="shared" si="4"/>
        <v>3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91.5" customHeight="1" x14ac:dyDescent="0.25">
      <c r="A44" s="4" t="s">
        <v>105</v>
      </c>
      <c r="B44" s="18" t="s">
        <v>106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8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10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91.5" customHeight="1" x14ac:dyDescent="0.25">
      <c r="A45" s="4" t="s">
        <v>101</v>
      </c>
      <c r="B45" s="18" t="s">
        <v>102</v>
      </c>
      <c r="C45" s="36">
        <v>0</v>
      </c>
      <c r="D45" s="36">
        <v>0</v>
      </c>
      <c r="E45" s="36">
        <f t="shared" si="1"/>
        <v>0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8">
        <v>0</v>
      </c>
      <c r="K45" s="38">
        <v>0</v>
      </c>
      <c r="L45" s="36">
        <v>0</v>
      </c>
      <c r="M45" s="43">
        <f t="shared" si="10"/>
        <v>0</v>
      </c>
      <c r="N45" s="38">
        <v>0</v>
      </c>
      <c r="O45" s="38">
        <v>0</v>
      </c>
      <c r="P45" s="38">
        <v>0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91.5" customHeight="1" x14ac:dyDescent="0.25">
      <c r="A46" s="4" t="s">
        <v>92</v>
      </c>
      <c r="B46" s="18" t="s">
        <v>96</v>
      </c>
      <c r="C46" s="36">
        <v>1</v>
      </c>
      <c r="D46" s="36">
        <v>0</v>
      </c>
      <c r="E46" s="36">
        <f t="shared" si="1"/>
        <v>1</v>
      </c>
      <c r="F46" s="36">
        <v>0</v>
      </c>
      <c r="G46" s="36">
        <v>0</v>
      </c>
      <c r="H46" s="36">
        <v>0</v>
      </c>
      <c r="I46" s="36">
        <f t="shared" si="2"/>
        <v>0</v>
      </c>
      <c r="J46" s="36">
        <v>0</v>
      </c>
      <c r="K46" s="38">
        <v>0</v>
      </c>
      <c r="L46" s="36">
        <v>0</v>
      </c>
      <c r="M46" s="43"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1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91.5" customHeight="1" x14ac:dyDescent="0.25">
      <c r="A47" s="4" t="s">
        <v>93</v>
      </c>
      <c r="B47" s="1" t="s">
        <v>97</v>
      </c>
      <c r="C47" s="36">
        <v>1</v>
      </c>
      <c r="D47" s="36">
        <v>0</v>
      </c>
      <c r="E47" s="36">
        <f t="shared" si="1"/>
        <v>1</v>
      </c>
      <c r="F47" s="36">
        <v>0</v>
      </c>
      <c r="G47" s="36">
        <v>0</v>
      </c>
      <c r="H47" s="38">
        <v>1</v>
      </c>
      <c r="I47" s="36">
        <f t="shared" si="2"/>
        <v>1</v>
      </c>
      <c r="J47" s="38">
        <v>0</v>
      </c>
      <c r="K47" s="38">
        <v>0</v>
      </c>
      <c r="L47" s="36">
        <v>0</v>
      </c>
      <c r="M47" s="43">
        <f t="shared" si="10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2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ht="91.5" customHeight="1" x14ac:dyDescent="0.25">
      <c r="A48" s="4" t="s">
        <v>103</v>
      </c>
      <c r="B48" s="18" t="s">
        <v>104</v>
      </c>
      <c r="C48" s="36">
        <v>0</v>
      </c>
      <c r="D48" s="36">
        <v>0</v>
      </c>
      <c r="E48" s="36">
        <f t="shared" si="1"/>
        <v>0</v>
      </c>
      <c r="F48" s="36">
        <v>0</v>
      </c>
      <c r="G48" s="36">
        <v>0</v>
      </c>
      <c r="H48" s="38">
        <v>0</v>
      </c>
      <c r="I48" s="36">
        <f t="shared" si="2"/>
        <v>0</v>
      </c>
      <c r="J48" s="38">
        <v>0</v>
      </c>
      <c r="K48" s="38">
        <v>0</v>
      </c>
      <c r="L48" s="40">
        <v>0</v>
      </c>
      <c r="M48" s="43">
        <f t="shared" si="10"/>
        <v>0</v>
      </c>
      <c r="N48" s="38">
        <v>0</v>
      </c>
      <c r="O48" s="38">
        <v>0</v>
      </c>
      <c r="P48" s="38">
        <v>0</v>
      </c>
      <c r="Q48" s="38">
        <v>0</v>
      </c>
      <c r="R48" s="44">
        <v>0</v>
      </c>
      <c r="S48" s="38">
        <v>0</v>
      </c>
      <c r="T48" s="38">
        <v>0</v>
      </c>
      <c r="U48" s="38">
        <v>0</v>
      </c>
      <c r="V48" s="36">
        <f t="shared" si="3"/>
        <v>0</v>
      </c>
      <c r="W48" s="38">
        <v>0</v>
      </c>
      <c r="X48" s="38">
        <v>0</v>
      </c>
      <c r="Y48" s="36">
        <f t="shared" si="4"/>
        <v>0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91.5" customHeight="1" x14ac:dyDescent="0.25">
      <c r="A49" s="4" t="s">
        <v>50</v>
      </c>
      <c r="B49" s="1" t="s">
        <v>3</v>
      </c>
      <c r="C49" s="36">
        <v>12</v>
      </c>
      <c r="D49" s="36">
        <v>1</v>
      </c>
      <c r="E49" s="36">
        <f t="shared" si="1"/>
        <v>11</v>
      </c>
      <c r="F49" s="36">
        <v>0</v>
      </c>
      <c r="G49" s="36">
        <v>0</v>
      </c>
      <c r="H49" s="36">
        <v>6</v>
      </c>
      <c r="I49" s="36">
        <f t="shared" si="2"/>
        <v>6</v>
      </c>
      <c r="J49" s="38">
        <v>0</v>
      </c>
      <c r="K49" s="38">
        <v>0</v>
      </c>
      <c r="L49" s="36">
        <v>0</v>
      </c>
      <c r="M49" s="43">
        <v>10</v>
      </c>
      <c r="N49" s="38">
        <v>4</v>
      </c>
      <c r="O49" s="38">
        <v>0</v>
      </c>
      <c r="P49" s="38">
        <v>6</v>
      </c>
      <c r="Q49" s="38">
        <v>0</v>
      </c>
      <c r="R49" s="44">
        <v>2</v>
      </c>
      <c r="S49" s="38">
        <v>0</v>
      </c>
      <c r="T49" s="38">
        <v>2</v>
      </c>
      <c r="U49" s="38">
        <v>0</v>
      </c>
      <c r="V49" s="36">
        <f t="shared" si="3"/>
        <v>12</v>
      </c>
      <c r="W49" s="36">
        <v>0</v>
      </c>
      <c r="X49" s="38">
        <v>1</v>
      </c>
      <c r="Y49" s="36">
        <f t="shared" si="4"/>
        <v>6</v>
      </c>
      <c r="Z49" s="38">
        <v>2</v>
      </c>
      <c r="AA49" s="38">
        <v>0</v>
      </c>
      <c r="AB49" s="36">
        <v>0</v>
      </c>
      <c r="AC49" s="36">
        <f t="shared" si="5"/>
        <v>0</v>
      </c>
      <c r="AD49" s="36">
        <v>0</v>
      </c>
      <c r="AE49" s="36">
        <v>0</v>
      </c>
      <c r="AF49" s="38"/>
      <c r="AG49" s="38">
        <v>0</v>
      </c>
      <c r="AH49" s="38">
        <v>0</v>
      </c>
      <c r="AI49" s="38">
        <v>0</v>
      </c>
      <c r="AJ49" s="36">
        <f t="shared" si="6"/>
        <v>0</v>
      </c>
      <c r="AK49" s="38">
        <v>0</v>
      </c>
      <c r="AL49" s="38">
        <v>0</v>
      </c>
    </row>
    <row r="50" spans="1:38" s="35" customFormat="1" ht="91.5" customHeight="1" x14ac:dyDescent="0.25">
      <c r="A50" s="4"/>
      <c r="B50" s="1" t="s">
        <v>16</v>
      </c>
      <c r="C50" s="40">
        <v>353</v>
      </c>
      <c r="D50" s="40">
        <v>29</v>
      </c>
      <c r="E50" s="40">
        <f t="shared" ref="E50:U50" si="12">E9+E10+E12+E13+E15+E16+E18+E17+E20+E21+E22+E23+E24+E25+E26+E28+E29+E30+E31+E32+E33+E34+E35+E36+E37+E38+E39+E40+E41+E42+E43+E44+E45+E46+E47+E48+E49</f>
        <v>307</v>
      </c>
      <c r="F50" s="40">
        <f t="shared" si="12"/>
        <v>4</v>
      </c>
      <c r="G50" s="40">
        <f t="shared" si="12"/>
        <v>13</v>
      </c>
      <c r="H50" s="40">
        <f t="shared" si="12"/>
        <v>533</v>
      </c>
      <c r="I50" s="40">
        <f t="shared" si="12"/>
        <v>445</v>
      </c>
      <c r="J50" s="40">
        <f t="shared" si="12"/>
        <v>56</v>
      </c>
      <c r="K50" s="40">
        <f t="shared" si="12"/>
        <v>32</v>
      </c>
      <c r="L50" s="40">
        <f t="shared" si="12"/>
        <v>0</v>
      </c>
      <c r="M50" s="40">
        <f t="shared" si="12"/>
        <v>175</v>
      </c>
      <c r="N50" s="40">
        <f t="shared" si="12"/>
        <v>119</v>
      </c>
      <c r="O50" s="40">
        <f t="shared" si="12"/>
        <v>5</v>
      </c>
      <c r="P50" s="40">
        <f t="shared" si="12"/>
        <v>50</v>
      </c>
      <c r="Q50" s="40">
        <f t="shared" si="12"/>
        <v>1</v>
      </c>
      <c r="R50" s="40">
        <f t="shared" si="12"/>
        <v>80</v>
      </c>
      <c r="S50" s="40">
        <f t="shared" si="12"/>
        <v>0</v>
      </c>
      <c r="T50" s="40">
        <f t="shared" si="12"/>
        <v>8</v>
      </c>
      <c r="U50" s="40">
        <f t="shared" si="12"/>
        <v>72</v>
      </c>
      <c r="V50" s="40">
        <f t="shared" ref="V50:AL50" si="13">V9+V10+V12+V13+V15+V16+V17+V18+V20+V21+V22+V23+V24+V25+V26+V28+V29+V30+V31+V32+V33+V34+V35+V36+V37+V38+V39+V40+V41+V43+V44+V45+V46+V47+V48+V49</f>
        <v>255</v>
      </c>
      <c r="W50" s="40">
        <f t="shared" si="13"/>
        <v>1</v>
      </c>
      <c r="X50" s="40">
        <f>X9+X10+X12+X13+X15+X16+X17+X18+X20+X21+X22+X23+X24+X25+X26+X28+X29+X30+X31+X32+X33+X34+X35+X36+X37+X38+X39+X40+X41+X42+X43+X44+X45+X46+X47+X48+X49</f>
        <v>4</v>
      </c>
      <c r="Y50" s="40">
        <f>Y9+Y10+Y12+Y13+Y15+Y16+Y17+Y18+Y20+Y21+Y22+Y23+Y24+Y25+Y26+Y28+Y29+Y30+Y31+Y32+Y33+Y34+Y35+Y36+Y37+Y38+Y39+Y40+Y41+Y42+Y43+Y44+Y45+Y46+Y47+Y48+Y49</f>
        <v>525</v>
      </c>
      <c r="Z50" s="40">
        <f>Z9+Z10+Z12+Z13+Z15+Z16+Z17+Z18+Z20+Z21+Z22+Z23+Z24+Z25+Z26+Z28+Z29+Z30+Z31+Z32+Z33+Z34+Z35+Z36+Z37+Z38+Z39+Z40+Z41+Z42+Z43+Z44+Z45+Z46+Z47+Z48+Z49</f>
        <v>22</v>
      </c>
      <c r="AA50" s="40">
        <f t="shared" si="13"/>
        <v>58</v>
      </c>
      <c r="AB50" s="40">
        <f t="shared" si="13"/>
        <v>15</v>
      </c>
      <c r="AC50" s="40">
        <f t="shared" si="13"/>
        <v>73</v>
      </c>
      <c r="AD50" s="40">
        <f t="shared" si="13"/>
        <v>9</v>
      </c>
      <c r="AE50" s="40">
        <f t="shared" si="13"/>
        <v>64</v>
      </c>
      <c r="AF50" s="40">
        <f t="shared" si="13"/>
        <v>0</v>
      </c>
      <c r="AG50" s="40">
        <f t="shared" si="13"/>
        <v>63</v>
      </c>
      <c r="AH50" s="40">
        <f t="shared" si="13"/>
        <v>36</v>
      </c>
      <c r="AI50" s="40">
        <f t="shared" si="13"/>
        <v>4</v>
      </c>
      <c r="AJ50" s="40">
        <f t="shared" si="13"/>
        <v>40</v>
      </c>
      <c r="AK50" s="40">
        <f t="shared" si="13"/>
        <v>27</v>
      </c>
      <c r="AL50" s="40">
        <f t="shared" si="13"/>
        <v>13</v>
      </c>
    </row>
    <row r="51" spans="1:38" ht="79.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8"/>
      <c r="C112" s="8"/>
      <c r="D112" s="8"/>
      <c r="E112" s="8"/>
      <c r="F112" s="8"/>
      <c r="G112" s="8"/>
      <c r="H112" s="8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12"/>
      <c r="B113" s="10"/>
      <c r="C113" s="10"/>
      <c r="D113" s="10"/>
      <c r="E113" s="10"/>
      <c r="F113" s="10"/>
      <c r="G113" s="10"/>
      <c r="H113" s="10"/>
      <c r="I113" s="11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8"/>
      <c r="C116" s="8"/>
      <c r="D116" s="8"/>
      <c r="E116" s="8"/>
      <c r="F116" s="8"/>
      <c r="G116" s="8"/>
      <c r="H116" s="8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12"/>
      <c r="B117" s="10"/>
      <c r="C117" s="10"/>
      <c r="D117" s="10"/>
      <c r="E117" s="10"/>
      <c r="F117" s="10"/>
      <c r="G117" s="10"/>
      <c r="H117" s="10"/>
      <c r="I117" s="11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8"/>
      <c r="C123" s="8"/>
      <c r="D123" s="8"/>
      <c r="E123" s="8"/>
      <c r="F123" s="8"/>
      <c r="G123" s="8"/>
      <c r="H123" s="8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12"/>
      <c r="B124" s="10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10"/>
      <c r="D128" s="10"/>
      <c r="E128" s="10"/>
      <c r="F128" s="10"/>
      <c r="G128" s="10"/>
      <c r="H128" s="10"/>
      <c r="I128" s="11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9"/>
      <c r="D131" s="9"/>
      <c r="E131" s="9"/>
      <c r="F131" s="9"/>
      <c r="G131" s="9"/>
      <c r="H131" s="9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8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13"/>
      <c r="B133" s="10"/>
      <c r="C133" s="8"/>
      <c r="D133" s="8"/>
      <c r="E133" s="8"/>
      <c r="F133" s="8"/>
      <c r="G133" s="8"/>
      <c r="H133" s="8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10"/>
      <c r="D134" s="10"/>
      <c r="E134" s="10"/>
      <c r="F134" s="10"/>
      <c r="G134" s="10"/>
      <c r="H134" s="10"/>
      <c r="I134" s="11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9"/>
      <c r="C136" s="9"/>
      <c r="D136" s="9"/>
      <c r="E136" s="9"/>
      <c r="F136" s="9"/>
      <c r="G136" s="9"/>
      <c r="H136" s="9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5"/>
      <c r="B137" s="8"/>
      <c r="C137" s="8"/>
      <c r="D137" s="8"/>
      <c r="E137" s="8"/>
      <c r="F137" s="8"/>
      <c r="G137" s="8"/>
      <c r="H137" s="8"/>
      <c r="I137" s="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  <row r="139" spans="1:38" x14ac:dyDescent="0.25">
      <c r="A139" s="13"/>
      <c r="B139" s="10"/>
      <c r="C139" s="10"/>
      <c r="D139" s="10"/>
      <c r="E139" s="10"/>
      <c r="F139" s="10"/>
      <c r="G139" s="10"/>
      <c r="H139" s="10"/>
      <c r="I139" s="11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AL138"/>
  <sheetViews>
    <sheetView zoomScale="80" zoomScaleNormal="80" workbookViewId="0">
      <selection activeCell="P9" sqref="P9"/>
    </sheetView>
  </sheetViews>
  <sheetFormatPr defaultRowHeight="12.75" x14ac:dyDescent="0.25"/>
  <cols>
    <col min="1" max="1" width="9.28515625" style="3" customWidth="1"/>
    <col min="2" max="2" width="71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87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ht="18.75" customHeight="1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86.25" customHeight="1" x14ac:dyDescent="0.25">
      <c r="A8" s="7">
        <v>1</v>
      </c>
      <c r="B8" s="1" t="s">
        <v>51</v>
      </c>
      <c r="C8" s="30">
        <f>C9+C10</f>
        <v>237</v>
      </c>
      <c r="D8" s="30">
        <f t="shared" ref="D8:AL8" si="0">D9+D10</f>
        <v>12</v>
      </c>
      <c r="E8" s="30">
        <f t="shared" si="0"/>
        <v>218</v>
      </c>
      <c r="F8" s="30">
        <f t="shared" si="0"/>
        <v>0</v>
      </c>
      <c r="G8" s="30">
        <f t="shared" si="0"/>
        <v>7</v>
      </c>
      <c r="H8" s="30">
        <f t="shared" si="0"/>
        <v>363</v>
      </c>
      <c r="I8" s="30">
        <f t="shared" si="0"/>
        <v>287</v>
      </c>
      <c r="J8" s="30">
        <f t="shared" si="0"/>
        <v>28</v>
      </c>
      <c r="K8" s="30">
        <f t="shared" si="0"/>
        <v>48</v>
      </c>
      <c r="L8" s="30">
        <f t="shared" si="0"/>
        <v>14</v>
      </c>
      <c r="M8" s="30">
        <f t="shared" si="0"/>
        <v>173</v>
      </c>
      <c r="N8" s="30">
        <f t="shared" si="0"/>
        <v>136</v>
      </c>
      <c r="O8" s="30">
        <f t="shared" si="0"/>
        <v>2</v>
      </c>
      <c r="P8" s="30">
        <f t="shared" si="0"/>
        <v>35</v>
      </c>
      <c r="Q8" s="30">
        <f t="shared" si="0"/>
        <v>0</v>
      </c>
      <c r="R8" s="30">
        <f t="shared" si="0"/>
        <v>87</v>
      </c>
      <c r="S8" s="30">
        <f t="shared" si="0"/>
        <v>0</v>
      </c>
      <c r="T8" s="30">
        <f t="shared" si="0"/>
        <v>4</v>
      </c>
      <c r="U8" s="30">
        <f t="shared" si="0"/>
        <v>83</v>
      </c>
      <c r="V8" s="30">
        <f t="shared" si="0"/>
        <v>260</v>
      </c>
      <c r="W8" s="30">
        <f t="shared" si="0"/>
        <v>0</v>
      </c>
      <c r="X8" s="30">
        <f t="shared" si="0"/>
        <v>12</v>
      </c>
      <c r="Y8" s="30">
        <f t="shared" si="0"/>
        <v>243</v>
      </c>
      <c r="Z8" s="30">
        <f t="shared" si="0"/>
        <v>20</v>
      </c>
      <c r="AA8" s="30">
        <f t="shared" si="0"/>
        <v>45</v>
      </c>
      <c r="AB8" s="30">
        <f t="shared" si="0"/>
        <v>14</v>
      </c>
      <c r="AC8" s="30">
        <f t="shared" si="0"/>
        <v>59</v>
      </c>
      <c r="AD8" s="30">
        <f t="shared" si="0"/>
        <v>11</v>
      </c>
      <c r="AE8" s="30">
        <f t="shared" si="0"/>
        <v>48</v>
      </c>
      <c r="AF8" s="30">
        <f t="shared" si="0"/>
        <v>0</v>
      </c>
      <c r="AG8" s="30">
        <f t="shared" si="0"/>
        <v>54</v>
      </c>
      <c r="AH8" s="30">
        <f t="shared" si="0"/>
        <v>26</v>
      </c>
      <c r="AI8" s="30">
        <f t="shared" si="0"/>
        <v>5</v>
      </c>
      <c r="AJ8" s="30">
        <f t="shared" si="0"/>
        <v>31</v>
      </c>
      <c r="AK8" s="30">
        <f t="shared" si="0"/>
        <v>17</v>
      </c>
      <c r="AL8" s="30">
        <f t="shared" si="0"/>
        <v>14</v>
      </c>
    </row>
    <row r="9" spans="1:38" ht="86.25" customHeight="1" x14ac:dyDescent="0.25">
      <c r="A9" s="2" t="s">
        <v>43</v>
      </c>
      <c r="B9" s="19" t="s">
        <v>52</v>
      </c>
      <c r="C9" s="30">
        <v>177</v>
      </c>
      <c r="D9" s="30">
        <v>9</v>
      </c>
      <c r="E9" s="30">
        <f>C9-D9-F9-G9</f>
        <v>165</v>
      </c>
      <c r="F9" s="30">
        <v>0</v>
      </c>
      <c r="G9" s="30">
        <v>3</v>
      </c>
      <c r="H9" s="30">
        <v>141</v>
      </c>
      <c r="I9" s="30">
        <f>H9-J9-K9</f>
        <v>117</v>
      </c>
      <c r="J9" s="30">
        <v>19</v>
      </c>
      <c r="K9" s="30">
        <v>5</v>
      </c>
      <c r="L9" s="30">
        <v>10</v>
      </c>
      <c r="M9" s="31">
        <v>128</v>
      </c>
      <c r="N9" s="31">
        <v>93</v>
      </c>
      <c r="O9" s="32">
        <v>2</v>
      </c>
      <c r="P9" s="31">
        <v>33</v>
      </c>
      <c r="Q9" s="32">
        <v>0</v>
      </c>
      <c r="R9" s="33">
        <v>14</v>
      </c>
      <c r="S9" s="32">
        <v>0</v>
      </c>
      <c r="T9" s="31">
        <v>4</v>
      </c>
      <c r="U9" s="32">
        <v>10</v>
      </c>
      <c r="V9" s="30">
        <f>M9+R9</f>
        <v>142</v>
      </c>
      <c r="W9" s="32">
        <v>0</v>
      </c>
      <c r="X9" s="30">
        <v>11</v>
      </c>
      <c r="Y9" s="30">
        <f>D9+E9+I9-L9-V9-W9</f>
        <v>139</v>
      </c>
      <c r="Z9" s="30">
        <v>17</v>
      </c>
      <c r="AA9" s="30">
        <v>37</v>
      </c>
      <c r="AB9" s="30">
        <v>7</v>
      </c>
      <c r="AC9" s="30">
        <f>AA9+AB9</f>
        <v>44</v>
      </c>
      <c r="AD9" s="30">
        <v>7</v>
      </c>
      <c r="AE9" s="30">
        <v>37</v>
      </c>
      <c r="AF9" s="30"/>
      <c r="AG9" s="30">
        <v>42</v>
      </c>
      <c r="AH9" s="30">
        <v>25</v>
      </c>
      <c r="AI9" s="30">
        <v>4</v>
      </c>
      <c r="AJ9" s="30">
        <f>AH9+AI9</f>
        <v>29</v>
      </c>
      <c r="AK9" s="30">
        <v>17</v>
      </c>
      <c r="AL9" s="30">
        <v>12</v>
      </c>
    </row>
    <row r="10" spans="1:38" ht="86.25" customHeight="1" x14ac:dyDescent="0.25">
      <c r="A10" s="2" t="s">
        <v>44</v>
      </c>
      <c r="B10" s="19" t="s">
        <v>53</v>
      </c>
      <c r="C10" s="30">
        <v>60</v>
      </c>
      <c r="D10" s="30">
        <v>3</v>
      </c>
      <c r="E10" s="30">
        <f t="shared" ref="E10:E48" si="1">C10-D10-F10-G10</f>
        <v>53</v>
      </c>
      <c r="F10" s="30">
        <v>0</v>
      </c>
      <c r="G10" s="30">
        <v>4</v>
      </c>
      <c r="H10" s="30">
        <v>222</v>
      </c>
      <c r="I10" s="30">
        <f t="shared" ref="I10:I48" si="2">H10-J10-K10</f>
        <v>170</v>
      </c>
      <c r="J10" s="30">
        <v>9</v>
      </c>
      <c r="K10" s="30">
        <v>43</v>
      </c>
      <c r="L10" s="30">
        <v>4</v>
      </c>
      <c r="M10" s="31">
        <v>45</v>
      </c>
      <c r="N10" s="31">
        <v>43</v>
      </c>
      <c r="O10" s="32">
        <v>0</v>
      </c>
      <c r="P10" s="31">
        <v>2</v>
      </c>
      <c r="Q10" s="32">
        <v>0</v>
      </c>
      <c r="R10" s="33">
        <v>73</v>
      </c>
      <c r="S10" s="32">
        <v>0</v>
      </c>
      <c r="T10" s="31">
        <v>0</v>
      </c>
      <c r="U10" s="32">
        <v>73</v>
      </c>
      <c r="V10" s="30">
        <f t="shared" ref="V10:V48" si="3">M10+R10</f>
        <v>118</v>
      </c>
      <c r="W10" s="32">
        <v>0</v>
      </c>
      <c r="X10" s="32">
        <v>1</v>
      </c>
      <c r="Y10" s="30">
        <f t="shared" ref="Y10:Y48" si="4">D10+E10+I10-L10-V10-W10</f>
        <v>104</v>
      </c>
      <c r="Z10" s="30">
        <v>3</v>
      </c>
      <c r="AA10" s="30">
        <v>8</v>
      </c>
      <c r="AB10" s="30">
        <v>7</v>
      </c>
      <c r="AC10" s="30">
        <f t="shared" ref="AC10:AC48" si="5">AA10+AB10</f>
        <v>15</v>
      </c>
      <c r="AD10" s="30">
        <v>4</v>
      </c>
      <c r="AE10" s="30">
        <v>11</v>
      </c>
      <c r="AF10" s="30"/>
      <c r="AG10" s="30">
        <v>12</v>
      </c>
      <c r="AH10" s="30">
        <v>1</v>
      </c>
      <c r="AI10" s="30">
        <v>1</v>
      </c>
      <c r="AJ10" s="30">
        <f t="shared" ref="AJ10:AJ48" si="6">AH10+AI10</f>
        <v>2</v>
      </c>
      <c r="AK10" s="30">
        <v>0</v>
      </c>
      <c r="AL10" s="30">
        <v>2</v>
      </c>
    </row>
    <row r="11" spans="1:38" s="35" customFormat="1" ht="86.25" customHeight="1" x14ac:dyDescent="0.25">
      <c r="A11" s="7">
        <v>2</v>
      </c>
      <c r="B11" s="1" t="s">
        <v>54</v>
      </c>
      <c r="C11" s="30">
        <f>C12+C13</f>
        <v>58</v>
      </c>
      <c r="D11" s="30">
        <f t="shared" ref="D11:AL11" si="7">D12+D13</f>
        <v>5</v>
      </c>
      <c r="E11" s="30">
        <f t="shared" si="7"/>
        <v>52</v>
      </c>
      <c r="F11" s="30">
        <f t="shared" si="7"/>
        <v>1</v>
      </c>
      <c r="G11" s="30">
        <f t="shared" si="7"/>
        <v>0</v>
      </c>
      <c r="H11" s="30">
        <f t="shared" si="7"/>
        <v>51</v>
      </c>
      <c r="I11" s="30">
        <f t="shared" si="7"/>
        <v>37</v>
      </c>
      <c r="J11" s="30">
        <f t="shared" si="7"/>
        <v>8</v>
      </c>
      <c r="K11" s="30">
        <f t="shared" si="7"/>
        <v>6</v>
      </c>
      <c r="L11" s="30">
        <f t="shared" si="7"/>
        <v>4</v>
      </c>
      <c r="M11" s="30">
        <f t="shared" si="7"/>
        <v>21</v>
      </c>
      <c r="N11" s="30">
        <f t="shared" si="7"/>
        <v>5</v>
      </c>
      <c r="O11" s="30">
        <f t="shared" si="7"/>
        <v>1</v>
      </c>
      <c r="P11" s="30">
        <f t="shared" si="7"/>
        <v>15</v>
      </c>
      <c r="Q11" s="30">
        <f t="shared" si="7"/>
        <v>0</v>
      </c>
      <c r="R11" s="30">
        <f t="shared" si="7"/>
        <v>5</v>
      </c>
      <c r="S11" s="30">
        <f t="shared" si="7"/>
        <v>0</v>
      </c>
      <c r="T11" s="30">
        <f t="shared" si="7"/>
        <v>2</v>
      </c>
      <c r="U11" s="30">
        <f t="shared" si="7"/>
        <v>3</v>
      </c>
      <c r="V11" s="30">
        <f t="shared" si="7"/>
        <v>26</v>
      </c>
      <c r="W11" s="30">
        <f t="shared" si="7"/>
        <v>1</v>
      </c>
      <c r="X11" s="30">
        <f t="shared" si="7"/>
        <v>2</v>
      </c>
      <c r="Y11" s="30">
        <f t="shared" si="7"/>
        <v>63</v>
      </c>
      <c r="Z11" s="30">
        <f t="shared" si="7"/>
        <v>5</v>
      </c>
      <c r="AA11" s="30">
        <f t="shared" si="7"/>
        <v>11</v>
      </c>
      <c r="AB11" s="30">
        <f t="shared" si="7"/>
        <v>6</v>
      </c>
      <c r="AC11" s="30">
        <f t="shared" si="7"/>
        <v>17</v>
      </c>
      <c r="AD11" s="30">
        <f t="shared" si="7"/>
        <v>2</v>
      </c>
      <c r="AE11" s="30">
        <f t="shared" si="7"/>
        <v>15</v>
      </c>
      <c r="AF11" s="30">
        <f t="shared" si="7"/>
        <v>0</v>
      </c>
      <c r="AG11" s="30">
        <f t="shared" si="7"/>
        <v>11</v>
      </c>
      <c r="AH11" s="30">
        <f t="shared" si="7"/>
        <v>3</v>
      </c>
      <c r="AI11" s="30">
        <f t="shared" si="7"/>
        <v>0</v>
      </c>
      <c r="AJ11" s="30">
        <f t="shared" si="7"/>
        <v>3</v>
      </c>
      <c r="AK11" s="30">
        <f t="shared" si="7"/>
        <v>2</v>
      </c>
      <c r="AL11" s="30">
        <f t="shared" si="7"/>
        <v>1</v>
      </c>
    </row>
    <row r="12" spans="1:38" ht="86.25" customHeight="1" x14ac:dyDescent="0.25">
      <c r="A12" s="2" t="s">
        <v>4</v>
      </c>
      <c r="B12" s="19" t="s">
        <v>55</v>
      </c>
      <c r="C12" s="30">
        <v>46</v>
      </c>
      <c r="D12" s="30">
        <v>3</v>
      </c>
      <c r="E12" s="30">
        <f t="shared" si="1"/>
        <v>42</v>
      </c>
      <c r="F12" s="30">
        <v>1</v>
      </c>
      <c r="G12" s="30">
        <v>0</v>
      </c>
      <c r="H12" s="30">
        <v>39</v>
      </c>
      <c r="I12" s="30">
        <f t="shared" si="2"/>
        <v>29</v>
      </c>
      <c r="J12" s="30">
        <v>5</v>
      </c>
      <c r="K12" s="30">
        <v>5</v>
      </c>
      <c r="L12" s="30">
        <v>2</v>
      </c>
      <c r="M12" s="31">
        <v>19</v>
      </c>
      <c r="N12" s="31">
        <v>4</v>
      </c>
      <c r="O12" s="32">
        <v>1</v>
      </c>
      <c r="P12" s="31">
        <v>14</v>
      </c>
      <c r="Q12" s="32">
        <v>0</v>
      </c>
      <c r="R12" s="33">
        <v>5</v>
      </c>
      <c r="S12" s="32">
        <v>0</v>
      </c>
      <c r="T12" s="31">
        <v>2</v>
      </c>
      <c r="U12" s="32">
        <v>3</v>
      </c>
      <c r="V12" s="30">
        <f t="shared" si="3"/>
        <v>24</v>
      </c>
      <c r="W12" s="30">
        <v>0</v>
      </c>
      <c r="X12" s="32">
        <v>2</v>
      </c>
      <c r="Y12" s="30">
        <f t="shared" si="4"/>
        <v>48</v>
      </c>
      <c r="Z12" s="30">
        <v>3</v>
      </c>
      <c r="AA12" s="30">
        <v>9</v>
      </c>
      <c r="AB12" s="30">
        <v>4</v>
      </c>
      <c r="AC12" s="30">
        <f t="shared" si="5"/>
        <v>13</v>
      </c>
      <c r="AD12" s="30">
        <v>2</v>
      </c>
      <c r="AE12" s="30">
        <v>11</v>
      </c>
      <c r="AF12" s="30"/>
      <c r="AG12" s="30">
        <v>9</v>
      </c>
      <c r="AH12" s="30">
        <v>2</v>
      </c>
      <c r="AI12" s="30">
        <v>0</v>
      </c>
      <c r="AJ12" s="30">
        <f t="shared" si="6"/>
        <v>2</v>
      </c>
      <c r="AK12" s="30">
        <v>1</v>
      </c>
      <c r="AL12" s="30">
        <v>1</v>
      </c>
    </row>
    <row r="13" spans="1:38" ht="86.25" customHeight="1" x14ac:dyDescent="0.25">
      <c r="A13" s="2" t="s">
        <v>5</v>
      </c>
      <c r="B13" s="19" t="s">
        <v>56</v>
      </c>
      <c r="C13" s="30">
        <v>12</v>
      </c>
      <c r="D13" s="30">
        <v>2</v>
      </c>
      <c r="E13" s="30">
        <f t="shared" si="1"/>
        <v>10</v>
      </c>
      <c r="F13" s="30">
        <v>0</v>
      </c>
      <c r="G13" s="30">
        <v>0</v>
      </c>
      <c r="H13" s="30">
        <v>12</v>
      </c>
      <c r="I13" s="30">
        <f t="shared" si="2"/>
        <v>8</v>
      </c>
      <c r="J13" s="32">
        <v>3</v>
      </c>
      <c r="K13" s="30">
        <v>1</v>
      </c>
      <c r="L13" s="30">
        <v>2</v>
      </c>
      <c r="M13" s="31">
        <v>2</v>
      </c>
      <c r="N13" s="31">
        <v>1</v>
      </c>
      <c r="O13" s="32">
        <v>0</v>
      </c>
      <c r="P13" s="31">
        <v>1</v>
      </c>
      <c r="Q13" s="32">
        <v>0</v>
      </c>
      <c r="R13" s="33">
        <v>0</v>
      </c>
      <c r="S13" s="32">
        <v>0</v>
      </c>
      <c r="T13" s="31">
        <v>0</v>
      </c>
      <c r="U13" s="32">
        <v>0</v>
      </c>
      <c r="V13" s="30">
        <f t="shared" si="3"/>
        <v>2</v>
      </c>
      <c r="W13" s="32">
        <v>1</v>
      </c>
      <c r="X13" s="32">
        <v>0</v>
      </c>
      <c r="Y13" s="30">
        <f t="shared" si="4"/>
        <v>15</v>
      </c>
      <c r="Z13" s="30">
        <v>2</v>
      </c>
      <c r="AA13" s="30">
        <v>2</v>
      </c>
      <c r="AB13" s="30">
        <v>2</v>
      </c>
      <c r="AC13" s="30">
        <f t="shared" si="5"/>
        <v>4</v>
      </c>
      <c r="AD13" s="32">
        <v>0</v>
      </c>
      <c r="AE13" s="30">
        <v>4</v>
      </c>
      <c r="AF13" s="30"/>
      <c r="AG13" s="30">
        <v>2</v>
      </c>
      <c r="AH13" s="30">
        <v>1</v>
      </c>
      <c r="AI13" s="30">
        <v>0</v>
      </c>
      <c r="AJ13" s="30">
        <f t="shared" si="6"/>
        <v>1</v>
      </c>
      <c r="AK13" s="30">
        <v>1</v>
      </c>
      <c r="AL13" s="30">
        <v>0</v>
      </c>
    </row>
    <row r="14" spans="1:38" s="35" customFormat="1" ht="86.25" customHeight="1" x14ac:dyDescent="0.25">
      <c r="A14" s="2" t="s">
        <v>45</v>
      </c>
      <c r="B14" s="1" t="s">
        <v>57</v>
      </c>
      <c r="C14" s="30">
        <f>C15+C16</f>
        <v>1</v>
      </c>
      <c r="D14" s="30">
        <f t="shared" ref="D14:AL14" si="8">D15+D16</f>
        <v>1</v>
      </c>
      <c r="E14" s="30">
        <f t="shared" si="8"/>
        <v>0</v>
      </c>
      <c r="F14" s="30">
        <f t="shared" si="8"/>
        <v>0</v>
      </c>
      <c r="G14" s="30">
        <f t="shared" si="8"/>
        <v>0</v>
      </c>
      <c r="H14" s="30">
        <f t="shared" si="8"/>
        <v>0</v>
      </c>
      <c r="I14" s="30">
        <f t="shared" si="8"/>
        <v>0</v>
      </c>
      <c r="J14" s="30">
        <f t="shared" si="8"/>
        <v>0</v>
      </c>
      <c r="K14" s="30">
        <f t="shared" si="8"/>
        <v>0</v>
      </c>
      <c r="L14" s="30">
        <f t="shared" si="8"/>
        <v>0</v>
      </c>
      <c r="M14" s="30">
        <f t="shared" si="8"/>
        <v>0</v>
      </c>
      <c r="N14" s="30">
        <f t="shared" si="8"/>
        <v>0</v>
      </c>
      <c r="O14" s="30">
        <f t="shared" si="8"/>
        <v>0</v>
      </c>
      <c r="P14" s="30">
        <f t="shared" si="8"/>
        <v>0</v>
      </c>
      <c r="Q14" s="30">
        <f t="shared" si="8"/>
        <v>0</v>
      </c>
      <c r="R14" s="30">
        <f t="shared" si="8"/>
        <v>0</v>
      </c>
      <c r="S14" s="30">
        <f t="shared" si="8"/>
        <v>0</v>
      </c>
      <c r="T14" s="30">
        <f t="shared" si="8"/>
        <v>0</v>
      </c>
      <c r="U14" s="30">
        <f t="shared" si="8"/>
        <v>0</v>
      </c>
      <c r="V14" s="30">
        <f t="shared" si="8"/>
        <v>0</v>
      </c>
      <c r="W14" s="30">
        <f t="shared" si="8"/>
        <v>0</v>
      </c>
      <c r="X14" s="30">
        <f t="shared" si="8"/>
        <v>0</v>
      </c>
      <c r="Y14" s="30">
        <f t="shared" si="8"/>
        <v>1</v>
      </c>
      <c r="Z14" s="30">
        <f t="shared" si="8"/>
        <v>1</v>
      </c>
      <c r="AA14" s="30">
        <f t="shared" si="8"/>
        <v>0</v>
      </c>
      <c r="AB14" s="30">
        <f t="shared" si="8"/>
        <v>0</v>
      </c>
      <c r="AC14" s="30">
        <f t="shared" si="8"/>
        <v>0</v>
      </c>
      <c r="AD14" s="30">
        <f t="shared" si="8"/>
        <v>0</v>
      </c>
      <c r="AE14" s="30">
        <f t="shared" si="8"/>
        <v>0</v>
      </c>
      <c r="AF14" s="30">
        <f t="shared" si="8"/>
        <v>0</v>
      </c>
      <c r="AG14" s="30">
        <f t="shared" si="8"/>
        <v>0</v>
      </c>
      <c r="AH14" s="30">
        <f t="shared" si="8"/>
        <v>0</v>
      </c>
      <c r="AI14" s="30">
        <f t="shared" si="8"/>
        <v>0</v>
      </c>
      <c r="AJ14" s="30">
        <f t="shared" si="8"/>
        <v>0</v>
      </c>
      <c r="AK14" s="30">
        <f t="shared" si="8"/>
        <v>0</v>
      </c>
      <c r="AL14" s="30">
        <f t="shared" si="8"/>
        <v>0</v>
      </c>
    </row>
    <row r="15" spans="1:38" ht="86.25" customHeight="1" x14ac:dyDescent="0.25">
      <c r="A15" s="2" t="s">
        <v>6</v>
      </c>
      <c r="B15" s="19" t="s">
        <v>58</v>
      </c>
      <c r="C15" s="30">
        <v>0</v>
      </c>
      <c r="D15" s="30">
        <v>0</v>
      </c>
      <c r="E15" s="30">
        <f t="shared" si="1"/>
        <v>0</v>
      </c>
      <c r="F15" s="30">
        <v>0</v>
      </c>
      <c r="G15" s="30">
        <v>0</v>
      </c>
      <c r="H15" s="30">
        <v>0</v>
      </c>
      <c r="I15" s="30">
        <f t="shared" si="2"/>
        <v>0</v>
      </c>
      <c r="J15" s="32">
        <v>0</v>
      </c>
      <c r="K15" s="30">
        <v>0</v>
      </c>
      <c r="L15" s="30">
        <v>0</v>
      </c>
      <c r="M15" s="31">
        <v>0</v>
      </c>
      <c r="N15" s="31">
        <v>0</v>
      </c>
      <c r="O15" s="32">
        <v>0</v>
      </c>
      <c r="P15" s="31">
        <v>0</v>
      </c>
      <c r="Q15" s="32">
        <v>0</v>
      </c>
      <c r="R15" s="33">
        <v>0</v>
      </c>
      <c r="S15" s="32">
        <v>0</v>
      </c>
      <c r="T15" s="31">
        <v>0</v>
      </c>
      <c r="U15" s="32">
        <v>0</v>
      </c>
      <c r="V15" s="30">
        <f t="shared" si="3"/>
        <v>0</v>
      </c>
      <c r="W15" s="32">
        <v>0</v>
      </c>
      <c r="X15" s="30">
        <v>0</v>
      </c>
      <c r="Y15" s="30">
        <f t="shared" si="4"/>
        <v>0</v>
      </c>
      <c r="Z15" s="30">
        <v>0</v>
      </c>
      <c r="AA15" s="30">
        <v>0</v>
      </c>
      <c r="AB15" s="30">
        <v>0</v>
      </c>
      <c r="AC15" s="30">
        <f t="shared" si="5"/>
        <v>0</v>
      </c>
      <c r="AD15" s="30">
        <v>0</v>
      </c>
      <c r="AE15" s="30">
        <v>0</v>
      </c>
      <c r="AF15" s="30"/>
      <c r="AG15" s="30">
        <v>0</v>
      </c>
      <c r="AH15" s="30">
        <v>0</v>
      </c>
      <c r="AI15" s="30">
        <v>0</v>
      </c>
      <c r="AJ15" s="30">
        <f t="shared" si="6"/>
        <v>0</v>
      </c>
      <c r="AK15" s="30">
        <v>0</v>
      </c>
      <c r="AL15" s="30">
        <v>0</v>
      </c>
    </row>
    <row r="16" spans="1:38" ht="86.25" customHeight="1" x14ac:dyDescent="0.25">
      <c r="A16" s="2" t="s">
        <v>7</v>
      </c>
      <c r="B16" s="19" t="s">
        <v>59</v>
      </c>
      <c r="C16" s="30">
        <v>1</v>
      </c>
      <c r="D16" s="30">
        <v>1</v>
      </c>
      <c r="E16" s="30">
        <f t="shared" si="1"/>
        <v>0</v>
      </c>
      <c r="F16" s="30">
        <v>0</v>
      </c>
      <c r="G16" s="30">
        <v>0</v>
      </c>
      <c r="H16" s="30">
        <v>0</v>
      </c>
      <c r="I16" s="30">
        <f t="shared" si="2"/>
        <v>0</v>
      </c>
      <c r="J16" s="32">
        <v>0</v>
      </c>
      <c r="K16" s="32">
        <v>0</v>
      </c>
      <c r="L16" s="30">
        <v>0</v>
      </c>
      <c r="M16" s="31">
        <v>0</v>
      </c>
      <c r="N16" s="31">
        <v>0</v>
      </c>
      <c r="O16" s="32">
        <v>0</v>
      </c>
      <c r="P16" s="31">
        <v>0</v>
      </c>
      <c r="Q16" s="32">
        <v>0</v>
      </c>
      <c r="R16" s="33">
        <v>0</v>
      </c>
      <c r="S16" s="32">
        <v>0</v>
      </c>
      <c r="T16" s="31">
        <v>0</v>
      </c>
      <c r="U16" s="32">
        <v>0</v>
      </c>
      <c r="V16" s="30">
        <f t="shared" si="3"/>
        <v>0</v>
      </c>
      <c r="W16" s="32">
        <v>0</v>
      </c>
      <c r="X16" s="32">
        <v>0</v>
      </c>
      <c r="Y16" s="30">
        <f t="shared" si="4"/>
        <v>1</v>
      </c>
      <c r="Z16" s="32">
        <v>1</v>
      </c>
      <c r="AA16" s="32">
        <v>0</v>
      </c>
      <c r="AB16" s="30">
        <v>0</v>
      </c>
      <c r="AC16" s="30">
        <f t="shared" si="5"/>
        <v>0</v>
      </c>
      <c r="AD16" s="30">
        <v>0</v>
      </c>
      <c r="AE16" s="30">
        <v>0</v>
      </c>
      <c r="AF16" s="32"/>
      <c r="AG16" s="32">
        <v>0</v>
      </c>
      <c r="AH16" s="32">
        <v>0</v>
      </c>
      <c r="AI16" s="32">
        <v>0</v>
      </c>
      <c r="AJ16" s="30">
        <f t="shared" si="6"/>
        <v>0</v>
      </c>
      <c r="AK16" s="30">
        <v>0</v>
      </c>
      <c r="AL16" s="30">
        <v>0</v>
      </c>
    </row>
    <row r="17" spans="1:38" s="35" customFormat="1" ht="86.25" customHeight="1" x14ac:dyDescent="0.25">
      <c r="A17" s="2">
        <v>4</v>
      </c>
      <c r="B17" s="1" t="s">
        <v>83</v>
      </c>
      <c r="C17" s="30">
        <v>0</v>
      </c>
      <c r="D17" s="30">
        <v>0</v>
      </c>
      <c r="E17" s="30">
        <f t="shared" si="1"/>
        <v>0</v>
      </c>
      <c r="F17" s="30">
        <v>0</v>
      </c>
      <c r="G17" s="30">
        <v>0</v>
      </c>
      <c r="H17" s="30">
        <v>0</v>
      </c>
      <c r="I17" s="30">
        <f t="shared" si="2"/>
        <v>0</v>
      </c>
      <c r="J17" s="32">
        <v>0</v>
      </c>
      <c r="K17" s="32">
        <v>0</v>
      </c>
      <c r="L17" s="30">
        <v>0</v>
      </c>
      <c r="M17" s="31">
        <v>0</v>
      </c>
      <c r="N17" s="32">
        <v>0</v>
      </c>
      <c r="O17" s="32">
        <v>0</v>
      </c>
      <c r="P17" s="32">
        <v>0</v>
      </c>
      <c r="Q17" s="32">
        <v>0</v>
      </c>
      <c r="R17" s="33">
        <v>0</v>
      </c>
      <c r="S17" s="32">
        <v>0</v>
      </c>
      <c r="T17" s="32">
        <v>0</v>
      </c>
      <c r="U17" s="32">
        <v>0</v>
      </c>
      <c r="V17" s="30">
        <f t="shared" si="3"/>
        <v>0</v>
      </c>
      <c r="W17" s="32">
        <v>0</v>
      </c>
      <c r="X17" s="32">
        <v>0</v>
      </c>
      <c r="Y17" s="30">
        <f t="shared" si="4"/>
        <v>0</v>
      </c>
      <c r="Z17" s="32">
        <v>0</v>
      </c>
      <c r="AA17" s="32">
        <v>0</v>
      </c>
      <c r="AB17" s="30">
        <v>0</v>
      </c>
      <c r="AC17" s="30">
        <f t="shared" si="5"/>
        <v>0</v>
      </c>
      <c r="AD17" s="30">
        <v>0</v>
      </c>
      <c r="AE17" s="30">
        <v>0</v>
      </c>
      <c r="AF17" s="32"/>
      <c r="AG17" s="32">
        <v>0</v>
      </c>
      <c r="AH17" s="32">
        <v>0</v>
      </c>
      <c r="AI17" s="32">
        <v>0</v>
      </c>
      <c r="AJ17" s="30">
        <f t="shared" si="6"/>
        <v>0</v>
      </c>
      <c r="AK17" s="30">
        <v>0</v>
      </c>
      <c r="AL17" s="30">
        <v>0</v>
      </c>
    </row>
    <row r="18" spans="1:38" s="35" customFormat="1" ht="86.25" customHeight="1" x14ac:dyDescent="0.25">
      <c r="A18" s="2">
        <v>5</v>
      </c>
      <c r="B18" s="1" t="s">
        <v>64</v>
      </c>
      <c r="C18" s="30">
        <v>0</v>
      </c>
      <c r="D18" s="30">
        <v>0</v>
      </c>
      <c r="E18" s="30">
        <f t="shared" si="1"/>
        <v>0</v>
      </c>
      <c r="F18" s="30">
        <v>0</v>
      </c>
      <c r="G18" s="30">
        <v>0</v>
      </c>
      <c r="H18" s="30">
        <v>1</v>
      </c>
      <c r="I18" s="30">
        <f t="shared" si="2"/>
        <v>1</v>
      </c>
      <c r="J18" s="32">
        <v>0</v>
      </c>
      <c r="K18" s="32">
        <v>0</v>
      </c>
      <c r="L18" s="30">
        <v>1</v>
      </c>
      <c r="M18" s="31">
        <v>0</v>
      </c>
      <c r="N18" s="32">
        <v>0</v>
      </c>
      <c r="O18" s="32">
        <v>0</v>
      </c>
      <c r="P18" s="32">
        <v>0</v>
      </c>
      <c r="Q18" s="32">
        <v>0</v>
      </c>
      <c r="R18" s="33">
        <v>0</v>
      </c>
      <c r="S18" s="32">
        <v>0</v>
      </c>
      <c r="T18" s="32">
        <v>0</v>
      </c>
      <c r="U18" s="32">
        <v>0</v>
      </c>
      <c r="V18" s="30">
        <f t="shared" si="3"/>
        <v>0</v>
      </c>
      <c r="W18" s="30">
        <v>0</v>
      </c>
      <c r="X18" s="32">
        <v>0</v>
      </c>
      <c r="Y18" s="30">
        <f t="shared" si="4"/>
        <v>0</v>
      </c>
      <c r="Z18" s="32">
        <v>0</v>
      </c>
      <c r="AA18" s="32">
        <v>0</v>
      </c>
      <c r="AB18" s="30">
        <v>0</v>
      </c>
      <c r="AC18" s="30">
        <f t="shared" si="5"/>
        <v>0</v>
      </c>
      <c r="AD18" s="30">
        <v>0</v>
      </c>
      <c r="AE18" s="30">
        <v>0</v>
      </c>
      <c r="AF18" s="32"/>
      <c r="AG18" s="32">
        <v>0</v>
      </c>
      <c r="AH18" s="32">
        <v>0</v>
      </c>
      <c r="AI18" s="32">
        <v>0</v>
      </c>
      <c r="AJ18" s="30">
        <f t="shared" si="6"/>
        <v>0</v>
      </c>
      <c r="AK18" s="30">
        <v>0</v>
      </c>
      <c r="AL18" s="30">
        <v>0</v>
      </c>
    </row>
    <row r="19" spans="1:38" s="35" customFormat="1" ht="86.25" customHeight="1" x14ac:dyDescent="0.25">
      <c r="A19" s="2">
        <v>6</v>
      </c>
      <c r="B19" s="1" t="s">
        <v>65</v>
      </c>
      <c r="C19" s="30">
        <f>C20+C21+C22+C23+C24+C25+C26</f>
        <v>1</v>
      </c>
      <c r="D19" s="30">
        <f t="shared" ref="D19:AL19" si="9">D20+D21+D22+D23+D24+D25+D26</f>
        <v>0</v>
      </c>
      <c r="E19" s="30">
        <f t="shared" si="9"/>
        <v>1</v>
      </c>
      <c r="F19" s="30">
        <f t="shared" si="9"/>
        <v>0</v>
      </c>
      <c r="G19" s="30">
        <f t="shared" si="9"/>
        <v>0</v>
      </c>
      <c r="H19" s="30">
        <f t="shared" si="9"/>
        <v>1</v>
      </c>
      <c r="I19" s="30">
        <f t="shared" si="9"/>
        <v>1</v>
      </c>
      <c r="J19" s="30">
        <f t="shared" si="9"/>
        <v>0</v>
      </c>
      <c r="K19" s="30">
        <f t="shared" si="9"/>
        <v>0</v>
      </c>
      <c r="L19" s="30">
        <f t="shared" si="9"/>
        <v>0</v>
      </c>
      <c r="M19" s="30">
        <f t="shared" si="9"/>
        <v>0</v>
      </c>
      <c r="N19" s="30">
        <f t="shared" si="9"/>
        <v>0</v>
      </c>
      <c r="O19" s="30">
        <f t="shared" si="9"/>
        <v>0</v>
      </c>
      <c r="P19" s="30">
        <f t="shared" si="9"/>
        <v>0</v>
      </c>
      <c r="Q19" s="30">
        <f t="shared" si="9"/>
        <v>0</v>
      </c>
      <c r="R19" s="30">
        <f t="shared" si="9"/>
        <v>0</v>
      </c>
      <c r="S19" s="30">
        <f t="shared" si="9"/>
        <v>0</v>
      </c>
      <c r="T19" s="30">
        <f t="shared" si="9"/>
        <v>0</v>
      </c>
      <c r="U19" s="30">
        <f t="shared" si="9"/>
        <v>0</v>
      </c>
      <c r="V19" s="30">
        <f t="shared" si="9"/>
        <v>0</v>
      </c>
      <c r="W19" s="30">
        <f t="shared" si="9"/>
        <v>0</v>
      </c>
      <c r="X19" s="30">
        <f t="shared" si="9"/>
        <v>0</v>
      </c>
      <c r="Y19" s="30">
        <f t="shared" si="9"/>
        <v>2</v>
      </c>
      <c r="Z19" s="30">
        <f t="shared" si="9"/>
        <v>0</v>
      </c>
      <c r="AA19" s="30">
        <f t="shared" si="9"/>
        <v>0</v>
      </c>
      <c r="AB19" s="30">
        <f t="shared" si="9"/>
        <v>0</v>
      </c>
      <c r="AC19" s="30">
        <f t="shared" si="9"/>
        <v>0</v>
      </c>
      <c r="AD19" s="30">
        <f t="shared" si="9"/>
        <v>0</v>
      </c>
      <c r="AE19" s="30">
        <f t="shared" si="9"/>
        <v>0</v>
      </c>
      <c r="AF19" s="30">
        <f t="shared" si="9"/>
        <v>0</v>
      </c>
      <c r="AG19" s="30">
        <f t="shared" si="9"/>
        <v>0</v>
      </c>
      <c r="AH19" s="30">
        <f t="shared" si="9"/>
        <v>0</v>
      </c>
      <c r="AI19" s="30">
        <f t="shared" si="9"/>
        <v>0</v>
      </c>
      <c r="AJ19" s="30">
        <f t="shared" si="9"/>
        <v>0</v>
      </c>
      <c r="AK19" s="30">
        <f t="shared" si="9"/>
        <v>0</v>
      </c>
      <c r="AL19" s="30">
        <f t="shared" si="9"/>
        <v>0</v>
      </c>
    </row>
    <row r="20" spans="1:38" ht="86.25" customHeight="1" x14ac:dyDescent="0.25">
      <c r="A20" s="2" t="s">
        <v>8</v>
      </c>
      <c r="B20" s="19" t="s">
        <v>66</v>
      </c>
      <c r="C20" s="30">
        <v>0</v>
      </c>
      <c r="D20" s="30">
        <v>0</v>
      </c>
      <c r="E20" s="30">
        <f t="shared" si="1"/>
        <v>0</v>
      </c>
      <c r="F20" s="30">
        <v>0</v>
      </c>
      <c r="G20" s="30">
        <v>0</v>
      </c>
      <c r="H20" s="30">
        <v>0</v>
      </c>
      <c r="I20" s="30">
        <f t="shared" si="2"/>
        <v>0</v>
      </c>
      <c r="J20" s="32">
        <v>0</v>
      </c>
      <c r="K20" s="32">
        <v>0</v>
      </c>
      <c r="L20" s="30">
        <v>0</v>
      </c>
      <c r="M20" s="31">
        <v>0</v>
      </c>
      <c r="N20" s="32">
        <v>0</v>
      </c>
      <c r="O20" s="32">
        <v>0</v>
      </c>
      <c r="P20" s="32">
        <v>0</v>
      </c>
      <c r="Q20" s="32">
        <v>0</v>
      </c>
      <c r="R20" s="33">
        <v>0</v>
      </c>
      <c r="S20" s="32">
        <v>0</v>
      </c>
      <c r="T20" s="32">
        <v>0</v>
      </c>
      <c r="U20" s="32">
        <v>0</v>
      </c>
      <c r="V20" s="30">
        <f t="shared" si="3"/>
        <v>0</v>
      </c>
      <c r="W20" s="32">
        <v>0</v>
      </c>
      <c r="X20" s="32">
        <v>0</v>
      </c>
      <c r="Y20" s="30">
        <f t="shared" si="4"/>
        <v>0</v>
      </c>
      <c r="Z20" s="32">
        <v>0</v>
      </c>
      <c r="AA20" s="32">
        <v>0</v>
      </c>
      <c r="AB20" s="30">
        <v>0</v>
      </c>
      <c r="AC20" s="30">
        <f t="shared" si="5"/>
        <v>0</v>
      </c>
      <c r="AD20" s="30">
        <v>0</v>
      </c>
      <c r="AE20" s="30">
        <v>0</v>
      </c>
      <c r="AF20" s="32"/>
      <c r="AG20" s="32">
        <v>0</v>
      </c>
      <c r="AH20" s="32">
        <v>0</v>
      </c>
      <c r="AI20" s="32">
        <v>0</v>
      </c>
      <c r="AJ20" s="30">
        <f t="shared" si="6"/>
        <v>0</v>
      </c>
      <c r="AK20" s="32">
        <v>0</v>
      </c>
      <c r="AL20" s="32">
        <v>0</v>
      </c>
    </row>
    <row r="21" spans="1:38" ht="86.25" customHeight="1" x14ac:dyDescent="0.25">
      <c r="A21" s="2" t="s">
        <v>9</v>
      </c>
      <c r="B21" s="19" t="s">
        <v>67</v>
      </c>
      <c r="C21" s="30">
        <v>0</v>
      </c>
      <c r="D21" s="30">
        <v>0</v>
      </c>
      <c r="E21" s="30">
        <f t="shared" si="1"/>
        <v>0</v>
      </c>
      <c r="F21" s="30">
        <v>0</v>
      </c>
      <c r="G21" s="30">
        <v>0</v>
      </c>
      <c r="H21" s="32">
        <v>0</v>
      </c>
      <c r="I21" s="30">
        <f t="shared" si="2"/>
        <v>0</v>
      </c>
      <c r="J21" s="32">
        <v>0</v>
      </c>
      <c r="K21" s="32">
        <v>0</v>
      </c>
      <c r="L21" s="30">
        <v>0</v>
      </c>
      <c r="M21" s="31">
        <v>0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  <c r="S21" s="32">
        <v>0</v>
      </c>
      <c r="T21" s="32">
        <v>0</v>
      </c>
      <c r="U21" s="32">
        <v>0</v>
      </c>
      <c r="V21" s="30">
        <f t="shared" si="3"/>
        <v>0</v>
      </c>
      <c r="W21" s="32">
        <v>0</v>
      </c>
      <c r="X21" s="32">
        <v>0</v>
      </c>
      <c r="Y21" s="30">
        <f t="shared" si="4"/>
        <v>0</v>
      </c>
      <c r="Z21" s="32">
        <v>0</v>
      </c>
      <c r="AA21" s="32">
        <v>0</v>
      </c>
      <c r="AB21" s="30">
        <v>0</v>
      </c>
      <c r="AC21" s="30">
        <f t="shared" si="5"/>
        <v>0</v>
      </c>
      <c r="AD21" s="30">
        <v>0</v>
      </c>
      <c r="AE21" s="30">
        <v>0</v>
      </c>
      <c r="AF21" s="32"/>
      <c r="AG21" s="32">
        <v>0</v>
      </c>
      <c r="AH21" s="32">
        <v>0</v>
      </c>
      <c r="AI21" s="32">
        <v>0</v>
      </c>
      <c r="AJ21" s="30">
        <f t="shared" si="6"/>
        <v>0</v>
      </c>
      <c r="AK21" s="32">
        <v>0</v>
      </c>
      <c r="AL21" s="32">
        <v>0</v>
      </c>
    </row>
    <row r="22" spans="1:38" ht="86.25" customHeight="1" x14ac:dyDescent="0.25">
      <c r="A22" s="2" t="s">
        <v>10</v>
      </c>
      <c r="B22" s="19" t="s">
        <v>68</v>
      </c>
      <c r="C22" s="30">
        <v>1</v>
      </c>
      <c r="D22" s="30">
        <v>0</v>
      </c>
      <c r="E22" s="30">
        <f t="shared" si="1"/>
        <v>1</v>
      </c>
      <c r="F22" s="30">
        <v>0</v>
      </c>
      <c r="G22" s="30">
        <v>0</v>
      </c>
      <c r="H22" s="32">
        <v>0</v>
      </c>
      <c r="I22" s="30">
        <f t="shared" si="2"/>
        <v>0</v>
      </c>
      <c r="J22" s="32">
        <v>0</v>
      </c>
      <c r="K22" s="32">
        <v>0</v>
      </c>
      <c r="L22" s="30">
        <v>0</v>
      </c>
      <c r="M22" s="31">
        <v>0</v>
      </c>
      <c r="N22" s="32">
        <v>0</v>
      </c>
      <c r="O22" s="32">
        <v>0</v>
      </c>
      <c r="P22" s="32">
        <v>0</v>
      </c>
      <c r="Q22" s="32">
        <v>0</v>
      </c>
      <c r="R22" s="33">
        <v>0</v>
      </c>
      <c r="S22" s="32">
        <v>0</v>
      </c>
      <c r="T22" s="32">
        <v>0</v>
      </c>
      <c r="U22" s="32">
        <v>0</v>
      </c>
      <c r="V22" s="30">
        <f t="shared" si="3"/>
        <v>0</v>
      </c>
      <c r="W22" s="32">
        <v>0</v>
      </c>
      <c r="X22" s="32">
        <v>0</v>
      </c>
      <c r="Y22" s="30">
        <f t="shared" si="4"/>
        <v>1</v>
      </c>
      <c r="Z22" s="32">
        <v>0</v>
      </c>
      <c r="AA22" s="32">
        <v>0</v>
      </c>
      <c r="AB22" s="30">
        <v>0</v>
      </c>
      <c r="AC22" s="30">
        <f t="shared" si="5"/>
        <v>0</v>
      </c>
      <c r="AD22" s="30">
        <v>0</v>
      </c>
      <c r="AE22" s="30">
        <v>0</v>
      </c>
      <c r="AF22" s="32"/>
      <c r="AG22" s="32">
        <v>0</v>
      </c>
      <c r="AH22" s="32">
        <v>0</v>
      </c>
      <c r="AI22" s="32">
        <v>0</v>
      </c>
      <c r="AJ22" s="30">
        <f t="shared" si="6"/>
        <v>0</v>
      </c>
      <c r="AK22" s="32">
        <v>0</v>
      </c>
      <c r="AL22" s="32">
        <v>0</v>
      </c>
    </row>
    <row r="23" spans="1:38" ht="86.25" customHeight="1" x14ac:dyDescent="0.25">
      <c r="A23" s="2" t="s">
        <v>11</v>
      </c>
      <c r="B23" s="19" t="s">
        <v>69</v>
      </c>
      <c r="C23" s="30">
        <v>0</v>
      </c>
      <c r="D23" s="30">
        <v>0</v>
      </c>
      <c r="E23" s="30">
        <f t="shared" si="1"/>
        <v>0</v>
      </c>
      <c r="F23" s="30">
        <v>0</v>
      </c>
      <c r="G23" s="30">
        <v>0</v>
      </c>
      <c r="H23" s="32">
        <v>0</v>
      </c>
      <c r="I23" s="30">
        <f t="shared" si="2"/>
        <v>0</v>
      </c>
      <c r="J23" s="32">
        <v>0</v>
      </c>
      <c r="K23" s="32">
        <v>0</v>
      </c>
      <c r="L23" s="30">
        <v>0</v>
      </c>
      <c r="M23" s="31">
        <v>0</v>
      </c>
      <c r="N23" s="32">
        <v>0</v>
      </c>
      <c r="O23" s="32">
        <v>0</v>
      </c>
      <c r="P23" s="32">
        <v>0</v>
      </c>
      <c r="Q23" s="32">
        <v>0</v>
      </c>
      <c r="R23" s="33">
        <v>0</v>
      </c>
      <c r="S23" s="32">
        <v>0</v>
      </c>
      <c r="T23" s="32">
        <v>0</v>
      </c>
      <c r="U23" s="32">
        <v>0</v>
      </c>
      <c r="V23" s="30">
        <f t="shared" si="3"/>
        <v>0</v>
      </c>
      <c r="W23" s="32">
        <v>0</v>
      </c>
      <c r="X23" s="32">
        <v>0</v>
      </c>
      <c r="Y23" s="30">
        <f t="shared" si="4"/>
        <v>0</v>
      </c>
      <c r="Z23" s="32">
        <v>0</v>
      </c>
      <c r="AA23" s="32">
        <v>0</v>
      </c>
      <c r="AB23" s="30">
        <v>0</v>
      </c>
      <c r="AC23" s="30">
        <f t="shared" si="5"/>
        <v>0</v>
      </c>
      <c r="AD23" s="30">
        <v>0</v>
      </c>
      <c r="AE23" s="30">
        <v>0</v>
      </c>
      <c r="AF23" s="32"/>
      <c r="AG23" s="32">
        <v>0</v>
      </c>
      <c r="AH23" s="32">
        <v>0</v>
      </c>
      <c r="AI23" s="32">
        <v>0</v>
      </c>
      <c r="AJ23" s="30">
        <f t="shared" si="6"/>
        <v>0</v>
      </c>
      <c r="AK23" s="32">
        <v>0</v>
      </c>
      <c r="AL23" s="32">
        <v>0</v>
      </c>
    </row>
    <row r="24" spans="1:38" ht="86.25" customHeight="1" x14ac:dyDescent="0.25">
      <c r="A24" s="2" t="s">
        <v>12</v>
      </c>
      <c r="B24" s="19" t="s">
        <v>70</v>
      </c>
      <c r="C24" s="30">
        <v>0</v>
      </c>
      <c r="D24" s="30">
        <v>0</v>
      </c>
      <c r="E24" s="30">
        <f t="shared" si="1"/>
        <v>0</v>
      </c>
      <c r="F24" s="30">
        <v>0</v>
      </c>
      <c r="G24" s="30">
        <v>0</v>
      </c>
      <c r="H24" s="32">
        <v>1</v>
      </c>
      <c r="I24" s="30">
        <f t="shared" si="2"/>
        <v>1</v>
      </c>
      <c r="J24" s="32">
        <v>0</v>
      </c>
      <c r="K24" s="32">
        <v>0</v>
      </c>
      <c r="L24" s="30">
        <v>0</v>
      </c>
      <c r="M24" s="31">
        <v>0</v>
      </c>
      <c r="N24" s="32">
        <v>0</v>
      </c>
      <c r="O24" s="32">
        <v>0</v>
      </c>
      <c r="P24" s="32">
        <v>0</v>
      </c>
      <c r="Q24" s="32">
        <v>0</v>
      </c>
      <c r="R24" s="33">
        <v>0</v>
      </c>
      <c r="S24" s="32">
        <v>0</v>
      </c>
      <c r="T24" s="32">
        <v>0</v>
      </c>
      <c r="U24" s="32">
        <v>0</v>
      </c>
      <c r="V24" s="30">
        <f t="shared" si="3"/>
        <v>0</v>
      </c>
      <c r="W24" s="32">
        <v>0</v>
      </c>
      <c r="X24" s="32">
        <v>0</v>
      </c>
      <c r="Y24" s="30">
        <f t="shared" si="4"/>
        <v>1</v>
      </c>
      <c r="Z24" s="32">
        <v>0</v>
      </c>
      <c r="AA24" s="32">
        <v>0</v>
      </c>
      <c r="AB24" s="30">
        <v>0</v>
      </c>
      <c r="AC24" s="30">
        <f t="shared" si="5"/>
        <v>0</v>
      </c>
      <c r="AD24" s="30">
        <v>0</v>
      </c>
      <c r="AE24" s="30">
        <v>0</v>
      </c>
      <c r="AF24" s="32"/>
      <c r="AG24" s="32">
        <v>0</v>
      </c>
      <c r="AH24" s="32">
        <v>0</v>
      </c>
      <c r="AI24" s="32">
        <v>0</v>
      </c>
      <c r="AJ24" s="30">
        <f t="shared" si="6"/>
        <v>0</v>
      </c>
      <c r="AK24" s="32">
        <v>0</v>
      </c>
      <c r="AL24" s="32">
        <v>0</v>
      </c>
    </row>
    <row r="25" spans="1:38" ht="86.25" customHeight="1" x14ac:dyDescent="0.25">
      <c r="A25" s="2" t="s">
        <v>13</v>
      </c>
      <c r="B25" s="19" t="s">
        <v>71</v>
      </c>
      <c r="C25" s="30">
        <v>0</v>
      </c>
      <c r="D25" s="30">
        <v>0</v>
      </c>
      <c r="E25" s="30">
        <f t="shared" si="1"/>
        <v>0</v>
      </c>
      <c r="F25" s="30">
        <v>0</v>
      </c>
      <c r="G25" s="30">
        <v>0</v>
      </c>
      <c r="H25" s="32">
        <v>0</v>
      </c>
      <c r="I25" s="30">
        <f t="shared" si="2"/>
        <v>0</v>
      </c>
      <c r="J25" s="32">
        <v>0</v>
      </c>
      <c r="K25" s="32">
        <v>0</v>
      </c>
      <c r="L25" s="30">
        <v>0</v>
      </c>
      <c r="M25" s="31">
        <v>0</v>
      </c>
      <c r="N25" s="32">
        <v>0</v>
      </c>
      <c r="O25" s="32">
        <v>0</v>
      </c>
      <c r="P25" s="32">
        <v>0</v>
      </c>
      <c r="Q25" s="32">
        <v>0</v>
      </c>
      <c r="R25" s="33">
        <v>0</v>
      </c>
      <c r="S25" s="32">
        <v>0</v>
      </c>
      <c r="T25" s="32">
        <v>0</v>
      </c>
      <c r="U25" s="32">
        <v>0</v>
      </c>
      <c r="V25" s="30">
        <f t="shared" si="3"/>
        <v>0</v>
      </c>
      <c r="W25" s="32">
        <v>0</v>
      </c>
      <c r="X25" s="32">
        <v>0</v>
      </c>
      <c r="Y25" s="30">
        <f t="shared" si="4"/>
        <v>0</v>
      </c>
      <c r="Z25" s="32">
        <v>0</v>
      </c>
      <c r="AA25" s="32">
        <v>0</v>
      </c>
      <c r="AB25" s="30">
        <v>0</v>
      </c>
      <c r="AC25" s="30">
        <f t="shared" si="5"/>
        <v>0</v>
      </c>
      <c r="AD25" s="30">
        <v>0</v>
      </c>
      <c r="AE25" s="30">
        <v>0</v>
      </c>
      <c r="AF25" s="32"/>
      <c r="AG25" s="32">
        <v>0</v>
      </c>
      <c r="AH25" s="32">
        <v>0</v>
      </c>
      <c r="AI25" s="32">
        <v>0</v>
      </c>
      <c r="AJ25" s="30">
        <f t="shared" si="6"/>
        <v>0</v>
      </c>
      <c r="AK25" s="32">
        <v>0</v>
      </c>
      <c r="AL25" s="32">
        <v>0</v>
      </c>
    </row>
    <row r="26" spans="1:38" ht="86.25" customHeight="1" x14ac:dyDescent="0.25">
      <c r="A26" s="2" t="s">
        <v>46</v>
      </c>
      <c r="B26" s="19" t="s">
        <v>72</v>
      </c>
      <c r="C26" s="30">
        <v>0</v>
      </c>
      <c r="D26" s="30">
        <v>0</v>
      </c>
      <c r="E26" s="30">
        <f t="shared" si="1"/>
        <v>0</v>
      </c>
      <c r="F26" s="30">
        <v>0</v>
      </c>
      <c r="G26" s="30">
        <v>0</v>
      </c>
      <c r="H26" s="32">
        <v>0</v>
      </c>
      <c r="I26" s="30">
        <f t="shared" si="2"/>
        <v>0</v>
      </c>
      <c r="J26" s="32">
        <v>0</v>
      </c>
      <c r="K26" s="32">
        <v>0</v>
      </c>
      <c r="L26" s="30">
        <v>0</v>
      </c>
      <c r="M26" s="31">
        <f t="shared" ref="M26:M48" si="10">N26+O26+P26+Q26</f>
        <v>0</v>
      </c>
      <c r="N26" s="32">
        <v>0</v>
      </c>
      <c r="O26" s="32">
        <v>0</v>
      </c>
      <c r="P26" s="32">
        <v>0</v>
      </c>
      <c r="Q26" s="32">
        <v>0</v>
      </c>
      <c r="R26" s="33">
        <v>0</v>
      </c>
      <c r="S26" s="32">
        <v>0</v>
      </c>
      <c r="T26" s="32">
        <v>0</v>
      </c>
      <c r="U26" s="32">
        <v>0</v>
      </c>
      <c r="V26" s="30">
        <f t="shared" si="3"/>
        <v>0</v>
      </c>
      <c r="W26" s="32">
        <v>0</v>
      </c>
      <c r="X26" s="32">
        <v>0</v>
      </c>
      <c r="Y26" s="30">
        <f t="shared" si="4"/>
        <v>0</v>
      </c>
      <c r="Z26" s="32">
        <v>0</v>
      </c>
      <c r="AA26" s="32">
        <v>0</v>
      </c>
      <c r="AB26" s="30">
        <v>0</v>
      </c>
      <c r="AC26" s="30">
        <f t="shared" si="5"/>
        <v>0</v>
      </c>
      <c r="AD26" s="30">
        <v>0</v>
      </c>
      <c r="AE26" s="30">
        <v>0</v>
      </c>
      <c r="AF26" s="32"/>
      <c r="AG26" s="32">
        <v>0</v>
      </c>
      <c r="AH26" s="32">
        <v>0</v>
      </c>
      <c r="AI26" s="32">
        <v>0</v>
      </c>
      <c r="AJ26" s="30">
        <f t="shared" si="6"/>
        <v>0</v>
      </c>
      <c r="AK26" s="32">
        <v>0</v>
      </c>
      <c r="AL26" s="32">
        <v>0</v>
      </c>
    </row>
    <row r="27" spans="1:38" s="35" customFormat="1" ht="86.25" customHeight="1" x14ac:dyDescent="0.25">
      <c r="A27" s="2">
        <v>7</v>
      </c>
      <c r="B27" s="1" t="s">
        <v>73</v>
      </c>
      <c r="C27" s="30">
        <f>C28+C29+C30+C31+C32</f>
        <v>0</v>
      </c>
      <c r="D27" s="30">
        <f t="shared" ref="D27:AL27" si="11">D28+D29+D30+D31+D32</f>
        <v>0</v>
      </c>
      <c r="E27" s="30">
        <f t="shared" si="11"/>
        <v>0</v>
      </c>
      <c r="F27" s="30">
        <f t="shared" si="11"/>
        <v>0</v>
      </c>
      <c r="G27" s="30">
        <f t="shared" si="11"/>
        <v>0</v>
      </c>
      <c r="H27" s="30">
        <f t="shared" si="11"/>
        <v>0</v>
      </c>
      <c r="I27" s="30">
        <f t="shared" si="11"/>
        <v>0</v>
      </c>
      <c r="J27" s="30">
        <f t="shared" si="11"/>
        <v>0</v>
      </c>
      <c r="K27" s="30">
        <f t="shared" si="11"/>
        <v>0</v>
      </c>
      <c r="L27" s="30">
        <f t="shared" si="11"/>
        <v>0</v>
      </c>
      <c r="M27" s="30">
        <f t="shared" si="11"/>
        <v>0</v>
      </c>
      <c r="N27" s="30">
        <f t="shared" si="11"/>
        <v>0</v>
      </c>
      <c r="O27" s="30">
        <f t="shared" si="11"/>
        <v>0</v>
      </c>
      <c r="P27" s="30">
        <f t="shared" si="11"/>
        <v>0</v>
      </c>
      <c r="Q27" s="30">
        <f t="shared" si="11"/>
        <v>0</v>
      </c>
      <c r="R27" s="30">
        <f t="shared" si="11"/>
        <v>0</v>
      </c>
      <c r="S27" s="30">
        <f t="shared" si="11"/>
        <v>0</v>
      </c>
      <c r="T27" s="30">
        <f t="shared" si="11"/>
        <v>0</v>
      </c>
      <c r="U27" s="30">
        <f t="shared" si="11"/>
        <v>0</v>
      </c>
      <c r="V27" s="30">
        <f t="shared" si="11"/>
        <v>0</v>
      </c>
      <c r="W27" s="30">
        <f t="shared" si="11"/>
        <v>0</v>
      </c>
      <c r="X27" s="30">
        <f t="shared" si="11"/>
        <v>0</v>
      </c>
      <c r="Y27" s="30">
        <f t="shared" si="11"/>
        <v>0</v>
      </c>
      <c r="Z27" s="30">
        <f t="shared" si="11"/>
        <v>0</v>
      </c>
      <c r="AA27" s="30">
        <f t="shared" si="11"/>
        <v>0</v>
      </c>
      <c r="AB27" s="30">
        <f t="shared" si="11"/>
        <v>0</v>
      </c>
      <c r="AC27" s="30">
        <f t="shared" si="11"/>
        <v>0</v>
      </c>
      <c r="AD27" s="30">
        <f t="shared" si="11"/>
        <v>0</v>
      </c>
      <c r="AE27" s="30">
        <f t="shared" si="11"/>
        <v>0</v>
      </c>
      <c r="AF27" s="30">
        <f t="shared" si="11"/>
        <v>0</v>
      </c>
      <c r="AG27" s="30">
        <f t="shared" si="11"/>
        <v>0</v>
      </c>
      <c r="AH27" s="30">
        <f t="shared" si="11"/>
        <v>0</v>
      </c>
      <c r="AI27" s="30">
        <f t="shared" si="11"/>
        <v>0</v>
      </c>
      <c r="AJ27" s="30">
        <f t="shared" si="11"/>
        <v>0</v>
      </c>
      <c r="AK27" s="30">
        <f t="shared" si="11"/>
        <v>0</v>
      </c>
      <c r="AL27" s="30">
        <f t="shared" si="11"/>
        <v>0</v>
      </c>
    </row>
    <row r="28" spans="1:38" ht="86.25" customHeight="1" x14ac:dyDescent="0.25">
      <c r="A28" s="4" t="s">
        <v>14</v>
      </c>
      <c r="B28" s="19" t="s">
        <v>74</v>
      </c>
      <c r="C28" s="30">
        <v>0</v>
      </c>
      <c r="D28" s="30">
        <v>0</v>
      </c>
      <c r="E28" s="30">
        <f t="shared" si="1"/>
        <v>0</v>
      </c>
      <c r="F28" s="30">
        <v>0</v>
      </c>
      <c r="G28" s="30">
        <v>0</v>
      </c>
      <c r="H28" s="32">
        <v>0</v>
      </c>
      <c r="I28" s="30">
        <f t="shared" si="2"/>
        <v>0</v>
      </c>
      <c r="J28" s="32">
        <v>0</v>
      </c>
      <c r="K28" s="32">
        <v>0</v>
      </c>
      <c r="L28" s="30">
        <v>0</v>
      </c>
      <c r="M28" s="31">
        <f t="shared" si="10"/>
        <v>0</v>
      </c>
      <c r="N28" s="32">
        <v>0</v>
      </c>
      <c r="O28" s="32">
        <v>0</v>
      </c>
      <c r="P28" s="32">
        <v>0</v>
      </c>
      <c r="Q28" s="32">
        <v>0</v>
      </c>
      <c r="R28" s="33">
        <v>0</v>
      </c>
      <c r="S28" s="32">
        <v>0</v>
      </c>
      <c r="T28" s="32">
        <v>0</v>
      </c>
      <c r="U28" s="32">
        <v>0</v>
      </c>
      <c r="V28" s="30">
        <f t="shared" si="3"/>
        <v>0</v>
      </c>
      <c r="W28" s="32">
        <v>0</v>
      </c>
      <c r="X28" s="32">
        <v>0</v>
      </c>
      <c r="Y28" s="30">
        <f t="shared" si="4"/>
        <v>0</v>
      </c>
      <c r="Z28" s="32">
        <v>0</v>
      </c>
      <c r="AA28" s="32">
        <v>0</v>
      </c>
      <c r="AB28" s="30">
        <v>0</v>
      </c>
      <c r="AC28" s="30">
        <f t="shared" si="5"/>
        <v>0</v>
      </c>
      <c r="AD28" s="30">
        <v>0</v>
      </c>
      <c r="AE28" s="30">
        <v>0</v>
      </c>
      <c r="AF28" s="32"/>
      <c r="AG28" s="32">
        <v>0</v>
      </c>
      <c r="AH28" s="32">
        <v>0</v>
      </c>
      <c r="AI28" s="32">
        <v>0</v>
      </c>
      <c r="AJ28" s="30">
        <f t="shared" si="6"/>
        <v>0</v>
      </c>
      <c r="AK28" s="32">
        <v>0</v>
      </c>
      <c r="AL28" s="32">
        <v>0</v>
      </c>
    </row>
    <row r="29" spans="1:38" ht="86.25" customHeight="1" x14ac:dyDescent="0.25">
      <c r="A29" s="4" t="s">
        <v>15</v>
      </c>
      <c r="B29" s="19" t="s">
        <v>75</v>
      </c>
      <c r="C29" s="30">
        <v>0</v>
      </c>
      <c r="D29" s="30">
        <v>0</v>
      </c>
      <c r="E29" s="30">
        <f t="shared" si="1"/>
        <v>0</v>
      </c>
      <c r="F29" s="30">
        <v>0</v>
      </c>
      <c r="G29" s="30">
        <v>0</v>
      </c>
      <c r="H29" s="32">
        <v>0</v>
      </c>
      <c r="I29" s="30">
        <f t="shared" si="2"/>
        <v>0</v>
      </c>
      <c r="J29" s="32">
        <v>0</v>
      </c>
      <c r="K29" s="32">
        <v>0</v>
      </c>
      <c r="L29" s="30">
        <v>0</v>
      </c>
      <c r="M29" s="31">
        <f t="shared" si="10"/>
        <v>0</v>
      </c>
      <c r="N29" s="32">
        <v>0</v>
      </c>
      <c r="O29" s="32">
        <v>0</v>
      </c>
      <c r="P29" s="32">
        <v>0</v>
      </c>
      <c r="Q29" s="32">
        <v>0</v>
      </c>
      <c r="R29" s="33">
        <v>0</v>
      </c>
      <c r="S29" s="32">
        <v>0</v>
      </c>
      <c r="T29" s="32">
        <v>0</v>
      </c>
      <c r="U29" s="32">
        <v>0</v>
      </c>
      <c r="V29" s="30">
        <f t="shared" si="3"/>
        <v>0</v>
      </c>
      <c r="W29" s="32">
        <v>0</v>
      </c>
      <c r="X29" s="32">
        <v>0</v>
      </c>
      <c r="Y29" s="30">
        <f t="shared" si="4"/>
        <v>0</v>
      </c>
      <c r="Z29" s="32">
        <v>0</v>
      </c>
      <c r="AA29" s="32">
        <v>0</v>
      </c>
      <c r="AB29" s="30">
        <v>0</v>
      </c>
      <c r="AC29" s="30">
        <f t="shared" si="5"/>
        <v>0</v>
      </c>
      <c r="AD29" s="30">
        <v>0</v>
      </c>
      <c r="AE29" s="30">
        <v>0</v>
      </c>
      <c r="AF29" s="32"/>
      <c r="AG29" s="32">
        <v>0</v>
      </c>
      <c r="AH29" s="32">
        <v>0</v>
      </c>
      <c r="AI29" s="32">
        <v>0</v>
      </c>
      <c r="AJ29" s="30">
        <f t="shared" si="6"/>
        <v>0</v>
      </c>
      <c r="AK29" s="32">
        <v>0</v>
      </c>
      <c r="AL29" s="32">
        <v>0</v>
      </c>
    </row>
    <row r="30" spans="1:38" ht="86.25" customHeight="1" x14ac:dyDescent="0.25">
      <c r="A30" s="4" t="s">
        <v>47</v>
      </c>
      <c r="B30" s="19" t="s">
        <v>76</v>
      </c>
      <c r="C30" s="30">
        <v>0</v>
      </c>
      <c r="D30" s="30">
        <v>0</v>
      </c>
      <c r="E30" s="30">
        <f t="shared" si="1"/>
        <v>0</v>
      </c>
      <c r="F30" s="30">
        <v>0</v>
      </c>
      <c r="G30" s="30">
        <v>0</v>
      </c>
      <c r="H30" s="32">
        <v>0</v>
      </c>
      <c r="I30" s="30">
        <f t="shared" si="2"/>
        <v>0</v>
      </c>
      <c r="J30" s="32">
        <v>0</v>
      </c>
      <c r="K30" s="32">
        <v>0</v>
      </c>
      <c r="L30" s="30">
        <v>0</v>
      </c>
      <c r="M30" s="31">
        <f t="shared" si="10"/>
        <v>0</v>
      </c>
      <c r="N30" s="32"/>
      <c r="O30" s="32">
        <v>0</v>
      </c>
      <c r="P30" s="32">
        <v>0</v>
      </c>
      <c r="Q30" s="32">
        <v>0</v>
      </c>
      <c r="R30" s="33">
        <v>0</v>
      </c>
      <c r="S30" s="32">
        <v>0</v>
      </c>
      <c r="T30" s="32">
        <v>0</v>
      </c>
      <c r="U30" s="32">
        <v>0</v>
      </c>
      <c r="V30" s="30">
        <f t="shared" si="3"/>
        <v>0</v>
      </c>
      <c r="W30" s="32">
        <v>0</v>
      </c>
      <c r="X30" s="32">
        <v>0</v>
      </c>
      <c r="Y30" s="30">
        <f t="shared" si="4"/>
        <v>0</v>
      </c>
      <c r="Z30" s="32">
        <v>0</v>
      </c>
      <c r="AA30" s="30">
        <v>0</v>
      </c>
      <c r="AB30" s="30">
        <v>0</v>
      </c>
      <c r="AC30" s="30">
        <f t="shared" si="5"/>
        <v>0</v>
      </c>
      <c r="AD30" s="30">
        <v>0</v>
      </c>
      <c r="AE30" s="30">
        <v>0</v>
      </c>
      <c r="AF30" s="30"/>
      <c r="AG30" s="30">
        <v>0</v>
      </c>
      <c r="AH30" s="30">
        <v>0</v>
      </c>
      <c r="AI30" s="30">
        <v>0</v>
      </c>
      <c r="AJ30" s="30">
        <f t="shared" si="6"/>
        <v>0</v>
      </c>
      <c r="AK30" s="30">
        <v>0</v>
      </c>
      <c r="AL30" s="30">
        <v>0</v>
      </c>
    </row>
    <row r="31" spans="1:38" ht="86.25" customHeight="1" x14ac:dyDescent="0.25">
      <c r="A31" s="4" t="s">
        <v>48</v>
      </c>
      <c r="B31" s="19" t="s">
        <v>77</v>
      </c>
      <c r="C31" s="30">
        <v>0</v>
      </c>
      <c r="D31" s="30">
        <v>0</v>
      </c>
      <c r="E31" s="30">
        <f t="shared" si="1"/>
        <v>0</v>
      </c>
      <c r="F31" s="30">
        <v>0</v>
      </c>
      <c r="G31" s="30">
        <v>0</v>
      </c>
      <c r="H31" s="32">
        <v>0</v>
      </c>
      <c r="I31" s="30">
        <f t="shared" si="2"/>
        <v>0</v>
      </c>
      <c r="J31" s="32">
        <v>0</v>
      </c>
      <c r="K31" s="32">
        <v>0</v>
      </c>
      <c r="L31" s="30">
        <v>0</v>
      </c>
      <c r="M31" s="31">
        <f t="shared" si="10"/>
        <v>0</v>
      </c>
      <c r="N31" s="32">
        <v>0</v>
      </c>
      <c r="O31" s="32">
        <v>0</v>
      </c>
      <c r="P31" s="32">
        <v>0</v>
      </c>
      <c r="Q31" s="32">
        <v>0</v>
      </c>
      <c r="R31" s="33">
        <v>0</v>
      </c>
      <c r="S31" s="32">
        <v>0</v>
      </c>
      <c r="T31" s="32">
        <v>0</v>
      </c>
      <c r="U31" s="32">
        <v>0</v>
      </c>
      <c r="V31" s="30">
        <f t="shared" si="3"/>
        <v>0</v>
      </c>
      <c r="W31" s="32">
        <v>0</v>
      </c>
      <c r="X31" s="32">
        <v>0</v>
      </c>
      <c r="Y31" s="30">
        <f t="shared" si="4"/>
        <v>0</v>
      </c>
      <c r="Z31" s="32">
        <v>0</v>
      </c>
      <c r="AA31" s="32">
        <v>0</v>
      </c>
      <c r="AB31" s="30">
        <v>0</v>
      </c>
      <c r="AC31" s="30">
        <f t="shared" si="5"/>
        <v>0</v>
      </c>
      <c r="AD31" s="30">
        <v>0</v>
      </c>
      <c r="AE31" s="30">
        <v>0</v>
      </c>
      <c r="AF31" s="32"/>
      <c r="AG31" s="32">
        <v>0</v>
      </c>
      <c r="AH31" s="32">
        <v>0</v>
      </c>
      <c r="AI31" s="32">
        <v>0</v>
      </c>
      <c r="AJ31" s="30">
        <f t="shared" si="6"/>
        <v>0</v>
      </c>
      <c r="AK31" s="32">
        <v>0</v>
      </c>
      <c r="AL31" s="32">
        <v>0</v>
      </c>
    </row>
    <row r="32" spans="1:38" ht="86.25" customHeight="1" x14ac:dyDescent="0.25">
      <c r="A32" s="4" t="s">
        <v>49</v>
      </c>
      <c r="B32" s="19" t="s">
        <v>3</v>
      </c>
      <c r="C32" s="30">
        <v>0</v>
      </c>
      <c r="D32" s="30">
        <v>0</v>
      </c>
      <c r="E32" s="30">
        <f t="shared" si="1"/>
        <v>0</v>
      </c>
      <c r="F32" s="30">
        <v>0</v>
      </c>
      <c r="G32" s="30">
        <v>0</v>
      </c>
      <c r="H32" s="30">
        <v>0</v>
      </c>
      <c r="I32" s="30">
        <f t="shared" si="2"/>
        <v>0</v>
      </c>
      <c r="J32" s="32">
        <v>0</v>
      </c>
      <c r="K32" s="32">
        <v>0</v>
      </c>
      <c r="L32" s="30">
        <v>0</v>
      </c>
      <c r="M32" s="31">
        <f t="shared" si="10"/>
        <v>0</v>
      </c>
      <c r="N32" s="31">
        <v>0</v>
      </c>
      <c r="O32" s="32">
        <v>0</v>
      </c>
      <c r="P32" s="31">
        <v>0</v>
      </c>
      <c r="Q32" s="32">
        <v>0</v>
      </c>
      <c r="R32" s="33">
        <v>0</v>
      </c>
      <c r="S32" s="32">
        <v>0</v>
      </c>
      <c r="T32" s="32">
        <v>0</v>
      </c>
      <c r="U32" s="32">
        <v>0</v>
      </c>
      <c r="V32" s="30">
        <f t="shared" si="3"/>
        <v>0</v>
      </c>
      <c r="W32" s="32">
        <v>0</v>
      </c>
      <c r="X32" s="32">
        <v>0</v>
      </c>
      <c r="Y32" s="30">
        <f t="shared" si="4"/>
        <v>0</v>
      </c>
      <c r="Z32" s="32">
        <v>0</v>
      </c>
      <c r="AA32" s="32">
        <v>0</v>
      </c>
      <c r="AB32" s="30">
        <v>0</v>
      </c>
      <c r="AC32" s="30">
        <f t="shared" si="5"/>
        <v>0</v>
      </c>
      <c r="AD32" s="30">
        <v>0</v>
      </c>
      <c r="AE32" s="30">
        <v>0</v>
      </c>
      <c r="AF32" s="32"/>
      <c r="AG32" s="32"/>
      <c r="AH32" s="32">
        <v>0</v>
      </c>
      <c r="AI32" s="32">
        <v>0</v>
      </c>
      <c r="AJ32" s="30">
        <f t="shared" si="6"/>
        <v>0</v>
      </c>
      <c r="AK32" s="32">
        <v>0</v>
      </c>
      <c r="AL32" s="32">
        <v>0</v>
      </c>
    </row>
    <row r="33" spans="1:38" s="35" customFormat="1" ht="86.25" customHeight="1" x14ac:dyDescent="0.25">
      <c r="A33" s="4" t="s">
        <v>79</v>
      </c>
      <c r="B33" s="1" t="s">
        <v>87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</row>
    <row r="34" spans="1:38" s="35" customFormat="1" ht="86.25" customHeight="1" x14ac:dyDescent="0.25">
      <c r="A34" s="4" t="s">
        <v>80</v>
      </c>
      <c r="B34" s="1" t="s">
        <v>60</v>
      </c>
      <c r="C34" s="30">
        <v>0</v>
      </c>
      <c r="D34" s="30">
        <v>0</v>
      </c>
      <c r="E34" s="30">
        <f t="shared" si="1"/>
        <v>0</v>
      </c>
      <c r="F34" s="30">
        <v>0</v>
      </c>
      <c r="G34" s="30">
        <v>0</v>
      </c>
      <c r="H34" s="32">
        <v>0</v>
      </c>
      <c r="I34" s="30">
        <f t="shared" si="2"/>
        <v>0</v>
      </c>
      <c r="J34" s="32">
        <v>0</v>
      </c>
      <c r="K34" s="32">
        <v>0</v>
      </c>
      <c r="L34" s="30">
        <v>0</v>
      </c>
      <c r="M34" s="31">
        <f t="shared" si="10"/>
        <v>0</v>
      </c>
      <c r="N34" s="32">
        <v>0</v>
      </c>
      <c r="O34" s="32">
        <v>0</v>
      </c>
      <c r="P34" s="32">
        <v>0</v>
      </c>
      <c r="Q34" s="32">
        <v>0</v>
      </c>
      <c r="R34" s="33">
        <v>0</v>
      </c>
      <c r="S34" s="32">
        <v>0</v>
      </c>
      <c r="T34" s="32">
        <v>0</v>
      </c>
      <c r="U34" s="32">
        <v>0</v>
      </c>
      <c r="V34" s="30">
        <f t="shared" si="3"/>
        <v>0</v>
      </c>
      <c r="W34" s="32">
        <v>0</v>
      </c>
      <c r="X34" s="32">
        <v>0</v>
      </c>
      <c r="Y34" s="30">
        <f t="shared" si="4"/>
        <v>0</v>
      </c>
      <c r="Z34" s="32">
        <v>0</v>
      </c>
      <c r="AA34" s="32">
        <v>0</v>
      </c>
      <c r="AB34" s="30">
        <v>0</v>
      </c>
      <c r="AC34" s="30">
        <f t="shared" si="5"/>
        <v>0</v>
      </c>
      <c r="AD34" s="30">
        <v>0</v>
      </c>
      <c r="AE34" s="30">
        <v>0</v>
      </c>
      <c r="AF34" s="32"/>
      <c r="AG34" s="32">
        <v>0</v>
      </c>
      <c r="AH34" s="32">
        <v>0</v>
      </c>
      <c r="AI34" s="32">
        <v>0</v>
      </c>
      <c r="AJ34" s="30">
        <f t="shared" si="6"/>
        <v>0</v>
      </c>
      <c r="AK34" s="32">
        <v>0</v>
      </c>
      <c r="AL34" s="32">
        <v>0</v>
      </c>
    </row>
    <row r="35" spans="1:38" s="35" customFormat="1" ht="86.25" customHeight="1" x14ac:dyDescent="0.25">
      <c r="A35" s="4" t="s">
        <v>81</v>
      </c>
      <c r="B35" s="1" t="s">
        <v>61</v>
      </c>
      <c r="C35" s="30">
        <v>0</v>
      </c>
      <c r="D35" s="30">
        <v>0</v>
      </c>
      <c r="E35" s="30">
        <f t="shared" si="1"/>
        <v>0</v>
      </c>
      <c r="F35" s="30">
        <v>0</v>
      </c>
      <c r="G35" s="30">
        <v>0</v>
      </c>
      <c r="H35" s="32">
        <v>0</v>
      </c>
      <c r="I35" s="30">
        <f t="shared" si="2"/>
        <v>0</v>
      </c>
      <c r="J35" s="32">
        <v>0</v>
      </c>
      <c r="K35" s="32">
        <v>0</v>
      </c>
      <c r="L35" s="30">
        <v>0</v>
      </c>
      <c r="M35" s="31">
        <f t="shared" si="10"/>
        <v>0</v>
      </c>
      <c r="N35" s="32">
        <v>0</v>
      </c>
      <c r="O35" s="32">
        <v>0</v>
      </c>
      <c r="P35" s="32">
        <v>0</v>
      </c>
      <c r="Q35" s="32">
        <v>0</v>
      </c>
      <c r="R35" s="33">
        <v>0</v>
      </c>
      <c r="S35" s="32">
        <v>0</v>
      </c>
      <c r="T35" s="32">
        <v>0</v>
      </c>
      <c r="U35" s="32">
        <v>0</v>
      </c>
      <c r="V35" s="30">
        <f t="shared" si="3"/>
        <v>0</v>
      </c>
      <c r="W35" s="32">
        <v>0</v>
      </c>
      <c r="X35" s="32">
        <v>0</v>
      </c>
      <c r="Y35" s="30">
        <f t="shared" si="4"/>
        <v>0</v>
      </c>
      <c r="Z35" s="32">
        <v>0</v>
      </c>
      <c r="AA35" s="32">
        <v>0</v>
      </c>
      <c r="AB35" s="30">
        <v>0</v>
      </c>
      <c r="AC35" s="30">
        <f t="shared" si="5"/>
        <v>0</v>
      </c>
      <c r="AD35" s="30">
        <v>0</v>
      </c>
      <c r="AE35" s="30">
        <v>0</v>
      </c>
      <c r="AF35" s="32"/>
      <c r="AG35" s="32">
        <v>0</v>
      </c>
      <c r="AH35" s="32">
        <v>0</v>
      </c>
      <c r="AI35" s="32">
        <v>0</v>
      </c>
      <c r="AJ35" s="30">
        <f t="shared" si="6"/>
        <v>0</v>
      </c>
      <c r="AK35" s="32">
        <v>0</v>
      </c>
      <c r="AL35" s="32">
        <v>0</v>
      </c>
    </row>
    <row r="36" spans="1:38" s="35" customFormat="1" ht="86.25" customHeight="1" x14ac:dyDescent="0.25">
      <c r="A36" s="4" t="s">
        <v>82</v>
      </c>
      <c r="B36" s="1" t="s">
        <v>62</v>
      </c>
      <c r="C36" s="30">
        <v>0</v>
      </c>
      <c r="D36" s="30">
        <v>0</v>
      </c>
      <c r="E36" s="30">
        <f t="shared" si="1"/>
        <v>0</v>
      </c>
      <c r="F36" s="30">
        <v>0</v>
      </c>
      <c r="G36" s="30">
        <v>0</v>
      </c>
      <c r="H36" s="32">
        <v>0</v>
      </c>
      <c r="I36" s="30">
        <f t="shared" si="2"/>
        <v>0</v>
      </c>
      <c r="J36" s="32">
        <v>0</v>
      </c>
      <c r="K36" s="32">
        <v>0</v>
      </c>
      <c r="L36" s="30">
        <v>0</v>
      </c>
      <c r="M36" s="31">
        <f t="shared" si="10"/>
        <v>0</v>
      </c>
      <c r="N36" s="32">
        <v>0</v>
      </c>
      <c r="O36" s="32">
        <v>0</v>
      </c>
      <c r="P36" s="32">
        <v>0</v>
      </c>
      <c r="Q36" s="32">
        <v>0</v>
      </c>
      <c r="R36" s="33">
        <v>0</v>
      </c>
      <c r="S36" s="32">
        <v>0</v>
      </c>
      <c r="T36" s="32">
        <v>0</v>
      </c>
      <c r="U36" s="32">
        <v>0</v>
      </c>
      <c r="V36" s="30">
        <f t="shared" si="3"/>
        <v>0</v>
      </c>
      <c r="W36" s="32">
        <v>0</v>
      </c>
      <c r="X36" s="32">
        <v>0</v>
      </c>
      <c r="Y36" s="30">
        <f t="shared" si="4"/>
        <v>0</v>
      </c>
      <c r="Z36" s="32">
        <v>0</v>
      </c>
      <c r="AA36" s="32">
        <v>0</v>
      </c>
      <c r="AB36" s="30">
        <v>0</v>
      </c>
      <c r="AC36" s="30">
        <f t="shared" si="5"/>
        <v>0</v>
      </c>
      <c r="AD36" s="30">
        <v>0</v>
      </c>
      <c r="AE36" s="30">
        <v>0</v>
      </c>
      <c r="AF36" s="32"/>
      <c r="AG36" s="32">
        <v>0</v>
      </c>
      <c r="AH36" s="32">
        <v>0</v>
      </c>
      <c r="AI36" s="32">
        <v>0</v>
      </c>
      <c r="AJ36" s="30">
        <f t="shared" si="6"/>
        <v>0</v>
      </c>
      <c r="AK36" s="32">
        <v>0</v>
      </c>
      <c r="AL36" s="32">
        <v>0</v>
      </c>
    </row>
    <row r="37" spans="1:38" s="35" customFormat="1" ht="86.25" customHeight="1" x14ac:dyDescent="0.25">
      <c r="A37" s="4" t="s">
        <v>88</v>
      </c>
      <c r="B37" s="1" t="s">
        <v>63</v>
      </c>
      <c r="C37" s="30">
        <v>0</v>
      </c>
      <c r="D37" s="30">
        <v>0</v>
      </c>
      <c r="E37" s="30">
        <f t="shared" si="1"/>
        <v>0</v>
      </c>
      <c r="F37" s="30">
        <v>0</v>
      </c>
      <c r="G37" s="30">
        <v>0</v>
      </c>
      <c r="H37" s="32">
        <v>0</v>
      </c>
      <c r="I37" s="30">
        <f t="shared" si="2"/>
        <v>0</v>
      </c>
      <c r="J37" s="32">
        <v>0</v>
      </c>
      <c r="K37" s="32">
        <v>0</v>
      </c>
      <c r="L37" s="30">
        <v>0</v>
      </c>
      <c r="M37" s="31">
        <f t="shared" si="10"/>
        <v>0</v>
      </c>
      <c r="N37" s="32">
        <v>0</v>
      </c>
      <c r="O37" s="32">
        <v>0</v>
      </c>
      <c r="P37" s="32">
        <v>0</v>
      </c>
      <c r="Q37" s="32">
        <v>0</v>
      </c>
      <c r="R37" s="33">
        <v>0</v>
      </c>
      <c r="S37" s="32">
        <v>0</v>
      </c>
      <c r="T37" s="32">
        <v>0</v>
      </c>
      <c r="U37" s="32">
        <v>0</v>
      </c>
      <c r="V37" s="30">
        <f t="shared" si="3"/>
        <v>0</v>
      </c>
      <c r="W37" s="32">
        <v>0</v>
      </c>
      <c r="X37" s="32">
        <v>0</v>
      </c>
      <c r="Y37" s="30">
        <f t="shared" si="4"/>
        <v>0</v>
      </c>
      <c r="Z37" s="32">
        <v>0</v>
      </c>
      <c r="AA37" s="32">
        <v>0</v>
      </c>
      <c r="AB37" s="30">
        <v>0</v>
      </c>
      <c r="AC37" s="30">
        <f t="shared" si="5"/>
        <v>0</v>
      </c>
      <c r="AD37" s="30">
        <v>0</v>
      </c>
      <c r="AE37" s="30">
        <v>0</v>
      </c>
      <c r="AF37" s="32"/>
      <c r="AG37" s="32">
        <v>0</v>
      </c>
      <c r="AH37" s="32">
        <v>0</v>
      </c>
      <c r="AI37" s="32">
        <v>0</v>
      </c>
      <c r="AJ37" s="30">
        <f t="shared" si="6"/>
        <v>0</v>
      </c>
      <c r="AK37" s="32">
        <v>0</v>
      </c>
      <c r="AL37" s="32">
        <v>0</v>
      </c>
    </row>
    <row r="38" spans="1:38" s="35" customFormat="1" ht="86.25" customHeight="1" x14ac:dyDescent="0.25">
      <c r="A38" s="4" t="s">
        <v>134</v>
      </c>
      <c r="B38" s="1" t="s">
        <v>136</v>
      </c>
      <c r="C38" s="32">
        <v>0</v>
      </c>
      <c r="D38" s="32">
        <v>0</v>
      </c>
      <c r="E38" s="30">
        <f t="shared" si="1"/>
        <v>0</v>
      </c>
      <c r="F38" s="32">
        <v>0</v>
      </c>
      <c r="G38" s="32">
        <v>0</v>
      </c>
      <c r="H38" s="30">
        <v>0</v>
      </c>
      <c r="I38" s="30">
        <f t="shared" si="2"/>
        <v>0</v>
      </c>
      <c r="J38" s="32">
        <v>0</v>
      </c>
      <c r="K38" s="32">
        <v>0</v>
      </c>
      <c r="L38" s="30">
        <v>0</v>
      </c>
      <c r="M38" s="31">
        <v>0</v>
      </c>
      <c r="N38" s="32">
        <v>0</v>
      </c>
      <c r="O38" s="32">
        <v>0</v>
      </c>
      <c r="P38" s="30">
        <v>0</v>
      </c>
      <c r="Q38" s="32">
        <v>0</v>
      </c>
      <c r="R38" s="33">
        <v>0</v>
      </c>
      <c r="S38" s="32">
        <v>0</v>
      </c>
      <c r="T38" s="32">
        <v>0</v>
      </c>
      <c r="U38" s="32">
        <v>0</v>
      </c>
      <c r="V38" s="30">
        <f t="shared" si="3"/>
        <v>0</v>
      </c>
      <c r="W38" s="32">
        <v>0</v>
      </c>
      <c r="X38" s="32">
        <v>0</v>
      </c>
      <c r="Y38" s="30">
        <f t="shared" si="4"/>
        <v>0</v>
      </c>
      <c r="Z38" s="32">
        <v>0</v>
      </c>
      <c r="AA38" s="32">
        <v>0</v>
      </c>
      <c r="AB38" s="32">
        <v>0</v>
      </c>
      <c r="AC38" s="30">
        <f t="shared" si="5"/>
        <v>0</v>
      </c>
      <c r="AD38" s="32">
        <v>0</v>
      </c>
      <c r="AE38" s="32">
        <v>0</v>
      </c>
      <c r="AF38" s="32"/>
      <c r="AG38" s="32">
        <v>0</v>
      </c>
      <c r="AH38" s="32">
        <v>0</v>
      </c>
      <c r="AI38" s="32">
        <v>0</v>
      </c>
      <c r="AJ38" s="30">
        <f t="shared" si="6"/>
        <v>0</v>
      </c>
      <c r="AK38" s="32">
        <v>0</v>
      </c>
      <c r="AL38" s="32">
        <v>0</v>
      </c>
    </row>
    <row r="39" spans="1:38" ht="86.25" customHeight="1" x14ac:dyDescent="0.25">
      <c r="A39" s="4" t="s">
        <v>108</v>
      </c>
      <c r="B39" s="1" t="s">
        <v>110</v>
      </c>
      <c r="C39" s="32">
        <v>0</v>
      </c>
      <c r="D39" s="32">
        <v>0</v>
      </c>
      <c r="E39" s="30">
        <f t="shared" si="1"/>
        <v>0</v>
      </c>
      <c r="F39" s="32">
        <v>0</v>
      </c>
      <c r="G39" s="32">
        <v>0</v>
      </c>
      <c r="H39" s="30">
        <v>0</v>
      </c>
      <c r="I39" s="30">
        <f t="shared" si="2"/>
        <v>0</v>
      </c>
      <c r="J39" s="30">
        <v>0</v>
      </c>
      <c r="K39" s="32">
        <v>0</v>
      </c>
      <c r="L39" s="30">
        <v>0</v>
      </c>
      <c r="M39" s="31">
        <f t="shared" si="10"/>
        <v>0</v>
      </c>
      <c r="N39" s="32">
        <v>0</v>
      </c>
      <c r="O39" s="32">
        <v>0</v>
      </c>
      <c r="P39" s="32">
        <v>0</v>
      </c>
      <c r="Q39" s="32">
        <v>0</v>
      </c>
      <c r="R39" s="33">
        <v>0</v>
      </c>
      <c r="S39" s="32">
        <v>0</v>
      </c>
      <c r="T39" s="32">
        <v>0</v>
      </c>
      <c r="U39" s="32">
        <v>0</v>
      </c>
      <c r="V39" s="30">
        <f t="shared" si="3"/>
        <v>0</v>
      </c>
      <c r="W39" s="32">
        <v>0</v>
      </c>
      <c r="X39" s="32">
        <v>0</v>
      </c>
      <c r="Y39" s="30">
        <f t="shared" si="4"/>
        <v>0</v>
      </c>
      <c r="Z39" s="32">
        <v>0</v>
      </c>
      <c r="AA39" s="32">
        <v>0</v>
      </c>
      <c r="AB39" s="32">
        <v>0</v>
      </c>
      <c r="AC39" s="30">
        <f t="shared" si="5"/>
        <v>0</v>
      </c>
      <c r="AD39" s="32">
        <v>0</v>
      </c>
      <c r="AE39" s="32">
        <v>0</v>
      </c>
      <c r="AF39" s="32"/>
      <c r="AG39" s="32">
        <v>0</v>
      </c>
      <c r="AH39" s="32">
        <v>0</v>
      </c>
      <c r="AI39" s="32">
        <v>0</v>
      </c>
      <c r="AJ39" s="30">
        <f t="shared" si="6"/>
        <v>0</v>
      </c>
      <c r="AK39" s="32">
        <v>0</v>
      </c>
      <c r="AL39" s="32">
        <v>0</v>
      </c>
    </row>
    <row r="40" spans="1:38" ht="86.25" customHeight="1" x14ac:dyDescent="0.25">
      <c r="A40" s="4" t="s">
        <v>99</v>
      </c>
      <c r="B40" s="1" t="s">
        <v>100</v>
      </c>
      <c r="C40" s="30">
        <v>0</v>
      </c>
      <c r="D40" s="30">
        <v>0</v>
      </c>
      <c r="E40" s="30">
        <f t="shared" si="1"/>
        <v>0</v>
      </c>
      <c r="F40" s="30">
        <v>0</v>
      </c>
      <c r="G40" s="30">
        <v>0</v>
      </c>
      <c r="H40" s="32">
        <v>0</v>
      </c>
      <c r="I40" s="30">
        <f t="shared" si="2"/>
        <v>0</v>
      </c>
      <c r="J40" s="32">
        <v>0</v>
      </c>
      <c r="K40" s="32">
        <v>0</v>
      </c>
      <c r="L40" s="30">
        <v>0</v>
      </c>
      <c r="M40" s="31">
        <f t="shared" si="10"/>
        <v>0</v>
      </c>
      <c r="N40" s="32">
        <v>0</v>
      </c>
      <c r="O40" s="32">
        <v>0</v>
      </c>
      <c r="P40" s="32">
        <v>0</v>
      </c>
      <c r="Q40" s="32">
        <v>0</v>
      </c>
      <c r="R40" s="33">
        <v>0</v>
      </c>
      <c r="S40" s="32">
        <v>0</v>
      </c>
      <c r="T40" s="32">
        <v>0</v>
      </c>
      <c r="U40" s="32">
        <v>0</v>
      </c>
      <c r="V40" s="30">
        <f t="shared" si="3"/>
        <v>0</v>
      </c>
      <c r="W40" s="32">
        <v>0</v>
      </c>
      <c r="X40" s="32">
        <v>0</v>
      </c>
      <c r="Y40" s="30">
        <f t="shared" si="4"/>
        <v>0</v>
      </c>
      <c r="Z40" s="32">
        <v>0</v>
      </c>
      <c r="AA40" s="32">
        <v>0</v>
      </c>
      <c r="AB40" s="30">
        <v>0</v>
      </c>
      <c r="AC40" s="30">
        <f t="shared" si="5"/>
        <v>0</v>
      </c>
      <c r="AD40" s="30">
        <v>0</v>
      </c>
      <c r="AE40" s="30">
        <v>0</v>
      </c>
      <c r="AF40" s="32"/>
      <c r="AG40" s="32">
        <v>0</v>
      </c>
      <c r="AH40" s="32">
        <v>0</v>
      </c>
      <c r="AI40" s="32">
        <v>0</v>
      </c>
      <c r="AJ40" s="30">
        <f t="shared" si="6"/>
        <v>0</v>
      </c>
      <c r="AK40" s="32">
        <v>0</v>
      </c>
      <c r="AL40" s="32">
        <v>0</v>
      </c>
    </row>
    <row r="41" spans="1:38" ht="86.25" customHeight="1" x14ac:dyDescent="0.25">
      <c r="A41" s="4" t="s">
        <v>90</v>
      </c>
      <c r="B41" s="1" t="s">
        <v>95</v>
      </c>
      <c r="C41" s="30">
        <v>5</v>
      </c>
      <c r="D41" s="30">
        <v>5</v>
      </c>
      <c r="E41" s="30">
        <f t="shared" si="1"/>
        <v>0</v>
      </c>
      <c r="F41" s="30">
        <v>0</v>
      </c>
      <c r="G41" s="30">
        <v>0</v>
      </c>
      <c r="H41" s="32">
        <v>1</v>
      </c>
      <c r="I41" s="30">
        <f t="shared" si="2"/>
        <v>1</v>
      </c>
      <c r="J41" s="32">
        <v>0</v>
      </c>
      <c r="K41" s="32">
        <v>0</v>
      </c>
      <c r="L41" s="30">
        <v>0</v>
      </c>
      <c r="M41" s="31">
        <f t="shared" si="10"/>
        <v>0</v>
      </c>
      <c r="N41" s="32">
        <v>0</v>
      </c>
      <c r="O41" s="32">
        <v>0</v>
      </c>
      <c r="P41" s="32">
        <v>0</v>
      </c>
      <c r="Q41" s="32">
        <v>0</v>
      </c>
      <c r="R41" s="33">
        <v>0</v>
      </c>
      <c r="S41" s="32">
        <v>0</v>
      </c>
      <c r="T41" s="32">
        <v>0</v>
      </c>
      <c r="U41" s="32">
        <v>0</v>
      </c>
      <c r="V41" s="30">
        <f t="shared" si="3"/>
        <v>0</v>
      </c>
      <c r="W41" s="32">
        <v>0</v>
      </c>
      <c r="X41" s="32">
        <v>0</v>
      </c>
      <c r="Y41" s="30">
        <f t="shared" si="4"/>
        <v>6</v>
      </c>
      <c r="Z41" s="32">
        <v>0</v>
      </c>
      <c r="AA41" s="32">
        <v>0</v>
      </c>
      <c r="AB41" s="30">
        <v>0</v>
      </c>
      <c r="AC41" s="30">
        <f t="shared" si="5"/>
        <v>0</v>
      </c>
      <c r="AD41" s="30">
        <v>0</v>
      </c>
      <c r="AE41" s="30">
        <v>0</v>
      </c>
      <c r="AF41" s="32"/>
      <c r="AG41" s="32">
        <v>0</v>
      </c>
      <c r="AH41" s="32">
        <v>0</v>
      </c>
      <c r="AI41" s="32">
        <v>0</v>
      </c>
      <c r="AJ41" s="30">
        <f t="shared" si="6"/>
        <v>0</v>
      </c>
      <c r="AK41" s="32">
        <v>0</v>
      </c>
      <c r="AL41" s="32">
        <v>0</v>
      </c>
    </row>
    <row r="42" spans="1:38" ht="86.25" customHeight="1" x14ac:dyDescent="0.25">
      <c r="A42" s="4" t="s">
        <v>91</v>
      </c>
      <c r="B42" s="20" t="s">
        <v>94</v>
      </c>
      <c r="C42" s="30">
        <v>2</v>
      </c>
      <c r="D42" s="30">
        <v>2</v>
      </c>
      <c r="E42" s="30">
        <f t="shared" si="1"/>
        <v>0</v>
      </c>
      <c r="F42" s="30">
        <v>0</v>
      </c>
      <c r="G42" s="30">
        <v>0</v>
      </c>
      <c r="H42" s="32">
        <v>2</v>
      </c>
      <c r="I42" s="30">
        <f t="shared" si="2"/>
        <v>2</v>
      </c>
      <c r="J42" s="32">
        <v>0</v>
      </c>
      <c r="K42" s="32">
        <v>0</v>
      </c>
      <c r="L42" s="30">
        <v>0</v>
      </c>
      <c r="M42" s="31">
        <f t="shared" si="10"/>
        <v>1</v>
      </c>
      <c r="N42" s="32">
        <v>1</v>
      </c>
      <c r="O42" s="32">
        <v>0</v>
      </c>
      <c r="P42" s="32">
        <v>0</v>
      </c>
      <c r="Q42" s="32">
        <v>0</v>
      </c>
      <c r="R42" s="33">
        <v>0</v>
      </c>
      <c r="S42" s="32">
        <v>0</v>
      </c>
      <c r="T42" s="32">
        <v>0</v>
      </c>
      <c r="U42" s="32">
        <v>0</v>
      </c>
      <c r="V42" s="30">
        <f t="shared" si="3"/>
        <v>1</v>
      </c>
      <c r="W42" s="32">
        <v>0</v>
      </c>
      <c r="X42" s="32">
        <v>0</v>
      </c>
      <c r="Y42" s="30">
        <f t="shared" si="4"/>
        <v>3</v>
      </c>
      <c r="Z42" s="32">
        <v>0</v>
      </c>
      <c r="AA42" s="32">
        <v>0</v>
      </c>
      <c r="AB42" s="30">
        <v>0</v>
      </c>
      <c r="AC42" s="30">
        <f t="shared" si="5"/>
        <v>0</v>
      </c>
      <c r="AD42" s="30">
        <v>0</v>
      </c>
      <c r="AE42" s="30">
        <v>0</v>
      </c>
      <c r="AF42" s="32"/>
      <c r="AG42" s="32">
        <v>0</v>
      </c>
      <c r="AH42" s="32">
        <v>0</v>
      </c>
      <c r="AI42" s="32">
        <v>0</v>
      </c>
      <c r="AJ42" s="30">
        <f t="shared" si="6"/>
        <v>0</v>
      </c>
      <c r="AK42" s="32">
        <v>0</v>
      </c>
      <c r="AL42" s="32">
        <v>0</v>
      </c>
    </row>
    <row r="43" spans="1:38" ht="86.25" customHeight="1" x14ac:dyDescent="0.25">
      <c r="A43" s="4" t="s">
        <v>105</v>
      </c>
      <c r="B43" s="20" t="s">
        <v>106</v>
      </c>
      <c r="C43" s="30">
        <v>0</v>
      </c>
      <c r="D43" s="30">
        <v>0</v>
      </c>
      <c r="E43" s="30">
        <f t="shared" si="1"/>
        <v>0</v>
      </c>
      <c r="F43" s="30">
        <v>0</v>
      </c>
      <c r="G43" s="30">
        <v>0</v>
      </c>
      <c r="H43" s="32">
        <v>0</v>
      </c>
      <c r="I43" s="30">
        <f t="shared" si="2"/>
        <v>0</v>
      </c>
      <c r="J43" s="32">
        <v>0</v>
      </c>
      <c r="K43" s="32">
        <v>0</v>
      </c>
      <c r="L43" s="30">
        <v>0</v>
      </c>
      <c r="M43" s="31">
        <f t="shared" si="10"/>
        <v>0</v>
      </c>
      <c r="N43" s="32">
        <v>0</v>
      </c>
      <c r="O43" s="32">
        <v>0</v>
      </c>
      <c r="P43" s="32">
        <v>0</v>
      </c>
      <c r="Q43" s="32">
        <v>0</v>
      </c>
      <c r="R43" s="33">
        <v>0</v>
      </c>
      <c r="S43" s="32">
        <v>0</v>
      </c>
      <c r="T43" s="32">
        <v>0</v>
      </c>
      <c r="U43" s="32">
        <v>0</v>
      </c>
      <c r="V43" s="30">
        <f t="shared" si="3"/>
        <v>0</v>
      </c>
      <c r="W43" s="32">
        <v>0</v>
      </c>
      <c r="X43" s="32">
        <v>0</v>
      </c>
      <c r="Y43" s="30">
        <f t="shared" si="4"/>
        <v>0</v>
      </c>
      <c r="Z43" s="32">
        <v>0</v>
      </c>
      <c r="AA43" s="32">
        <v>0</v>
      </c>
      <c r="AB43" s="30">
        <v>0</v>
      </c>
      <c r="AC43" s="30">
        <f t="shared" si="5"/>
        <v>0</v>
      </c>
      <c r="AD43" s="30">
        <v>0</v>
      </c>
      <c r="AE43" s="30">
        <v>0</v>
      </c>
      <c r="AF43" s="32"/>
      <c r="AG43" s="32">
        <v>0</v>
      </c>
      <c r="AH43" s="32">
        <v>0</v>
      </c>
      <c r="AI43" s="32">
        <v>0</v>
      </c>
      <c r="AJ43" s="30">
        <f t="shared" si="6"/>
        <v>0</v>
      </c>
      <c r="AK43" s="32">
        <v>0</v>
      </c>
      <c r="AL43" s="32">
        <v>0</v>
      </c>
    </row>
    <row r="44" spans="1:38" ht="86.25" customHeight="1" x14ac:dyDescent="0.25">
      <c r="A44" s="4" t="s">
        <v>101</v>
      </c>
      <c r="B44" s="20" t="s">
        <v>102</v>
      </c>
      <c r="C44" s="30">
        <v>1</v>
      </c>
      <c r="D44" s="30">
        <v>1</v>
      </c>
      <c r="E44" s="30">
        <f t="shared" si="1"/>
        <v>0</v>
      </c>
      <c r="F44" s="30">
        <v>0</v>
      </c>
      <c r="G44" s="30">
        <v>0</v>
      </c>
      <c r="H44" s="30">
        <v>0</v>
      </c>
      <c r="I44" s="30">
        <f t="shared" si="2"/>
        <v>0</v>
      </c>
      <c r="J44" s="32">
        <v>0</v>
      </c>
      <c r="K44" s="32">
        <v>0</v>
      </c>
      <c r="L44" s="30">
        <v>0</v>
      </c>
      <c r="M44" s="31">
        <v>1</v>
      </c>
      <c r="N44" s="32">
        <v>1</v>
      </c>
      <c r="O44" s="32">
        <v>0</v>
      </c>
      <c r="P44" s="32">
        <v>0</v>
      </c>
      <c r="Q44" s="32">
        <v>0</v>
      </c>
      <c r="R44" s="33">
        <v>0</v>
      </c>
      <c r="S44" s="32">
        <v>0</v>
      </c>
      <c r="T44" s="32">
        <v>0</v>
      </c>
      <c r="U44" s="32">
        <v>0</v>
      </c>
      <c r="V44" s="30">
        <f t="shared" si="3"/>
        <v>1</v>
      </c>
      <c r="W44" s="32">
        <v>0</v>
      </c>
      <c r="X44" s="32">
        <v>0</v>
      </c>
      <c r="Y44" s="30">
        <f t="shared" si="4"/>
        <v>0</v>
      </c>
      <c r="Z44" s="32">
        <v>0</v>
      </c>
      <c r="AA44" s="32">
        <v>0</v>
      </c>
      <c r="AB44" s="30">
        <v>0</v>
      </c>
      <c r="AC44" s="30">
        <f t="shared" si="5"/>
        <v>0</v>
      </c>
      <c r="AD44" s="30">
        <v>0</v>
      </c>
      <c r="AE44" s="30">
        <v>0</v>
      </c>
      <c r="AF44" s="32"/>
      <c r="AG44" s="32">
        <v>0</v>
      </c>
      <c r="AH44" s="32">
        <v>0</v>
      </c>
      <c r="AI44" s="32">
        <v>0</v>
      </c>
      <c r="AJ44" s="30">
        <f t="shared" si="6"/>
        <v>0</v>
      </c>
      <c r="AK44" s="32">
        <v>0</v>
      </c>
      <c r="AL44" s="32">
        <v>0</v>
      </c>
    </row>
    <row r="45" spans="1:38" ht="86.25" customHeight="1" x14ac:dyDescent="0.25">
      <c r="A45" s="4" t="s">
        <v>92</v>
      </c>
      <c r="B45" s="20" t="s">
        <v>96</v>
      </c>
      <c r="C45" s="30">
        <v>3</v>
      </c>
      <c r="D45" s="30">
        <v>2</v>
      </c>
      <c r="E45" s="30">
        <f t="shared" si="1"/>
        <v>1</v>
      </c>
      <c r="F45" s="30">
        <v>0</v>
      </c>
      <c r="G45" s="30">
        <v>0</v>
      </c>
      <c r="H45" s="30">
        <v>1</v>
      </c>
      <c r="I45" s="30">
        <f t="shared" si="2"/>
        <v>1</v>
      </c>
      <c r="J45" s="30">
        <v>0</v>
      </c>
      <c r="K45" s="32">
        <v>0</v>
      </c>
      <c r="L45" s="30">
        <v>0</v>
      </c>
      <c r="M45" s="31">
        <f t="shared" si="10"/>
        <v>0</v>
      </c>
      <c r="N45" s="32">
        <v>0</v>
      </c>
      <c r="O45" s="32">
        <v>0</v>
      </c>
      <c r="P45" s="32">
        <v>0</v>
      </c>
      <c r="Q45" s="32">
        <v>0</v>
      </c>
      <c r="R45" s="33">
        <v>0</v>
      </c>
      <c r="S45" s="32">
        <v>0</v>
      </c>
      <c r="T45" s="32">
        <v>0</v>
      </c>
      <c r="U45" s="32">
        <v>0</v>
      </c>
      <c r="V45" s="30">
        <f t="shared" si="3"/>
        <v>0</v>
      </c>
      <c r="W45" s="32">
        <v>0</v>
      </c>
      <c r="X45" s="32">
        <v>0</v>
      </c>
      <c r="Y45" s="30">
        <f t="shared" si="4"/>
        <v>4</v>
      </c>
      <c r="Z45" s="32">
        <v>1</v>
      </c>
      <c r="AA45" s="32">
        <v>0</v>
      </c>
      <c r="AB45" s="30">
        <v>0</v>
      </c>
      <c r="AC45" s="30">
        <f t="shared" si="5"/>
        <v>0</v>
      </c>
      <c r="AD45" s="30">
        <v>0</v>
      </c>
      <c r="AE45" s="30">
        <v>0</v>
      </c>
      <c r="AF45" s="32"/>
      <c r="AG45" s="32">
        <v>0</v>
      </c>
      <c r="AH45" s="32">
        <v>0</v>
      </c>
      <c r="AI45" s="32">
        <v>0</v>
      </c>
      <c r="AJ45" s="30">
        <f t="shared" si="6"/>
        <v>0</v>
      </c>
      <c r="AK45" s="32">
        <v>0</v>
      </c>
      <c r="AL45" s="32">
        <v>0</v>
      </c>
    </row>
    <row r="46" spans="1:38" ht="86.25" customHeight="1" x14ac:dyDescent="0.25">
      <c r="A46" s="4" t="s">
        <v>93</v>
      </c>
      <c r="B46" s="1" t="s">
        <v>97</v>
      </c>
      <c r="C46" s="30">
        <v>0</v>
      </c>
      <c r="D46" s="30">
        <v>0</v>
      </c>
      <c r="E46" s="30">
        <f t="shared" si="1"/>
        <v>0</v>
      </c>
      <c r="F46" s="30">
        <v>0</v>
      </c>
      <c r="G46" s="30">
        <v>0</v>
      </c>
      <c r="H46" s="32">
        <v>0</v>
      </c>
      <c r="I46" s="30">
        <f t="shared" si="2"/>
        <v>0</v>
      </c>
      <c r="J46" s="32">
        <v>0</v>
      </c>
      <c r="K46" s="32">
        <v>0</v>
      </c>
      <c r="L46" s="30">
        <v>0</v>
      </c>
      <c r="M46" s="31">
        <f t="shared" si="10"/>
        <v>0</v>
      </c>
      <c r="N46" s="32"/>
      <c r="O46" s="32">
        <v>0</v>
      </c>
      <c r="P46" s="32">
        <v>0</v>
      </c>
      <c r="Q46" s="32">
        <v>0</v>
      </c>
      <c r="R46" s="33">
        <v>0</v>
      </c>
      <c r="S46" s="32">
        <v>0</v>
      </c>
      <c r="T46" s="32">
        <v>0</v>
      </c>
      <c r="U46" s="32">
        <v>0</v>
      </c>
      <c r="V46" s="30">
        <f t="shared" si="3"/>
        <v>0</v>
      </c>
      <c r="W46" s="32">
        <v>0</v>
      </c>
      <c r="X46" s="32">
        <v>0</v>
      </c>
      <c r="Y46" s="30">
        <f t="shared" si="4"/>
        <v>0</v>
      </c>
      <c r="Z46" s="32">
        <v>0</v>
      </c>
      <c r="AA46" s="32">
        <v>0</v>
      </c>
      <c r="AB46" s="30">
        <v>0</v>
      </c>
      <c r="AC46" s="30">
        <f t="shared" si="5"/>
        <v>0</v>
      </c>
      <c r="AD46" s="30">
        <v>0</v>
      </c>
      <c r="AE46" s="30">
        <v>0</v>
      </c>
      <c r="AF46" s="32"/>
      <c r="AG46" s="32">
        <v>0</v>
      </c>
      <c r="AH46" s="32">
        <v>0</v>
      </c>
      <c r="AI46" s="32">
        <v>0</v>
      </c>
      <c r="AJ46" s="30">
        <f t="shared" si="6"/>
        <v>0</v>
      </c>
      <c r="AK46" s="32">
        <v>0</v>
      </c>
      <c r="AL46" s="32">
        <v>0</v>
      </c>
    </row>
    <row r="47" spans="1:38" ht="86.25" customHeight="1" x14ac:dyDescent="0.25">
      <c r="A47" s="4" t="s">
        <v>103</v>
      </c>
      <c r="B47" s="20" t="s">
        <v>104</v>
      </c>
      <c r="C47" s="30">
        <v>0</v>
      </c>
      <c r="D47" s="30">
        <v>0</v>
      </c>
      <c r="E47" s="30">
        <f t="shared" si="1"/>
        <v>0</v>
      </c>
      <c r="F47" s="30">
        <v>0</v>
      </c>
      <c r="G47" s="30">
        <v>0</v>
      </c>
      <c r="H47" s="32">
        <v>0</v>
      </c>
      <c r="I47" s="30">
        <f t="shared" si="2"/>
        <v>0</v>
      </c>
      <c r="J47" s="32">
        <v>0</v>
      </c>
      <c r="K47" s="32">
        <v>0</v>
      </c>
      <c r="L47" s="34">
        <v>0</v>
      </c>
      <c r="M47" s="31">
        <f t="shared" si="10"/>
        <v>0</v>
      </c>
      <c r="N47" s="32">
        <v>0</v>
      </c>
      <c r="O47" s="32">
        <v>0</v>
      </c>
      <c r="P47" s="32">
        <v>0</v>
      </c>
      <c r="Q47" s="32">
        <v>0</v>
      </c>
      <c r="R47" s="33">
        <v>0</v>
      </c>
      <c r="S47" s="32">
        <v>0</v>
      </c>
      <c r="T47" s="32">
        <v>0</v>
      </c>
      <c r="U47" s="32">
        <v>0</v>
      </c>
      <c r="V47" s="30">
        <f t="shared" si="3"/>
        <v>0</v>
      </c>
      <c r="W47" s="32">
        <v>0</v>
      </c>
      <c r="X47" s="32">
        <v>0</v>
      </c>
      <c r="Y47" s="30">
        <f t="shared" si="4"/>
        <v>0</v>
      </c>
      <c r="Z47" s="32">
        <v>0</v>
      </c>
      <c r="AA47" s="32">
        <v>0</v>
      </c>
      <c r="AB47" s="30">
        <v>0</v>
      </c>
      <c r="AC47" s="30">
        <f t="shared" si="5"/>
        <v>0</v>
      </c>
      <c r="AD47" s="30">
        <v>0</v>
      </c>
      <c r="AE47" s="30">
        <v>0</v>
      </c>
      <c r="AF47" s="32"/>
      <c r="AG47" s="32">
        <v>0</v>
      </c>
      <c r="AH47" s="32">
        <v>0</v>
      </c>
      <c r="AI47" s="32">
        <v>0</v>
      </c>
      <c r="AJ47" s="30">
        <f t="shared" si="6"/>
        <v>0</v>
      </c>
      <c r="AK47" s="32">
        <v>0</v>
      </c>
      <c r="AL47" s="32">
        <v>0</v>
      </c>
    </row>
    <row r="48" spans="1:38" s="35" customFormat="1" ht="86.25" customHeight="1" x14ac:dyDescent="0.25">
      <c r="A48" s="4" t="s">
        <v>50</v>
      </c>
      <c r="B48" s="1" t="s">
        <v>3</v>
      </c>
      <c r="C48" s="30">
        <v>10</v>
      </c>
      <c r="D48" s="30">
        <v>0</v>
      </c>
      <c r="E48" s="30">
        <f t="shared" si="1"/>
        <v>10</v>
      </c>
      <c r="F48" s="30">
        <v>0</v>
      </c>
      <c r="G48" s="30">
        <v>0</v>
      </c>
      <c r="H48" s="30">
        <v>1</v>
      </c>
      <c r="I48" s="30">
        <f t="shared" si="2"/>
        <v>1</v>
      </c>
      <c r="J48" s="32">
        <v>0</v>
      </c>
      <c r="K48" s="32">
        <v>0</v>
      </c>
      <c r="L48" s="30">
        <v>0</v>
      </c>
      <c r="M48" s="31">
        <f t="shared" si="10"/>
        <v>3</v>
      </c>
      <c r="N48" s="32">
        <v>3</v>
      </c>
      <c r="O48" s="32">
        <v>0</v>
      </c>
      <c r="P48" s="32">
        <v>0</v>
      </c>
      <c r="Q48" s="32">
        <v>0</v>
      </c>
      <c r="R48" s="33">
        <v>6</v>
      </c>
      <c r="S48" s="32">
        <v>0</v>
      </c>
      <c r="T48" s="32">
        <v>4</v>
      </c>
      <c r="U48" s="32">
        <v>2</v>
      </c>
      <c r="V48" s="30">
        <f t="shared" si="3"/>
        <v>9</v>
      </c>
      <c r="W48" s="30">
        <v>0</v>
      </c>
      <c r="X48" s="32">
        <v>0</v>
      </c>
      <c r="Y48" s="30">
        <f t="shared" si="4"/>
        <v>2</v>
      </c>
      <c r="Z48" s="32">
        <v>0</v>
      </c>
      <c r="AA48" s="32">
        <v>0</v>
      </c>
      <c r="AB48" s="30">
        <v>0</v>
      </c>
      <c r="AC48" s="30">
        <f t="shared" si="5"/>
        <v>0</v>
      </c>
      <c r="AD48" s="30">
        <v>0</v>
      </c>
      <c r="AE48" s="30">
        <v>0</v>
      </c>
      <c r="AF48" s="32"/>
      <c r="AG48" s="32">
        <v>0</v>
      </c>
      <c r="AH48" s="32">
        <v>0</v>
      </c>
      <c r="AI48" s="32">
        <v>0</v>
      </c>
      <c r="AJ48" s="30">
        <f t="shared" si="6"/>
        <v>0</v>
      </c>
      <c r="AK48" s="32">
        <v>0</v>
      </c>
      <c r="AL48" s="32">
        <v>0</v>
      </c>
    </row>
    <row r="49" spans="1:38" s="35" customFormat="1" ht="86.25" customHeight="1" x14ac:dyDescent="0.25">
      <c r="A49" s="4"/>
      <c r="B49" s="1" t="s">
        <v>16</v>
      </c>
      <c r="C49" s="34">
        <v>318</v>
      </c>
      <c r="D49" s="34">
        <v>28</v>
      </c>
      <c r="E49" s="34">
        <f t="shared" ref="E49:U49" si="12">E9+E10++E12+E13++E15+E16+E17+E18+E20+E21+E22+E23+E24+E25+E26+E28+E29+E30+E31+E32+E33+E34+E35+E36+E37+E38+E39+E40+E41+E42+E43+E44+E45+E46+E47+E48</f>
        <v>282</v>
      </c>
      <c r="F49" s="34">
        <f t="shared" si="12"/>
        <v>1</v>
      </c>
      <c r="G49" s="34">
        <f t="shared" si="12"/>
        <v>7</v>
      </c>
      <c r="H49" s="34">
        <f t="shared" si="12"/>
        <v>421</v>
      </c>
      <c r="I49" s="34">
        <f t="shared" si="12"/>
        <v>331</v>
      </c>
      <c r="J49" s="34">
        <f t="shared" si="12"/>
        <v>36</v>
      </c>
      <c r="K49" s="34">
        <f t="shared" si="12"/>
        <v>54</v>
      </c>
      <c r="L49" s="34">
        <f t="shared" si="12"/>
        <v>19</v>
      </c>
      <c r="M49" s="34">
        <f t="shared" si="12"/>
        <v>199</v>
      </c>
      <c r="N49" s="34">
        <f t="shared" si="12"/>
        <v>146</v>
      </c>
      <c r="O49" s="34">
        <f t="shared" si="12"/>
        <v>3</v>
      </c>
      <c r="P49" s="34">
        <f t="shared" si="12"/>
        <v>50</v>
      </c>
      <c r="Q49" s="34">
        <f t="shared" si="12"/>
        <v>0</v>
      </c>
      <c r="R49" s="34">
        <f t="shared" si="12"/>
        <v>98</v>
      </c>
      <c r="S49" s="34">
        <v>0</v>
      </c>
      <c r="T49" s="34">
        <f t="shared" si="12"/>
        <v>10</v>
      </c>
      <c r="U49" s="34">
        <f t="shared" si="12"/>
        <v>88</v>
      </c>
      <c r="V49" s="34">
        <f t="shared" ref="V49:AL49" si="13">V9+V10+V12+V13+V15+V16+V17+V18+V20+V21+V22+V23+V24+V25+V26+V28+V29+V30+V31+V32+V33+V34+V35+V36+V37+V38+V39+V40+V41+V42+V43+V44+V45+V46+V47+V48</f>
        <v>297</v>
      </c>
      <c r="W49" s="34">
        <f t="shared" si="13"/>
        <v>1</v>
      </c>
      <c r="X49" s="34">
        <f t="shared" si="13"/>
        <v>14</v>
      </c>
      <c r="Y49" s="34">
        <f t="shared" si="13"/>
        <v>324</v>
      </c>
      <c r="Z49" s="34">
        <f t="shared" si="13"/>
        <v>27</v>
      </c>
      <c r="AA49" s="34">
        <f t="shared" si="13"/>
        <v>56</v>
      </c>
      <c r="AB49" s="34">
        <f t="shared" si="13"/>
        <v>20</v>
      </c>
      <c r="AC49" s="34">
        <f t="shared" si="13"/>
        <v>76</v>
      </c>
      <c r="AD49" s="34">
        <f t="shared" si="13"/>
        <v>13</v>
      </c>
      <c r="AE49" s="34">
        <f t="shared" si="13"/>
        <v>63</v>
      </c>
      <c r="AF49" s="34">
        <f t="shared" si="13"/>
        <v>0</v>
      </c>
      <c r="AG49" s="34">
        <f t="shared" si="13"/>
        <v>65</v>
      </c>
      <c r="AH49" s="34">
        <f t="shared" si="13"/>
        <v>29</v>
      </c>
      <c r="AI49" s="34">
        <f t="shared" si="13"/>
        <v>5</v>
      </c>
      <c r="AJ49" s="34">
        <f t="shared" si="13"/>
        <v>34</v>
      </c>
      <c r="AK49" s="34">
        <f t="shared" si="13"/>
        <v>19</v>
      </c>
      <c r="AL49" s="34">
        <f t="shared" si="13"/>
        <v>15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F4:AF6"/>
    <mergeCell ref="AG4:AG6"/>
    <mergeCell ref="A1:B1"/>
    <mergeCell ref="C1:AL1"/>
    <mergeCell ref="A2:AL2"/>
    <mergeCell ref="A3:AL3"/>
    <mergeCell ref="A4:B6"/>
    <mergeCell ref="C4:G4"/>
    <mergeCell ref="H4:K4"/>
    <mergeCell ref="L4:L6"/>
    <mergeCell ref="AH4:AL4"/>
    <mergeCell ref="C5:C6"/>
    <mergeCell ref="D5:D6"/>
    <mergeCell ref="E5:E6"/>
    <mergeCell ref="F5:F6"/>
    <mergeCell ref="G5:G6"/>
    <mergeCell ref="Y4:Y6"/>
    <mergeCell ref="H5:H6"/>
    <mergeCell ref="I5:I6"/>
    <mergeCell ref="J5:J6"/>
    <mergeCell ref="K5:K6"/>
    <mergeCell ref="M5:M6"/>
    <mergeCell ref="Z4:Z6"/>
    <mergeCell ref="AA4:AE4"/>
    <mergeCell ref="Q5:Q6"/>
    <mergeCell ref="R5:U5"/>
    <mergeCell ref="V5:V6"/>
    <mergeCell ref="AA5:AA6"/>
    <mergeCell ref="AB5:AB6"/>
    <mergeCell ref="AC5:AC6"/>
    <mergeCell ref="AD5:AD6"/>
    <mergeCell ref="AE5:AE6"/>
    <mergeCell ref="M4:V4"/>
    <mergeCell ref="W4:W6"/>
    <mergeCell ref="N5:N6"/>
    <mergeCell ref="O5:O6"/>
    <mergeCell ref="P5:P6"/>
    <mergeCell ref="X4:X6"/>
    <mergeCell ref="AH5:AH6"/>
    <mergeCell ref="AI5:AI6"/>
    <mergeCell ref="AJ5:AJ6"/>
    <mergeCell ref="AK5:AK6"/>
    <mergeCell ref="AL5:AL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L138"/>
  <sheetViews>
    <sheetView zoomScale="80" zoomScaleNormal="80" workbookViewId="0">
      <selection activeCell="M4" sqref="M4:V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90.75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2" customHeight="1" x14ac:dyDescent="0.25">
      <c r="A8" s="7">
        <v>1</v>
      </c>
      <c r="B8" s="1" t="s">
        <v>51</v>
      </c>
      <c r="C8" s="36">
        <f>C9+C10</f>
        <v>218</v>
      </c>
      <c r="D8" s="36">
        <f t="shared" ref="D8:AL8" si="0">D9+D10</f>
        <v>13</v>
      </c>
      <c r="E8" s="36">
        <f t="shared" si="0"/>
        <v>197</v>
      </c>
      <c r="F8" s="36">
        <f t="shared" si="0"/>
        <v>2</v>
      </c>
      <c r="G8" s="36">
        <f t="shared" si="0"/>
        <v>6</v>
      </c>
      <c r="H8" s="36">
        <f t="shared" si="0"/>
        <v>400</v>
      </c>
      <c r="I8" s="36">
        <f t="shared" si="0"/>
        <v>352</v>
      </c>
      <c r="J8" s="36">
        <f t="shared" si="0"/>
        <v>35</v>
      </c>
      <c r="K8" s="36">
        <f t="shared" si="0"/>
        <v>13</v>
      </c>
      <c r="L8" s="36">
        <f t="shared" si="0"/>
        <v>0</v>
      </c>
      <c r="M8" s="36">
        <f t="shared" si="0"/>
        <v>304</v>
      </c>
      <c r="N8" s="36">
        <f t="shared" si="0"/>
        <v>269</v>
      </c>
      <c r="O8" s="36">
        <f t="shared" si="0"/>
        <v>7</v>
      </c>
      <c r="P8" s="36">
        <f t="shared" si="0"/>
        <v>28</v>
      </c>
      <c r="Q8" s="36">
        <f t="shared" si="0"/>
        <v>0</v>
      </c>
      <c r="R8" s="36">
        <f t="shared" si="0"/>
        <v>15</v>
      </c>
      <c r="S8" s="36">
        <f t="shared" si="0"/>
        <v>0</v>
      </c>
      <c r="T8" s="36">
        <f t="shared" si="0"/>
        <v>3</v>
      </c>
      <c r="U8" s="36">
        <f t="shared" si="0"/>
        <v>12</v>
      </c>
      <c r="V8" s="36">
        <f t="shared" si="0"/>
        <v>319</v>
      </c>
      <c r="W8" s="36">
        <f t="shared" si="0"/>
        <v>1</v>
      </c>
      <c r="X8" s="36">
        <f t="shared" si="0"/>
        <v>9</v>
      </c>
      <c r="Y8" s="36">
        <f t="shared" si="0"/>
        <v>242</v>
      </c>
      <c r="Z8" s="36">
        <f t="shared" si="0"/>
        <v>23</v>
      </c>
      <c r="AA8" s="36">
        <f t="shared" si="0"/>
        <v>80</v>
      </c>
      <c r="AB8" s="36">
        <f t="shared" si="0"/>
        <v>10</v>
      </c>
      <c r="AC8" s="36">
        <f t="shared" si="0"/>
        <v>90</v>
      </c>
      <c r="AD8" s="36">
        <f t="shared" si="0"/>
        <v>9</v>
      </c>
      <c r="AE8" s="36">
        <f t="shared" si="0"/>
        <v>81</v>
      </c>
      <c r="AF8" s="36">
        <f t="shared" si="0"/>
        <v>0</v>
      </c>
      <c r="AG8" s="36">
        <f t="shared" si="0"/>
        <v>85</v>
      </c>
      <c r="AH8" s="36">
        <f t="shared" si="0"/>
        <v>8</v>
      </c>
      <c r="AI8" s="36">
        <f t="shared" si="0"/>
        <v>3</v>
      </c>
      <c r="AJ8" s="36">
        <f t="shared" si="0"/>
        <v>11</v>
      </c>
      <c r="AK8" s="36">
        <f t="shared" si="0"/>
        <v>5</v>
      </c>
      <c r="AL8" s="36">
        <f t="shared" si="0"/>
        <v>6</v>
      </c>
    </row>
    <row r="9" spans="1:38" ht="72" customHeight="1" x14ac:dyDescent="0.25">
      <c r="A9" s="2" t="s">
        <v>43</v>
      </c>
      <c r="B9" s="16" t="s">
        <v>52</v>
      </c>
      <c r="C9" s="36">
        <v>154</v>
      </c>
      <c r="D9" s="36">
        <v>12</v>
      </c>
      <c r="E9" s="36">
        <f>C9-D9-F9-G9</f>
        <v>138</v>
      </c>
      <c r="F9" s="36">
        <v>2</v>
      </c>
      <c r="G9" s="36">
        <v>2</v>
      </c>
      <c r="H9" s="36">
        <v>156</v>
      </c>
      <c r="I9" s="36">
        <f>H9-J9-K9</f>
        <v>133</v>
      </c>
      <c r="J9" s="36">
        <v>20</v>
      </c>
      <c r="K9" s="36">
        <v>3</v>
      </c>
      <c r="L9" s="36">
        <v>0</v>
      </c>
      <c r="M9" s="43">
        <v>130</v>
      </c>
      <c r="N9" s="43">
        <v>100</v>
      </c>
      <c r="O9" s="38">
        <v>7</v>
      </c>
      <c r="P9" s="43">
        <v>23</v>
      </c>
      <c r="Q9" s="38">
        <v>0</v>
      </c>
      <c r="R9" s="44">
        <v>3</v>
      </c>
      <c r="S9" s="38">
        <v>0</v>
      </c>
      <c r="T9" s="43">
        <v>3</v>
      </c>
      <c r="U9" s="38">
        <v>0</v>
      </c>
      <c r="V9" s="36">
        <f>M9+R9</f>
        <v>133</v>
      </c>
      <c r="W9" s="38">
        <v>1</v>
      </c>
      <c r="X9" s="36">
        <v>9</v>
      </c>
      <c r="Y9" s="36">
        <f>D9+E9+I9-L9-V9-W9</f>
        <v>149</v>
      </c>
      <c r="Z9" s="36">
        <v>22</v>
      </c>
      <c r="AA9" s="36">
        <v>67</v>
      </c>
      <c r="AB9" s="36">
        <v>7</v>
      </c>
      <c r="AC9" s="36">
        <f>AA9+AB9</f>
        <v>74</v>
      </c>
      <c r="AD9" s="36">
        <v>8</v>
      </c>
      <c r="AE9" s="36">
        <v>66</v>
      </c>
      <c r="AF9" s="36"/>
      <c r="AG9" s="36">
        <v>71</v>
      </c>
      <c r="AH9" s="36">
        <v>8</v>
      </c>
      <c r="AI9" s="36">
        <v>2</v>
      </c>
      <c r="AJ9" s="36">
        <f>AH9+AI9</f>
        <v>10</v>
      </c>
      <c r="AK9" s="36">
        <v>5</v>
      </c>
      <c r="AL9" s="36">
        <v>5</v>
      </c>
    </row>
    <row r="10" spans="1:38" ht="72" customHeight="1" x14ac:dyDescent="0.25">
      <c r="A10" s="2" t="s">
        <v>44</v>
      </c>
      <c r="B10" s="16" t="s">
        <v>53</v>
      </c>
      <c r="C10" s="36">
        <v>64</v>
      </c>
      <c r="D10" s="36">
        <v>1</v>
      </c>
      <c r="E10" s="36">
        <f t="shared" ref="E10:E48" si="1">C10-D10-F10-G10</f>
        <v>59</v>
      </c>
      <c r="F10" s="36">
        <v>0</v>
      </c>
      <c r="G10" s="36">
        <v>4</v>
      </c>
      <c r="H10" s="36">
        <v>244</v>
      </c>
      <c r="I10" s="36">
        <f t="shared" ref="I10:I49" si="2">H10-J10-K10</f>
        <v>219</v>
      </c>
      <c r="J10" s="36">
        <v>15</v>
      </c>
      <c r="K10" s="36">
        <v>10</v>
      </c>
      <c r="L10" s="36">
        <v>0</v>
      </c>
      <c r="M10" s="43">
        <v>174</v>
      </c>
      <c r="N10" s="43">
        <v>169</v>
      </c>
      <c r="O10" s="38">
        <v>0</v>
      </c>
      <c r="P10" s="43">
        <v>5</v>
      </c>
      <c r="Q10" s="38">
        <v>0</v>
      </c>
      <c r="R10" s="44">
        <v>12</v>
      </c>
      <c r="S10" s="38">
        <v>0</v>
      </c>
      <c r="T10" s="43">
        <v>0</v>
      </c>
      <c r="U10" s="38">
        <v>12</v>
      </c>
      <c r="V10" s="36">
        <f t="shared" ref="V10:V49" si="3">M10+R10</f>
        <v>186</v>
      </c>
      <c r="W10" s="38">
        <v>0</v>
      </c>
      <c r="X10" s="38">
        <v>0</v>
      </c>
      <c r="Y10" s="36">
        <f t="shared" ref="Y10:Y48" si="4">D10+E10+I10-L10-V10-W10</f>
        <v>93</v>
      </c>
      <c r="Z10" s="36">
        <v>1</v>
      </c>
      <c r="AA10" s="36">
        <v>13</v>
      </c>
      <c r="AB10" s="36">
        <v>3</v>
      </c>
      <c r="AC10" s="36">
        <f t="shared" ref="AC10:AC48" si="5">AA10+AB10</f>
        <v>16</v>
      </c>
      <c r="AD10" s="36">
        <v>1</v>
      </c>
      <c r="AE10" s="36">
        <v>15</v>
      </c>
      <c r="AF10" s="36"/>
      <c r="AG10" s="36">
        <v>14</v>
      </c>
      <c r="AH10" s="36">
        <v>0</v>
      </c>
      <c r="AI10" s="36">
        <v>1</v>
      </c>
      <c r="AJ10" s="36">
        <f t="shared" ref="AJ10:AJ48" si="6">AH10+AI10</f>
        <v>1</v>
      </c>
      <c r="AK10" s="36">
        <v>0</v>
      </c>
      <c r="AL10" s="36">
        <v>1</v>
      </c>
    </row>
    <row r="11" spans="1:38" s="35" customFormat="1" ht="72" customHeight="1" x14ac:dyDescent="0.25">
      <c r="A11" s="7">
        <v>2</v>
      </c>
      <c r="B11" s="1" t="s">
        <v>54</v>
      </c>
      <c r="C11" s="36">
        <f>C12+C13</f>
        <v>42</v>
      </c>
      <c r="D11" s="36">
        <f t="shared" ref="D11:AL11" si="7">D12+D13</f>
        <v>4</v>
      </c>
      <c r="E11" s="36">
        <f t="shared" si="7"/>
        <v>38</v>
      </c>
      <c r="F11" s="36">
        <f t="shared" si="7"/>
        <v>0</v>
      </c>
      <c r="G11" s="36">
        <f t="shared" si="7"/>
        <v>0</v>
      </c>
      <c r="H11" s="36">
        <f t="shared" si="7"/>
        <v>60</v>
      </c>
      <c r="I11" s="36">
        <f t="shared" si="7"/>
        <v>43</v>
      </c>
      <c r="J11" s="36">
        <f t="shared" si="7"/>
        <v>13</v>
      </c>
      <c r="K11" s="36">
        <f t="shared" si="7"/>
        <v>4</v>
      </c>
      <c r="L11" s="36">
        <f t="shared" si="7"/>
        <v>0</v>
      </c>
      <c r="M11" s="36">
        <f t="shared" si="7"/>
        <v>15</v>
      </c>
      <c r="N11" s="36">
        <f t="shared" si="7"/>
        <v>8</v>
      </c>
      <c r="O11" s="36">
        <f t="shared" si="7"/>
        <v>0</v>
      </c>
      <c r="P11" s="36">
        <f t="shared" si="7"/>
        <v>7</v>
      </c>
      <c r="Q11" s="36">
        <f t="shared" si="7"/>
        <v>0</v>
      </c>
      <c r="R11" s="36">
        <f t="shared" si="7"/>
        <v>4</v>
      </c>
      <c r="S11" s="36">
        <f t="shared" si="7"/>
        <v>0</v>
      </c>
      <c r="T11" s="36">
        <f t="shared" si="7"/>
        <v>2</v>
      </c>
      <c r="U11" s="36">
        <f t="shared" si="7"/>
        <v>2</v>
      </c>
      <c r="V11" s="36">
        <f t="shared" si="7"/>
        <v>19</v>
      </c>
      <c r="W11" s="36">
        <f t="shared" si="7"/>
        <v>0</v>
      </c>
      <c r="X11" s="36">
        <f t="shared" si="7"/>
        <v>2</v>
      </c>
      <c r="Y11" s="36">
        <f t="shared" si="7"/>
        <v>66</v>
      </c>
      <c r="Z11" s="36">
        <f t="shared" si="7"/>
        <v>5</v>
      </c>
      <c r="AA11" s="36">
        <f t="shared" si="7"/>
        <v>10</v>
      </c>
      <c r="AB11" s="36">
        <f t="shared" si="7"/>
        <v>2</v>
      </c>
      <c r="AC11" s="36">
        <f t="shared" si="7"/>
        <v>12</v>
      </c>
      <c r="AD11" s="36">
        <f t="shared" si="7"/>
        <v>0</v>
      </c>
      <c r="AE11" s="36">
        <f t="shared" si="7"/>
        <v>12</v>
      </c>
      <c r="AF11" s="36">
        <f t="shared" si="7"/>
        <v>0</v>
      </c>
      <c r="AG11" s="36">
        <f t="shared" si="7"/>
        <v>8</v>
      </c>
      <c r="AH11" s="36">
        <f t="shared" si="7"/>
        <v>1</v>
      </c>
      <c r="AI11" s="36">
        <f t="shared" si="7"/>
        <v>0</v>
      </c>
      <c r="AJ11" s="36">
        <f t="shared" si="7"/>
        <v>1</v>
      </c>
      <c r="AK11" s="36">
        <f t="shared" si="7"/>
        <v>1</v>
      </c>
      <c r="AL11" s="36">
        <f t="shared" si="7"/>
        <v>0</v>
      </c>
    </row>
    <row r="12" spans="1:38" ht="72" customHeight="1" x14ac:dyDescent="0.25">
      <c r="A12" s="2" t="s">
        <v>4</v>
      </c>
      <c r="B12" s="16" t="s">
        <v>55</v>
      </c>
      <c r="C12" s="36">
        <v>27</v>
      </c>
      <c r="D12" s="36">
        <v>4</v>
      </c>
      <c r="E12" s="36">
        <f t="shared" si="1"/>
        <v>23</v>
      </c>
      <c r="F12" s="36">
        <v>0</v>
      </c>
      <c r="G12" s="36">
        <v>0</v>
      </c>
      <c r="H12" s="36">
        <v>45</v>
      </c>
      <c r="I12" s="36">
        <f t="shared" si="2"/>
        <v>34</v>
      </c>
      <c r="J12" s="36">
        <v>8</v>
      </c>
      <c r="K12" s="36">
        <v>3</v>
      </c>
      <c r="L12" s="36">
        <v>0</v>
      </c>
      <c r="M12" s="43">
        <v>8</v>
      </c>
      <c r="N12" s="43">
        <v>5</v>
      </c>
      <c r="O12" s="38">
        <v>0</v>
      </c>
      <c r="P12" s="43">
        <v>3</v>
      </c>
      <c r="Q12" s="38">
        <v>0</v>
      </c>
      <c r="R12" s="44">
        <v>3</v>
      </c>
      <c r="S12" s="38">
        <v>0</v>
      </c>
      <c r="T12" s="43">
        <v>1</v>
      </c>
      <c r="U12" s="38">
        <v>2</v>
      </c>
      <c r="V12" s="36">
        <f t="shared" si="3"/>
        <v>11</v>
      </c>
      <c r="W12" s="36">
        <v>0</v>
      </c>
      <c r="X12" s="38">
        <v>1</v>
      </c>
      <c r="Y12" s="36">
        <f t="shared" si="4"/>
        <v>50</v>
      </c>
      <c r="Z12" s="36">
        <v>2</v>
      </c>
      <c r="AA12" s="36">
        <v>6</v>
      </c>
      <c r="AB12" s="36">
        <v>1</v>
      </c>
      <c r="AC12" s="36">
        <f t="shared" si="5"/>
        <v>7</v>
      </c>
      <c r="AD12" s="36">
        <v>0</v>
      </c>
      <c r="AE12" s="36">
        <v>7</v>
      </c>
      <c r="AF12" s="36"/>
      <c r="AG12" s="36">
        <v>5</v>
      </c>
      <c r="AH12" s="36">
        <v>0</v>
      </c>
      <c r="AI12" s="36">
        <v>0</v>
      </c>
      <c r="AJ12" s="36">
        <f t="shared" si="6"/>
        <v>0</v>
      </c>
      <c r="AK12" s="36">
        <v>0</v>
      </c>
      <c r="AL12" s="36">
        <v>0</v>
      </c>
    </row>
    <row r="13" spans="1:38" ht="72" customHeight="1" x14ac:dyDescent="0.25">
      <c r="A13" s="2" t="s">
        <v>5</v>
      </c>
      <c r="B13" s="16" t="s">
        <v>56</v>
      </c>
      <c r="C13" s="36">
        <v>15</v>
      </c>
      <c r="D13" s="36">
        <v>0</v>
      </c>
      <c r="E13" s="36">
        <f t="shared" si="1"/>
        <v>15</v>
      </c>
      <c r="F13" s="36">
        <v>0</v>
      </c>
      <c r="G13" s="36">
        <v>0</v>
      </c>
      <c r="H13" s="36">
        <v>15</v>
      </c>
      <c r="I13" s="36">
        <f t="shared" si="2"/>
        <v>9</v>
      </c>
      <c r="J13" s="38">
        <v>5</v>
      </c>
      <c r="K13" s="36">
        <v>1</v>
      </c>
      <c r="L13" s="36">
        <v>0</v>
      </c>
      <c r="M13" s="43">
        <v>7</v>
      </c>
      <c r="N13" s="43">
        <v>3</v>
      </c>
      <c r="O13" s="38">
        <v>0</v>
      </c>
      <c r="P13" s="43">
        <v>4</v>
      </c>
      <c r="Q13" s="38">
        <v>0</v>
      </c>
      <c r="R13" s="44">
        <v>1</v>
      </c>
      <c r="S13" s="38">
        <v>0</v>
      </c>
      <c r="T13" s="43">
        <v>1</v>
      </c>
      <c r="U13" s="38">
        <v>0</v>
      </c>
      <c r="V13" s="36">
        <f t="shared" si="3"/>
        <v>8</v>
      </c>
      <c r="W13" s="38">
        <v>0</v>
      </c>
      <c r="X13" s="38">
        <v>1</v>
      </c>
      <c r="Y13" s="36">
        <f t="shared" si="4"/>
        <v>16</v>
      </c>
      <c r="Z13" s="36">
        <v>3</v>
      </c>
      <c r="AA13" s="36">
        <v>4</v>
      </c>
      <c r="AB13" s="36">
        <v>1</v>
      </c>
      <c r="AC13" s="36">
        <f t="shared" si="5"/>
        <v>5</v>
      </c>
      <c r="AD13" s="38">
        <v>0</v>
      </c>
      <c r="AE13" s="36">
        <v>5</v>
      </c>
      <c r="AF13" s="36"/>
      <c r="AG13" s="36">
        <v>3</v>
      </c>
      <c r="AH13" s="36">
        <v>1</v>
      </c>
      <c r="AI13" s="36">
        <v>0</v>
      </c>
      <c r="AJ13" s="36">
        <f t="shared" si="6"/>
        <v>1</v>
      </c>
      <c r="AK13" s="36">
        <v>1</v>
      </c>
      <c r="AL13" s="36">
        <v>0</v>
      </c>
    </row>
    <row r="14" spans="1:38" s="35" customFormat="1" ht="72" customHeight="1" x14ac:dyDescent="0.25">
      <c r="A14" s="2" t="s">
        <v>45</v>
      </c>
      <c r="B14" s="1" t="s">
        <v>57</v>
      </c>
      <c r="C14" s="36">
        <f>C15+C16</f>
        <v>2</v>
      </c>
      <c r="D14" s="36">
        <f t="shared" ref="D14:AL14" si="8">D15+D16</f>
        <v>0</v>
      </c>
      <c r="E14" s="36">
        <f t="shared" si="8"/>
        <v>2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2</v>
      </c>
      <c r="N14" s="36">
        <f t="shared" si="8"/>
        <v>2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2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0</v>
      </c>
      <c r="AA14" s="36">
        <f t="shared" si="8"/>
        <v>2</v>
      </c>
      <c r="AB14" s="36">
        <f t="shared" si="8"/>
        <v>0</v>
      </c>
      <c r="AC14" s="36">
        <f t="shared" si="8"/>
        <v>2</v>
      </c>
      <c r="AD14" s="36">
        <f t="shared" si="8"/>
        <v>0</v>
      </c>
      <c r="AE14" s="36">
        <f t="shared" si="8"/>
        <v>2</v>
      </c>
      <c r="AF14" s="36">
        <f t="shared" si="8"/>
        <v>0</v>
      </c>
      <c r="AG14" s="36">
        <f t="shared" si="8"/>
        <v>2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72" customHeight="1" x14ac:dyDescent="0.25">
      <c r="A15" s="2" t="s">
        <v>6</v>
      </c>
      <c r="B15" s="16" t="s">
        <v>58</v>
      </c>
      <c r="C15" s="36">
        <v>1</v>
      </c>
      <c r="D15" s="36">
        <v>0</v>
      </c>
      <c r="E15" s="36">
        <f t="shared" si="1"/>
        <v>1</v>
      </c>
      <c r="F15" s="36">
        <v>0</v>
      </c>
      <c r="G15" s="36">
        <v>0</v>
      </c>
      <c r="H15" s="36">
        <v>1</v>
      </c>
      <c r="I15" s="36">
        <f t="shared" si="2"/>
        <v>1</v>
      </c>
      <c r="J15" s="38">
        <v>0</v>
      </c>
      <c r="K15" s="36">
        <v>0</v>
      </c>
      <c r="L15" s="36">
        <v>0</v>
      </c>
      <c r="M15" s="43">
        <v>1</v>
      </c>
      <c r="N15" s="43">
        <v>1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1</v>
      </c>
      <c r="W15" s="38">
        <v>0</v>
      </c>
      <c r="X15" s="36">
        <v>0</v>
      </c>
      <c r="Y15" s="36">
        <f t="shared" si="4"/>
        <v>1</v>
      </c>
      <c r="Z15" s="36">
        <v>0</v>
      </c>
      <c r="AA15" s="36">
        <v>1</v>
      </c>
      <c r="AB15" s="36">
        <v>0</v>
      </c>
      <c r="AC15" s="36">
        <f t="shared" si="5"/>
        <v>1</v>
      </c>
      <c r="AD15" s="36">
        <v>0</v>
      </c>
      <c r="AE15" s="36">
        <v>1</v>
      </c>
      <c r="AF15" s="36"/>
      <c r="AG15" s="36">
        <v>1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72" customHeight="1" x14ac:dyDescent="0.25">
      <c r="A16" s="2" t="s">
        <v>7</v>
      </c>
      <c r="B16" s="16" t="s">
        <v>59</v>
      </c>
      <c r="C16" s="36">
        <v>1</v>
      </c>
      <c r="D16" s="36">
        <v>0</v>
      </c>
      <c r="E16" s="36">
        <f t="shared" si="1"/>
        <v>1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f t="shared" ref="M16:M48" si="9">N16+O16+P16+Q16</f>
        <v>1</v>
      </c>
      <c r="N16" s="43">
        <v>1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1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1</v>
      </c>
      <c r="AB16" s="36">
        <v>0</v>
      </c>
      <c r="AC16" s="36">
        <f t="shared" si="5"/>
        <v>1</v>
      </c>
      <c r="AD16" s="36">
        <v>0</v>
      </c>
      <c r="AE16" s="36">
        <v>1</v>
      </c>
      <c r="AF16" s="38"/>
      <c r="AG16" s="38">
        <v>1</v>
      </c>
      <c r="AH16" s="38">
        <v>0</v>
      </c>
      <c r="AI16" s="38">
        <v>0</v>
      </c>
      <c r="AJ16" s="36">
        <f t="shared" si="6"/>
        <v>0</v>
      </c>
      <c r="AK16" s="38">
        <v>0</v>
      </c>
      <c r="AL16" s="38">
        <v>0</v>
      </c>
    </row>
    <row r="17" spans="1:38" s="35" customFormat="1" ht="72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f t="shared" si="9"/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8">
        <v>0</v>
      </c>
      <c r="AL17" s="38">
        <v>0</v>
      </c>
    </row>
    <row r="18" spans="1:38" s="35" customFormat="1" ht="72" customHeight="1" x14ac:dyDescent="0.25">
      <c r="A18" s="2">
        <v>5</v>
      </c>
      <c r="B18" s="1" t="s">
        <v>64</v>
      </c>
      <c r="C18" s="36">
        <v>0</v>
      </c>
      <c r="D18" s="36">
        <v>0</v>
      </c>
      <c r="E18" s="36">
        <f t="shared" si="1"/>
        <v>0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0</v>
      </c>
      <c r="M18" s="43">
        <f t="shared" si="9"/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1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8">
        <v>0</v>
      </c>
      <c r="AL18" s="38">
        <v>0</v>
      </c>
    </row>
    <row r="19" spans="1:38" s="35" customFormat="1" ht="72" customHeight="1" x14ac:dyDescent="0.25">
      <c r="A19" s="2">
        <v>6</v>
      </c>
      <c r="B19" s="1" t="s">
        <v>65</v>
      </c>
      <c r="C19" s="36">
        <f>C20+C21+C22+C23+C24+C25+C26</f>
        <v>2</v>
      </c>
      <c r="D19" s="36">
        <f t="shared" ref="D19:AL19" si="10">D20+D21+D22+D23+D24+D25+D26</f>
        <v>0</v>
      </c>
      <c r="E19" s="36">
        <f t="shared" si="10"/>
        <v>2</v>
      </c>
      <c r="F19" s="36">
        <f t="shared" si="10"/>
        <v>0</v>
      </c>
      <c r="G19" s="36">
        <f t="shared" si="10"/>
        <v>0</v>
      </c>
      <c r="H19" s="36">
        <f t="shared" si="10"/>
        <v>0</v>
      </c>
      <c r="I19" s="36">
        <f t="shared" si="10"/>
        <v>0</v>
      </c>
      <c r="J19" s="36">
        <f t="shared" si="10"/>
        <v>0</v>
      </c>
      <c r="K19" s="36">
        <f t="shared" si="10"/>
        <v>0</v>
      </c>
      <c r="L19" s="36">
        <f t="shared" si="10"/>
        <v>0</v>
      </c>
      <c r="M19" s="36">
        <f t="shared" si="10"/>
        <v>2</v>
      </c>
      <c r="N19" s="36">
        <f t="shared" si="10"/>
        <v>1</v>
      </c>
      <c r="O19" s="36">
        <f t="shared" si="10"/>
        <v>0</v>
      </c>
      <c r="P19" s="36">
        <f t="shared" si="10"/>
        <v>1</v>
      </c>
      <c r="Q19" s="36">
        <f t="shared" si="10"/>
        <v>0</v>
      </c>
      <c r="R19" s="36">
        <f t="shared" si="10"/>
        <v>0</v>
      </c>
      <c r="S19" s="36">
        <f t="shared" si="10"/>
        <v>0</v>
      </c>
      <c r="T19" s="36">
        <f t="shared" si="10"/>
        <v>0</v>
      </c>
      <c r="U19" s="36">
        <f t="shared" si="10"/>
        <v>0</v>
      </c>
      <c r="V19" s="36">
        <f t="shared" si="10"/>
        <v>2</v>
      </c>
      <c r="W19" s="36">
        <f t="shared" si="10"/>
        <v>0</v>
      </c>
      <c r="X19" s="36">
        <f t="shared" si="10"/>
        <v>0</v>
      </c>
      <c r="Y19" s="36">
        <f t="shared" si="10"/>
        <v>0</v>
      </c>
      <c r="Z19" s="36">
        <f t="shared" si="10"/>
        <v>0</v>
      </c>
      <c r="AA19" s="36">
        <f t="shared" si="10"/>
        <v>2</v>
      </c>
      <c r="AB19" s="36">
        <f t="shared" si="10"/>
        <v>0</v>
      </c>
      <c r="AC19" s="36">
        <f t="shared" si="10"/>
        <v>2</v>
      </c>
      <c r="AD19" s="36">
        <f t="shared" si="10"/>
        <v>0</v>
      </c>
      <c r="AE19" s="36">
        <f t="shared" si="10"/>
        <v>2</v>
      </c>
      <c r="AF19" s="36">
        <f t="shared" si="10"/>
        <v>0</v>
      </c>
      <c r="AG19" s="36">
        <f t="shared" si="10"/>
        <v>2</v>
      </c>
      <c r="AH19" s="36">
        <f t="shared" si="10"/>
        <v>0</v>
      </c>
      <c r="AI19" s="36">
        <f t="shared" si="10"/>
        <v>0</v>
      </c>
      <c r="AJ19" s="36">
        <f t="shared" si="10"/>
        <v>0</v>
      </c>
      <c r="AK19" s="36">
        <f t="shared" si="10"/>
        <v>0</v>
      </c>
      <c r="AL19" s="36">
        <f t="shared" si="10"/>
        <v>0</v>
      </c>
    </row>
    <row r="20" spans="1:38" ht="72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f t="shared" si="9"/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72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f t="shared" si="9"/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72" customHeight="1" x14ac:dyDescent="0.25">
      <c r="A22" s="2" t="s">
        <v>10</v>
      </c>
      <c r="B22" s="16" t="s">
        <v>68</v>
      </c>
      <c r="C22" s="36">
        <v>2</v>
      </c>
      <c r="D22" s="36">
        <v>0</v>
      </c>
      <c r="E22" s="36">
        <f t="shared" si="1"/>
        <v>2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43">
        <f t="shared" si="9"/>
        <v>2</v>
      </c>
      <c r="N22" s="38">
        <v>1</v>
      </c>
      <c r="O22" s="38">
        <v>0</v>
      </c>
      <c r="P22" s="38">
        <v>1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2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2</v>
      </c>
      <c r="AB22" s="36">
        <v>0</v>
      </c>
      <c r="AC22" s="36">
        <f t="shared" si="5"/>
        <v>2</v>
      </c>
      <c r="AD22" s="36">
        <v>0</v>
      </c>
      <c r="AE22" s="36">
        <v>2</v>
      </c>
      <c r="AF22" s="38"/>
      <c r="AG22" s="38">
        <v>2</v>
      </c>
      <c r="AH22" s="38">
        <v>0</v>
      </c>
      <c r="AI22" s="38">
        <v>0</v>
      </c>
      <c r="AJ22" s="36">
        <f t="shared" si="6"/>
        <v>0</v>
      </c>
      <c r="AK22" s="38">
        <v>0</v>
      </c>
      <c r="AL22" s="38">
        <v>0</v>
      </c>
    </row>
    <row r="23" spans="1:38" ht="72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f t="shared" si="9"/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72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f t="shared" si="9"/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72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f t="shared" si="9"/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72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f t="shared" si="9"/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72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1">D28+D29+D30+D31+D32</f>
        <v>0</v>
      </c>
      <c r="E27" s="36">
        <f t="shared" si="11"/>
        <v>0</v>
      </c>
      <c r="F27" s="36">
        <f t="shared" si="11"/>
        <v>0</v>
      </c>
      <c r="G27" s="36">
        <f t="shared" si="11"/>
        <v>0</v>
      </c>
      <c r="H27" s="36">
        <f t="shared" si="11"/>
        <v>3</v>
      </c>
      <c r="I27" s="36">
        <f t="shared" si="11"/>
        <v>0</v>
      </c>
      <c r="J27" s="36">
        <f t="shared" si="11"/>
        <v>1</v>
      </c>
      <c r="K27" s="36">
        <f t="shared" si="11"/>
        <v>2</v>
      </c>
      <c r="L27" s="36">
        <f t="shared" si="11"/>
        <v>0</v>
      </c>
      <c r="M27" s="36">
        <f t="shared" si="11"/>
        <v>0</v>
      </c>
      <c r="N27" s="36">
        <f t="shared" si="11"/>
        <v>0</v>
      </c>
      <c r="O27" s="36">
        <f t="shared" si="11"/>
        <v>0</v>
      </c>
      <c r="P27" s="36">
        <f t="shared" si="11"/>
        <v>0</v>
      </c>
      <c r="Q27" s="36">
        <f t="shared" si="11"/>
        <v>0</v>
      </c>
      <c r="R27" s="36">
        <f t="shared" si="11"/>
        <v>0</v>
      </c>
      <c r="S27" s="36">
        <f t="shared" si="11"/>
        <v>0</v>
      </c>
      <c r="T27" s="36">
        <f t="shared" si="11"/>
        <v>0</v>
      </c>
      <c r="U27" s="36">
        <f t="shared" si="11"/>
        <v>0</v>
      </c>
      <c r="V27" s="36">
        <f t="shared" si="11"/>
        <v>0</v>
      </c>
      <c r="W27" s="36">
        <f t="shared" si="11"/>
        <v>0</v>
      </c>
      <c r="X27" s="36">
        <f t="shared" si="11"/>
        <v>0</v>
      </c>
      <c r="Y27" s="36">
        <f t="shared" si="11"/>
        <v>0</v>
      </c>
      <c r="Z27" s="36">
        <f t="shared" si="11"/>
        <v>0</v>
      </c>
      <c r="AA27" s="36">
        <f t="shared" si="11"/>
        <v>0</v>
      </c>
      <c r="AB27" s="36">
        <f t="shared" si="11"/>
        <v>1</v>
      </c>
      <c r="AC27" s="36">
        <f t="shared" si="11"/>
        <v>1</v>
      </c>
      <c r="AD27" s="36">
        <f t="shared" si="11"/>
        <v>0</v>
      </c>
      <c r="AE27" s="36">
        <f t="shared" si="11"/>
        <v>1</v>
      </c>
      <c r="AF27" s="36">
        <f t="shared" si="11"/>
        <v>0</v>
      </c>
      <c r="AG27" s="36">
        <f t="shared" si="11"/>
        <v>1</v>
      </c>
      <c r="AH27" s="36">
        <f t="shared" si="11"/>
        <v>1</v>
      </c>
      <c r="AI27" s="36">
        <f t="shared" si="11"/>
        <v>0</v>
      </c>
      <c r="AJ27" s="36">
        <f t="shared" si="11"/>
        <v>1</v>
      </c>
      <c r="AK27" s="36">
        <f t="shared" si="11"/>
        <v>1</v>
      </c>
      <c r="AL27" s="36">
        <f t="shared" si="11"/>
        <v>0</v>
      </c>
    </row>
    <row r="28" spans="1:38" ht="72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9"/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72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1</v>
      </c>
      <c r="I29" s="36">
        <f t="shared" si="2"/>
        <v>0</v>
      </c>
      <c r="J29" s="38">
        <v>1</v>
      </c>
      <c r="K29" s="38">
        <v>0</v>
      </c>
      <c r="L29" s="36">
        <v>0</v>
      </c>
      <c r="M29" s="43">
        <f t="shared" si="9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72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9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2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9"/>
        <v>0</v>
      </c>
      <c r="N31" s="38">
        <v>0</v>
      </c>
      <c r="O31" s="38">
        <v>0</v>
      </c>
      <c r="P31" s="38">
        <v>0</v>
      </c>
      <c r="Q31" s="38"/>
      <c r="R31" s="44"/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72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2</v>
      </c>
      <c r="I32" s="36">
        <f t="shared" si="2"/>
        <v>0</v>
      </c>
      <c r="J32" s="38">
        <v>0</v>
      </c>
      <c r="K32" s="38">
        <v>2</v>
      </c>
      <c r="L32" s="36">
        <v>0</v>
      </c>
      <c r="M32" s="43">
        <f t="shared" si="9"/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1</v>
      </c>
      <c r="AC32" s="36">
        <f t="shared" si="5"/>
        <v>1</v>
      </c>
      <c r="AD32" s="36">
        <v>0</v>
      </c>
      <c r="AE32" s="36">
        <v>1</v>
      </c>
      <c r="AF32" s="38"/>
      <c r="AG32" s="38">
        <v>1</v>
      </c>
      <c r="AH32" s="38">
        <v>1</v>
      </c>
      <c r="AI32" s="38">
        <v>0</v>
      </c>
      <c r="AJ32" s="36">
        <f t="shared" si="6"/>
        <v>1</v>
      </c>
      <c r="AK32" s="38">
        <v>1</v>
      </c>
      <c r="AL32" s="38">
        <v>0</v>
      </c>
    </row>
    <row r="33" spans="1:38" s="35" customFormat="1" ht="72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1</v>
      </c>
      <c r="I33" s="36">
        <f t="shared" si="2"/>
        <v>1</v>
      </c>
      <c r="J33" s="36">
        <v>0</v>
      </c>
      <c r="K33" s="36">
        <v>0</v>
      </c>
      <c r="L33" s="36">
        <v>0</v>
      </c>
      <c r="M33" s="36">
        <v>1</v>
      </c>
      <c r="N33" s="36">
        <v>1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f t="shared" si="3"/>
        <v>1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2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9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72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9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72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9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72" customHeight="1" x14ac:dyDescent="0.25">
      <c r="A37" s="4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1</v>
      </c>
      <c r="I37" s="36">
        <f t="shared" si="2"/>
        <v>0</v>
      </c>
      <c r="J37" s="38">
        <v>1</v>
      </c>
      <c r="K37" s="38">
        <v>0</v>
      </c>
      <c r="L37" s="36">
        <v>0</v>
      </c>
      <c r="M37" s="43"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0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72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9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2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9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2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9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72" customHeight="1" x14ac:dyDescent="0.25">
      <c r="A41" s="4" t="s">
        <v>90</v>
      </c>
      <c r="B41" s="1" t="s">
        <v>95</v>
      </c>
      <c r="C41" s="36">
        <v>6</v>
      </c>
      <c r="D41" s="36">
        <v>1</v>
      </c>
      <c r="E41" s="36">
        <f t="shared" si="1"/>
        <v>5</v>
      </c>
      <c r="F41" s="36">
        <v>0</v>
      </c>
      <c r="G41" s="36">
        <v>0</v>
      </c>
      <c r="H41" s="38">
        <v>4</v>
      </c>
      <c r="I41" s="36">
        <f t="shared" si="2"/>
        <v>4</v>
      </c>
      <c r="J41" s="38">
        <v>0</v>
      </c>
      <c r="K41" s="38">
        <v>0</v>
      </c>
      <c r="L41" s="36">
        <v>0</v>
      </c>
      <c r="M41" s="43">
        <v>1</v>
      </c>
      <c r="N41" s="38">
        <v>0</v>
      </c>
      <c r="O41" s="38">
        <v>0</v>
      </c>
      <c r="P41" s="38">
        <v>1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1</v>
      </c>
      <c r="W41" s="38">
        <v>0</v>
      </c>
      <c r="X41" s="38">
        <v>7</v>
      </c>
      <c r="Y41" s="36">
        <f t="shared" si="4"/>
        <v>9</v>
      </c>
      <c r="Z41" s="38">
        <v>7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72" customHeight="1" x14ac:dyDescent="0.25">
      <c r="A42" s="4" t="s">
        <v>91</v>
      </c>
      <c r="B42" s="18" t="s">
        <v>94</v>
      </c>
      <c r="C42" s="36">
        <v>2</v>
      </c>
      <c r="D42" s="36">
        <v>2</v>
      </c>
      <c r="E42" s="36">
        <f t="shared" si="1"/>
        <v>0</v>
      </c>
      <c r="F42" s="36">
        <v>0</v>
      </c>
      <c r="G42" s="36">
        <v>0</v>
      </c>
      <c r="H42" s="38">
        <v>2</v>
      </c>
      <c r="I42" s="36">
        <f t="shared" si="2"/>
        <v>2</v>
      </c>
      <c r="J42" s="38">
        <v>0</v>
      </c>
      <c r="K42" s="38">
        <v>0</v>
      </c>
      <c r="L42" s="36">
        <v>0</v>
      </c>
      <c r="M42" s="43">
        <v>1</v>
      </c>
      <c r="N42" s="38">
        <v>1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1</v>
      </c>
      <c r="W42" s="38">
        <v>0</v>
      </c>
      <c r="X42" s="38">
        <v>0</v>
      </c>
      <c r="Y42" s="36">
        <f t="shared" si="4"/>
        <v>3</v>
      </c>
      <c r="Z42" s="38">
        <v>0</v>
      </c>
      <c r="AA42" s="38">
        <v>1</v>
      </c>
      <c r="AB42" s="36">
        <v>0</v>
      </c>
      <c r="AC42" s="36">
        <f t="shared" si="5"/>
        <v>1</v>
      </c>
      <c r="AD42" s="36">
        <v>0</v>
      </c>
      <c r="AE42" s="36">
        <v>1</v>
      </c>
      <c r="AF42" s="38"/>
      <c r="AG42" s="38">
        <v>1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72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 t="shared" si="9"/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72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9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72" customHeight="1" x14ac:dyDescent="0.25">
      <c r="A45" s="4" t="s">
        <v>92</v>
      </c>
      <c r="B45" s="18" t="s">
        <v>96</v>
      </c>
      <c r="C45" s="36">
        <v>2</v>
      </c>
      <c r="D45" s="36">
        <v>0</v>
      </c>
      <c r="E45" s="36">
        <f t="shared" si="1"/>
        <v>2</v>
      </c>
      <c r="F45" s="36">
        <v>0</v>
      </c>
      <c r="G45" s="36">
        <v>0</v>
      </c>
      <c r="H45" s="36">
        <v>1</v>
      </c>
      <c r="I45" s="36">
        <f t="shared" si="2"/>
        <v>1</v>
      </c>
      <c r="J45" s="36">
        <v>0</v>
      </c>
      <c r="K45" s="38">
        <v>0</v>
      </c>
      <c r="L45" s="36">
        <v>0</v>
      </c>
      <c r="M45" s="43">
        <v>1</v>
      </c>
      <c r="N45" s="38">
        <v>0</v>
      </c>
      <c r="O45" s="38">
        <v>0</v>
      </c>
      <c r="P45" s="38">
        <v>1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1</v>
      </c>
      <c r="W45" s="38">
        <v>0</v>
      </c>
      <c r="X45" s="38">
        <v>0</v>
      </c>
      <c r="Y45" s="36">
        <f t="shared" si="4"/>
        <v>2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72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1</v>
      </c>
      <c r="I46" s="36">
        <f t="shared" si="2"/>
        <v>1</v>
      </c>
      <c r="J46" s="38">
        <v>0</v>
      </c>
      <c r="K46" s="38">
        <v>0</v>
      </c>
      <c r="L46" s="36">
        <v>0</v>
      </c>
      <c r="M46" s="43">
        <f t="shared" si="9"/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1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72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 t="shared" si="9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72" customHeight="1" x14ac:dyDescent="0.25">
      <c r="A48" s="4" t="s">
        <v>50</v>
      </c>
      <c r="B48" s="1" t="s">
        <v>3</v>
      </c>
      <c r="C48" s="36">
        <v>2</v>
      </c>
      <c r="D48" s="36">
        <v>0</v>
      </c>
      <c r="E48" s="36">
        <f t="shared" si="1"/>
        <v>2</v>
      </c>
      <c r="F48" s="36">
        <v>0</v>
      </c>
      <c r="G48" s="36">
        <v>0</v>
      </c>
      <c r="H48" s="36">
        <v>2</v>
      </c>
      <c r="I48" s="36">
        <f t="shared" si="2"/>
        <v>2</v>
      </c>
      <c r="J48" s="38">
        <v>0</v>
      </c>
      <c r="K48" s="38">
        <v>0</v>
      </c>
      <c r="L48" s="36">
        <v>0</v>
      </c>
      <c r="M48" s="43">
        <f t="shared" si="9"/>
        <v>2</v>
      </c>
      <c r="N48" s="38">
        <v>2</v>
      </c>
      <c r="O48" s="38">
        <v>0</v>
      </c>
      <c r="P48" s="38">
        <v>0</v>
      </c>
      <c r="Q48" s="38">
        <v>0</v>
      </c>
      <c r="R48" s="44">
        <v>0</v>
      </c>
      <c r="S48" s="38">
        <v>0</v>
      </c>
      <c r="T48" s="38">
        <v>0</v>
      </c>
      <c r="U48" s="38">
        <v>0</v>
      </c>
      <c r="V48" s="36">
        <f t="shared" si="3"/>
        <v>2</v>
      </c>
      <c r="W48" s="36">
        <v>0</v>
      </c>
      <c r="X48" s="38">
        <v>1</v>
      </c>
      <c r="Y48" s="36">
        <f t="shared" si="4"/>
        <v>2</v>
      </c>
      <c r="Z48" s="38">
        <v>1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72" customHeight="1" x14ac:dyDescent="0.25">
      <c r="A49" s="4"/>
      <c r="B49" s="1" t="s">
        <v>16</v>
      </c>
      <c r="C49" s="40">
        <v>276</v>
      </c>
      <c r="D49" s="40">
        <v>20</v>
      </c>
      <c r="E49" s="40">
        <f t="shared" ref="E49:U49" si="12">E9+E10+E12+E13+E15+E16+E17+E18+E20+E21+E22+E23+E24+E25+E26+E28+E29+E30+E31+E32+E33+E34+E35+E36+E37+E38+E39+E40+E41+E42+E43+E44+E45+E46+E47+E48</f>
        <v>248</v>
      </c>
      <c r="F49" s="40">
        <f t="shared" si="12"/>
        <v>2</v>
      </c>
      <c r="G49" s="40">
        <f t="shared" si="12"/>
        <v>6</v>
      </c>
      <c r="H49" s="40">
        <f t="shared" si="12"/>
        <v>477</v>
      </c>
      <c r="I49" s="36">
        <f t="shared" si="2"/>
        <v>408</v>
      </c>
      <c r="J49" s="40">
        <f t="shared" si="12"/>
        <v>50</v>
      </c>
      <c r="K49" s="40">
        <f t="shared" si="12"/>
        <v>19</v>
      </c>
      <c r="L49" s="40">
        <f t="shared" si="12"/>
        <v>0</v>
      </c>
      <c r="M49" s="40">
        <f t="shared" si="12"/>
        <v>329</v>
      </c>
      <c r="N49" s="40">
        <f t="shared" si="12"/>
        <v>284</v>
      </c>
      <c r="O49" s="40">
        <f t="shared" si="12"/>
        <v>7</v>
      </c>
      <c r="P49" s="40">
        <f t="shared" si="12"/>
        <v>38</v>
      </c>
      <c r="Q49" s="40">
        <f t="shared" si="12"/>
        <v>0</v>
      </c>
      <c r="R49" s="40">
        <f t="shared" si="12"/>
        <v>19</v>
      </c>
      <c r="S49" s="40">
        <f t="shared" si="12"/>
        <v>0</v>
      </c>
      <c r="T49" s="40">
        <f t="shared" si="12"/>
        <v>5</v>
      </c>
      <c r="U49" s="40">
        <f t="shared" si="12"/>
        <v>14</v>
      </c>
      <c r="V49" s="36">
        <f t="shared" si="3"/>
        <v>348</v>
      </c>
      <c r="W49" s="40">
        <f t="shared" ref="W49:AL49" si="13">W9+W10+W12+W13+W15+W16+W17+W18+W20+W21+W22+W23+W24+W25+W26+W28+W29+W30+W31+W32+W33+W34+W35+W36+W37+W38+W39+W40+W41+W42+W43+W44+W45+W46+W47+W48</f>
        <v>1</v>
      </c>
      <c r="X49" s="40">
        <f t="shared" si="13"/>
        <v>19</v>
      </c>
      <c r="Y49" s="40">
        <f t="shared" si="13"/>
        <v>327</v>
      </c>
      <c r="Z49" s="40">
        <f t="shared" si="13"/>
        <v>36</v>
      </c>
      <c r="AA49" s="40">
        <f t="shared" si="13"/>
        <v>95</v>
      </c>
      <c r="AB49" s="40">
        <f t="shared" si="13"/>
        <v>13</v>
      </c>
      <c r="AC49" s="40">
        <f t="shared" si="13"/>
        <v>108</v>
      </c>
      <c r="AD49" s="40">
        <f t="shared" si="13"/>
        <v>9</v>
      </c>
      <c r="AE49" s="40">
        <f t="shared" si="13"/>
        <v>99</v>
      </c>
      <c r="AF49" s="40">
        <f t="shared" si="13"/>
        <v>0</v>
      </c>
      <c r="AG49" s="40">
        <f t="shared" si="13"/>
        <v>99</v>
      </c>
      <c r="AH49" s="40">
        <f t="shared" si="13"/>
        <v>10</v>
      </c>
      <c r="AI49" s="40">
        <f t="shared" si="13"/>
        <v>3</v>
      </c>
      <c r="AJ49" s="40">
        <f t="shared" si="13"/>
        <v>13</v>
      </c>
      <c r="AK49" s="40">
        <f>AK9+AK10+AK12+AK13+AK15+AK16+AK17+AK18+AK20+AK21+AK22+AK23+AK24+AK25+AK26+AK28+AK29+AK30+AK31+AK32+AK33+AK34+AK35+AK36+AK37+AK38+AK39+AK40+AK41+AK42+AK43+AK44+AK45+AK46+AK47+AK48</f>
        <v>7</v>
      </c>
      <c r="AL49" s="40">
        <f t="shared" si="13"/>
        <v>6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AL138"/>
  <sheetViews>
    <sheetView zoomScale="80" zoomScaleNormal="80" workbookViewId="0">
      <selection activeCell="W12" sqref="W12"/>
    </sheetView>
  </sheetViews>
  <sheetFormatPr defaultRowHeight="12.75" x14ac:dyDescent="0.25"/>
  <cols>
    <col min="1" max="1" width="9.28515625" style="3" customWidth="1"/>
    <col min="2" max="2" width="7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2.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7.25" customHeight="1" x14ac:dyDescent="0.25">
      <c r="A8" s="7">
        <v>1</v>
      </c>
      <c r="B8" s="1" t="s">
        <v>51</v>
      </c>
      <c r="C8" s="36">
        <f>C9+C10</f>
        <v>212</v>
      </c>
      <c r="D8" s="36">
        <f t="shared" ref="D8:AL8" si="0">D9+D10</f>
        <v>10</v>
      </c>
      <c r="E8" s="36">
        <f t="shared" si="0"/>
        <v>201</v>
      </c>
      <c r="F8" s="36">
        <f t="shared" si="0"/>
        <v>0</v>
      </c>
      <c r="G8" s="36">
        <f t="shared" si="0"/>
        <v>1</v>
      </c>
      <c r="H8" s="36">
        <f t="shared" si="0"/>
        <v>393</v>
      </c>
      <c r="I8" s="36">
        <f t="shared" si="0"/>
        <v>332</v>
      </c>
      <c r="J8" s="36">
        <f t="shared" si="0"/>
        <v>29</v>
      </c>
      <c r="K8" s="36">
        <f t="shared" si="0"/>
        <v>32</v>
      </c>
      <c r="L8" s="36">
        <f t="shared" si="0"/>
        <v>0</v>
      </c>
      <c r="M8" s="36">
        <f t="shared" si="0"/>
        <v>175</v>
      </c>
      <c r="N8" s="36">
        <f t="shared" si="0"/>
        <v>141</v>
      </c>
      <c r="O8" s="36">
        <f t="shared" si="0"/>
        <v>2</v>
      </c>
      <c r="P8" s="36">
        <f t="shared" si="0"/>
        <v>32</v>
      </c>
      <c r="Q8" s="36">
        <f t="shared" si="0"/>
        <v>0</v>
      </c>
      <c r="R8" s="36">
        <f t="shared" si="0"/>
        <v>37</v>
      </c>
      <c r="S8" s="36">
        <f t="shared" si="0"/>
        <v>0</v>
      </c>
      <c r="T8" s="36">
        <f t="shared" si="0"/>
        <v>5</v>
      </c>
      <c r="U8" s="36">
        <f t="shared" si="0"/>
        <v>32</v>
      </c>
      <c r="V8" s="36">
        <f t="shared" si="0"/>
        <v>212</v>
      </c>
      <c r="W8" s="36">
        <f t="shared" si="0"/>
        <v>1</v>
      </c>
      <c r="X8" s="36">
        <f t="shared" si="0"/>
        <v>11</v>
      </c>
      <c r="Y8" s="36">
        <f t="shared" si="0"/>
        <v>330</v>
      </c>
      <c r="Z8" s="36">
        <f t="shared" si="0"/>
        <v>26</v>
      </c>
      <c r="AA8" s="36">
        <f t="shared" si="0"/>
        <v>45</v>
      </c>
      <c r="AB8" s="36">
        <f t="shared" si="0"/>
        <v>7</v>
      </c>
      <c r="AC8" s="36">
        <f t="shared" si="0"/>
        <v>52</v>
      </c>
      <c r="AD8" s="36">
        <f t="shared" si="0"/>
        <v>8</v>
      </c>
      <c r="AE8" s="36">
        <f t="shared" si="0"/>
        <v>44</v>
      </c>
      <c r="AF8" s="36">
        <f t="shared" si="0"/>
        <v>0</v>
      </c>
      <c r="AG8" s="36">
        <f t="shared" si="0"/>
        <v>47</v>
      </c>
      <c r="AH8" s="36">
        <f t="shared" si="0"/>
        <v>13</v>
      </c>
      <c r="AI8" s="36">
        <f t="shared" si="0"/>
        <v>0</v>
      </c>
      <c r="AJ8" s="36">
        <f t="shared" si="0"/>
        <v>13</v>
      </c>
      <c r="AK8" s="36">
        <f t="shared" si="0"/>
        <v>10</v>
      </c>
      <c r="AL8" s="36">
        <f t="shared" si="0"/>
        <v>3</v>
      </c>
    </row>
    <row r="9" spans="1:38" ht="77.25" customHeight="1" x14ac:dyDescent="0.25">
      <c r="A9" s="2" t="s">
        <v>43</v>
      </c>
      <c r="B9" s="16" t="s">
        <v>52</v>
      </c>
      <c r="C9" s="36">
        <v>156</v>
      </c>
      <c r="D9" s="36">
        <v>8</v>
      </c>
      <c r="E9" s="36">
        <f>C9-D9-F9-G9</f>
        <v>147</v>
      </c>
      <c r="F9" s="36">
        <v>0</v>
      </c>
      <c r="G9" s="36">
        <v>1</v>
      </c>
      <c r="H9" s="36">
        <v>148</v>
      </c>
      <c r="I9" s="36">
        <f>H9-J9-K9</f>
        <v>125</v>
      </c>
      <c r="J9" s="36">
        <v>18</v>
      </c>
      <c r="K9" s="36">
        <v>5</v>
      </c>
      <c r="L9" s="36">
        <v>0</v>
      </c>
      <c r="M9" s="43">
        <v>109</v>
      </c>
      <c r="N9" s="43">
        <v>78</v>
      </c>
      <c r="O9" s="38">
        <v>2</v>
      </c>
      <c r="P9" s="43">
        <v>29</v>
      </c>
      <c r="Q9" s="38">
        <v>0</v>
      </c>
      <c r="R9" s="44">
        <v>10</v>
      </c>
      <c r="S9" s="38">
        <v>0</v>
      </c>
      <c r="T9" s="43">
        <v>5</v>
      </c>
      <c r="U9" s="38">
        <v>5</v>
      </c>
      <c r="V9" s="36">
        <f>M9+R9</f>
        <v>119</v>
      </c>
      <c r="W9" s="38">
        <v>1</v>
      </c>
      <c r="X9" s="36">
        <v>8</v>
      </c>
      <c r="Y9" s="36">
        <f>D9+E9+I9-L9-V9-W9</f>
        <v>160</v>
      </c>
      <c r="Z9" s="36">
        <v>21</v>
      </c>
      <c r="AA9" s="36">
        <v>42</v>
      </c>
      <c r="AB9" s="36">
        <v>7</v>
      </c>
      <c r="AC9" s="36">
        <f>AA9+AB9</f>
        <v>49</v>
      </c>
      <c r="AD9" s="36">
        <v>7</v>
      </c>
      <c r="AE9" s="36">
        <v>42</v>
      </c>
      <c r="AF9" s="36"/>
      <c r="AG9" s="36">
        <v>45</v>
      </c>
      <c r="AH9" s="36">
        <v>13</v>
      </c>
      <c r="AI9" s="36">
        <v>0</v>
      </c>
      <c r="AJ9" s="36">
        <f>AH9+AI9</f>
        <v>13</v>
      </c>
      <c r="AK9" s="36">
        <v>10</v>
      </c>
      <c r="AL9" s="36">
        <v>3</v>
      </c>
    </row>
    <row r="10" spans="1:38" ht="77.25" customHeight="1" x14ac:dyDescent="0.25">
      <c r="A10" s="2" t="s">
        <v>44</v>
      </c>
      <c r="B10" s="16" t="s">
        <v>53</v>
      </c>
      <c r="C10" s="36">
        <v>56</v>
      </c>
      <c r="D10" s="36">
        <v>2</v>
      </c>
      <c r="E10" s="36">
        <f t="shared" ref="E10:E48" si="1">C10-D10-F10-G10</f>
        <v>54</v>
      </c>
      <c r="F10" s="36">
        <v>0</v>
      </c>
      <c r="G10" s="36">
        <v>0</v>
      </c>
      <c r="H10" s="36">
        <v>245</v>
      </c>
      <c r="I10" s="36">
        <f t="shared" ref="I10:I48" si="2">H10-J10-K10</f>
        <v>207</v>
      </c>
      <c r="J10" s="36">
        <v>11</v>
      </c>
      <c r="K10" s="36">
        <v>27</v>
      </c>
      <c r="L10" s="36">
        <v>0</v>
      </c>
      <c r="M10" s="43">
        <v>66</v>
      </c>
      <c r="N10" s="43">
        <v>63</v>
      </c>
      <c r="O10" s="38">
        <v>0</v>
      </c>
      <c r="P10" s="43">
        <v>3</v>
      </c>
      <c r="Q10" s="38">
        <v>0</v>
      </c>
      <c r="R10" s="44">
        <v>27</v>
      </c>
      <c r="S10" s="38">
        <v>0</v>
      </c>
      <c r="T10" s="43">
        <v>0</v>
      </c>
      <c r="U10" s="38">
        <v>27</v>
      </c>
      <c r="V10" s="36">
        <f t="shared" ref="V10:V48" si="3">M10+R10</f>
        <v>93</v>
      </c>
      <c r="W10" s="38">
        <v>0</v>
      </c>
      <c r="X10" s="38">
        <v>3</v>
      </c>
      <c r="Y10" s="36">
        <f t="shared" ref="Y10:Y48" si="4">D10+E10+I10-L10-V10-W10</f>
        <v>170</v>
      </c>
      <c r="Z10" s="36">
        <v>5</v>
      </c>
      <c r="AA10" s="36">
        <v>3</v>
      </c>
      <c r="AB10" s="36">
        <v>0</v>
      </c>
      <c r="AC10" s="36">
        <f t="shared" ref="AC10:AC48" si="5">AA10+AB10</f>
        <v>3</v>
      </c>
      <c r="AD10" s="36">
        <v>1</v>
      </c>
      <c r="AE10" s="36">
        <v>2</v>
      </c>
      <c r="AF10" s="36"/>
      <c r="AG10" s="36">
        <v>2</v>
      </c>
      <c r="AH10" s="36">
        <v>0</v>
      </c>
      <c r="AI10" s="36">
        <v>0</v>
      </c>
      <c r="AJ10" s="36">
        <f t="shared" ref="AJ10:AJ48" si="6">AH10+AI10</f>
        <v>0</v>
      </c>
      <c r="AK10" s="36">
        <v>0</v>
      </c>
      <c r="AL10" s="36">
        <v>0</v>
      </c>
    </row>
    <row r="11" spans="1:38" s="35" customFormat="1" ht="77.25" customHeight="1" x14ac:dyDescent="0.25">
      <c r="A11" s="7">
        <v>2</v>
      </c>
      <c r="B11" s="1" t="s">
        <v>54</v>
      </c>
      <c r="C11" s="36">
        <f>C12+C13</f>
        <v>57</v>
      </c>
      <c r="D11" s="36">
        <f t="shared" ref="D11:AL11" si="7">D12+D13</f>
        <v>2</v>
      </c>
      <c r="E11" s="36">
        <f t="shared" si="7"/>
        <v>55</v>
      </c>
      <c r="F11" s="36">
        <f t="shared" si="7"/>
        <v>0</v>
      </c>
      <c r="G11" s="36">
        <f t="shared" si="7"/>
        <v>0</v>
      </c>
      <c r="H11" s="36">
        <f t="shared" si="7"/>
        <v>82</v>
      </c>
      <c r="I11" s="36">
        <f t="shared" si="7"/>
        <v>66</v>
      </c>
      <c r="J11" s="36">
        <f t="shared" si="7"/>
        <v>11</v>
      </c>
      <c r="K11" s="36">
        <f t="shared" si="7"/>
        <v>5</v>
      </c>
      <c r="L11" s="36">
        <f t="shared" si="7"/>
        <v>0</v>
      </c>
      <c r="M11" s="36">
        <f t="shared" si="7"/>
        <v>14</v>
      </c>
      <c r="N11" s="36">
        <f t="shared" si="7"/>
        <v>7</v>
      </c>
      <c r="O11" s="36">
        <f t="shared" si="7"/>
        <v>2</v>
      </c>
      <c r="P11" s="36">
        <f t="shared" si="7"/>
        <v>5</v>
      </c>
      <c r="Q11" s="36">
        <f t="shared" si="7"/>
        <v>0</v>
      </c>
      <c r="R11" s="36">
        <f t="shared" si="7"/>
        <v>6</v>
      </c>
      <c r="S11" s="36">
        <f t="shared" si="7"/>
        <v>0</v>
      </c>
      <c r="T11" s="36">
        <f t="shared" si="7"/>
        <v>2</v>
      </c>
      <c r="U11" s="36">
        <f t="shared" si="7"/>
        <v>4</v>
      </c>
      <c r="V11" s="36">
        <f t="shared" si="7"/>
        <v>20</v>
      </c>
      <c r="W11" s="36">
        <f t="shared" si="7"/>
        <v>1</v>
      </c>
      <c r="X11" s="36">
        <f t="shared" si="7"/>
        <v>1</v>
      </c>
      <c r="Y11" s="36">
        <f t="shared" si="7"/>
        <v>102</v>
      </c>
      <c r="Z11" s="36">
        <f t="shared" si="7"/>
        <v>3</v>
      </c>
      <c r="AA11" s="36">
        <f t="shared" si="7"/>
        <v>12</v>
      </c>
      <c r="AB11" s="36">
        <f t="shared" si="7"/>
        <v>1</v>
      </c>
      <c r="AC11" s="36">
        <f t="shared" si="7"/>
        <v>13</v>
      </c>
      <c r="AD11" s="36">
        <f t="shared" si="7"/>
        <v>8</v>
      </c>
      <c r="AE11" s="36">
        <f t="shared" si="7"/>
        <v>5</v>
      </c>
      <c r="AF11" s="36">
        <f t="shared" si="7"/>
        <v>0</v>
      </c>
      <c r="AG11" s="36">
        <f t="shared" si="7"/>
        <v>11</v>
      </c>
      <c r="AH11" s="36">
        <f t="shared" si="7"/>
        <v>0</v>
      </c>
      <c r="AI11" s="36">
        <f t="shared" si="7"/>
        <v>1</v>
      </c>
      <c r="AJ11" s="36">
        <f t="shared" si="7"/>
        <v>1</v>
      </c>
      <c r="AK11" s="36">
        <f t="shared" si="7"/>
        <v>0</v>
      </c>
      <c r="AL11" s="36">
        <f t="shared" si="7"/>
        <v>1</v>
      </c>
    </row>
    <row r="12" spans="1:38" ht="77.25" customHeight="1" x14ac:dyDescent="0.25">
      <c r="A12" s="2" t="s">
        <v>4</v>
      </c>
      <c r="B12" s="16" t="s">
        <v>55</v>
      </c>
      <c r="C12" s="36">
        <v>45</v>
      </c>
      <c r="D12" s="36">
        <v>2</v>
      </c>
      <c r="E12" s="36">
        <f t="shared" si="1"/>
        <v>43</v>
      </c>
      <c r="F12" s="36">
        <v>0</v>
      </c>
      <c r="G12" s="36">
        <v>0</v>
      </c>
      <c r="H12" s="36">
        <v>63</v>
      </c>
      <c r="I12" s="36">
        <f t="shared" si="2"/>
        <v>50</v>
      </c>
      <c r="J12" s="36">
        <v>9</v>
      </c>
      <c r="K12" s="36">
        <v>4</v>
      </c>
      <c r="L12" s="36">
        <v>0</v>
      </c>
      <c r="M12" s="43">
        <v>13</v>
      </c>
      <c r="N12" s="43">
        <v>7</v>
      </c>
      <c r="O12" s="38">
        <v>2</v>
      </c>
      <c r="P12" s="43">
        <v>4</v>
      </c>
      <c r="Q12" s="38">
        <v>0</v>
      </c>
      <c r="R12" s="44">
        <v>4</v>
      </c>
      <c r="S12" s="38">
        <v>0</v>
      </c>
      <c r="T12" s="43">
        <v>2</v>
      </c>
      <c r="U12" s="38">
        <v>2</v>
      </c>
      <c r="V12" s="36">
        <f t="shared" si="3"/>
        <v>17</v>
      </c>
      <c r="W12" s="36">
        <v>1</v>
      </c>
      <c r="X12" s="38">
        <v>1</v>
      </c>
      <c r="Y12" s="36">
        <f t="shared" si="4"/>
        <v>77</v>
      </c>
      <c r="Z12" s="36">
        <v>2</v>
      </c>
      <c r="AA12" s="36">
        <v>10</v>
      </c>
      <c r="AB12" s="36">
        <v>0</v>
      </c>
      <c r="AC12" s="36">
        <f t="shared" si="5"/>
        <v>10</v>
      </c>
      <c r="AD12" s="36">
        <v>7</v>
      </c>
      <c r="AE12" s="36">
        <v>3</v>
      </c>
      <c r="AF12" s="36"/>
      <c r="AG12" s="36">
        <v>8</v>
      </c>
      <c r="AH12" s="36">
        <v>0</v>
      </c>
      <c r="AI12" s="36">
        <v>0</v>
      </c>
      <c r="AJ12" s="36">
        <f t="shared" si="6"/>
        <v>0</v>
      </c>
      <c r="AK12" s="36">
        <v>0</v>
      </c>
      <c r="AL12" s="36">
        <v>0</v>
      </c>
    </row>
    <row r="13" spans="1:38" ht="77.25" customHeight="1" x14ac:dyDescent="0.25">
      <c r="A13" s="2" t="s">
        <v>5</v>
      </c>
      <c r="B13" s="16" t="s">
        <v>56</v>
      </c>
      <c r="C13" s="36">
        <v>12</v>
      </c>
      <c r="D13" s="36">
        <v>0</v>
      </c>
      <c r="E13" s="36">
        <f t="shared" si="1"/>
        <v>12</v>
      </c>
      <c r="F13" s="36">
        <v>0</v>
      </c>
      <c r="G13" s="36">
        <v>0</v>
      </c>
      <c r="H13" s="36">
        <v>19</v>
      </c>
      <c r="I13" s="36">
        <f t="shared" si="2"/>
        <v>16</v>
      </c>
      <c r="J13" s="38">
        <v>2</v>
      </c>
      <c r="K13" s="36">
        <v>1</v>
      </c>
      <c r="L13" s="36">
        <v>0</v>
      </c>
      <c r="M13" s="43">
        <v>1</v>
      </c>
      <c r="N13" s="43">
        <v>0</v>
      </c>
      <c r="O13" s="38">
        <v>0</v>
      </c>
      <c r="P13" s="43">
        <v>1</v>
      </c>
      <c r="Q13" s="38">
        <v>0</v>
      </c>
      <c r="R13" s="44">
        <v>2</v>
      </c>
      <c r="S13" s="38">
        <v>0</v>
      </c>
      <c r="T13" s="43">
        <v>0</v>
      </c>
      <c r="U13" s="38">
        <v>2</v>
      </c>
      <c r="V13" s="36">
        <f t="shared" si="3"/>
        <v>3</v>
      </c>
      <c r="W13" s="38">
        <v>0</v>
      </c>
      <c r="X13" s="38">
        <v>0</v>
      </c>
      <c r="Y13" s="36">
        <f t="shared" si="4"/>
        <v>25</v>
      </c>
      <c r="Z13" s="36">
        <v>1</v>
      </c>
      <c r="AA13" s="36">
        <v>2</v>
      </c>
      <c r="AB13" s="36">
        <v>1</v>
      </c>
      <c r="AC13" s="36">
        <f t="shared" si="5"/>
        <v>3</v>
      </c>
      <c r="AD13" s="38">
        <v>1</v>
      </c>
      <c r="AE13" s="36">
        <v>2</v>
      </c>
      <c r="AF13" s="36"/>
      <c r="AG13" s="36">
        <v>3</v>
      </c>
      <c r="AH13" s="36">
        <v>0</v>
      </c>
      <c r="AI13" s="36">
        <v>1</v>
      </c>
      <c r="AJ13" s="36">
        <f t="shared" si="6"/>
        <v>1</v>
      </c>
      <c r="AK13" s="36">
        <v>0</v>
      </c>
      <c r="AL13" s="36">
        <v>1</v>
      </c>
    </row>
    <row r="14" spans="1:38" s="35" customFormat="1" ht="77.2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1</v>
      </c>
      <c r="I14" s="36">
        <f t="shared" si="8"/>
        <v>1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1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77.2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1</v>
      </c>
      <c r="I15" s="36">
        <f t="shared" si="2"/>
        <v>1</v>
      </c>
      <c r="J15" s="38">
        <v>0</v>
      </c>
      <c r="K15" s="36">
        <v>0</v>
      </c>
      <c r="L15" s="36">
        <v>0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1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77.2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77.2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7.25" customHeight="1" x14ac:dyDescent="0.25">
      <c r="A18" s="2">
        <v>5</v>
      </c>
      <c r="B18" s="1" t="s">
        <v>64</v>
      </c>
      <c r="C18" s="36">
        <v>1</v>
      </c>
      <c r="D18" s="36">
        <v>0</v>
      </c>
      <c r="E18" s="36">
        <f t="shared" si="1"/>
        <v>1</v>
      </c>
      <c r="F18" s="36">
        <v>0</v>
      </c>
      <c r="G18" s="36">
        <v>0</v>
      </c>
      <c r="H18" s="36">
        <v>1</v>
      </c>
      <c r="I18" s="36">
        <f t="shared" si="2"/>
        <v>1</v>
      </c>
      <c r="J18" s="38">
        <v>0</v>
      </c>
      <c r="K18" s="38">
        <v>0</v>
      </c>
      <c r="L18" s="36">
        <v>0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2</v>
      </c>
      <c r="Z18" s="38">
        <v>0</v>
      </c>
      <c r="AA18" s="38">
        <v>2</v>
      </c>
      <c r="AB18" s="36">
        <v>0</v>
      </c>
      <c r="AC18" s="36">
        <f t="shared" si="5"/>
        <v>2</v>
      </c>
      <c r="AD18" s="36">
        <v>2</v>
      </c>
      <c r="AE18" s="36">
        <v>0</v>
      </c>
      <c r="AF18" s="38"/>
      <c r="AG18" s="38">
        <v>2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77.25" customHeight="1" x14ac:dyDescent="0.25">
      <c r="A19" s="2">
        <v>6</v>
      </c>
      <c r="B19" s="1" t="s">
        <v>65</v>
      </c>
      <c r="C19" s="36">
        <f>C20+C21+C22+C23+C24+C25+C26</f>
        <v>1</v>
      </c>
      <c r="D19" s="36">
        <f t="shared" ref="D19:AL19" si="9">D20+D21+D22+D23+D24+D25+D26</f>
        <v>0</v>
      </c>
      <c r="E19" s="36">
        <f t="shared" si="9"/>
        <v>1</v>
      </c>
      <c r="F19" s="36">
        <f t="shared" si="9"/>
        <v>0</v>
      </c>
      <c r="G19" s="36">
        <f t="shared" si="9"/>
        <v>0</v>
      </c>
      <c r="H19" s="36">
        <f t="shared" si="9"/>
        <v>1</v>
      </c>
      <c r="I19" s="36">
        <f t="shared" si="9"/>
        <v>0</v>
      </c>
      <c r="J19" s="36">
        <f t="shared" si="9"/>
        <v>0</v>
      </c>
      <c r="K19" s="36">
        <f t="shared" si="9"/>
        <v>1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1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77.2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8">
        <v>0</v>
      </c>
      <c r="AL20" s="38">
        <v>0</v>
      </c>
    </row>
    <row r="21" spans="1:38" ht="77.2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8">
        <v>0</v>
      </c>
      <c r="AL21" s="38">
        <v>0</v>
      </c>
    </row>
    <row r="22" spans="1:38" ht="77.25" customHeight="1" x14ac:dyDescent="0.25">
      <c r="A22" s="2" t="s">
        <v>10</v>
      </c>
      <c r="B22" s="16" t="s">
        <v>68</v>
      </c>
      <c r="C22" s="36">
        <v>1</v>
      </c>
      <c r="D22" s="36">
        <v>0</v>
      </c>
      <c r="E22" s="36">
        <f t="shared" si="1"/>
        <v>1</v>
      </c>
      <c r="F22" s="36">
        <v>0</v>
      </c>
      <c r="G22" s="36">
        <v>0</v>
      </c>
      <c r="H22" s="38">
        <v>1</v>
      </c>
      <c r="I22" s="36">
        <f t="shared" si="2"/>
        <v>0</v>
      </c>
      <c r="J22" s="38">
        <v>0</v>
      </c>
      <c r="K22" s="38">
        <v>1</v>
      </c>
      <c r="L22" s="36">
        <v>0</v>
      </c>
      <c r="M22" s="43"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1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8">
        <v>0</v>
      </c>
      <c r="AL22" s="38">
        <v>0</v>
      </c>
    </row>
    <row r="23" spans="1:38" ht="77.2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/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8">
        <v>0</v>
      </c>
      <c r="AL23" s="38">
        <v>0</v>
      </c>
    </row>
    <row r="24" spans="1:38" ht="77.2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8">
        <v>0</v>
      </c>
      <c r="AL24" s="38">
        <v>0</v>
      </c>
    </row>
    <row r="25" spans="1:38" ht="77.2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f>N25+O25+P25+Q25</f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8">
        <v>0</v>
      </c>
      <c r="AL25" s="38">
        <v>0</v>
      </c>
    </row>
    <row r="26" spans="1:38" ht="77.2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8">
        <v>0</v>
      </c>
      <c r="AL26" s="38">
        <v>0</v>
      </c>
    </row>
    <row r="27" spans="1:38" s="35" customFormat="1" ht="77.2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0">D28+D29+D30+D31+D32</f>
        <v>0</v>
      </c>
      <c r="E27" s="36">
        <f t="shared" si="10"/>
        <v>0</v>
      </c>
      <c r="F27" s="36">
        <f t="shared" si="10"/>
        <v>0</v>
      </c>
      <c r="G27" s="36">
        <f t="shared" si="10"/>
        <v>0</v>
      </c>
      <c r="H27" s="36">
        <f t="shared" si="10"/>
        <v>4</v>
      </c>
      <c r="I27" s="36">
        <f t="shared" si="10"/>
        <v>3</v>
      </c>
      <c r="J27" s="36">
        <f t="shared" si="10"/>
        <v>0</v>
      </c>
      <c r="K27" s="36">
        <f t="shared" si="10"/>
        <v>1</v>
      </c>
      <c r="L27" s="36">
        <f t="shared" si="10"/>
        <v>0</v>
      </c>
      <c r="M27" s="36">
        <f t="shared" si="10"/>
        <v>3</v>
      </c>
      <c r="N27" s="36">
        <f t="shared" si="10"/>
        <v>2</v>
      </c>
      <c r="O27" s="36">
        <f t="shared" si="10"/>
        <v>1</v>
      </c>
      <c r="P27" s="36">
        <f t="shared" si="10"/>
        <v>0</v>
      </c>
      <c r="Q27" s="36">
        <f t="shared" si="10"/>
        <v>0</v>
      </c>
      <c r="R27" s="36">
        <f t="shared" si="10"/>
        <v>0</v>
      </c>
      <c r="S27" s="36">
        <f t="shared" si="10"/>
        <v>0</v>
      </c>
      <c r="T27" s="36">
        <f t="shared" si="10"/>
        <v>0</v>
      </c>
      <c r="U27" s="36">
        <f t="shared" si="10"/>
        <v>0</v>
      </c>
      <c r="V27" s="36">
        <f t="shared" si="10"/>
        <v>3</v>
      </c>
      <c r="W27" s="36">
        <f t="shared" si="10"/>
        <v>0</v>
      </c>
      <c r="X27" s="36">
        <f t="shared" si="10"/>
        <v>0</v>
      </c>
      <c r="Y27" s="36">
        <f t="shared" si="10"/>
        <v>0</v>
      </c>
      <c r="Z27" s="36">
        <f t="shared" si="10"/>
        <v>0</v>
      </c>
      <c r="AA27" s="36">
        <f t="shared" si="10"/>
        <v>0</v>
      </c>
      <c r="AB27" s="36">
        <f t="shared" si="10"/>
        <v>0</v>
      </c>
      <c r="AC27" s="36">
        <f t="shared" si="10"/>
        <v>0</v>
      </c>
      <c r="AD27" s="36">
        <f t="shared" si="10"/>
        <v>0</v>
      </c>
      <c r="AE27" s="36">
        <f t="shared" si="10"/>
        <v>0</v>
      </c>
      <c r="AF27" s="36">
        <f t="shared" si="10"/>
        <v>0</v>
      </c>
      <c r="AG27" s="36">
        <f t="shared" si="10"/>
        <v>0</v>
      </c>
      <c r="AH27" s="36">
        <f t="shared" si="10"/>
        <v>0</v>
      </c>
      <c r="AI27" s="36">
        <f t="shared" si="10"/>
        <v>0</v>
      </c>
      <c r="AJ27" s="36">
        <f t="shared" si="10"/>
        <v>0</v>
      </c>
      <c r="AK27" s="36">
        <f t="shared" si="10"/>
        <v>0</v>
      </c>
      <c r="AL27" s="36">
        <f t="shared" si="10"/>
        <v>0</v>
      </c>
    </row>
    <row r="28" spans="1:38" ht="77.2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77.2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3</v>
      </c>
      <c r="I29" s="36">
        <f t="shared" si="2"/>
        <v>2</v>
      </c>
      <c r="J29" s="38">
        <v>0</v>
      </c>
      <c r="K29" s="38">
        <v>1</v>
      </c>
      <c r="L29" s="36">
        <v>0</v>
      </c>
      <c r="M29" s="43">
        <v>2</v>
      </c>
      <c r="N29" s="38">
        <v>1</v>
      </c>
      <c r="O29" s="38">
        <v>1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2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77.2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>N30+O30+P30+Q30</f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7.2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>N31+O31+P31+Q31</f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77.2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1</v>
      </c>
      <c r="I32" s="36">
        <f t="shared" si="2"/>
        <v>1</v>
      </c>
      <c r="J32" s="38">
        <v>0</v>
      </c>
      <c r="K32" s="38">
        <v>0</v>
      </c>
      <c r="L32" s="36">
        <v>0</v>
      </c>
      <c r="M32" s="43">
        <v>1</v>
      </c>
      <c r="N32" s="43">
        <v>1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1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77.2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7.2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ref="M34:M40" si="11">N34+O34+P34+Q34</f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77.2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11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77.2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11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77.25" customHeight="1" x14ac:dyDescent="0.25">
      <c r="A37" s="4" t="s">
        <v>88</v>
      </c>
      <c r="B37" s="1" t="s">
        <v>63</v>
      </c>
      <c r="C37" s="36">
        <v>2</v>
      </c>
      <c r="D37" s="36">
        <v>0</v>
      </c>
      <c r="E37" s="36">
        <f t="shared" si="1"/>
        <v>2</v>
      </c>
      <c r="F37" s="36">
        <v>0</v>
      </c>
      <c r="G37" s="36">
        <v>0</v>
      </c>
      <c r="H37" s="38">
        <v>1</v>
      </c>
      <c r="I37" s="36">
        <f t="shared" si="2"/>
        <v>1</v>
      </c>
      <c r="J37" s="38">
        <v>0</v>
      </c>
      <c r="K37" s="38">
        <v>0</v>
      </c>
      <c r="L37" s="36">
        <v>0</v>
      </c>
      <c r="M37" s="43">
        <f t="shared" si="11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3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77.2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11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7.2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11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7.2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11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77.25" customHeight="1" x14ac:dyDescent="0.25">
      <c r="A41" s="4" t="s">
        <v>90</v>
      </c>
      <c r="B41" s="1" t="s">
        <v>95</v>
      </c>
      <c r="C41" s="36">
        <v>9</v>
      </c>
      <c r="D41" s="36">
        <v>0</v>
      </c>
      <c r="E41" s="36">
        <f t="shared" si="1"/>
        <v>9</v>
      </c>
      <c r="F41" s="36">
        <v>0</v>
      </c>
      <c r="G41" s="36">
        <v>0</v>
      </c>
      <c r="H41" s="38">
        <v>3</v>
      </c>
      <c r="I41" s="36">
        <f t="shared" si="2"/>
        <v>3</v>
      </c>
      <c r="J41" s="38">
        <v>0</v>
      </c>
      <c r="K41" s="38">
        <v>0</v>
      </c>
      <c r="L41" s="36">
        <v>0</v>
      </c>
      <c r="M41" s="43">
        <v>8</v>
      </c>
      <c r="N41" s="38">
        <v>0</v>
      </c>
      <c r="O41" s="38">
        <v>0</v>
      </c>
      <c r="P41" s="38">
        <v>8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8</v>
      </c>
      <c r="W41" s="38">
        <v>0</v>
      </c>
      <c r="X41" s="38">
        <v>0</v>
      </c>
      <c r="Y41" s="36">
        <f t="shared" si="4"/>
        <v>4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77.25" customHeight="1" x14ac:dyDescent="0.25">
      <c r="A42" s="4" t="s">
        <v>91</v>
      </c>
      <c r="B42" s="18" t="s">
        <v>94</v>
      </c>
      <c r="C42" s="36">
        <v>2</v>
      </c>
      <c r="D42" s="36">
        <v>2</v>
      </c>
      <c r="E42" s="36">
        <f t="shared" si="1"/>
        <v>0</v>
      </c>
      <c r="F42" s="36">
        <v>0</v>
      </c>
      <c r="G42" s="36">
        <v>0</v>
      </c>
      <c r="H42" s="38">
        <v>0</v>
      </c>
      <c r="I42" s="36">
        <f t="shared" si="2"/>
        <v>0</v>
      </c>
      <c r="J42" s="38">
        <v>0</v>
      </c>
      <c r="K42" s="38">
        <v>0</v>
      </c>
      <c r="L42" s="36">
        <v>0</v>
      </c>
      <c r="M42" s="43"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2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77.2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>N43+O43+P43+Q43</f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77.2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>N44+O44+P44+Q44</f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77.25" customHeight="1" x14ac:dyDescent="0.25">
      <c r="A45" s="4" t="s">
        <v>92</v>
      </c>
      <c r="B45" s="18" t="s">
        <v>96</v>
      </c>
      <c r="C45" s="36">
        <v>1</v>
      </c>
      <c r="D45" s="36">
        <v>0</v>
      </c>
      <c r="E45" s="36">
        <f t="shared" si="1"/>
        <v>1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43">
        <f>N45+O45+P45+Q45</f>
        <v>0</v>
      </c>
      <c r="N45" s="38">
        <v>0</v>
      </c>
      <c r="O45" s="38">
        <v>0</v>
      </c>
      <c r="P45" s="38">
        <v>0</v>
      </c>
      <c r="Q45" s="38">
        <v>0</v>
      </c>
      <c r="R45" s="44">
        <v>0</v>
      </c>
      <c r="S45" s="38">
        <v>0</v>
      </c>
      <c r="T45" s="38">
        <v>0</v>
      </c>
      <c r="U45" s="38">
        <v>0</v>
      </c>
      <c r="V45" s="36">
        <f t="shared" si="3"/>
        <v>0</v>
      </c>
      <c r="W45" s="38">
        <v>0</v>
      </c>
      <c r="X45" s="38">
        <v>0</v>
      </c>
      <c r="Y45" s="36">
        <f t="shared" si="4"/>
        <v>1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77.25" customHeight="1" x14ac:dyDescent="0.25">
      <c r="A46" s="4" t="s">
        <v>93</v>
      </c>
      <c r="B46" s="1" t="s">
        <v>97</v>
      </c>
      <c r="C46" s="36">
        <v>1</v>
      </c>
      <c r="D46" s="36">
        <v>0</v>
      </c>
      <c r="E46" s="36">
        <f t="shared" si="1"/>
        <v>1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43">
        <v>1</v>
      </c>
      <c r="N46" s="38">
        <v>0</v>
      </c>
      <c r="O46" s="38">
        <v>0</v>
      </c>
      <c r="P46" s="38">
        <v>1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1</v>
      </c>
      <c r="W46" s="38">
        <v>0</v>
      </c>
      <c r="X46" s="38">
        <v>0</v>
      </c>
      <c r="Y46" s="36">
        <f t="shared" si="4"/>
        <v>0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77.2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>N47+O47+P47+Q47</f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77.25" customHeight="1" x14ac:dyDescent="0.25">
      <c r="A48" s="4" t="s">
        <v>50</v>
      </c>
      <c r="B48" s="1" t="s">
        <v>3</v>
      </c>
      <c r="C48" s="36">
        <v>6</v>
      </c>
      <c r="D48" s="36">
        <v>2</v>
      </c>
      <c r="E48" s="36">
        <f t="shared" si="1"/>
        <v>4</v>
      </c>
      <c r="F48" s="36">
        <v>0</v>
      </c>
      <c r="G48" s="36">
        <v>0</v>
      </c>
      <c r="H48" s="36">
        <v>6</v>
      </c>
      <c r="I48" s="36">
        <f t="shared" si="2"/>
        <v>6</v>
      </c>
      <c r="J48" s="38">
        <v>0</v>
      </c>
      <c r="K48" s="38">
        <v>0</v>
      </c>
      <c r="L48" s="36">
        <v>0</v>
      </c>
      <c r="M48" s="43">
        <v>4</v>
      </c>
      <c r="N48" s="38">
        <v>4</v>
      </c>
      <c r="O48" s="38">
        <v>0</v>
      </c>
      <c r="P48" s="38">
        <v>0</v>
      </c>
      <c r="Q48" s="38">
        <v>0</v>
      </c>
      <c r="R48" s="44">
        <v>0</v>
      </c>
      <c r="S48" s="38">
        <v>0</v>
      </c>
      <c r="T48" s="38">
        <v>0</v>
      </c>
      <c r="U48" s="38">
        <v>0</v>
      </c>
      <c r="V48" s="36">
        <f t="shared" si="3"/>
        <v>4</v>
      </c>
      <c r="W48" s="36">
        <v>0</v>
      </c>
      <c r="X48" s="38">
        <v>0</v>
      </c>
      <c r="Y48" s="36">
        <f t="shared" si="4"/>
        <v>8</v>
      </c>
      <c r="Z48" s="38">
        <v>1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77.25" customHeight="1" x14ac:dyDescent="0.25">
      <c r="A49" s="4"/>
      <c r="B49" s="1" t="s">
        <v>16</v>
      </c>
      <c r="C49" s="40">
        <v>292</v>
      </c>
      <c r="D49" s="40">
        <v>16</v>
      </c>
      <c r="E49" s="40">
        <f t="shared" ref="E49:R49" si="12">E9+E10+E12+E13+E15+E16+E18+E20+E21+E22+E23+E24+E25+E26+E28+E29+E30+E31+E32+E33+E34+E35+E36+E37+E38+E39+E40+E41+E42+E43+E44+E45+E46+E47+E48</f>
        <v>275</v>
      </c>
      <c r="F49" s="40">
        <f t="shared" si="12"/>
        <v>0</v>
      </c>
      <c r="G49" s="40">
        <f t="shared" si="12"/>
        <v>1</v>
      </c>
      <c r="H49" s="40">
        <f t="shared" si="12"/>
        <v>492</v>
      </c>
      <c r="I49" s="40">
        <f t="shared" si="12"/>
        <v>413</v>
      </c>
      <c r="J49" s="40">
        <f t="shared" si="12"/>
        <v>40</v>
      </c>
      <c r="K49" s="40">
        <f t="shared" si="12"/>
        <v>39</v>
      </c>
      <c r="L49" s="40">
        <f t="shared" si="12"/>
        <v>0</v>
      </c>
      <c r="M49" s="40">
        <f t="shared" si="12"/>
        <v>205</v>
      </c>
      <c r="N49" s="40">
        <f t="shared" si="12"/>
        <v>154</v>
      </c>
      <c r="O49" s="40">
        <f t="shared" si="12"/>
        <v>5</v>
      </c>
      <c r="P49" s="40">
        <f t="shared" si="12"/>
        <v>46</v>
      </c>
      <c r="Q49" s="40">
        <f t="shared" si="12"/>
        <v>0</v>
      </c>
      <c r="R49" s="40">
        <f t="shared" si="12"/>
        <v>43</v>
      </c>
      <c r="S49" s="40">
        <f>S9+S10+S12+S13+S15+S16+S18+S20+S21+S22+S23+S24+S25+S26+S28+S29+S30+S31+S32+S33+S34+S35+S36+S37+S38+S39+S40+S41+S42+S43+S44+S45+S46+S47+S48</f>
        <v>0</v>
      </c>
      <c r="T49" s="40">
        <f>T9+T10+T12+T13+T15+T16+T18+T20+T21+T22+T23+T24+T25+T26+T28+T29+T30+T31+T32+T33+T34+T35+T36+T37+T38+T39+T40+T41+T42+T43+T44+T45+T46+T47+T48</f>
        <v>7</v>
      </c>
      <c r="U49" s="40">
        <f>U9+U10+U12+U13+U15+U16+U18+U20+U21+U22+U23+U24+U25+U26+U28+U29+U30+U31+U32+U33+U34+U35+U36+U37+U38+U39+U40+U41+U42+U43+U44+U45+U46+U47+U48</f>
        <v>36</v>
      </c>
      <c r="V49" s="40">
        <f>V9+V10+V12+V13+V15+V16+V18+V20+V21+V22+V23+V24+V25+V26+V28+V29+V30+V31+V32+V33+V34+V35+V36+V37+V38+V39+V40+V41+V42+V43+V44+V45+V46+V47+V48</f>
        <v>248</v>
      </c>
      <c r="W49" s="40">
        <f>W9+W10+W12+W13+W15+W16+W18+W20+W21+W22+W23+W24+W25+W26+W28+W29+W30+W31+W32+W33+W34+W35+W36+W37+W38+W39+W40+W41+W42+W43+W44+W45+W46+W47+W48</f>
        <v>2</v>
      </c>
      <c r="X49" s="40">
        <f t="shared" ref="X49:AL49" si="13">X9+X10+X12+X13+X15+X16+X17+X18+X20+X21+X22+X23+X24+X25+X26+X28+X29+X30+X31+X32+X33+X34+X35+X36+X37+X38+X39+X40+X41+X42+X43+X44+X45+X46+X47+X48</f>
        <v>12</v>
      </c>
      <c r="Y49" s="40">
        <f t="shared" si="13"/>
        <v>454</v>
      </c>
      <c r="Z49" s="40">
        <f t="shared" si="13"/>
        <v>30</v>
      </c>
      <c r="AA49" s="40">
        <f t="shared" si="13"/>
        <v>59</v>
      </c>
      <c r="AB49" s="40">
        <f t="shared" si="13"/>
        <v>8</v>
      </c>
      <c r="AC49" s="40">
        <f t="shared" si="13"/>
        <v>67</v>
      </c>
      <c r="AD49" s="40">
        <f t="shared" si="13"/>
        <v>18</v>
      </c>
      <c r="AE49" s="40">
        <f t="shared" si="13"/>
        <v>49</v>
      </c>
      <c r="AF49" s="40">
        <f t="shared" si="13"/>
        <v>0</v>
      </c>
      <c r="AG49" s="40">
        <f t="shared" si="13"/>
        <v>60</v>
      </c>
      <c r="AH49" s="40">
        <f t="shared" si="13"/>
        <v>13</v>
      </c>
      <c r="AI49" s="40">
        <f t="shared" si="13"/>
        <v>1</v>
      </c>
      <c r="AJ49" s="40">
        <f t="shared" si="13"/>
        <v>14</v>
      </c>
      <c r="AK49" s="40">
        <f t="shared" si="13"/>
        <v>10</v>
      </c>
      <c r="AL49" s="40">
        <f t="shared" si="13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AL138"/>
  <sheetViews>
    <sheetView zoomScaleNormal="100" workbookViewId="0">
      <selection activeCell="G8" sqref="G8"/>
    </sheetView>
  </sheetViews>
  <sheetFormatPr defaultRowHeight="12.75" x14ac:dyDescent="0.25"/>
  <cols>
    <col min="1" max="1" width="9.28515625" style="3" customWidth="1"/>
    <col min="2" max="2" width="63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2.2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9" t="s">
        <v>26</v>
      </c>
      <c r="S6" s="29" t="s">
        <v>40</v>
      </c>
      <c r="T6" s="29" t="s">
        <v>140</v>
      </c>
      <c r="U6" s="29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4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4.25" customHeight="1" x14ac:dyDescent="0.25">
      <c r="A8" s="7">
        <v>1</v>
      </c>
      <c r="B8" s="1" t="s">
        <v>51</v>
      </c>
      <c r="C8" s="36">
        <f>C9+C10</f>
        <v>47</v>
      </c>
      <c r="D8" s="36">
        <f t="shared" ref="D8:AL8" si="0">D9+D10</f>
        <v>5</v>
      </c>
      <c r="E8" s="36">
        <f t="shared" si="0"/>
        <v>42</v>
      </c>
      <c r="F8" s="36">
        <f t="shared" si="0"/>
        <v>0</v>
      </c>
      <c r="G8" s="36">
        <f t="shared" si="0"/>
        <v>0</v>
      </c>
      <c r="H8" s="36">
        <f t="shared" si="0"/>
        <v>161</v>
      </c>
      <c r="I8" s="36">
        <f t="shared" si="0"/>
        <v>127</v>
      </c>
      <c r="J8" s="36">
        <f t="shared" si="0"/>
        <v>7</v>
      </c>
      <c r="K8" s="36">
        <f t="shared" si="0"/>
        <v>27</v>
      </c>
      <c r="L8" s="36">
        <f t="shared" si="0"/>
        <v>0</v>
      </c>
      <c r="M8" s="36">
        <f t="shared" si="0"/>
        <v>115</v>
      </c>
      <c r="N8" s="36">
        <f t="shared" si="0"/>
        <v>102</v>
      </c>
      <c r="O8" s="36">
        <f t="shared" si="0"/>
        <v>0</v>
      </c>
      <c r="P8" s="36">
        <f t="shared" si="0"/>
        <v>13</v>
      </c>
      <c r="Q8" s="36">
        <f t="shared" si="0"/>
        <v>0</v>
      </c>
      <c r="R8" s="36">
        <f t="shared" si="0"/>
        <v>12</v>
      </c>
      <c r="S8" s="36">
        <f t="shared" si="0"/>
        <v>0</v>
      </c>
      <c r="T8" s="36">
        <f t="shared" si="0"/>
        <v>0</v>
      </c>
      <c r="U8" s="36">
        <f t="shared" si="0"/>
        <v>12</v>
      </c>
      <c r="V8" s="36">
        <f t="shared" si="0"/>
        <v>127</v>
      </c>
      <c r="W8" s="36">
        <f t="shared" si="0"/>
        <v>0</v>
      </c>
      <c r="X8" s="36">
        <f t="shared" si="0"/>
        <v>3</v>
      </c>
      <c r="Y8" s="36">
        <f t="shared" si="0"/>
        <v>47</v>
      </c>
      <c r="Z8" s="36">
        <f t="shared" si="0"/>
        <v>7</v>
      </c>
      <c r="AA8" s="36">
        <f t="shared" si="0"/>
        <v>39</v>
      </c>
      <c r="AB8" s="36">
        <f t="shared" si="0"/>
        <v>3</v>
      </c>
      <c r="AC8" s="36">
        <f t="shared" si="0"/>
        <v>42</v>
      </c>
      <c r="AD8" s="36">
        <f t="shared" si="0"/>
        <v>13</v>
      </c>
      <c r="AE8" s="36">
        <f t="shared" si="0"/>
        <v>29</v>
      </c>
      <c r="AF8" s="36">
        <f t="shared" si="0"/>
        <v>0</v>
      </c>
      <c r="AG8" s="36">
        <f t="shared" si="0"/>
        <v>37</v>
      </c>
      <c r="AH8" s="36">
        <f t="shared" si="0"/>
        <v>8</v>
      </c>
      <c r="AI8" s="36">
        <f t="shared" si="0"/>
        <v>1</v>
      </c>
      <c r="AJ8" s="36">
        <f t="shared" si="0"/>
        <v>9</v>
      </c>
      <c r="AK8" s="36">
        <f t="shared" si="0"/>
        <v>5</v>
      </c>
      <c r="AL8" s="36">
        <f t="shared" si="0"/>
        <v>4</v>
      </c>
    </row>
    <row r="9" spans="1:38" ht="74.25" customHeight="1" x14ac:dyDescent="0.25">
      <c r="A9" s="2" t="s">
        <v>43</v>
      </c>
      <c r="B9" s="16" t="s">
        <v>52</v>
      </c>
      <c r="C9" s="36">
        <v>32</v>
      </c>
      <c r="D9" s="36">
        <v>3</v>
      </c>
      <c r="E9" s="36">
        <f>C9-D9-F9-G9</f>
        <v>29</v>
      </c>
      <c r="F9" s="36">
        <v>0</v>
      </c>
      <c r="G9" s="36">
        <v>0</v>
      </c>
      <c r="H9" s="36">
        <v>51</v>
      </c>
      <c r="I9" s="36">
        <f>H9-J9-K9</f>
        <v>47</v>
      </c>
      <c r="J9" s="36">
        <v>1</v>
      </c>
      <c r="K9" s="36">
        <v>3</v>
      </c>
      <c r="L9" s="36">
        <v>0</v>
      </c>
      <c r="M9" s="43">
        <v>55</v>
      </c>
      <c r="N9" s="43">
        <v>47</v>
      </c>
      <c r="O9" s="38">
        <v>0</v>
      </c>
      <c r="P9" s="43">
        <v>8</v>
      </c>
      <c r="Q9" s="38">
        <v>0</v>
      </c>
      <c r="R9" s="44">
        <v>1</v>
      </c>
      <c r="S9" s="38">
        <v>0</v>
      </c>
      <c r="T9" s="43">
        <v>0</v>
      </c>
      <c r="U9" s="38">
        <v>1</v>
      </c>
      <c r="V9" s="36">
        <f>M9+R9</f>
        <v>56</v>
      </c>
      <c r="W9" s="38">
        <v>0</v>
      </c>
      <c r="X9" s="36">
        <v>2</v>
      </c>
      <c r="Y9" s="36">
        <f>D9+E9+I9-L9-V9-W9</f>
        <v>23</v>
      </c>
      <c r="Z9" s="36">
        <v>5</v>
      </c>
      <c r="AA9" s="36">
        <v>33</v>
      </c>
      <c r="AB9" s="36">
        <v>3</v>
      </c>
      <c r="AC9" s="36">
        <f>AA9+AB9</f>
        <v>36</v>
      </c>
      <c r="AD9" s="36">
        <v>11</v>
      </c>
      <c r="AE9" s="36">
        <v>25</v>
      </c>
      <c r="AF9" s="36"/>
      <c r="AG9" s="36">
        <v>32</v>
      </c>
      <c r="AH9" s="36">
        <v>8</v>
      </c>
      <c r="AI9" s="36">
        <v>1</v>
      </c>
      <c r="AJ9" s="36">
        <f>AH9+AI9</f>
        <v>9</v>
      </c>
      <c r="AK9" s="36">
        <v>5</v>
      </c>
      <c r="AL9" s="36">
        <v>4</v>
      </c>
    </row>
    <row r="10" spans="1:38" ht="74.25" customHeight="1" x14ac:dyDescent="0.25">
      <c r="A10" s="2" t="s">
        <v>44</v>
      </c>
      <c r="B10" s="16" t="s">
        <v>53</v>
      </c>
      <c r="C10" s="36">
        <v>15</v>
      </c>
      <c r="D10" s="36">
        <v>2</v>
      </c>
      <c r="E10" s="36">
        <f t="shared" ref="E10:E48" si="1">C10-D10-F10-G10</f>
        <v>13</v>
      </c>
      <c r="F10" s="36">
        <v>0</v>
      </c>
      <c r="G10" s="36">
        <v>0</v>
      </c>
      <c r="H10" s="36">
        <v>110</v>
      </c>
      <c r="I10" s="36">
        <f t="shared" ref="I10:I48" si="2">H10-J10-K10</f>
        <v>80</v>
      </c>
      <c r="J10" s="36">
        <v>6</v>
      </c>
      <c r="K10" s="36">
        <v>24</v>
      </c>
      <c r="L10" s="36">
        <v>0</v>
      </c>
      <c r="M10" s="43">
        <v>60</v>
      </c>
      <c r="N10" s="43">
        <v>55</v>
      </c>
      <c r="O10" s="38">
        <v>0</v>
      </c>
      <c r="P10" s="43">
        <v>5</v>
      </c>
      <c r="Q10" s="38">
        <v>0</v>
      </c>
      <c r="R10" s="44">
        <v>11</v>
      </c>
      <c r="S10" s="38">
        <v>0</v>
      </c>
      <c r="T10" s="43">
        <v>0</v>
      </c>
      <c r="U10" s="38">
        <v>11</v>
      </c>
      <c r="V10" s="36">
        <f t="shared" ref="V10:V48" si="3">M10+R10</f>
        <v>71</v>
      </c>
      <c r="W10" s="38">
        <v>0</v>
      </c>
      <c r="X10" s="38">
        <v>1</v>
      </c>
      <c r="Y10" s="36">
        <f t="shared" ref="Y10:Y48" si="4">D10+E10+I10-L10-V10-W10</f>
        <v>24</v>
      </c>
      <c r="Z10" s="36">
        <v>2</v>
      </c>
      <c r="AA10" s="36">
        <v>6</v>
      </c>
      <c r="AB10" s="36">
        <v>0</v>
      </c>
      <c r="AC10" s="36">
        <f t="shared" ref="AC10:AC48" si="5">AA10+AB10</f>
        <v>6</v>
      </c>
      <c r="AD10" s="36">
        <v>2</v>
      </c>
      <c r="AE10" s="36">
        <v>4</v>
      </c>
      <c r="AF10" s="36"/>
      <c r="AG10" s="36">
        <v>5</v>
      </c>
      <c r="AH10" s="36">
        <v>0</v>
      </c>
      <c r="AI10" s="36">
        <v>0</v>
      </c>
      <c r="AJ10" s="36">
        <f t="shared" ref="AJ10:AJ48" si="6">AH10+AI10</f>
        <v>0</v>
      </c>
      <c r="AK10" s="36">
        <v>0</v>
      </c>
      <c r="AL10" s="36">
        <v>0</v>
      </c>
    </row>
    <row r="11" spans="1:38" s="35" customFormat="1" ht="74.25" customHeight="1" x14ac:dyDescent="0.25">
      <c r="A11" s="7">
        <v>2</v>
      </c>
      <c r="B11" s="1" t="s">
        <v>54</v>
      </c>
      <c r="C11" s="36">
        <f>C12+C13</f>
        <v>18</v>
      </c>
      <c r="D11" s="36">
        <f t="shared" ref="D11:AL11" si="7">D12+D13</f>
        <v>2</v>
      </c>
      <c r="E11" s="36">
        <f t="shared" si="7"/>
        <v>16</v>
      </c>
      <c r="F11" s="36">
        <f t="shared" si="7"/>
        <v>0</v>
      </c>
      <c r="G11" s="36">
        <f t="shared" si="7"/>
        <v>0</v>
      </c>
      <c r="H11" s="36">
        <f t="shared" si="7"/>
        <v>26</v>
      </c>
      <c r="I11" s="36">
        <f t="shared" si="7"/>
        <v>18</v>
      </c>
      <c r="J11" s="36">
        <f t="shared" si="7"/>
        <v>8</v>
      </c>
      <c r="K11" s="36">
        <f t="shared" si="7"/>
        <v>0</v>
      </c>
      <c r="L11" s="36">
        <f t="shared" si="7"/>
        <v>0</v>
      </c>
      <c r="M11" s="36">
        <f t="shared" si="7"/>
        <v>17</v>
      </c>
      <c r="N11" s="36">
        <f t="shared" si="7"/>
        <v>12</v>
      </c>
      <c r="O11" s="36">
        <f t="shared" si="7"/>
        <v>0</v>
      </c>
      <c r="P11" s="36">
        <f t="shared" si="7"/>
        <v>5</v>
      </c>
      <c r="Q11" s="36">
        <f t="shared" si="7"/>
        <v>0</v>
      </c>
      <c r="R11" s="36">
        <f t="shared" si="7"/>
        <v>5</v>
      </c>
      <c r="S11" s="36">
        <f t="shared" si="7"/>
        <v>0</v>
      </c>
      <c r="T11" s="36">
        <f t="shared" si="7"/>
        <v>5</v>
      </c>
      <c r="U11" s="36">
        <f t="shared" si="7"/>
        <v>0</v>
      </c>
      <c r="V11" s="36">
        <f t="shared" si="7"/>
        <v>22</v>
      </c>
      <c r="W11" s="36">
        <f t="shared" si="7"/>
        <v>0</v>
      </c>
      <c r="X11" s="36">
        <f t="shared" si="7"/>
        <v>1</v>
      </c>
      <c r="Y11" s="36">
        <f t="shared" si="7"/>
        <v>14</v>
      </c>
      <c r="Z11" s="36">
        <f t="shared" si="7"/>
        <v>2</v>
      </c>
      <c r="AA11" s="36">
        <f t="shared" si="7"/>
        <v>10</v>
      </c>
      <c r="AB11" s="36">
        <f t="shared" si="7"/>
        <v>0</v>
      </c>
      <c r="AC11" s="36">
        <f t="shared" si="7"/>
        <v>10</v>
      </c>
      <c r="AD11" s="36">
        <f t="shared" si="7"/>
        <v>2</v>
      </c>
      <c r="AE11" s="36">
        <f t="shared" si="7"/>
        <v>8</v>
      </c>
      <c r="AF11" s="36">
        <f t="shared" si="7"/>
        <v>0</v>
      </c>
      <c r="AG11" s="36">
        <f t="shared" si="7"/>
        <v>9</v>
      </c>
      <c r="AH11" s="36">
        <f t="shared" si="7"/>
        <v>2</v>
      </c>
      <c r="AI11" s="36">
        <f t="shared" si="7"/>
        <v>0</v>
      </c>
      <c r="AJ11" s="36">
        <f t="shared" si="7"/>
        <v>2</v>
      </c>
      <c r="AK11" s="36">
        <f t="shared" si="7"/>
        <v>1</v>
      </c>
      <c r="AL11" s="36">
        <f t="shared" si="7"/>
        <v>1</v>
      </c>
    </row>
    <row r="12" spans="1:38" ht="74.25" customHeight="1" x14ac:dyDescent="0.25">
      <c r="A12" s="2" t="s">
        <v>4</v>
      </c>
      <c r="B12" s="16" t="s">
        <v>55</v>
      </c>
      <c r="C12" s="36">
        <v>14</v>
      </c>
      <c r="D12" s="36">
        <v>1</v>
      </c>
      <c r="E12" s="36">
        <f t="shared" si="1"/>
        <v>13</v>
      </c>
      <c r="F12" s="36">
        <v>0</v>
      </c>
      <c r="G12" s="36">
        <v>0</v>
      </c>
      <c r="H12" s="36">
        <v>22</v>
      </c>
      <c r="I12" s="36">
        <f t="shared" si="2"/>
        <v>16</v>
      </c>
      <c r="J12" s="36">
        <v>6</v>
      </c>
      <c r="K12" s="36">
        <v>0</v>
      </c>
      <c r="L12" s="36">
        <v>0</v>
      </c>
      <c r="M12" s="43">
        <v>16</v>
      </c>
      <c r="N12" s="43">
        <v>11</v>
      </c>
      <c r="O12" s="38">
        <v>0</v>
      </c>
      <c r="P12" s="43">
        <v>5</v>
      </c>
      <c r="Q12" s="38">
        <v>0</v>
      </c>
      <c r="R12" s="44">
        <v>3</v>
      </c>
      <c r="S12" s="38">
        <v>0</v>
      </c>
      <c r="T12" s="43">
        <v>3</v>
      </c>
      <c r="U12" s="38">
        <v>0</v>
      </c>
      <c r="V12" s="36">
        <f t="shared" si="3"/>
        <v>19</v>
      </c>
      <c r="W12" s="36">
        <v>0</v>
      </c>
      <c r="X12" s="38">
        <v>0</v>
      </c>
      <c r="Y12" s="36">
        <f t="shared" si="4"/>
        <v>11</v>
      </c>
      <c r="Z12" s="36">
        <v>1</v>
      </c>
      <c r="AA12" s="36">
        <v>8</v>
      </c>
      <c r="AB12" s="36">
        <v>0</v>
      </c>
      <c r="AC12" s="36">
        <f t="shared" si="5"/>
        <v>8</v>
      </c>
      <c r="AD12" s="36">
        <v>1</v>
      </c>
      <c r="AE12" s="36">
        <v>7</v>
      </c>
      <c r="AF12" s="36"/>
      <c r="AG12" s="36">
        <v>7</v>
      </c>
      <c r="AH12" s="36">
        <v>1</v>
      </c>
      <c r="AI12" s="36">
        <v>0</v>
      </c>
      <c r="AJ12" s="36">
        <f t="shared" si="6"/>
        <v>1</v>
      </c>
      <c r="AK12" s="36">
        <v>1</v>
      </c>
      <c r="AL12" s="36">
        <v>0</v>
      </c>
    </row>
    <row r="13" spans="1:38" ht="74.25" customHeight="1" x14ac:dyDescent="0.25">
      <c r="A13" s="2" t="s">
        <v>5</v>
      </c>
      <c r="B13" s="16" t="s">
        <v>56</v>
      </c>
      <c r="C13" s="36">
        <v>4</v>
      </c>
      <c r="D13" s="36">
        <v>1</v>
      </c>
      <c r="E13" s="36">
        <f t="shared" si="1"/>
        <v>3</v>
      </c>
      <c r="F13" s="36">
        <v>0</v>
      </c>
      <c r="G13" s="36">
        <v>0</v>
      </c>
      <c r="H13" s="36">
        <v>4</v>
      </c>
      <c r="I13" s="36">
        <f t="shared" si="2"/>
        <v>2</v>
      </c>
      <c r="J13" s="38">
        <v>2</v>
      </c>
      <c r="K13" s="36">
        <v>0</v>
      </c>
      <c r="L13" s="36">
        <v>0</v>
      </c>
      <c r="M13" s="43">
        <v>1</v>
      </c>
      <c r="N13" s="43">
        <v>1</v>
      </c>
      <c r="O13" s="38">
        <v>0</v>
      </c>
      <c r="P13" s="43">
        <v>0</v>
      </c>
      <c r="Q13" s="38">
        <v>0</v>
      </c>
      <c r="R13" s="44">
        <v>2</v>
      </c>
      <c r="S13" s="38">
        <v>0</v>
      </c>
      <c r="T13" s="43">
        <v>2</v>
      </c>
      <c r="U13" s="38">
        <v>0</v>
      </c>
      <c r="V13" s="36">
        <f t="shared" si="3"/>
        <v>3</v>
      </c>
      <c r="W13" s="38">
        <v>0</v>
      </c>
      <c r="X13" s="38">
        <v>1</v>
      </c>
      <c r="Y13" s="36">
        <f t="shared" si="4"/>
        <v>3</v>
      </c>
      <c r="Z13" s="36">
        <v>1</v>
      </c>
      <c r="AA13" s="36">
        <v>2</v>
      </c>
      <c r="AB13" s="36">
        <v>0</v>
      </c>
      <c r="AC13" s="36">
        <f t="shared" si="5"/>
        <v>2</v>
      </c>
      <c r="AD13" s="38">
        <v>1</v>
      </c>
      <c r="AE13" s="36">
        <v>1</v>
      </c>
      <c r="AF13" s="36"/>
      <c r="AG13" s="36">
        <v>2</v>
      </c>
      <c r="AH13" s="36">
        <v>1</v>
      </c>
      <c r="AI13" s="36">
        <v>0</v>
      </c>
      <c r="AJ13" s="36">
        <f t="shared" si="6"/>
        <v>1</v>
      </c>
      <c r="AK13" s="36">
        <v>0</v>
      </c>
      <c r="AL13" s="36">
        <v>1</v>
      </c>
    </row>
    <row r="14" spans="1:38" s="35" customFormat="1" ht="74.2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74.25" customHeight="1" x14ac:dyDescent="0.25">
      <c r="A15" s="2" t="s">
        <v>6</v>
      </c>
      <c r="B15" s="16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43">
        <f>N15+O15+P15+Q15</f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f t="shared" si="6"/>
        <v>0</v>
      </c>
      <c r="AK15" s="36">
        <v>0</v>
      </c>
      <c r="AL15" s="36">
        <v>0</v>
      </c>
    </row>
    <row r="16" spans="1:38" ht="74.25" customHeight="1" x14ac:dyDescent="0.25">
      <c r="A16" s="2" t="s">
        <v>7</v>
      </c>
      <c r="B16" s="16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f t="shared" si="6"/>
        <v>0</v>
      </c>
      <c r="AK16" s="36">
        <v>0</v>
      </c>
      <c r="AL16" s="36">
        <v>0</v>
      </c>
    </row>
    <row r="17" spans="1:38" s="35" customFormat="1" ht="74.2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f>N17+O17+P17+Q17</f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f t="shared" si="6"/>
        <v>0</v>
      </c>
      <c r="AK17" s="36">
        <v>0</v>
      </c>
      <c r="AL17" s="36">
        <v>0</v>
      </c>
    </row>
    <row r="18" spans="1:38" s="35" customFormat="1" ht="74.25" customHeight="1" x14ac:dyDescent="0.25">
      <c r="A18" s="2">
        <v>5</v>
      </c>
      <c r="B18" s="1" t="s">
        <v>64</v>
      </c>
      <c r="C18" s="36">
        <v>0</v>
      </c>
      <c r="D18" s="36">
        <v>0</v>
      </c>
      <c r="E18" s="36">
        <f t="shared" si="1"/>
        <v>0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0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0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f t="shared" si="6"/>
        <v>0</v>
      </c>
      <c r="AK18" s="36">
        <v>0</v>
      </c>
      <c r="AL18" s="36">
        <v>0</v>
      </c>
    </row>
    <row r="19" spans="1:38" s="35" customFormat="1" ht="74.25" customHeight="1" x14ac:dyDescent="0.25">
      <c r="A19" s="2">
        <v>6</v>
      </c>
      <c r="B19" s="1" t="s">
        <v>65</v>
      </c>
      <c r="C19" s="36">
        <f>C20+C21+C22+C23+C24+C25+C26</f>
        <v>0</v>
      </c>
      <c r="D19" s="36">
        <f t="shared" ref="D19:AL19" si="9">D20+D21+D22+D23+D24+D25+D26</f>
        <v>0</v>
      </c>
      <c r="E19" s="36">
        <f t="shared" si="9"/>
        <v>0</v>
      </c>
      <c r="F19" s="36">
        <f t="shared" si="9"/>
        <v>0</v>
      </c>
      <c r="G19" s="36">
        <f t="shared" si="9"/>
        <v>0</v>
      </c>
      <c r="H19" s="36">
        <f t="shared" si="9"/>
        <v>0</v>
      </c>
      <c r="I19" s="36">
        <f t="shared" si="9"/>
        <v>0</v>
      </c>
      <c r="J19" s="36">
        <f t="shared" si="9"/>
        <v>0</v>
      </c>
      <c r="K19" s="36">
        <f t="shared" si="9"/>
        <v>0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74.25" customHeight="1" x14ac:dyDescent="0.25">
      <c r="A20" s="2" t="s">
        <v>8</v>
      </c>
      <c r="B20" s="16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f t="shared" si="6"/>
        <v>0</v>
      </c>
      <c r="AK20" s="36">
        <v>0</v>
      </c>
      <c r="AL20" s="36">
        <v>0</v>
      </c>
    </row>
    <row r="21" spans="1:38" ht="74.25" customHeight="1" x14ac:dyDescent="0.25">
      <c r="A21" s="2" t="s">
        <v>9</v>
      </c>
      <c r="B21" s="16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f t="shared" si="6"/>
        <v>0</v>
      </c>
      <c r="AK21" s="36">
        <v>0</v>
      </c>
      <c r="AL21" s="36">
        <v>0</v>
      </c>
    </row>
    <row r="22" spans="1:38" ht="74.25" customHeight="1" x14ac:dyDescent="0.25">
      <c r="A22" s="2" t="s">
        <v>10</v>
      </c>
      <c r="B22" s="16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43"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f t="shared" si="6"/>
        <v>0</v>
      </c>
      <c r="AK22" s="36">
        <v>0</v>
      </c>
      <c r="AL22" s="36">
        <v>0</v>
      </c>
    </row>
    <row r="23" spans="1:38" ht="74.25" customHeight="1" x14ac:dyDescent="0.25">
      <c r="A23" s="2" t="s">
        <v>11</v>
      </c>
      <c r="B23" s="16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f t="shared" si="6"/>
        <v>0</v>
      </c>
      <c r="AK23" s="36">
        <v>0</v>
      </c>
      <c r="AL23" s="36">
        <v>0</v>
      </c>
    </row>
    <row r="24" spans="1:38" ht="74.25" customHeight="1" x14ac:dyDescent="0.25">
      <c r="A24" s="2" t="s">
        <v>12</v>
      </c>
      <c r="B24" s="16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f t="shared" si="6"/>
        <v>0</v>
      </c>
      <c r="AK24" s="36">
        <v>0</v>
      </c>
      <c r="AL24" s="36">
        <v>0</v>
      </c>
    </row>
    <row r="25" spans="1:38" ht="74.25" customHeight="1" x14ac:dyDescent="0.25">
      <c r="A25" s="2" t="s">
        <v>13</v>
      </c>
      <c r="B25" s="16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f t="shared" si="6"/>
        <v>0</v>
      </c>
      <c r="AK25" s="36">
        <v>0</v>
      </c>
      <c r="AL25" s="36">
        <v>0</v>
      </c>
    </row>
    <row r="26" spans="1:38" ht="74.25" customHeight="1" x14ac:dyDescent="0.25">
      <c r="A26" s="2" t="s">
        <v>46</v>
      </c>
      <c r="B26" s="16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f t="shared" si="6"/>
        <v>0</v>
      </c>
      <c r="AK26" s="36">
        <v>0</v>
      </c>
      <c r="AL26" s="36">
        <v>0</v>
      </c>
    </row>
    <row r="27" spans="1:38" s="35" customFormat="1" ht="74.2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0">D28+D29+D30+D31+D32</f>
        <v>0</v>
      </c>
      <c r="E27" s="36">
        <f t="shared" si="10"/>
        <v>0</v>
      </c>
      <c r="F27" s="36">
        <f t="shared" si="10"/>
        <v>0</v>
      </c>
      <c r="G27" s="36">
        <f t="shared" si="10"/>
        <v>0</v>
      </c>
      <c r="H27" s="36">
        <f t="shared" si="10"/>
        <v>1</v>
      </c>
      <c r="I27" s="36">
        <f t="shared" si="10"/>
        <v>0</v>
      </c>
      <c r="J27" s="36">
        <f t="shared" si="10"/>
        <v>1</v>
      </c>
      <c r="K27" s="36">
        <f t="shared" si="10"/>
        <v>0</v>
      </c>
      <c r="L27" s="36">
        <f t="shared" si="10"/>
        <v>0</v>
      </c>
      <c r="M27" s="36">
        <f t="shared" si="10"/>
        <v>0</v>
      </c>
      <c r="N27" s="36">
        <f t="shared" si="10"/>
        <v>0</v>
      </c>
      <c r="O27" s="36">
        <f t="shared" si="10"/>
        <v>0</v>
      </c>
      <c r="P27" s="36">
        <f t="shared" si="10"/>
        <v>0</v>
      </c>
      <c r="Q27" s="36">
        <f t="shared" si="10"/>
        <v>0</v>
      </c>
      <c r="R27" s="36">
        <f t="shared" si="10"/>
        <v>0</v>
      </c>
      <c r="S27" s="36">
        <f t="shared" si="10"/>
        <v>0</v>
      </c>
      <c r="T27" s="36">
        <f t="shared" si="10"/>
        <v>0</v>
      </c>
      <c r="U27" s="36">
        <f t="shared" si="10"/>
        <v>0</v>
      </c>
      <c r="V27" s="36">
        <f t="shared" si="10"/>
        <v>0</v>
      </c>
      <c r="W27" s="36">
        <f t="shared" si="10"/>
        <v>0</v>
      </c>
      <c r="X27" s="36">
        <f t="shared" si="10"/>
        <v>0</v>
      </c>
      <c r="Y27" s="36">
        <f t="shared" si="10"/>
        <v>0</v>
      </c>
      <c r="Z27" s="36">
        <f t="shared" si="10"/>
        <v>0</v>
      </c>
      <c r="AA27" s="36">
        <f t="shared" si="10"/>
        <v>0</v>
      </c>
      <c r="AB27" s="36">
        <f t="shared" si="10"/>
        <v>0</v>
      </c>
      <c r="AC27" s="36">
        <f t="shared" si="10"/>
        <v>0</v>
      </c>
      <c r="AD27" s="36">
        <f t="shared" si="10"/>
        <v>0</v>
      </c>
      <c r="AE27" s="36">
        <f t="shared" si="10"/>
        <v>0</v>
      </c>
      <c r="AF27" s="36">
        <f t="shared" si="10"/>
        <v>0</v>
      </c>
      <c r="AG27" s="36">
        <f t="shared" si="10"/>
        <v>0</v>
      </c>
      <c r="AH27" s="36">
        <f t="shared" si="10"/>
        <v>0</v>
      </c>
      <c r="AI27" s="36">
        <f t="shared" si="10"/>
        <v>0</v>
      </c>
      <c r="AJ27" s="36">
        <f t="shared" si="10"/>
        <v>0</v>
      </c>
      <c r="AK27" s="36">
        <f t="shared" si="10"/>
        <v>0</v>
      </c>
      <c r="AL27" s="36">
        <f t="shared" si="10"/>
        <v>0</v>
      </c>
    </row>
    <row r="28" spans="1:38" ht="74.25" customHeight="1" x14ac:dyDescent="0.25">
      <c r="A28" s="4" t="s">
        <v>14</v>
      </c>
      <c r="B28" s="16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v>0</v>
      </c>
      <c r="N28" s="38">
        <v>0</v>
      </c>
      <c r="O28" s="38">
        <v>0</v>
      </c>
      <c r="P28" s="38">
        <v>0</v>
      </c>
      <c r="Q28" s="38">
        <v>0</v>
      </c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f t="shared" si="6"/>
        <v>0</v>
      </c>
      <c r="AK28" s="38">
        <v>0</v>
      </c>
      <c r="AL28" s="38">
        <v>0</v>
      </c>
    </row>
    <row r="29" spans="1:38" ht="74.25" customHeight="1" x14ac:dyDescent="0.25">
      <c r="A29" s="4" t="s">
        <v>15</v>
      </c>
      <c r="B29" s="16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43"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f t="shared" si="6"/>
        <v>0</v>
      </c>
      <c r="AK29" s="38">
        <v>0</v>
      </c>
      <c r="AL29" s="38">
        <v>0</v>
      </c>
    </row>
    <row r="30" spans="1:38" ht="74.25" customHeight="1" x14ac:dyDescent="0.25">
      <c r="A30" s="4" t="s">
        <v>47</v>
      </c>
      <c r="B30" s="16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>N30+O30+P30+Q30</f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f t="shared" si="6"/>
        <v>0</v>
      </c>
      <c r="AK30" s="36">
        <v>0</v>
      </c>
      <c r="AL30" s="36">
        <v>0</v>
      </c>
    </row>
    <row r="31" spans="1:38" ht="74.25" customHeight="1" x14ac:dyDescent="0.25">
      <c r="A31" s="4" t="s">
        <v>48</v>
      </c>
      <c r="B31" s="16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>N31+O31+P31+Q31</f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f t="shared" si="6"/>
        <v>0</v>
      </c>
      <c r="AK31" s="38">
        <v>0</v>
      </c>
      <c r="AL31" s="38">
        <v>0</v>
      </c>
    </row>
    <row r="32" spans="1:38" ht="74.25" customHeight="1" x14ac:dyDescent="0.25">
      <c r="A32" s="4" t="s">
        <v>49</v>
      </c>
      <c r="B32" s="16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1</v>
      </c>
      <c r="I32" s="36">
        <f t="shared" si="2"/>
        <v>0</v>
      </c>
      <c r="J32" s="38">
        <v>1</v>
      </c>
      <c r="K32" s="38">
        <v>0</v>
      </c>
      <c r="L32" s="36">
        <v>0</v>
      </c>
      <c r="M32" s="43">
        <f>N32+O32+P32+Q32</f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f t="shared" si="6"/>
        <v>0</v>
      </c>
      <c r="AK32" s="38">
        <v>0</v>
      </c>
      <c r="AL32" s="38">
        <v>0</v>
      </c>
    </row>
    <row r="33" spans="1:38" s="35" customFormat="1" ht="74.2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4.2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>N34+O34+P34+Q34</f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f t="shared" si="6"/>
        <v>0</v>
      </c>
      <c r="AK34" s="38">
        <v>0</v>
      </c>
      <c r="AL34" s="38">
        <v>0</v>
      </c>
    </row>
    <row r="35" spans="1:38" s="35" customFormat="1" ht="74.2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>N35+O35+P35+Q35</f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f t="shared" si="6"/>
        <v>0</v>
      </c>
      <c r="AK35" s="38">
        <v>0</v>
      </c>
      <c r="AL35" s="38">
        <v>0</v>
      </c>
    </row>
    <row r="36" spans="1:38" s="35" customFormat="1" ht="74.2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>N36+O36+P36+Q36</f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f t="shared" si="6"/>
        <v>0</v>
      </c>
      <c r="AK36" s="38">
        <v>0</v>
      </c>
      <c r="AL36" s="38">
        <v>0</v>
      </c>
    </row>
    <row r="37" spans="1:38" s="35" customFormat="1" ht="74.25" customHeight="1" x14ac:dyDescent="0.25">
      <c r="A37" s="4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f>N37+O37+P37+Q37</f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0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f t="shared" si="6"/>
        <v>0</v>
      </c>
      <c r="AK37" s="38">
        <v>0</v>
      </c>
      <c r="AL37" s="38">
        <v>0</v>
      </c>
    </row>
    <row r="38" spans="1:38" s="35" customFormat="1" ht="74.2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1</v>
      </c>
      <c r="I38" s="36">
        <f t="shared" si="2"/>
        <v>1</v>
      </c>
      <c r="J38" s="38">
        <v>0</v>
      </c>
      <c r="K38" s="38">
        <v>0</v>
      </c>
      <c r="L38" s="36">
        <v>0</v>
      </c>
      <c r="M38" s="43">
        <v>1</v>
      </c>
      <c r="N38" s="38">
        <v>0</v>
      </c>
      <c r="O38" s="38">
        <v>0</v>
      </c>
      <c r="P38" s="36">
        <v>1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1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f t="shared" si="6"/>
        <v>0</v>
      </c>
      <c r="AK38" s="38">
        <v>0</v>
      </c>
      <c r="AL38" s="38">
        <v>0</v>
      </c>
    </row>
    <row r="39" spans="1:38" ht="74.2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>N39+O39+P39+Q39</f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f t="shared" si="6"/>
        <v>0</v>
      </c>
      <c r="AK39" s="38">
        <v>0</v>
      </c>
      <c r="AL39" s="38">
        <v>0</v>
      </c>
    </row>
    <row r="40" spans="1:38" ht="74.2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>N40+O40+P40+Q40</f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f t="shared" si="6"/>
        <v>0</v>
      </c>
      <c r="AK40" s="38">
        <v>0</v>
      </c>
      <c r="AL40" s="38">
        <v>0</v>
      </c>
    </row>
    <row r="41" spans="1:38" ht="74.25" customHeight="1" x14ac:dyDescent="0.25">
      <c r="A41" s="4" t="s">
        <v>90</v>
      </c>
      <c r="B41" s="1" t="s">
        <v>95</v>
      </c>
      <c r="C41" s="36">
        <v>0</v>
      </c>
      <c r="D41" s="36">
        <v>0</v>
      </c>
      <c r="E41" s="36">
        <f t="shared" si="1"/>
        <v>0</v>
      </c>
      <c r="F41" s="36">
        <v>0</v>
      </c>
      <c r="G41" s="36">
        <v>0</v>
      </c>
      <c r="H41" s="38">
        <v>0</v>
      </c>
      <c r="I41" s="36">
        <f t="shared" si="2"/>
        <v>0</v>
      </c>
      <c r="J41" s="38">
        <v>0</v>
      </c>
      <c r="K41" s="38">
        <v>0</v>
      </c>
      <c r="L41" s="36">
        <v>0</v>
      </c>
      <c r="M41" s="43">
        <f>N41+O41+P41+Q41</f>
        <v>0</v>
      </c>
      <c r="N41" s="38">
        <v>0</v>
      </c>
      <c r="O41" s="38">
        <v>0</v>
      </c>
      <c r="P41" s="38">
        <v>0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0</v>
      </c>
      <c r="W41" s="38">
        <v>0</v>
      </c>
      <c r="X41" s="38">
        <v>0</v>
      </c>
      <c r="Y41" s="36">
        <f t="shared" si="4"/>
        <v>0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f t="shared" si="6"/>
        <v>0</v>
      </c>
      <c r="AK41" s="38">
        <v>0</v>
      </c>
      <c r="AL41" s="38">
        <v>0</v>
      </c>
    </row>
    <row r="42" spans="1:38" ht="74.25" customHeight="1" x14ac:dyDescent="0.25">
      <c r="A42" s="4" t="s">
        <v>91</v>
      </c>
      <c r="B42" s="18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3</v>
      </c>
      <c r="I42" s="36">
        <f t="shared" si="2"/>
        <v>3</v>
      </c>
      <c r="J42" s="38">
        <v>0</v>
      </c>
      <c r="K42" s="38">
        <v>0</v>
      </c>
      <c r="L42" s="36">
        <v>0</v>
      </c>
      <c r="M42" s="43">
        <v>2</v>
      </c>
      <c r="N42" s="38">
        <v>0</v>
      </c>
      <c r="O42" s="38">
        <v>0</v>
      </c>
      <c r="P42" s="38">
        <v>2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2</v>
      </c>
      <c r="W42" s="38">
        <v>0</v>
      </c>
      <c r="X42" s="38">
        <v>0</v>
      </c>
      <c r="Y42" s="36">
        <f t="shared" si="4"/>
        <v>1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f t="shared" si="6"/>
        <v>0</v>
      </c>
      <c r="AK42" s="38">
        <v>0</v>
      </c>
      <c r="AL42" s="38">
        <v>0</v>
      </c>
    </row>
    <row r="43" spans="1:38" ht="74.25" customHeight="1" x14ac:dyDescent="0.25">
      <c r="A43" s="4" t="s">
        <v>105</v>
      </c>
      <c r="B43" s="18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>N43+O43+P43+Q43</f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f t="shared" si="6"/>
        <v>0</v>
      </c>
      <c r="AK43" s="38">
        <v>0</v>
      </c>
      <c r="AL43" s="38">
        <v>0</v>
      </c>
    </row>
    <row r="44" spans="1:38" ht="74.25" customHeight="1" x14ac:dyDescent="0.25">
      <c r="A44" s="4" t="s">
        <v>101</v>
      </c>
      <c r="B44" s="18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>N44+O44+P44+Q44</f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f t="shared" si="6"/>
        <v>0</v>
      </c>
      <c r="AK44" s="38">
        <v>0</v>
      </c>
      <c r="AL44" s="38">
        <v>0</v>
      </c>
    </row>
    <row r="45" spans="1:38" ht="74.25" customHeight="1" x14ac:dyDescent="0.25">
      <c r="A45" s="4" t="s">
        <v>92</v>
      </c>
      <c r="B45" s="18" t="s">
        <v>96</v>
      </c>
      <c r="C45" s="36">
        <v>8</v>
      </c>
      <c r="D45" s="36">
        <v>0</v>
      </c>
      <c r="E45" s="36">
        <f t="shared" si="1"/>
        <v>8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43">
        <f>N45+O45+P45+Q45</f>
        <v>0</v>
      </c>
      <c r="N45" s="38">
        <v>0</v>
      </c>
      <c r="O45" s="38">
        <v>0</v>
      </c>
      <c r="P45" s="38">
        <v>0</v>
      </c>
      <c r="Q45" s="38">
        <v>0</v>
      </c>
      <c r="R45" s="44">
        <v>7</v>
      </c>
      <c r="S45" s="38">
        <v>0</v>
      </c>
      <c r="T45" s="38">
        <v>7</v>
      </c>
      <c r="U45" s="38">
        <v>0</v>
      </c>
      <c r="V45" s="36">
        <f t="shared" si="3"/>
        <v>7</v>
      </c>
      <c r="W45" s="38">
        <v>0</v>
      </c>
      <c r="X45" s="38">
        <v>1</v>
      </c>
      <c r="Y45" s="36">
        <f t="shared" si="4"/>
        <v>1</v>
      </c>
      <c r="Z45" s="38">
        <v>1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f t="shared" si="6"/>
        <v>0</v>
      </c>
      <c r="AK45" s="38">
        <v>0</v>
      </c>
      <c r="AL45" s="38">
        <v>0</v>
      </c>
    </row>
    <row r="46" spans="1:38" ht="74.25" customHeight="1" x14ac:dyDescent="0.25">
      <c r="A46" s="4" t="s">
        <v>93</v>
      </c>
      <c r="B46" s="1" t="s">
        <v>97</v>
      </c>
      <c r="C46" s="36">
        <v>0</v>
      </c>
      <c r="D46" s="36">
        <v>0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43">
        <f>N46+O46+P46+Q46</f>
        <v>0</v>
      </c>
      <c r="N46" s="38">
        <v>0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0</v>
      </c>
      <c r="W46" s="38">
        <v>0</v>
      </c>
      <c r="X46" s="38">
        <v>0</v>
      </c>
      <c r="Y46" s="36">
        <f t="shared" si="4"/>
        <v>0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f t="shared" si="6"/>
        <v>0</v>
      </c>
      <c r="AK46" s="38">
        <v>0</v>
      </c>
      <c r="AL46" s="38">
        <v>0</v>
      </c>
    </row>
    <row r="47" spans="1:38" ht="74.25" customHeight="1" x14ac:dyDescent="0.25">
      <c r="A47" s="4" t="s">
        <v>103</v>
      </c>
      <c r="B47" s="18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>N47+O47+P47+Q47</f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f t="shared" si="6"/>
        <v>0</v>
      </c>
      <c r="AK47" s="38">
        <v>0</v>
      </c>
      <c r="AL47" s="38">
        <v>0</v>
      </c>
    </row>
    <row r="48" spans="1:38" s="35" customFormat="1" ht="74.25" customHeight="1" x14ac:dyDescent="0.25">
      <c r="A48" s="4" t="s">
        <v>50</v>
      </c>
      <c r="B48" s="1" t="s">
        <v>3</v>
      </c>
      <c r="C48" s="36">
        <v>0</v>
      </c>
      <c r="D48" s="36">
        <v>0</v>
      </c>
      <c r="E48" s="36">
        <f t="shared" si="1"/>
        <v>0</v>
      </c>
      <c r="F48" s="36">
        <v>0</v>
      </c>
      <c r="G48" s="36">
        <v>0</v>
      </c>
      <c r="H48" s="36">
        <v>1</v>
      </c>
      <c r="I48" s="36">
        <f t="shared" si="2"/>
        <v>1</v>
      </c>
      <c r="J48" s="38">
        <v>0</v>
      </c>
      <c r="K48" s="38">
        <v>0</v>
      </c>
      <c r="L48" s="36">
        <v>0</v>
      </c>
      <c r="M48" s="43">
        <v>1</v>
      </c>
      <c r="N48" s="38">
        <v>1</v>
      </c>
      <c r="O48" s="38">
        <v>0</v>
      </c>
      <c r="P48" s="38">
        <v>0</v>
      </c>
      <c r="Q48" s="38">
        <v>0</v>
      </c>
      <c r="R48" s="44">
        <v>0</v>
      </c>
      <c r="S48" s="38">
        <v>0</v>
      </c>
      <c r="T48" s="38">
        <v>0</v>
      </c>
      <c r="U48" s="38">
        <v>0</v>
      </c>
      <c r="V48" s="36">
        <f t="shared" si="3"/>
        <v>1</v>
      </c>
      <c r="W48" s="36">
        <v>0</v>
      </c>
      <c r="X48" s="38">
        <v>0</v>
      </c>
      <c r="Y48" s="36">
        <f t="shared" si="4"/>
        <v>0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f t="shared" si="6"/>
        <v>0</v>
      </c>
      <c r="AK48" s="38">
        <v>0</v>
      </c>
      <c r="AL48" s="38">
        <v>0</v>
      </c>
    </row>
    <row r="49" spans="1:38" s="35" customFormat="1" ht="74.25" customHeight="1" x14ac:dyDescent="0.25">
      <c r="A49" s="4"/>
      <c r="B49" s="1" t="s">
        <v>16</v>
      </c>
      <c r="C49" s="40">
        <v>73</v>
      </c>
      <c r="D49" s="40">
        <v>7</v>
      </c>
      <c r="E49" s="40">
        <f t="shared" ref="E49:U49" si="11">E9+E10+E12+E13+E15+E16+E17++E18+E20+E21+E22+E23+E24+E25+E26+E28+E29+E30+E31+E32+E33+E34+E35+E36+E37+E38++E39+E40+E41+E42+E43+E44+E45+E46+E47+E48</f>
        <v>66</v>
      </c>
      <c r="F49" s="40">
        <f t="shared" si="11"/>
        <v>0</v>
      </c>
      <c r="G49" s="40">
        <f t="shared" si="11"/>
        <v>0</v>
      </c>
      <c r="H49" s="40">
        <f t="shared" si="11"/>
        <v>193</v>
      </c>
      <c r="I49" s="40">
        <f t="shared" si="11"/>
        <v>150</v>
      </c>
      <c r="J49" s="40">
        <f t="shared" si="11"/>
        <v>16</v>
      </c>
      <c r="K49" s="40">
        <f t="shared" si="11"/>
        <v>27</v>
      </c>
      <c r="L49" s="40">
        <f t="shared" si="11"/>
        <v>0</v>
      </c>
      <c r="M49" s="40">
        <f t="shared" si="11"/>
        <v>136</v>
      </c>
      <c r="N49" s="40">
        <f t="shared" si="11"/>
        <v>115</v>
      </c>
      <c r="O49" s="40">
        <f t="shared" si="11"/>
        <v>0</v>
      </c>
      <c r="P49" s="40">
        <f t="shared" si="11"/>
        <v>21</v>
      </c>
      <c r="Q49" s="40">
        <f t="shared" si="11"/>
        <v>0</v>
      </c>
      <c r="R49" s="40">
        <f t="shared" si="11"/>
        <v>24</v>
      </c>
      <c r="S49" s="40">
        <v>0</v>
      </c>
      <c r="T49" s="40">
        <f t="shared" si="11"/>
        <v>12</v>
      </c>
      <c r="U49" s="40">
        <f t="shared" si="11"/>
        <v>12</v>
      </c>
      <c r="V49" s="40">
        <f t="shared" ref="V49:AL49" si="12">V9+V10+V12+V13+V15+V16+V17+V18+V20+V21+V22+V23+V24+V25+V26+V28+V29+V30+V31+V32+V33+V34+V35+V36+V37+V38+V39+V40+V41+V42+V43+V44+V45+V46+V47+V48</f>
        <v>160</v>
      </c>
      <c r="W49" s="40">
        <f t="shared" si="12"/>
        <v>0</v>
      </c>
      <c r="X49" s="40">
        <f t="shared" si="12"/>
        <v>5</v>
      </c>
      <c r="Y49" s="40">
        <f t="shared" si="12"/>
        <v>63</v>
      </c>
      <c r="Z49" s="40">
        <f t="shared" si="12"/>
        <v>10</v>
      </c>
      <c r="AA49" s="40">
        <f t="shared" si="12"/>
        <v>49</v>
      </c>
      <c r="AB49" s="40">
        <f t="shared" si="12"/>
        <v>3</v>
      </c>
      <c r="AC49" s="40">
        <f t="shared" si="12"/>
        <v>52</v>
      </c>
      <c r="AD49" s="40">
        <f t="shared" si="12"/>
        <v>15</v>
      </c>
      <c r="AE49" s="40">
        <f t="shared" si="12"/>
        <v>37</v>
      </c>
      <c r="AF49" s="40">
        <f t="shared" si="12"/>
        <v>0</v>
      </c>
      <c r="AG49" s="40">
        <f t="shared" si="12"/>
        <v>46</v>
      </c>
      <c r="AH49" s="40">
        <f t="shared" si="12"/>
        <v>10</v>
      </c>
      <c r="AI49" s="40">
        <f t="shared" si="12"/>
        <v>1</v>
      </c>
      <c r="AJ49" s="40">
        <f t="shared" si="12"/>
        <v>11</v>
      </c>
      <c r="AK49" s="40">
        <f t="shared" si="12"/>
        <v>6</v>
      </c>
      <c r="AL49" s="40">
        <f t="shared" si="12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 objects="1" scenarios="1"/>
  <mergeCells count="43">
    <mergeCell ref="AA5:AA6"/>
    <mergeCell ref="AB5:AB6"/>
    <mergeCell ref="AC5:AC6"/>
    <mergeCell ref="AA4:AE4"/>
    <mergeCell ref="AL5:AL6"/>
    <mergeCell ref="AD5:AD6"/>
    <mergeCell ref="AH5:AH6"/>
    <mergeCell ref="AI5:AI6"/>
    <mergeCell ref="AJ5:AJ6"/>
    <mergeCell ref="AK5:AK6"/>
    <mergeCell ref="AF4:AF6"/>
    <mergeCell ref="AG4:AG6"/>
    <mergeCell ref="R5:U5"/>
    <mergeCell ref="X4:X6"/>
    <mergeCell ref="Z4:Z6"/>
    <mergeCell ref="E5:E6"/>
    <mergeCell ref="F5:F6"/>
    <mergeCell ref="G5:G6"/>
    <mergeCell ref="H5:H6"/>
    <mergeCell ref="I5:I6"/>
    <mergeCell ref="Y4:Y6"/>
    <mergeCell ref="V5:V6"/>
    <mergeCell ref="M5:M6"/>
    <mergeCell ref="N5:N6"/>
    <mergeCell ref="O5:O6"/>
    <mergeCell ref="P5:P6"/>
    <mergeCell ref="Q5:Q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  <mergeCell ref="K5:K6"/>
    <mergeCell ref="AE5:AE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L138"/>
  <sheetViews>
    <sheetView tabSelected="1" zoomScale="80" zoomScaleNormal="80" workbookViewId="0">
      <selection activeCell="F9" sqref="F9"/>
    </sheetView>
  </sheetViews>
  <sheetFormatPr defaultRowHeight="12.75" x14ac:dyDescent="0.25"/>
  <cols>
    <col min="1" max="1" width="9.28515625" style="3" customWidth="1"/>
    <col min="2" max="2" width="67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54" t="s">
        <v>141</v>
      </c>
      <c r="B1" s="54"/>
      <c r="C1" s="55" t="s">
        <v>2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</row>
    <row r="2" spans="1:38" ht="33" customHeight="1" x14ac:dyDescent="0.25">
      <c r="A2" s="55" t="s">
        <v>139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</row>
    <row r="3" spans="1:38" ht="23.25" customHeight="1" x14ac:dyDescent="0.25">
      <c r="A3" s="56" t="s">
        <v>111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</row>
    <row r="4" spans="1:38" ht="51" customHeight="1" x14ac:dyDescent="0.25">
      <c r="A4" s="55" t="s">
        <v>107</v>
      </c>
      <c r="B4" s="55"/>
      <c r="C4" s="56" t="s">
        <v>17</v>
      </c>
      <c r="D4" s="56"/>
      <c r="E4" s="56"/>
      <c r="F4" s="56"/>
      <c r="G4" s="56"/>
      <c r="H4" s="56" t="s">
        <v>85</v>
      </c>
      <c r="I4" s="56"/>
      <c r="J4" s="56"/>
      <c r="K4" s="56"/>
      <c r="L4" s="53" t="s">
        <v>22</v>
      </c>
      <c r="M4" s="56" t="s">
        <v>1</v>
      </c>
      <c r="N4" s="56"/>
      <c r="O4" s="56"/>
      <c r="P4" s="56"/>
      <c r="Q4" s="56"/>
      <c r="R4" s="56"/>
      <c r="S4" s="56"/>
      <c r="T4" s="56"/>
      <c r="U4" s="56"/>
      <c r="V4" s="56"/>
      <c r="W4" s="53" t="s">
        <v>30</v>
      </c>
      <c r="X4" s="53" t="s">
        <v>31</v>
      </c>
      <c r="Y4" s="53" t="s">
        <v>41</v>
      </c>
      <c r="Z4" s="53" t="s">
        <v>84</v>
      </c>
      <c r="AA4" s="56" t="s">
        <v>39</v>
      </c>
      <c r="AB4" s="56"/>
      <c r="AC4" s="56"/>
      <c r="AD4" s="56"/>
      <c r="AE4" s="56"/>
      <c r="AF4" s="53" t="s">
        <v>89</v>
      </c>
      <c r="AG4" s="53" t="s">
        <v>0</v>
      </c>
      <c r="AH4" s="56" t="s">
        <v>38</v>
      </c>
      <c r="AI4" s="56"/>
      <c r="AJ4" s="56"/>
      <c r="AK4" s="56"/>
      <c r="AL4" s="56"/>
    </row>
    <row r="5" spans="1:38" x14ac:dyDescent="0.25">
      <c r="A5" s="55"/>
      <c r="B5" s="55"/>
      <c r="C5" s="53" t="s">
        <v>16</v>
      </c>
      <c r="D5" s="53" t="s">
        <v>18</v>
      </c>
      <c r="E5" s="53" t="s">
        <v>19</v>
      </c>
      <c r="F5" s="53" t="s">
        <v>20</v>
      </c>
      <c r="G5" s="53" t="s">
        <v>21</v>
      </c>
      <c r="H5" s="53" t="s">
        <v>16</v>
      </c>
      <c r="I5" s="53" t="s">
        <v>19</v>
      </c>
      <c r="J5" s="53" t="s">
        <v>20</v>
      </c>
      <c r="K5" s="53" t="s">
        <v>21</v>
      </c>
      <c r="L5" s="53"/>
      <c r="M5" s="53" t="s">
        <v>42</v>
      </c>
      <c r="N5" s="53" t="s">
        <v>23</v>
      </c>
      <c r="O5" s="53" t="s">
        <v>24</v>
      </c>
      <c r="P5" s="53" t="s">
        <v>25</v>
      </c>
      <c r="Q5" s="53" t="s">
        <v>86</v>
      </c>
      <c r="R5" s="56" t="s">
        <v>28</v>
      </c>
      <c r="S5" s="56"/>
      <c r="T5" s="56"/>
      <c r="U5" s="56"/>
      <c r="V5" s="53" t="s">
        <v>29</v>
      </c>
      <c r="W5" s="53"/>
      <c r="X5" s="53"/>
      <c r="Y5" s="53"/>
      <c r="Z5" s="53"/>
      <c r="AA5" s="53" t="s">
        <v>32</v>
      </c>
      <c r="AB5" s="53" t="s">
        <v>33</v>
      </c>
      <c r="AC5" s="53" t="s">
        <v>16</v>
      </c>
      <c r="AD5" s="53" t="s">
        <v>36</v>
      </c>
      <c r="AE5" s="53" t="s">
        <v>37</v>
      </c>
      <c r="AF5" s="53"/>
      <c r="AG5" s="53"/>
      <c r="AH5" s="53" t="s">
        <v>32</v>
      </c>
      <c r="AI5" s="53" t="s">
        <v>33</v>
      </c>
      <c r="AJ5" s="53" t="s">
        <v>16</v>
      </c>
      <c r="AK5" s="53" t="s">
        <v>34</v>
      </c>
      <c r="AL5" s="53" t="s">
        <v>35</v>
      </c>
    </row>
    <row r="6" spans="1:38" ht="153.75" x14ac:dyDescent="0.25">
      <c r="A6" s="55"/>
      <c r="B6" s="55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1" t="s">
        <v>26</v>
      </c>
      <c r="S6" s="21" t="s">
        <v>40</v>
      </c>
      <c r="T6" s="21" t="s">
        <v>140</v>
      </c>
      <c r="U6" s="21" t="s">
        <v>27</v>
      </c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6.2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5" customFormat="1" ht="70.5" customHeight="1" x14ac:dyDescent="0.25">
      <c r="A8" s="7">
        <v>1</v>
      </c>
      <c r="B8" s="1" t="s">
        <v>51</v>
      </c>
      <c r="C8" s="36">
        <f>C9+C10</f>
        <v>66</v>
      </c>
      <c r="D8" s="36">
        <f t="shared" ref="D8:AL8" si="0">D9+D10</f>
        <v>2</v>
      </c>
      <c r="E8" s="36">
        <f t="shared" si="0"/>
        <v>63</v>
      </c>
      <c r="F8" s="36">
        <f t="shared" si="0"/>
        <v>0</v>
      </c>
      <c r="G8" s="36">
        <f t="shared" si="0"/>
        <v>1</v>
      </c>
      <c r="H8" s="36">
        <f t="shared" si="0"/>
        <v>147</v>
      </c>
      <c r="I8" s="36">
        <f t="shared" si="0"/>
        <v>129</v>
      </c>
      <c r="J8" s="36">
        <f t="shared" si="0"/>
        <v>4</v>
      </c>
      <c r="K8" s="36">
        <f t="shared" si="0"/>
        <v>14</v>
      </c>
      <c r="L8" s="36">
        <f t="shared" si="0"/>
        <v>1</v>
      </c>
      <c r="M8" s="36">
        <f t="shared" si="0"/>
        <v>71</v>
      </c>
      <c r="N8" s="36">
        <f t="shared" si="0"/>
        <v>61</v>
      </c>
      <c r="O8" s="36">
        <f t="shared" si="0"/>
        <v>0</v>
      </c>
      <c r="P8" s="36">
        <f t="shared" si="0"/>
        <v>10</v>
      </c>
      <c r="Q8" s="36">
        <f t="shared" si="0"/>
        <v>0</v>
      </c>
      <c r="R8" s="36">
        <f t="shared" si="0"/>
        <v>26</v>
      </c>
      <c r="S8" s="36">
        <f t="shared" si="0"/>
        <v>0</v>
      </c>
      <c r="T8" s="36">
        <f t="shared" si="0"/>
        <v>5</v>
      </c>
      <c r="U8" s="36">
        <f t="shared" si="0"/>
        <v>21</v>
      </c>
      <c r="V8" s="36">
        <f t="shared" si="0"/>
        <v>97</v>
      </c>
      <c r="W8" s="36">
        <f t="shared" si="0"/>
        <v>0</v>
      </c>
      <c r="X8" s="36">
        <f t="shared" si="0"/>
        <v>0</v>
      </c>
      <c r="Y8" s="36">
        <f t="shared" si="0"/>
        <v>96</v>
      </c>
      <c r="Z8" s="36">
        <f t="shared" si="0"/>
        <v>4</v>
      </c>
      <c r="AA8" s="36">
        <f t="shared" si="0"/>
        <v>10</v>
      </c>
      <c r="AB8" s="36">
        <f t="shared" si="0"/>
        <v>0</v>
      </c>
      <c r="AC8" s="36">
        <f t="shared" si="0"/>
        <v>10</v>
      </c>
      <c r="AD8" s="36">
        <f t="shared" si="0"/>
        <v>0</v>
      </c>
      <c r="AE8" s="36">
        <f t="shared" si="0"/>
        <v>10</v>
      </c>
      <c r="AF8" s="36">
        <f t="shared" si="0"/>
        <v>0</v>
      </c>
      <c r="AG8" s="36">
        <f t="shared" si="0"/>
        <v>7</v>
      </c>
      <c r="AH8" s="36">
        <f t="shared" si="0"/>
        <v>0</v>
      </c>
      <c r="AI8" s="36">
        <f t="shared" si="0"/>
        <v>0</v>
      </c>
      <c r="AJ8" s="36">
        <f t="shared" si="0"/>
        <v>0</v>
      </c>
      <c r="AK8" s="36">
        <f t="shared" si="0"/>
        <v>0</v>
      </c>
      <c r="AL8" s="36">
        <f t="shared" si="0"/>
        <v>0</v>
      </c>
    </row>
    <row r="9" spans="1:38" ht="70.5" customHeight="1" x14ac:dyDescent="0.25">
      <c r="A9" s="2" t="s">
        <v>43</v>
      </c>
      <c r="B9" s="22" t="s">
        <v>52</v>
      </c>
      <c r="C9" s="36">
        <v>60</v>
      </c>
      <c r="D9" s="36">
        <v>2</v>
      </c>
      <c r="E9" s="36">
        <f>C9-D9-F9-G9</f>
        <v>57</v>
      </c>
      <c r="F9" s="36">
        <v>0</v>
      </c>
      <c r="G9" s="36">
        <v>1</v>
      </c>
      <c r="H9" s="36">
        <v>66</v>
      </c>
      <c r="I9" s="36">
        <f>H9-J9-K9</f>
        <v>55</v>
      </c>
      <c r="J9" s="36">
        <v>3</v>
      </c>
      <c r="K9" s="36">
        <v>8</v>
      </c>
      <c r="L9" s="36">
        <v>0</v>
      </c>
      <c r="M9" s="43">
        <v>51</v>
      </c>
      <c r="N9" s="43">
        <v>41</v>
      </c>
      <c r="O9" s="38">
        <v>0</v>
      </c>
      <c r="P9" s="43">
        <v>10</v>
      </c>
      <c r="Q9" s="38">
        <v>0</v>
      </c>
      <c r="R9" s="44">
        <v>15</v>
      </c>
      <c r="S9" s="38">
        <v>0</v>
      </c>
      <c r="T9" s="43">
        <v>4</v>
      </c>
      <c r="U9" s="38">
        <v>11</v>
      </c>
      <c r="V9" s="36">
        <f>M9+R9</f>
        <v>66</v>
      </c>
      <c r="W9" s="38">
        <v>0</v>
      </c>
      <c r="X9" s="36">
        <v>0</v>
      </c>
      <c r="Y9" s="36">
        <f>D9+E9+I9-L9-V9-W9</f>
        <v>48</v>
      </c>
      <c r="Z9" s="36">
        <v>3</v>
      </c>
      <c r="AA9" s="36">
        <v>10</v>
      </c>
      <c r="AB9" s="36">
        <v>0</v>
      </c>
      <c r="AC9" s="36">
        <f>AA9+AB9</f>
        <v>10</v>
      </c>
      <c r="AD9" s="36">
        <v>0</v>
      </c>
      <c r="AE9" s="36">
        <v>10</v>
      </c>
      <c r="AF9" s="36"/>
      <c r="AG9" s="36">
        <v>7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</row>
    <row r="10" spans="1:38" ht="70.5" customHeight="1" x14ac:dyDescent="0.25">
      <c r="A10" s="2" t="s">
        <v>44</v>
      </c>
      <c r="B10" s="22" t="s">
        <v>53</v>
      </c>
      <c r="C10" s="36">
        <v>6</v>
      </c>
      <c r="D10" s="36">
        <v>0</v>
      </c>
      <c r="E10" s="36">
        <f t="shared" ref="E10:E48" si="1">C10-D10-F10-G10</f>
        <v>6</v>
      </c>
      <c r="F10" s="36">
        <v>0</v>
      </c>
      <c r="G10" s="36">
        <v>0</v>
      </c>
      <c r="H10" s="36">
        <v>81</v>
      </c>
      <c r="I10" s="36">
        <f t="shared" ref="I10:I48" si="2">H10-J10-K10</f>
        <v>74</v>
      </c>
      <c r="J10" s="36">
        <v>1</v>
      </c>
      <c r="K10" s="36">
        <v>6</v>
      </c>
      <c r="L10" s="36">
        <v>1</v>
      </c>
      <c r="M10" s="43">
        <v>20</v>
      </c>
      <c r="N10" s="43">
        <v>20</v>
      </c>
      <c r="O10" s="38">
        <v>0</v>
      </c>
      <c r="P10" s="43">
        <v>0</v>
      </c>
      <c r="Q10" s="38">
        <v>0</v>
      </c>
      <c r="R10" s="44">
        <v>11</v>
      </c>
      <c r="S10" s="38">
        <v>0</v>
      </c>
      <c r="T10" s="43">
        <v>1</v>
      </c>
      <c r="U10" s="38">
        <v>10</v>
      </c>
      <c r="V10" s="36">
        <f t="shared" ref="V10:V48" si="3">M10+R10</f>
        <v>31</v>
      </c>
      <c r="W10" s="38">
        <v>0</v>
      </c>
      <c r="X10" s="38">
        <v>0</v>
      </c>
      <c r="Y10" s="36">
        <f t="shared" ref="Y10:Y48" si="4">D10+E10+I10-L10-V10-W10</f>
        <v>48</v>
      </c>
      <c r="Z10" s="36">
        <v>1</v>
      </c>
      <c r="AA10" s="36">
        <v>0</v>
      </c>
      <c r="AB10" s="36">
        <v>0</v>
      </c>
      <c r="AC10" s="36">
        <f t="shared" ref="AC10:AC48" si="5">AA10+AB10</f>
        <v>0</v>
      </c>
      <c r="AD10" s="36">
        <v>0</v>
      </c>
      <c r="AE10" s="36">
        <v>0</v>
      </c>
      <c r="AF10" s="36"/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</row>
    <row r="11" spans="1:38" s="35" customFormat="1" ht="70.5" customHeight="1" x14ac:dyDescent="0.25">
      <c r="A11" s="7">
        <v>2</v>
      </c>
      <c r="B11" s="1" t="s">
        <v>54</v>
      </c>
      <c r="C11" s="36">
        <f>C12+C13</f>
        <v>10</v>
      </c>
      <c r="D11" s="36">
        <f t="shared" ref="D11:AL11" si="6">D12+D13</f>
        <v>1</v>
      </c>
      <c r="E11" s="36">
        <f t="shared" si="6"/>
        <v>9</v>
      </c>
      <c r="F11" s="36">
        <f t="shared" si="6"/>
        <v>0</v>
      </c>
      <c r="G11" s="36">
        <f t="shared" si="6"/>
        <v>0</v>
      </c>
      <c r="H11" s="36">
        <f t="shared" si="6"/>
        <v>11</v>
      </c>
      <c r="I11" s="36">
        <f t="shared" si="6"/>
        <v>4</v>
      </c>
      <c r="J11" s="36">
        <f t="shared" si="6"/>
        <v>3</v>
      </c>
      <c r="K11" s="36">
        <f t="shared" si="6"/>
        <v>4</v>
      </c>
      <c r="L11" s="36">
        <f t="shared" si="6"/>
        <v>0</v>
      </c>
      <c r="M11" s="36">
        <f t="shared" si="6"/>
        <v>1</v>
      </c>
      <c r="N11" s="36">
        <f t="shared" si="6"/>
        <v>0</v>
      </c>
      <c r="O11" s="36">
        <f t="shared" si="6"/>
        <v>0</v>
      </c>
      <c r="P11" s="36">
        <f t="shared" si="6"/>
        <v>1</v>
      </c>
      <c r="Q11" s="36">
        <f t="shared" si="6"/>
        <v>0</v>
      </c>
      <c r="R11" s="36">
        <f t="shared" si="6"/>
        <v>2</v>
      </c>
      <c r="S11" s="36">
        <f t="shared" si="6"/>
        <v>0</v>
      </c>
      <c r="T11" s="36">
        <f t="shared" si="6"/>
        <v>0</v>
      </c>
      <c r="U11" s="36">
        <f t="shared" si="6"/>
        <v>2</v>
      </c>
      <c r="V11" s="36">
        <f t="shared" si="6"/>
        <v>3</v>
      </c>
      <c r="W11" s="36">
        <f t="shared" si="6"/>
        <v>0</v>
      </c>
      <c r="X11" s="36">
        <f t="shared" si="6"/>
        <v>0</v>
      </c>
      <c r="Y11" s="36">
        <f t="shared" si="6"/>
        <v>11</v>
      </c>
      <c r="Z11" s="36">
        <f t="shared" si="6"/>
        <v>1</v>
      </c>
      <c r="AA11" s="36">
        <f t="shared" si="6"/>
        <v>0</v>
      </c>
      <c r="AB11" s="36">
        <f t="shared" si="6"/>
        <v>1</v>
      </c>
      <c r="AC11" s="36">
        <f t="shared" si="6"/>
        <v>1</v>
      </c>
      <c r="AD11" s="36">
        <f t="shared" si="6"/>
        <v>0</v>
      </c>
      <c r="AE11" s="36">
        <f t="shared" si="6"/>
        <v>1</v>
      </c>
      <c r="AF11" s="36">
        <f t="shared" si="6"/>
        <v>0</v>
      </c>
      <c r="AG11" s="36">
        <f t="shared" si="6"/>
        <v>1</v>
      </c>
      <c r="AH11" s="36">
        <f t="shared" si="6"/>
        <v>0</v>
      </c>
      <c r="AI11" s="36">
        <f t="shared" si="6"/>
        <v>0</v>
      </c>
      <c r="AJ11" s="36">
        <f t="shared" si="6"/>
        <v>0</v>
      </c>
      <c r="AK11" s="36">
        <f t="shared" si="6"/>
        <v>0</v>
      </c>
      <c r="AL11" s="36">
        <f t="shared" si="6"/>
        <v>0</v>
      </c>
    </row>
    <row r="12" spans="1:38" ht="70.5" customHeight="1" x14ac:dyDescent="0.25">
      <c r="A12" s="2" t="s">
        <v>4</v>
      </c>
      <c r="B12" s="22" t="s">
        <v>55</v>
      </c>
      <c r="C12" s="36">
        <v>9</v>
      </c>
      <c r="D12" s="36">
        <v>1</v>
      </c>
      <c r="E12" s="36">
        <f t="shared" si="1"/>
        <v>8</v>
      </c>
      <c r="F12" s="36">
        <v>0</v>
      </c>
      <c r="G12" s="36">
        <v>0</v>
      </c>
      <c r="H12" s="36">
        <v>10</v>
      </c>
      <c r="I12" s="36">
        <f>H12-J12-K12</f>
        <v>3</v>
      </c>
      <c r="J12" s="36">
        <v>3</v>
      </c>
      <c r="K12" s="36">
        <v>4</v>
      </c>
      <c r="L12" s="36">
        <v>0</v>
      </c>
      <c r="M12" s="43">
        <v>1</v>
      </c>
      <c r="N12" s="43">
        <v>0</v>
      </c>
      <c r="O12" s="38">
        <v>0</v>
      </c>
      <c r="P12" s="43">
        <v>1</v>
      </c>
      <c r="Q12" s="38">
        <v>0</v>
      </c>
      <c r="R12" s="44">
        <v>2</v>
      </c>
      <c r="S12" s="38">
        <v>0</v>
      </c>
      <c r="T12" s="43">
        <v>0</v>
      </c>
      <c r="U12" s="38">
        <v>2</v>
      </c>
      <c r="V12" s="36">
        <f t="shared" si="3"/>
        <v>3</v>
      </c>
      <c r="W12" s="36">
        <v>0</v>
      </c>
      <c r="X12" s="38">
        <v>0</v>
      </c>
      <c r="Y12" s="36">
        <f t="shared" si="4"/>
        <v>9</v>
      </c>
      <c r="Z12" s="36">
        <v>1</v>
      </c>
      <c r="AA12" s="36">
        <v>0</v>
      </c>
      <c r="AB12" s="36">
        <v>1</v>
      </c>
      <c r="AC12" s="36">
        <f t="shared" si="5"/>
        <v>1</v>
      </c>
      <c r="AD12" s="36">
        <v>0</v>
      </c>
      <c r="AE12" s="36">
        <v>1</v>
      </c>
      <c r="AF12" s="36"/>
      <c r="AG12" s="36">
        <v>1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</row>
    <row r="13" spans="1:38" ht="70.5" customHeight="1" x14ac:dyDescent="0.25">
      <c r="A13" s="2" t="s">
        <v>5</v>
      </c>
      <c r="B13" s="22" t="s">
        <v>56</v>
      </c>
      <c r="C13" s="36">
        <v>1</v>
      </c>
      <c r="D13" s="36">
        <v>0</v>
      </c>
      <c r="E13" s="36">
        <f t="shared" si="1"/>
        <v>1</v>
      </c>
      <c r="F13" s="36">
        <v>0</v>
      </c>
      <c r="G13" s="36">
        <v>0</v>
      </c>
      <c r="H13" s="36">
        <v>1</v>
      </c>
      <c r="I13" s="36">
        <f t="shared" si="2"/>
        <v>1</v>
      </c>
      <c r="J13" s="38">
        <v>0</v>
      </c>
      <c r="K13" s="36">
        <v>0</v>
      </c>
      <c r="L13" s="36">
        <v>0</v>
      </c>
      <c r="M13" s="43">
        <f t="shared" ref="M13:M48" si="7">N13+O13+P13+Q13</f>
        <v>0</v>
      </c>
      <c r="N13" s="43">
        <v>0</v>
      </c>
      <c r="O13" s="38">
        <v>0</v>
      </c>
      <c r="P13" s="43">
        <v>0</v>
      </c>
      <c r="Q13" s="38">
        <v>0</v>
      </c>
      <c r="R13" s="44">
        <v>0</v>
      </c>
      <c r="S13" s="38">
        <v>0</v>
      </c>
      <c r="T13" s="43">
        <v>0</v>
      </c>
      <c r="U13" s="38">
        <v>0</v>
      </c>
      <c r="V13" s="36">
        <f t="shared" si="3"/>
        <v>0</v>
      </c>
      <c r="W13" s="38">
        <v>0</v>
      </c>
      <c r="X13" s="38">
        <v>0</v>
      </c>
      <c r="Y13" s="36">
        <f t="shared" si="4"/>
        <v>2</v>
      </c>
      <c r="Z13" s="36">
        <v>0</v>
      </c>
      <c r="AA13" s="36">
        <v>0</v>
      </c>
      <c r="AB13" s="36">
        <v>0</v>
      </c>
      <c r="AC13" s="36">
        <f t="shared" si="5"/>
        <v>0</v>
      </c>
      <c r="AD13" s="38">
        <v>0</v>
      </c>
      <c r="AE13" s="36">
        <v>0</v>
      </c>
      <c r="AF13" s="36"/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</row>
    <row r="14" spans="1:38" s="35" customFormat="1" ht="70.5" customHeight="1" x14ac:dyDescent="0.25">
      <c r="A14" s="2" t="s">
        <v>45</v>
      </c>
      <c r="B14" s="1" t="s">
        <v>57</v>
      </c>
      <c r="C14" s="36">
        <f>C15+C16</f>
        <v>0</v>
      </c>
      <c r="D14" s="36">
        <f t="shared" ref="D14:AL14" si="8">D15+D16</f>
        <v>0</v>
      </c>
      <c r="E14" s="36">
        <f t="shared" si="8"/>
        <v>0</v>
      </c>
      <c r="F14" s="36">
        <f t="shared" si="8"/>
        <v>0</v>
      </c>
      <c r="G14" s="36">
        <f t="shared" si="8"/>
        <v>0</v>
      </c>
      <c r="H14" s="36">
        <f t="shared" si="8"/>
        <v>0</v>
      </c>
      <c r="I14" s="36">
        <f t="shared" si="8"/>
        <v>0</v>
      </c>
      <c r="J14" s="36">
        <f t="shared" si="8"/>
        <v>0</v>
      </c>
      <c r="K14" s="36">
        <f t="shared" si="8"/>
        <v>0</v>
      </c>
      <c r="L14" s="36">
        <f t="shared" si="8"/>
        <v>0</v>
      </c>
      <c r="M14" s="36">
        <f t="shared" si="8"/>
        <v>0</v>
      </c>
      <c r="N14" s="36">
        <f t="shared" si="8"/>
        <v>0</v>
      </c>
      <c r="O14" s="36">
        <f t="shared" si="8"/>
        <v>0</v>
      </c>
      <c r="P14" s="36">
        <f t="shared" si="8"/>
        <v>0</v>
      </c>
      <c r="Q14" s="36">
        <f t="shared" si="8"/>
        <v>0</v>
      </c>
      <c r="R14" s="36">
        <f t="shared" si="8"/>
        <v>0</v>
      </c>
      <c r="S14" s="36">
        <f t="shared" si="8"/>
        <v>0</v>
      </c>
      <c r="T14" s="36">
        <f t="shared" si="8"/>
        <v>0</v>
      </c>
      <c r="U14" s="36">
        <f t="shared" si="8"/>
        <v>0</v>
      </c>
      <c r="V14" s="36">
        <f t="shared" si="8"/>
        <v>0</v>
      </c>
      <c r="W14" s="36">
        <f t="shared" si="8"/>
        <v>0</v>
      </c>
      <c r="X14" s="36">
        <f t="shared" si="8"/>
        <v>0</v>
      </c>
      <c r="Y14" s="36">
        <f t="shared" si="8"/>
        <v>0</v>
      </c>
      <c r="Z14" s="36">
        <f t="shared" si="8"/>
        <v>0</v>
      </c>
      <c r="AA14" s="36">
        <f t="shared" si="8"/>
        <v>0</v>
      </c>
      <c r="AB14" s="36">
        <f t="shared" si="8"/>
        <v>0</v>
      </c>
      <c r="AC14" s="36">
        <f t="shared" si="8"/>
        <v>0</v>
      </c>
      <c r="AD14" s="36">
        <f t="shared" si="8"/>
        <v>0</v>
      </c>
      <c r="AE14" s="36">
        <f t="shared" si="8"/>
        <v>0</v>
      </c>
      <c r="AF14" s="36">
        <f t="shared" si="8"/>
        <v>0</v>
      </c>
      <c r="AG14" s="36">
        <f t="shared" si="8"/>
        <v>0</v>
      </c>
      <c r="AH14" s="36">
        <f t="shared" si="8"/>
        <v>0</v>
      </c>
      <c r="AI14" s="36">
        <f t="shared" si="8"/>
        <v>0</v>
      </c>
      <c r="AJ14" s="36">
        <f t="shared" si="8"/>
        <v>0</v>
      </c>
      <c r="AK14" s="36">
        <f t="shared" si="8"/>
        <v>0</v>
      </c>
      <c r="AL14" s="36">
        <f t="shared" si="8"/>
        <v>0</v>
      </c>
    </row>
    <row r="15" spans="1:38" ht="70.5" customHeight="1" x14ac:dyDescent="0.25">
      <c r="A15" s="2" t="s">
        <v>6</v>
      </c>
      <c r="B15" s="22" t="s">
        <v>58</v>
      </c>
      <c r="C15" s="36">
        <v>0</v>
      </c>
      <c r="D15" s="36">
        <v>0</v>
      </c>
      <c r="E15" s="36">
        <f t="shared" si="1"/>
        <v>0</v>
      </c>
      <c r="F15" s="36">
        <v>0</v>
      </c>
      <c r="G15" s="36">
        <v>0</v>
      </c>
      <c r="H15" s="36">
        <v>0</v>
      </c>
      <c r="I15" s="36">
        <f t="shared" si="2"/>
        <v>0</v>
      </c>
      <c r="J15" s="38">
        <v>0</v>
      </c>
      <c r="K15" s="36">
        <v>0</v>
      </c>
      <c r="L15" s="36">
        <v>0</v>
      </c>
      <c r="M15" s="43">
        <v>0</v>
      </c>
      <c r="N15" s="43">
        <v>0</v>
      </c>
      <c r="O15" s="38">
        <v>0</v>
      </c>
      <c r="P15" s="43">
        <v>0</v>
      </c>
      <c r="Q15" s="38">
        <v>0</v>
      </c>
      <c r="R15" s="44">
        <v>0</v>
      </c>
      <c r="S15" s="38">
        <v>0</v>
      </c>
      <c r="T15" s="43">
        <v>0</v>
      </c>
      <c r="U15" s="38">
        <v>0</v>
      </c>
      <c r="V15" s="36">
        <f t="shared" si="3"/>
        <v>0</v>
      </c>
      <c r="W15" s="38">
        <v>0</v>
      </c>
      <c r="X15" s="36">
        <v>0</v>
      </c>
      <c r="Y15" s="36">
        <f t="shared" si="4"/>
        <v>0</v>
      </c>
      <c r="Z15" s="36">
        <v>0</v>
      </c>
      <c r="AA15" s="36">
        <v>0</v>
      </c>
      <c r="AB15" s="36">
        <v>0</v>
      </c>
      <c r="AC15" s="36">
        <f t="shared" si="5"/>
        <v>0</v>
      </c>
      <c r="AD15" s="36">
        <v>0</v>
      </c>
      <c r="AE15" s="36">
        <v>0</v>
      </c>
      <c r="AF15" s="36"/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</row>
    <row r="16" spans="1:38" ht="70.5" customHeight="1" x14ac:dyDescent="0.25">
      <c r="A16" s="2" t="s">
        <v>7</v>
      </c>
      <c r="B16" s="22" t="s">
        <v>59</v>
      </c>
      <c r="C16" s="36">
        <v>0</v>
      </c>
      <c r="D16" s="36">
        <v>0</v>
      </c>
      <c r="E16" s="36">
        <f t="shared" si="1"/>
        <v>0</v>
      </c>
      <c r="F16" s="36">
        <v>0</v>
      </c>
      <c r="G16" s="36">
        <v>0</v>
      </c>
      <c r="H16" s="36">
        <v>0</v>
      </c>
      <c r="I16" s="36">
        <f t="shared" si="2"/>
        <v>0</v>
      </c>
      <c r="J16" s="38">
        <v>0</v>
      </c>
      <c r="K16" s="38">
        <v>0</v>
      </c>
      <c r="L16" s="36">
        <v>0</v>
      </c>
      <c r="M16" s="43">
        <v>0</v>
      </c>
      <c r="N16" s="43">
        <v>0</v>
      </c>
      <c r="O16" s="38">
        <v>0</v>
      </c>
      <c r="P16" s="43">
        <v>0</v>
      </c>
      <c r="Q16" s="38">
        <v>0</v>
      </c>
      <c r="R16" s="44">
        <v>0</v>
      </c>
      <c r="S16" s="38">
        <v>0</v>
      </c>
      <c r="T16" s="43">
        <v>0</v>
      </c>
      <c r="U16" s="38">
        <v>0</v>
      </c>
      <c r="V16" s="36">
        <f t="shared" si="3"/>
        <v>0</v>
      </c>
      <c r="W16" s="38">
        <v>0</v>
      </c>
      <c r="X16" s="38">
        <v>0</v>
      </c>
      <c r="Y16" s="36">
        <f t="shared" si="4"/>
        <v>0</v>
      </c>
      <c r="Z16" s="38">
        <v>0</v>
      </c>
      <c r="AA16" s="38">
        <v>0</v>
      </c>
      <c r="AB16" s="36">
        <v>0</v>
      </c>
      <c r="AC16" s="36">
        <f t="shared" si="5"/>
        <v>0</v>
      </c>
      <c r="AD16" s="36">
        <v>0</v>
      </c>
      <c r="AE16" s="36">
        <v>0</v>
      </c>
      <c r="AF16" s="38"/>
      <c r="AG16" s="38">
        <v>0</v>
      </c>
      <c r="AH16" s="38">
        <v>0</v>
      </c>
      <c r="AI16" s="38">
        <v>0</v>
      </c>
      <c r="AJ16" s="36">
        <v>0</v>
      </c>
      <c r="AK16" s="36">
        <v>0</v>
      </c>
      <c r="AL16" s="36">
        <v>0</v>
      </c>
    </row>
    <row r="17" spans="1:38" s="35" customFormat="1" ht="70.5" customHeight="1" x14ac:dyDescent="0.25">
      <c r="A17" s="2">
        <v>4</v>
      </c>
      <c r="B17" s="1" t="s">
        <v>83</v>
      </c>
      <c r="C17" s="36">
        <v>0</v>
      </c>
      <c r="D17" s="36">
        <v>0</v>
      </c>
      <c r="E17" s="36">
        <f t="shared" si="1"/>
        <v>0</v>
      </c>
      <c r="F17" s="36">
        <v>0</v>
      </c>
      <c r="G17" s="36">
        <v>0</v>
      </c>
      <c r="H17" s="36">
        <v>0</v>
      </c>
      <c r="I17" s="36">
        <f t="shared" si="2"/>
        <v>0</v>
      </c>
      <c r="J17" s="38">
        <v>0</v>
      </c>
      <c r="K17" s="38">
        <v>0</v>
      </c>
      <c r="L17" s="36">
        <v>0</v>
      </c>
      <c r="M17" s="43">
        <v>0</v>
      </c>
      <c r="N17" s="38">
        <v>0</v>
      </c>
      <c r="O17" s="38">
        <v>0</v>
      </c>
      <c r="P17" s="38">
        <v>0</v>
      </c>
      <c r="Q17" s="38">
        <v>0</v>
      </c>
      <c r="R17" s="44">
        <v>0</v>
      </c>
      <c r="S17" s="38">
        <v>0</v>
      </c>
      <c r="T17" s="38">
        <v>0</v>
      </c>
      <c r="U17" s="38">
        <v>0</v>
      </c>
      <c r="V17" s="36">
        <f t="shared" si="3"/>
        <v>0</v>
      </c>
      <c r="W17" s="38">
        <v>0</v>
      </c>
      <c r="X17" s="38">
        <v>0</v>
      </c>
      <c r="Y17" s="36">
        <f t="shared" si="4"/>
        <v>0</v>
      </c>
      <c r="Z17" s="38">
        <v>0</v>
      </c>
      <c r="AA17" s="38">
        <v>0</v>
      </c>
      <c r="AB17" s="36">
        <v>0</v>
      </c>
      <c r="AC17" s="36">
        <f t="shared" si="5"/>
        <v>0</v>
      </c>
      <c r="AD17" s="36">
        <v>0</v>
      </c>
      <c r="AE17" s="36">
        <v>0</v>
      </c>
      <c r="AF17" s="38"/>
      <c r="AG17" s="38">
        <v>0</v>
      </c>
      <c r="AH17" s="38">
        <v>0</v>
      </c>
      <c r="AI17" s="38">
        <v>0</v>
      </c>
      <c r="AJ17" s="36">
        <v>0</v>
      </c>
      <c r="AK17" s="36">
        <v>0</v>
      </c>
      <c r="AL17" s="36">
        <v>0</v>
      </c>
    </row>
    <row r="18" spans="1:38" s="35" customFormat="1" ht="70.5" customHeight="1" x14ac:dyDescent="0.25">
      <c r="A18" s="2">
        <v>5</v>
      </c>
      <c r="B18" s="1" t="s">
        <v>64</v>
      </c>
      <c r="C18" s="36">
        <v>0</v>
      </c>
      <c r="D18" s="36">
        <v>0</v>
      </c>
      <c r="E18" s="36">
        <f t="shared" si="1"/>
        <v>0</v>
      </c>
      <c r="F18" s="36">
        <v>0</v>
      </c>
      <c r="G18" s="36">
        <v>0</v>
      </c>
      <c r="H18" s="36">
        <v>0</v>
      </c>
      <c r="I18" s="36">
        <f t="shared" si="2"/>
        <v>0</v>
      </c>
      <c r="J18" s="38">
        <v>0</v>
      </c>
      <c r="K18" s="38">
        <v>0</v>
      </c>
      <c r="L18" s="36">
        <v>0</v>
      </c>
      <c r="M18" s="43">
        <v>0</v>
      </c>
      <c r="N18" s="38">
        <v>0</v>
      </c>
      <c r="O18" s="38">
        <v>0</v>
      </c>
      <c r="P18" s="38">
        <v>0</v>
      </c>
      <c r="Q18" s="38">
        <v>0</v>
      </c>
      <c r="R18" s="44">
        <v>0</v>
      </c>
      <c r="S18" s="38">
        <v>0</v>
      </c>
      <c r="T18" s="38">
        <v>0</v>
      </c>
      <c r="U18" s="38">
        <v>0</v>
      </c>
      <c r="V18" s="36">
        <f t="shared" si="3"/>
        <v>0</v>
      </c>
      <c r="W18" s="36">
        <v>0</v>
      </c>
      <c r="X18" s="38">
        <v>0</v>
      </c>
      <c r="Y18" s="36">
        <f t="shared" si="4"/>
        <v>0</v>
      </c>
      <c r="Z18" s="38">
        <v>0</v>
      </c>
      <c r="AA18" s="38">
        <v>0</v>
      </c>
      <c r="AB18" s="36">
        <v>0</v>
      </c>
      <c r="AC18" s="36">
        <f t="shared" si="5"/>
        <v>0</v>
      </c>
      <c r="AD18" s="36">
        <v>0</v>
      </c>
      <c r="AE18" s="36">
        <v>0</v>
      </c>
      <c r="AF18" s="38"/>
      <c r="AG18" s="38">
        <v>0</v>
      </c>
      <c r="AH18" s="38">
        <v>0</v>
      </c>
      <c r="AI18" s="38">
        <v>0</v>
      </c>
      <c r="AJ18" s="36">
        <v>0</v>
      </c>
      <c r="AK18" s="36">
        <v>0</v>
      </c>
      <c r="AL18" s="36">
        <v>0</v>
      </c>
    </row>
    <row r="19" spans="1:38" s="35" customFormat="1" ht="70.5" customHeight="1" x14ac:dyDescent="0.25">
      <c r="A19" s="2">
        <v>6</v>
      </c>
      <c r="B19" s="1" t="s">
        <v>65</v>
      </c>
      <c r="C19" s="36">
        <f>C20+C21+C22+C23+C24+C25+C26</f>
        <v>0</v>
      </c>
      <c r="D19" s="36">
        <f t="shared" ref="D19:AL19" si="9">D20+D21+D22+D23+D24+D25+D26</f>
        <v>0</v>
      </c>
      <c r="E19" s="36">
        <f t="shared" si="9"/>
        <v>0</v>
      </c>
      <c r="F19" s="36">
        <f t="shared" si="9"/>
        <v>0</v>
      </c>
      <c r="G19" s="36">
        <f t="shared" si="9"/>
        <v>0</v>
      </c>
      <c r="H19" s="36">
        <f t="shared" si="9"/>
        <v>0</v>
      </c>
      <c r="I19" s="36">
        <f t="shared" si="9"/>
        <v>0</v>
      </c>
      <c r="J19" s="36">
        <f t="shared" si="9"/>
        <v>0</v>
      </c>
      <c r="K19" s="36">
        <f t="shared" si="9"/>
        <v>0</v>
      </c>
      <c r="L19" s="36">
        <f t="shared" si="9"/>
        <v>0</v>
      </c>
      <c r="M19" s="36">
        <f t="shared" si="9"/>
        <v>0</v>
      </c>
      <c r="N19" s="36">
        <f t="shared" si="9"/>
        <v>0</v>
      </c>
      <c r="O19" s="36">
        <f t="shared" si="9"/>
        <v>0</v>
      </c>
      <c r="P19" s="36">
        <f t="shared" si="9"/>
        <v>0</v>
      </c>
      <c r="Q19" s="36">
        <f t="shared" si="9"/>
        <v>0</v>
      </c>
      <c r="R19" s="36">
        <f t="shared" si="9"/>
        <v>0</v>
      </c>
      <c r="S19" s="36">
        <f t="shared" si="9"/>
        <v>0</v>
      </c>
      <c r="T19" s="36">
        <f t="shared" si="9"/>
        <v>0</v>
      </c>
      <c r="U19" s="36">
        <f t="shared" si="9"/>
        <v>0</v>
      </c>
      <c r="V19" s="36">
        <f t="shared" si="9"/>
        <v>0</v>
      </c>
      <c r="W19" s="36">
        <f t="shared" si="9"/>
        <v>0</v>
      </c>
      <c r="X19" s="36">
        <f t="shared" si="9"/>
        <v>0</v>
      </c>
      <c r="Y19" s="36">
        <f t="shared" si="9"/>
        <v>0</v>
      </c>
      <c r="Z19" s="36">
        <f t="shared" si="9"/>
        <v>0</v>
      </c>
      <c r="AA19" s="36">
        <f t="shared" si="9"/>
        <v>0</v>
      </c>
      <c r="AB19" s="36">
        <f t="shared" si="9"/>
        <v>0</v>
      </c>
      <c r="AC19" s="36">
        <f t="shared" si="9"/>
        <v>0</v>
      </c>
      <c r="AD19" s="36">
        <f t="shared" si="9"/>
        <v>0</v>
      </c>
      <c r="AE19" s="36">
        <f t="shared" si="9"/>
        <v>0</v>
      </c>
      <c r="AF19" s="36">
        <f t="shared" si="9"/>
        <v>0</v>
      </c>
      <c r="AG19" s="36">
        <f t="shared" si="9"/>
        <v>0</v>
      </c>
      <c r="AH19" s="36">
        <f t="shared" si="9"/>
        <v>0</v>
      </c>
      <c r="AI19" s="36">
        <f t="shared" si="9"/>
        <v>0</v>
      </c>
      <c r="AJ19" s="36">
        <f t="shared" si="9"/>
        <v>0</v>
      </c>
      <c r="AK19" s="36">
        <f t="shared" si="9"/>
        <v>0</v>
      </c>
      <c r="AL19" s="36">
        <f t="shared" si="9"/>
        <v>0</v>
      </c>
    </row>
    <row r="20" spans="1:38" ht="70.5" customHeight="1" x14ac:dyDescent="0.25">
      <c r="A20" s="2" t="s">
        <v>8</v>
      </c>
      <c r="B20" s="22" t="s">
        <v>66</v>
      </c>
      <c r="C20" s="36">
        <v>0</v>
      </c>
      <c r="D20" s="36">
        <v>0</v>
      </c>
      <c r="E20" s="36">
        <f t="shared" si="1"/>
        <v>0</v>
      </c>
      <c r="F20" s="36">
        <v>0</v>
      </c>
      <c r="G20" s="36">
        <v>0</v>
      </c>
      <c r="H20" s="36">
        <v>0</v>
      </c>
      <c r="I20" s="36">
        <f t="shared" si="2"/>
        <v>0</v>
      </c>
      <c r="J20" s="38">
        <v>0</v>
      </c>
      <c r="K20" s="38">
        <v>0</v>
      </c>
      <c r="L20" s="36">
        <v>0</v>
      </c>
      <c r="M20" s="43">
        <v>0</v>
      </c>
      <c r="N20" s="38">
        <v>0</v>
      </c>
      <c r="O20" s="38">
        <v>0</v>
      </c>
      <c r="P20" s="38">
        <v>0</v>
      </c>
      <c r="Q20" s="38">
        <v>0</v>
      </c>
      <c r="R20" s="44">
        <v>0</v>
      </c>
      <c r="S20" s="38">
        <v>0</v>
      </c>
      <c r="T20" s="38">
        <v>0</v>
      </c>
      <c r="U20" s="38">
        <v>0</v>
      </c>
      <c r="V20" s="36">
        <f t="shared" si="3"/>
        <v>0</v>
      </c>
      <c r="W20" s="38">
        <v>0</v>
      </c>
      <c r="X20" s="38">
        <v>0</v>
      </c>
      <c r="Y20" s="36">
        <f t="shared" si="4"/>
        <v>0</v>
      </c>
      <c r="Z20" s="38">
        <v>0</v>
      </c>
      <c r="AA20" s="38">
        <v>0</v>
      </c>
      <c r="AB20" s="36">
        <v>0</v>
      </c>
      <c r="AC20" s="36">
        <f t="shared" si="5"/>
        <v>0</v>
      </c>
      <c r="AD20" s="36">
        <v>0</v>
      </c>
      <c r="AE20" s="36">
        <v>0</v>
      </c>
      <c r="AF20" s="38"/>
      <c r="AG20" s="38">
        <v>0</v>
      </c>
      <c r="AH20" s="38">
        <v>0</v>
      </c>
      <c r="AI20" s="38">
        <v>0</v>
      </c>
      <c r="AJ20" s="36">
        <v>0</v>
      </c>
      <c r="AK20" s="36">
        <v>0</v>
      </c>
      <c r="AL20" s="36">
        <v>0</v>
      </c>
    </row>
    <row r="21" spans="1:38" ht="70.5" customHeight="1" x14ac:dyDescent="0.25">
      <c r="A21" s="2" t="s">
        <v>9</v>
      </c>
      <c r="B21" s="22" t="s">
        <v>67</v>
      </c>
      <c r="C21" s="36">
        <v>0</v>
      </c>
      <c r="D21" s="36">
        <v>0</v>
      </c>
      <c r="E21" s="36">
        <f t="shared" si="1"/>
        <v>0</v>
      </c>
      <c r="F21" s="36">
        <v>0</v>
      </c>
      <c r="G21" s="36">
        <v>0</v>
      </c>
      <c r="H21" s="38">
        <v>0</v>
      </c>
      <c r="I21" s="36">
        <f t="shared" si="2"/>
        <v>0</v>
      </c>
      <c r="J21" s="38">
        <v>0</v>
      </c>
      <c r="K21" s="38">
        <v>0</v>
      </c>
      <c r="L21" s="36">
        <v>0</v>
      </c>
      <c r="M21" s="43">
        <v>0</v>
      </c>
      <c r="N21" s="38">
        <v>0</v>
      </c>
      <c r="O21" s="38">
        <v>0</v>
      </c>
      <c r="P21" s="38">
        <v>0</v>
      </c>
      <c r="Q21" s="38">
        <v>0</v>
      </c>
      <c r="R21" s="44">
        <v>0</v>
      </c>
      <c r="S21" s="38">
        <v>0</v>
      </c>
      <c r="T21" s="38">
        <v>0</v>
      </c>
      <c r="U21" s="38">
        <v>0</v>
      </c>
      <c r="V21" s="36">
        <f t="shared" si="3"/>
        <v>0</v>
      </c>
      <c r="W21" s="38">
        <v>0</v>
      </c>
      <c r="X21" s="38">
        <v>0</v>
      </c>
      <c r="Y21" s="36">
        <f t="shared" si="4"/>
        <v>0</v>
      </c>
      <c r="Z21" s="38">
        <v>0</v>
      </c>
      <c r="AA21" s="38">
        <v>0</v>
      </c>
      <c r="AB21" s="36">
        <v>0</v>
      </c>
      <c r="AC21" s="36">
        <f t="shared" si="5"/>
        <v>0</v>
      </c>
      <c r="AD21" s="36">
        <v>0</v>
      </c>
      <c r="AE21" s="36">
        <v>0</v>
      </c>
      <c r="AF21" s="38"/>
      <c r="AG21" s="38">
        <v>0</v>
      </c>
      <c r="AH21" s="38">
        <v>0</v>
      </c>
      <c r="AI21" s="38">
        <v>0</v>
      </c>
      <c r="AJ21" s="36">
        <v>0</v>
      </c>
      <c r="AK21" s="36">
        <v>0</v>
      </c>
      <c r="AL21" s="36">
        <v>0</v>
      </c>
    </row>
    <row r="22" spans="1:38" ht="70.5" customHeight="1" x14ac:dyDescent="0.25">
      <c r="A22" s="2" t="s">
        <v>10</v>
      </c>
      <c r="B22" s="22" t="s">
        <v>68</v>
      </c>
      <c r="C22" s="36">
        <v>0</v>
      </c>
      <c r="D22" s="36">
        <v>0</v>
      </c>
      <c r="E22" s="36">
        <f t="shared" si="1"/>
        <v>0</v>
      </c>
      <c r="F22" s="36">
        <v>0</v>
      </c>
      <c r="G22" s="36">
        <v>0</v>
      </c>
      <c r="H22" s="38">
        <v>0</v>
      </c>
      <c r="I22" s="36">
        <f t="shared" si="2"/>
        <v>0</v>
      </c>
      <c r="J22" s="38">
        <v>0</v>
      </c>
      <c r="K22" s="38">
        <v>0</v>
      </c>
      <c r="L22" s="36">
        <v>0</v>
      </c>
      <c r="M22" s="43">
        <v>0</v>
      </c>
      <c r="N22" s="38">
        <v>0</v>
      </c>
      <c r="O22" s="38">
        <v>0</v>
      </c>
      <c r="P22" s="38">
        <v>0</v>
      </c>
      <c r="Q22" s="38">
        <v>0</v>
      </c>
      <c r="R22" s="44">
        <v>0</v>
      </c>
      <c r="S22" s="38">
        <v>0</v>
      </c>
      <c r="T22" s="38">
        <v>0</v>
      </c>
      <c r="U22" s="38">
        <v>0</v>
      </c>
      <c r="V22" s="36">
        <f t="shared" si="3"/>
        <v>0</v>
      </c>
      <c r="W22" s="38">
        <v>0</v>
      </c>
      <c r="X22" s="38">
        <v>0</v>
      </c>
      <c r="Y22" s="36">
        <f t="shared" si="4"/>
        <v>0</v>
      </c>
      <c r="Z22" s="38">
        <v>0</v>
      </c>
      <c r="AA22" s="38">
        <v>0</v>
      </c>
      <c r="AB22" s="36">
        <v>0</v>
      </c>
      <c r="AC22" s="36">
        <f t="shared" si="5"/>
        <v>0</v>
      </c>
      <c r="AD22" s="36">
        <v>0</v>
      </c>
      <c r="AE22" s="36">
        <v>0</v>
      </c>
      <c r="AF22" s="38"/>
      <c r="AG22" s="38">
        <v>0</v>
      </c>
      <c r="AH22" s="38">
        <v>0</v>
      </c>
      <c r="AI22" s="38">
        <v>0</v>
      </c>
      <c r="AJ22" s="36">
        <v>0</v>
      </c>
      <c r="AK22" s="36">
        <v>0</v>
      </c>
      <c r="AL22" s="36">
        <v>0</v>
      </c>
    </row>
    <row r="23" spans="1:38" ht="70.5" customHeight="1" x14ac:dyDescent="0.25">
      <c r="A23" s="2" t="s">
        <v>11</v>
      </c>
      <c r="B23" s="22" t="s">
        <v>69</v>
      </c>
      <c r="C23" s="36">
        <v>0</v>
      </c>
      <c r="D23" s="36">
        <v>0</v>
      </c>
      <c r="E23" s="36">
        <f t="shared" si="1"/>
        <v>0</v>
      </c>
      <c r="F23" s="36">
        <v>0</v>
      </c>
      <c r="G23" s="36">
        <v>0</v>
      </c>
      <c r="H23" s="38">
        <v>0</v>
      </c>
      <c r="I23" s="36">
        <f t="shared" si="2"/>
        <v>0</v>
      </c>
      <c r="J23" s="38">
        <v>0</v>
      </c>
      <c r="K23" s="38">
        <v>0</v>
      </c>
      <c r="L23" s="36">
        <v>0</v>
      </c>
      <c r="M23" s="43">
        <v>0</v>
      </c>
      <c r="N23" s="38">
        <v>0</v>
      </c>
      <c r="O23" s="38">
        <v>0</v>
      </c>
      <c r="P23" s="38">
        <v>0</v>
      </c>
      <c r="Q23" s="38">
        <v>0</v>
      </c>
      <c r="R23" s="44">
        <v>0</v>
      </c>
      <c r="S23" s="38">
        <v>0</v>
      </c>
      <c r="T23" s="38">
        <v>0</v>
      </c>
      <c r="U23" s="38">
        <v>0</v>
      </c>
      <c r="V23" s="36">
        <f t="shared" si="3"/>
        <v>0</v>
      </c>
      <c r="W23" s="38">
        <v>0</v>
      </c>
      <c r="X23" s="38">
        <v>0</v>
      </c>
      <c r="Y23" s="36">
        <f t="shared" si="4"/>
        <v>0</v>
      </c>
      <c r="Z23" s="38">
        <v>0</v>
      </c>
      <c r="AA23" s="38">
        <v>0</v>
      </c>
      <c r="AB23" s="36">
        <v>0</v>
      </c>
      <c r="AC23" s="36">
        <f t="shared" si="5"/>
        <v>0</v>
      </c>
      <c r="AD23" s="36">
        <v>0</v>
      </c>
      <c r="AE23" s="36">
        <v>0</v>
      </c>
      <c r="AF23" s="38"/>
      <c r="AG23" s="38">
        <v>0</v>
      </c>
      <c r="AH23" s="38">
        <v>0</v>
      </c>
      <c r="AI23" s="38">
        <v>0</v>
      </c>
      <c r="AJ23" s="36">
        <v>0</v>
      </c>
      <c r="AK23" s="36">
        <v>0</v>
      </c>
      <c r="AL23" s="36">
        <v>0</v>
      </c>
    </row>
    <row r="24" spans="1:38" ht="70.5" customHeight="1" x14ac:dyDescent="0.25">
      <c r="A24" s="2" t="s">
        <v>12</v>
      </c>
      <c r="B24" s="22" t="s">
        <v>70</v>
      </c>
      <c r="C24" s="36">
        <v>0</v>
      </c>
      <c r="D24" s="36">
        <v>0</v>
      </c>
      <c r="E24" s="36">
        <f t="shared" si="1"/>
        <v>0</v>
      </c>
      <c r="F24" s="36">
        <v>0</v>
      </c>
      <c r="G24" s="36">
        <v>0</v>
      </c>
      <c r="H24" s="38">
        <v>0</v>
      </c>
      <c r="I24" s="36">
        <f t="shared" si="2"/>
        <v>0</v>
      </c>
      <c r="J24" s="38">
        <v>0</v>
      </c>
      <c r="K24" s="38">
        <v>0</v>
      </c>
      <c r="L24" s="36">
        <v>0</v>
      </c>
      <c r="M24" s="43">
        <v>0</v>
      </c>
      <c r="N24" s="38">
        <v>0</v>
      </c>
      <c r="O24" s="38">
        <v>0</v>
      </c>
      <c r="P24" s="38">
        <v>0</v>
      </c>
      <c r="Q24" s="38">
        <v>0</v>
      </c>
      <c r="R24" s="44">
        <v>0</v>
      </c>
      <c r="S24" s="38">
        <v>0</v>
      </c>
      <c r="T24" s="38">
        <v>0</v>
      </c>
      <c r="U24" s="38">
        <v>0</v>
      </c>
      <c r="V24" s="36">
        <f t="shared" si="3"/>
        <v>0</v>
      </c>
      <c r="W24" s="38">
        <v>0</v>
      </c>
      <c r="X24" s="38">
        <v>0</v>
      </c>
      <c r="Y24" s="36">
        <f t="shared" si="4"/>
        <v>0</v>
      </c>
      <c r="Z24" s="38">
        <v>0</v>
      </c>
      <c r="AA24" s="38">
        <v>0</v>
      </c>
      <c r="AB24" s="36">
        <v>0</v>
      </c>
      <c r="AC24" s="36">
        <f t="shared" si="5"/>
        <v>0</v>
      </c>
      <c r="AD24" s="36">
        <v>0</v>
      </c>
      <c r="AE24" s="36">
        <v>0</v>
      </c>
      <c r="AF24" s="38"/>
      <c r="AG24" s="38">
        <v>0</v>
      </c>
      <c r="AH24" s="38">
        <v>0</v>
      </c>
      <c r="AI24" s="38">
        <v>0</v>
      </c>
      <c r="AJ24" s="36">
        <v>0</v>
      </c>
      <c r="AK24" s="36">
        <v>0</v>
      </c>
      <c r="AL24" s="36">
        <v>0</v>
      </c>
    </row>
    <row r="25" spans="1:38" ht="70.5" customHeight="1" x14ac:dyDescent="0.25">
      <c r="A25" s="2" t="s">
        <v>13</v>
      </c>
      <c r="B25" s="22" t="s">
        <v>71</v>
      </c>
      <c r="C25" s="36">
        <v>0</v>
      </c>
      <c r="D25" s="36">
        <v>0</v>
      </c>
      <c r="E25" s="36">
        <f t="shared" si="1"/>
        <v>0</v>
      </c>
      <c r="F25" s="36">
        <v>0</v>
      </c>
      <c r="G25" s="36">
        <v>0</v>
      </c>
      <c r="H25" s="38">
        <v>0</v>
      </c>
      <c r="I25" s="36">
        <f t="shared" si="2"/>
        <v>0</v>
      </c>
      <c r="J25" s="38">
        <v>0</v>
      </c>
      <c r="K25" s="38">
        <v>0</v>
      </c>
      <c r="L25" s="36">
        <v>0</v>
      </c>
      <c r="M25" s="43">
        <v>0</v>
      </c>
      <c r="N25" s="38">
        <v>0</v>
      </c>
      <c r="O25" s="38">
        <v>0</v>
      </c>
      <c r="P25" s="38">
        <v>0</v>
      </c>
      <c r="Q25" s="38">
        <v>0</v>
      </c>
      <c r="R25" s="44">
        <v>0</v>
      </c>
      <c r="S25" s="38">
        <v>0</v>
      </c>
      <c r="T25" s="38">
        <v>0</v>
      </c>
      <c r="U25" s="38">
        <v>0</v>
      </c>
      <c r="V25" s="36">
        <f t="shared" si="3"/>
        <v>0</v>
      </c>
      <c r="W25" s="38">
        <v>0</v>
      </c>
      <c r="X25" s="38">
        <v>0</v>
      </c>
      <c r="Y25" s="36">
        <f t="shared" si="4"/>
        <v>0</v>
      </c>
      <c r="Z25" s="38">
        <v>0</v>
      </c>
      <c r="AA25" s="38">
        <v>0</v>
      </c>
      <c r="AB25" s="36">
        <v>0</v>
      </c>
      <c r="AC25" s="36">
        <f t="shared" si="5"/>
        <v>0</v>
      </c>
      <c r="AD25" s="36">
        <v>0</v>
      </c>
      <c r="AE25" s="36">
        <v>0</v>
      </c>
      <c r="AF25" s="38"/>
      <c r="AG25" s="38">
        <v>0</v>
      </c>
      <c r="AH25" s="38">
        <v>0</v>
      </c>
      <c r="AI25" s="38">
        <v>0</v>
      </c>
      <c r="AJ25" s="36">
        <v>0</v>
      </c>
      <c r="AK25" s="36">
        <v>0</v>
      </c>
      <c r="AL25" s="36">
        <v>0</v>
      </c>
    </row>
    <row r="26" spans="1:38" ht="70.5" customHeight="1" x14ac:dyDescent="0.25">
      <c r="A26" s="2" t="s">
        <v>46</v>
      </c>
      <c r="B26" s="22" t="s">
        <v>72</v>
      </c>
      <c r="C26" s="36">
        <v>0</v>
      </c>
      <c r="D26" s="36">
        <v>0</v>
      </c>
      <c r="E26" s="36">
        <f t="shared" si="1"/>
        <v>0</v>
      </c>
      <c r="F26" s="36">
        <v>0</v>
      </c>
      <c r="G26" s="36">
        <v>0</v>
      </c>
      <c r="H26" s="38">
        <v>0</v>
      </c>
      <c r="I26" s="36">
        <f t="shared" si="2"/>
        <v>0</v>
      </c>
      <c r="J26" s="38">
        <v>0</v>
      </c>
      <c r="K26" s="38">
        <v>0</v>
      </c>
      <c r="L26" s="36">
        <v>0</v>
      </c>
      <c r="M26" s="43">
        <v>0</v>
      </c>
      <c r="N26" s="38">
        <v>0</v>
      </c>
      <c r="O26" s="38">
        <v>0</v>
      </c>
      <c r="P26" s="38">
        <v>0</v>
      </c>
      <c r="Q26" s="38">
        <v>0</v>
      </c>
      <c r="R26" s="44">
        <v>0</v>
      </c>
      <c r="S26" s="38">
        <v>0</v>
      </c>
      <c r="T26" s="38">
        <v>0</v>
      </c>
      <c r="U26" s="38">
        <v>0</v>
      </c>
      <c r="V26" s="36">
        <f t="shared" si="3"/>
        <v>0</v>
      </c>
      <c r="W26" s="38">
        <v>0</v>
      </c>
      <c r="X26" s="38">
        <v>0</v>
      </c>
      <c r="Y26" s="36">
        <f t="shared" si="4"/>
        <v>0</v>
      </c>
      <c r="Z26" s="38">
        <v>0</v>
      </c>
      <c r="AA26" s="38">
        <v>0</v>
      </c>
      <c r="AB26" s="36">
        <v>0</v>
      </c>
      <c r="AC26" s="36">
        <f t="shared" si="5"/>
        <v>0</v>
      </c>
      <c r="AD26" s="36">
        <v>0</v>
      </c>
      <c r="AE26" s="36">
        <v>0</v>
      </c>
      <c r="AF26" s="38"/>
      <c r="AG26" s="38">
        <v>0</v>
      </c>
      <c r="AH26" s="38">
        <v>0</v>
      </c>
      <c r="AI26" s="38">
        <v>0</v>
      </c>
      <c r="AJ26" s="36">
        <v>0</v>
      </c>
      <c r="AK26" s="36">
        <v>0</v>
      </c>
      <c r="AL26" s="36">
        <v>0</v>
      </c>
    </row>
    <row r="27" spans="1:38" s="35" customFormat="1" ht="70.5" customHeight="1" x14ac:dyDescent="0.25">
      <c r="A27" s="2">
        <v>7</v>
      </c>
      <c r="B27" s="1" t="s">
        <v>73</v>
      </c>
      <c r="C27" s="36">
        <f>C28+C29+C30+C31+C32</f>
        <v>0</v>
      </c>
      <c r="D27" s="36">
        <f t="shared" ref="D27:AL27" si="10">D28+D29+D30+D31+D32</f>
        <v>0</v>
      </c>
      <c r="E27" s="36">
        <f t="shared" si="10"/>
        <v>0</v>
      </c>
      <c r="F27" s="36">
        <f t="shared" si="10"/>
        <v>0</v>
      </c>
      <c r="G27" s="36">
        <f t="shared" si="10"/>
        <v>0</v>
      </c>
      <c r="H27" s="36">
        <f t="shared" si="10"/>
        <v>0</v>
      </c>
      <c r="I27" s="36">
        <f t="shared" si="10"/>
        <v>0</v>
      </c>
      <c r="J27" s="36">
        <f t="shared" si="10"/>
        <v>0</v>
      </c>
      <c r="K27" s="36">
        <f t="shared" si="10"/>
        <v>0</v>
      </c>
      <c r="L27" s="36">
        <f t="shared" si="10"/>
        <v>0</v>
      </c>
      <c r="M27" s="36">
        <f t="shared" si="10"/>
        <v>0</v>
      </c>
      <c r="N27" s="36">
        <f t="shared" si="10"/>
        <v>0</v>
      </c>
      <c r="O27" s="36">
        <f t="shared" si="10"/>
        <v>0</v>
      </c>
      <c r="P27" s="36">
        <f t="shared" si="10"/>
        <v>0</v>
      </c>
      <c r="Q27" s="36">
        <f t="shared" si="10"/>
        <v>0</v>
      </c>
      <c r="R27" s="36">
        <f t="shared" si="10"/>
        <v>0</v>
      </c>
      <c r="S27" s="36">
        <f t="shared" si="10"/>
        <v>0</v>
      </c>
      <c r="T27" s="36">
        <f t="shared" si="10"/>
        <v>0</v>
      </c>
      <c r="U27" s="36">
        <f t="shared" si="10"/>
        <v>0</v>
      </c>
      <c r="V27" s="36">
        <f t="shared" si="10"/>
        <v>0</v>
      </c>
      <c r="W27" s="36">
        <f t="shared" si="10"/>
        <v>0</v>
      </c>
      <c r="X27" s="36">
        <f t="shared" si="10"/>
        <v>0</v>
      </c>
      <c r="Y27" s="36">
        <f t="shared" si="10"/>
        <v>0</v>
      </c>
      <c r="Z27" s="36">
        <f t="shared" si="10"/>
        <v>0</v>
      </c>
      <c r="AA27" s="36">
        <f t="shared" si="10"/>
        <v>0</v>
      </c>
      <c r="AB27" s="36">
        <f t="shared" si="10"/>
        <v>0</v>
      </c>
      <c r="AC27" s="36">
        <f t="shared" si="10"/>
        <v>0</v>
      </c>
      <c r="AD27" s="36">
        <f t="shared" si="10"/>
        <v>0</v>
      </c>
      <c r="AE27" s="36">
        <f t="shared" si="10"/>
        <v>0</v>
      </c>
      <c r="AF27" s="36">
        <f t="shared" si="10"/>
        <v>0</v>
      </c>
      <c r="AG27" s="36">
        <f t="shared" si="10"/>
        <v>0</v>
      </c>
      <c r="AH27" s="36">
        <f t="shared" si="10"/>
        <v>0</v>
      </c>
      <c r="AI27" s="36">
        <f t="shared" si="10"/>
        <v>0</v>
      </c>
      <c r="AJ27" s="36">
        <f t="shared" si="10"/>
        <v>0</v>
      </c>
      <c r="AK27" s="36">
        <f t="shared" si="10"/>
        <v>0</v>
      </c>
      <c r="AL27" s="36">
        <f t="shared" si="10"/>
        <v>0</v>
      </c>
    </row>
    <row r="28" spans="1:38" ht="70.5" customHeight="1" x14ac:dyDescent="0.25">
      <c r="A28" s="4" t="s">
        <v>14</v>
      </c>
      <c r="B28" s="22" t="s">
        <v>74</v>
      </c>
      <c r="C28" s="36">
        <v>0</v>
      </c>
      <c r="D28" s="36">
        <v>0</v>
      </c>
      <c r="E28" s="36">
        <f t="shared" si="1"/>
        <v>0</v>
      </c>
      <c r="F28" s="36">
        <v>0</v>
      </c>
      <c r="G28" s="36">
        <v>0</v>
      </c>
      <c r="H28" s="38">
        <v>0</v>
      </c>
      <c r="I28" s="36">
        <f t="shared" si="2"/>
        <v>0</v>
      </c>
      <c r="J28" s="38">
        <v>0</v>
      </c>
      <c r="K28" s="38">
        <v>0</v>
      </c>
      <c r="L28" s="36">
        <v>0</v>
      </c>
      <c r="M28" s="43">
        <f t="shared" si="7"/>
        <v>0</v>
      </c>
      <c r="N28" s="38">
        <v>0</v>
      </c>
      <c r="O28" s="38">
        <v>0</v>
      </c>
      <c r="P28" s="38">
        <v>0</v>
      </c>
      <c r="Q28" s="38"/>
      <c r="R28" s="44">
        <v>0</v>
      </c>
      <c r="S28" s="38">
        <v>0</v>
      </c>
      <c r="T28" s="38">
        <v>0</v>
      </c>
      <c r="U28" s="38">
        <v>0</v>
      </c>
      <c r="V28" s="36">
        <f t="shared" si="3"/>
        <v>0</v>
      </c>
      <c r="W28" s="38">
        <v>0</v>
      </c>
      <c r="X28" s="38">
        <v>0</v>
      </c>
      <c r="Y28" s="36">
        <f t="shared" si="4"/>
        <v>0</v>
      </c>
      <c r="Z28" s="38">
        <v>0</v>
      </c>
      <c r="AA28" s="38">
        <v>0</v>
      </c>
      <c r="AB28" s="36">
        <v>0</v>
      </c>
      <c r="AC28" s="36">
        <f t="shared" si="5"/>
        <v>0</v>
      </c>
      <c r="AD28" s="36">
        <v>0</v>
      </c>
      <c r="AE28" s="36">
        <v>0</v>
      </c>
      <c r="AF28" s="38"/>
      <c r="AG28" s="38">
        <v>0</v>
      </c>
      <c r="AH28" s="38">
        <v>0</v>
      </c>
      <c r="AI28" s="38">
        <v>0</v>
      </c>
      <c r="AJ28" s="36">
        <v>0</v>
      </c>
      <c r="AK28" s="38">
        <v>0</v>
      </c>
      <c r="AL28" s="38">
        <v>0</v>
      </c>
    </row>
    <row r="29" spans="1:38" ht="70.5" customHeight="1" x14ac:dyDescent="0.25">
      <c r="A29" s="4" t="s">
        <v>15</v>
      </c>
      <c r="B29" s="22" t="s">
        <v>75</v>
      </c>
      <c r="C29" s="36">
        <v>0</v>
      </c>
      <c r="D29" s="36">
        <v>0</v>
      </c>
      <c r="E29" s="36">
        <f t="shared" si="1"/>
        <v>0</v>
      </c>
      <c r="F29" s="36">
        <v>0</v>
      </c>
      <c r="G29" s="36">
        <v>0</v>
      </c>
      <c r="H29" s="38">
        <v>0</v>
      </c>
      <c r="I29" s="36">
        <f t="shared" si="2"/>
        <v>0</v>
      </c>
      <c r="J29" s="38">
        <v>0</v>
      </c>
      <c r="K29" s="38">
        <v>0</v>
      </c>
      <c r="L29" s="36">
        <v>0</v>
      </c>
      <c r="M29" s="43">
        <f t="shared" si="7"/>
        <v>0</v>
      </c>
      <c r="N29" s="38">
        <v>0</v>
      </c>
      <c r="O29" s="38">
        <v>0</v>
      </c>
      <c r="P29" s="38">
        <v>0</v>
      </c>
      <c r="Q29" s="38">
        <v>0</v>
      </c>
      <c r="R29" s="44">
        <v>0</v>
      </c>
      <c r="S29" s="38">
        <v>0</v>
      </c>
      <c r="T29" s="38">
        <v>0</v>
      </c>
      <c r="U29" s="38">
        <v>0</v>
      </c>
      <c r="V29" s="36">
        <f t="shared" si="3"/>
        <v>0</v>
      </c>
      <c r="W29" s="38">
        <v>0</v>
      </c>
      <c r="X29" s="38">
        <v>0</v>
      </c>
      <c r="Y29" s="36">
        <f t="shared" si="4"/>
        <v>0</v>
      </c>
      <c r="Z29" s="38">
        <v>0</v>
      </c>
      <c r="AA29" s="38">
        <v>0</v>
      </c>
      <c r="AB29" s="36">
        <v>0</v>
      </c>
      <c r="AC29" s="36">
        <f t="shared" si="5"/>
        <v>0</v>
      </c>
      <c r="AD29" s="36">
        <v>0</v>
      </c>
      <c r="AE29" s="36">
        <v>0</v>
      </c>
      <c r="AF29" s="38"/>
      <c r="AG29" s="38">
        <v>0</v>
      </c>
      <c r="AH29" s="38">
        <v>0</v>
      </c>
      <c r="AI29" s="38">
        <v>0</v>
      </c>
      <c r="AJ29" s="36">
        <v>0</v>
      </c>
      <c r="AK29" s="38">
        <v>0</v>
      </c>
      <c r="AL29" s="38">
        <v>0</v>
      </c>
    </row>
    <row r="30" spans="1:38" ht="70.5" customHeight="1" x14ac:dyDescent="0.25">
      <c r="A30" s="4" t="s">
        <v>47</v>
      </c>
      <c r="B30" s="22" t="s">
        <v>76</v>
      </c>
      <c r="C30" s="36">
        <v>0</v>
      </c>
      <c r="D30" s="36">
        <v>0</v>
      </c>
      <c r="E30" s="36">
        <f t="shared" si="1"/>
        <v>0</v>
      </c>
      <c r="F30" s="36">
        <v>0</v>
      </c>
      <c r="G30" s="36">
        <v>0</v>
      </c>
      <c r="H30" s="38">
        <v>0</v>
      </c>
      <c r="I30" s="36">
        <f t="shared" si="2"/>
        <v>0</v>
      </c>
      <c r="J30" s="38">
        <v>0</v>
      </c>
      <c r="K30" s="38">
        <v>0</v>
      </c>
      <c r="L30" s="36">
        <v>0</v>
      </c>
      <c r="M30" s="43">
        <f t="shared" si="7"/>
        <v>0</v>
      </c>
      <c r="N30" s="38">
        <v>0</v>
      </c>
      <c r="O30" s="38">
        <v>0</v>
      </c>
      <c r="P30" s="38">
        <v>0</v>
      </c>
      <c r="Q30" s="38">
        <v>0</v>
      </c>
      <c r="R30" s="44">
        <v>0</v>
      </c>
      <c r="S30" s="38">
        <v>0</v>
      </c>
      <c r="T30" s="38">
        <v>0</v>
      </c>
      <c r="U30" s="38">
        <v>0</v>
      </c>
      <c r="V30" s="36">
        <f t="shared" si="3"/>
        <v>0</v>
      </c>
      <c r="W30" s="38">
        <v>0</v>
      </c>
      <c r="X30" s="38">
        <v>0</v>
      </c>
      <c r="Y30" s="36">
        <f t="shared" si="4"/>
        <v>0</v>
      </c>
      <c r="Z30" s="38">
        <v>0</v>
      </c>
      <c r="AA30" s="36">
        <v>0</v>
      </c>
      <c r="AB30" s="36">
        <v>0</v>
      </c>
      <c r="AC30" s="36">
        <f t="shared" si="5"/>
        <v>0</v>
      </c>
      <c r="AD30" s="36">
        <v>0</v>
      </c>
      <c r="AE30" s="36">
        <v>0</v>
      </c>
      <c r="AF30" s="36"/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</row>
    <row r="31" spans="1:38" ht="70.5" customHeight="1" x14ac:dyDescent="0.25">
      <c r="A31" s="4" t="s">
        <v>48</v>
      </c>
      <c r="B31" s="22" t="s">
        <v>77</v>
      </c>
      <c r="C31" s="36">
        <v>0</v>
      </c>
      <c r="D31" s="36">
        <v>0</v>
      </c>
      <c r="E31" s="36">
        <f t="shared" si="1"/>
        <v>0</v>
      </c>
      <c r="F31" s="36">
        <v>0</v>
      </c>
      <c r="G31" s="36">
        <v>0</v>
      </c>
      <c r="H31" s="38">
        <v>0</v>
      </c>
      <c r="I31" s="36">
        <f t="shared" si="2"/>
        <v>0</v>
      </c>
      <c r="J31" s="38">
        <v>0</v>
      </c>
      <c r="K31" s="38">
        <v>0</v>
      </c>
      <c r="L31" s="36">
        <v>0</v>
      </c>
      <c r="M31" s="43">
        <f t="shared" si="7"/>
        <v>0</v>
      </c>
      <c r="N31" s="38">
        <v>0</v>
      </c>
      <c r="O31" s="38">
        <v>0</v>
      </c>
      <c r="P31" s="38">
        <v>0</v>
      </c>
      <c r="Q31" s="38">
        <v>0</v>
      </c>
      <c r="R31" s="44">
        <v>0</v>
      </c>
      <c r="S31" s="38">
        <v>0</v>
      </c>
      <c r="T31" s="38">
        <v>0</v>
      </c>
      <c r="U31" s="38">
        <v>0</v>
      </c>
      <c r="V31" s="36">
        <f t="shared" si="3"/>
        <v>0</v>
      </c>
      <c r="W31" s="38">
        <v>0</v>
      </c>
      <c r="X31" s="38">
        <v>0</v>
      </c>
      <c r="Y31" s="36">
        <f t="shared" si="4"/>
        <v>0</v>
      </c>
      <c r="Z31" s="38">
        <v>0</v>
      </c>
      <c r="AA31" s="38">
        <v>0</v>
      </c>
      <c r="AB31" s="36">
        <v>0</v>
      </c>
      <c r="AC31" s="36">
        <f t="shared" si="5"/>
        <v>0</v>
      </c>
      <c r="AD31" s="36">
        <v>0</v>
      </c>
      <c r="AE31" s="36">
        <v>0</v>
      </c>
      <c r="AF31" s="38"/>
      <c r="AG31" s="38">
        <v>0</v>
      </c>
      <c r="AH31" s="38">
        <v>0</v>
      </c>
      <c r="AI31" s="38">
        <v>0</v>
      </c>
      <c r="AJ31" s="36">
        <v>0</v>
      </c>
      <c r="AK31" s="38">
        <v>0</v>
      </c>
      <c r="AL31" s="38">
        <v>0</v>
      </c>
    </row>
    <row r="32" spans="1:38" ht="70.5" customHeight="1" x14ac:dyDescent="0.25">
      <c r="A32" s="4" t="s">
        <v>49</v>
      </c>
      <c r="B32" s="22" t="s">
        <v>3</v>
      </c>
      <c r="C32" s="36">
        <v>0</v>
      </c>
      <c r="D32" s="36">
        <v>0</v>
      </c>
      <c r="E32" s="36">
        <f t="shared" si="1"/>
        <v>0</v>
      </c>
      <c r="F32" s="36">
        <v>0</v>
      </c>
      <c r="G32" s="36">
        <v>0</v>
      </c>
      <c r="H32" s="36">
        <v>0</v>
      </c>
      <c r="I32" s="36">
        <f t="shared" si="2"/>
        <v>0</v>
      </c>
      <c r="J32" s="38">
        <v>0</v>
      </c>
      <c r="K32" s="38">
        <v>0</v>
      </c>
      <c r="L32" s="36">
        <v>0</v>
      </c>
      <c r="M32" s="43">
        <f t="shared" si="7"/>
        <v>0</v>
      </c>
      <c r="N32" s="43">
        <v>0</v>
      </c>
      <c r="O32" s="38">
        <v>0</v>
      </c>
      <c r="P32" s="43">
        <v>0</v>
      </c>
      <c r="Q32" s="38">
        <v>0</v>
      </c>
      <c r="R32" s="44">
        <v>0</v>
      </c>
      <c r="S32" s="38">
        <v>0</v>
      </c>
      <c r="T32" s="38">
        <v>0</v>
      </c>
      <c r="U32" s="38">
        <v>0</v>
      </c>
      <c r="V32" s="36">
        <f t="shared" si="3"/>
        <v>0</v>
      </c>
      <c r="W32" s="38">
        <v>0</v>
      </c>
      <c r="X32" s="38">
        <v>0</v>
      </c>
      <c r="Y32" s="36">
        <f t="shared" si="4"/>
        <v>0</v>
      </c>
      <c r="Z32" s="38">
        <v>0</v>
      </c>
      <c r="AA32" s="38">
        <v>0</v>
      </c>
      <c r="AB32" s="36">
        <v>0</v>
      </c>
      <c r="AC32" s="36">
        <f t="shared" si="5"/>
        <v>0</v>
      </c>
      <c r="AD32" s="36">
        <v>0</v>
      </c>
      <c r="AE32" s="36">
        <v>0</v>
      </c>
      <c r="AF32" s="38"/>
      <c r="AG32" s="38">
        <v>0</v>
      </c>
      <c r="AH32" s="38">
        <v>0</v>
      </c>
      <c r="AI32" s="38">
        <v>0</v>
      </c>
      <c r="AJ32" s="36">
        <v>0</v>
      </c>
      <c r="AK32" s="38">
        <v>0</v>
      </c>
      <c r="AL32" s="38">
        <v>0</v>
      </c>
    </row>
    <row r="33" spans="1:38" s="35" customFormat="1" ht="70.5" customHeight="1" x14ac:dyDescent="0.25">
      <c r="A33" s="4" t="s">
        <v>79</v>
      </c>
      <c r="B33" s="1" t="s">
        <v>87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</row>
    <row r="34" spans="1:38" s="35" customFormat="1" ht="70.5" customHeight="1" x14ac:dyDescent="0.25">
      <c r="A34" s="4" t="s">
        <v>80</v>
      </c>
      <c r="B34" s="1" t="s">
        <v>60</v>
      </c>
      <c r="C34" s="36">
        <v>0</v>
      </c>
      <c r="D34" s="36">
        <v>0</v>
      </c>
      <c r="E34" s="36">
        <f t="shared" si="1"/>
        <v>0</v>
      </c>
      <c r="F34" s="36">
        <v>0</v>
      </c>
      <c r="G34" s="36">
        <v>0</v>
      </c>
      <c r="H34" s="38">
        <v>0</v>
      </c>
      <c r="I34" s="36">
        <f t="shared" si="2"/>
        <v>0</v>
      </c>
      <c r="J34" s="38">
        <v>0</v>
      </c>
      <c r="K34" s="38">
        <v>0</v>
      </c>
      <c r="L34" s="36">
        <v>0</v>
      </c>
      <c r="M34" s="43">
        <f t="shared" si="7"/>
        <v>0</v>
      </c>
      <c r="N34" s="38">
        <v>0</v>
      </c>
      <c r="O34" s="38">
        <v>0</v>
      </c>
      <c r="P34" s="38">
        <v>0</v>
      </c>
      <c r="Q34" s="38">
        <v>0</v>
      </c>
      <c r="R34" s="44">
        <v>0</v>
      </c>
      <c r="S34" s="38">
        <v>0</v>
      </c>
      <c r="T34" s="38">
        <v>0</v>
      </c>
      <c r="U34" s="38">
        <v>0</v>
      </c>
      <c r="V34" s="36">
        <f t="shared" si="3"/>
        <v>0</v>
      </c>
      <c r="W34" s="38">
        <v>0</v>
      </c>
      <c r="X34" s="38">
        <v>0</v>
      </c>
      <c r="Y34" s="36">
        <f t="shared" si="4"/>
        <v>0</v>
      </c>
      <c r="Z34" s="38">
        <v>0</v>
      </c>
      <c r="AA34" s="38">
        <v>0</v>
      </c>
      <c r="AB34" s="36">
        <v>0</v>
      </c>
      <c r="AC34" s="36">
        <f t="shared" si="5"/>
        <v>0</v>
      </c>
      <c r="AD34" s="36">
        <v>0</v>
      </c>
      <c r="AE34" s="36">
        <v>0</v>
      </c>
      <c r="AF34" s="38"/>
      <c r="AG34" s="38">
        <v>0</v>
      </c>
      <c r="AH34" s="38">
        <v>0</v>
      </c>
      <c r="AI34" s="38">
        <v>0</v>
      </c>
      <c r="AJ34" s="36">
        <v>0</v>
      </c>
      <c r="AK34" s="38">
        <v>0</v>
      </c>
      <c r="AL34" s="38">
        <v>0</v>
      </c>
    </row>
    <row r="35" spans="1:38" s="35" customFormat="1" ht="70.5" customHeight="1" x14ac:dyDescent="0.25">
      <c r="A35" s="4" t="s">
        <v>81</v>
      </c>
      <c r="B35" s="1" t="s">
        <v>61</v>
      </c>
      <c r="C35" s="36">
        <v>0</v>
      </c>
      <c r="D35" s="36">
        <v>0</v>
      </c>
      <c r="E35" s="36">
        <f t="shared" si="1"/>
        <v>0</v>
      </c>
      <c r="F35" s="36">
        <v>0</v>
      </c>
      <c r="G35" s="36">
        <v>0</v>
      </c>
      <c r="H35" s="38">
        <v>0</v>
      </c>
      <c r="I35" s="36">
        <f t="shared" si="2"/>
        <v>0</v>
      </c>
      <c r="J35" s="38">
        <v>0</v>
      </c>
      <c r="K35" s="38">
        <v>0</v>
      </c>
      <c r="L35" s="36">
        <v>0</v>
      </c>
      <c r="M35" s="43">
        <f t="shared" si="7"/>
        <v>0</v>
      </c>
      <c r="N35" s="38">
        <v>0</v>
      </c>
      <c r="O35" s="38">
        <v>0</v>
      </c>
      <c r="P35" s="38">
        <v>0</v>
      </c>
      <c r="Q35" s="38">
        <v>0</v>
      </c>
      <c r="R35" s="44">
        <v>0</v>
      </c>
      <c r="S35" s="38">
        <v>0</v>
      </c>
      <c r="T35" s="38">
        <v>0</v>
      </c>
      <c r="U35" s="38">
        <v>0</v>
      </c>
      <c r="V35" s="36">
        <f t="shared" si="3"/>
        <v>0</v>
      </c>
      <c r="W35" s="38">
        <v>0</v>
      </c>
      <c r="X35" s="38">
        <v>0</v>
      </c>
      <c r="Y35" s="36">
        <f t="shared" si="4"/>
        <v>0</v>
      </c>
      <c r="Z35" s="38">
        <v>0</v>
      </c>
      <c r="AA35" s="38">
        <v>0</v>
      </c>
      <c r="AB35" s="36">
        <v>0</v>
      </c>
      <c r="AC35" s="36">
        <f t="shared" si="5"/>
        <v>0</v>
      </c>
      <c r="AD35" s="36">
        <v>0</v>
      </c>
      <c r="AE35" s="36">
        <v>0</v>
      </c>
      <c r="AF35" s="38"/>
      <c r="AG35" s="38">
        <v>0</v>
      </c>
      <c r="AH35" s="38">
        <v>0</v>
      </c>
      <c r="AI35" s="38">
        <v>0</v>
      </c>
      <c r="AJ35" s="36">
        <v>0</v>
      </c>
      <c r="AK35" s="38">
        <v>0</v>
      </c>
      <c r="AL35" s="38">
        <v>0</v>
      </c>
    </row>
    <row r="36" spans="1:38" s="35" customFormat="1" ht="70.5" customHeight="1" x14ac:dyDescent="0.25">
      <c r="A36" s="4" t="s">
        <v>82</v>
      </c>
      <c r="B36" s="1" t="s">
        <v>62</v>
      </c>
      <c r="C36" s="36">
        <v>0</v>
      </c>
      <c r="D36" s="36">
        <v>0</v>
      </c>
      <c r="E36" s="36">
        <f t="shared" si="1"/>
        <v>0</v>
      </c>
      <c r="F36" s="36">
        <v>0</v>
      </c>
      <c r="G36" s="36">
        <v>0</v>
      </c>
      <c r="H36" s="38">
        <v>0</v>
      </c>
      <c r="I36" s="36">
        <f t="shared" si="2"/>
        <v>0</v>
      </c>
      <c r="J36" s="38">
        <v>0</v>
      </c>
      <c r="K36" s="38">
        <v>0</v>
      </c>
      <c r="L36" s="36">
        <v>0</v>
      </c>
      <c r="M36" s="43">
        <f t="shared" si="7"/>
        <v>0</v>
      </c>
      <c r="N36" s="38">
        <v>0</v>
      </c>
      <c r="O36" s="38">
        <v>0</v>
      </c>
      <c r="P36" s="38">
        <v>0</v>
      </c>
      <c r="Q36" s="38">
        <v>0</v>
      </c>
      <c r="R36" s="44">
        <v>0</v>
      </c>
      <c r="S36" s="38">
        <v>0</v>
      </c>
      <c r="T36" s="38">
        <v>0</v>
      </c>
      <c r="U36" s="38">
        <v>0</v>
      </c>
      <c r="V36" s="36">
        <f t="shared" si="3"/>
        <v>0</v>
      </c>
      <c r="W36" s="38">
        <v>0</v>
      </c>
      <c r="X36" s="38">
        <v>0</v>
      </c>
      <c r="Y36" s="36">
        <f t="shared" si="4"/>
        <v>0</v>
      </c>
      <c r="Z36" s="38">
        <v>0</v>
      </c>
      <c r="AA36" s="38">
        <v>0</v>
      </c>
      <c r="AB36" s="36">
        <v>0</v>
      </c>
      <c r="AC36" s="36">
        <f t="shared" si="5"/>
        <v>0</v>
      </c>
      <c r="AD36" s="36">
        <v>0</v>
      </c>
      <c r="AE36" s="36">
        <v>0</v>
      </c>
      <c r="AF36" s="38"/>
      <c r="AG36" s="38">
        <v>0</v>
      </c>
      <c r="AH36" s="38">
        <v>0</v>
      </c>
      <c r="AI36" s="38">
        <v>0</v>
      </c>
      <c r="AJ36" s="36">
        <v>0</v>
      </c>
      <c r="AK36" s="38">
        <v>0</v>
      </c>
      <c r="AL36" s="38">
        <v>0</v>
      </c>
    </row>
    <row r="37" spans="1:38" s="35" customFormat="1" ht="70.5" customHeight="1" x14ac:dyDescent="0.25">
      <c r="A37" s="4" t="s">
        <v>88</v>
      </c>
      <c r="B37" s="1" t="s">
        <v>63</v>
      </c>
      <c r="C37" s="36">
        <v>0</v>
      </c>
      <c r="D37" s="36">
        <v>0</v>
      </c>
      <c r="E37" s="36">
        <f t="shared" si="1"/>
        <v>0</v>
      </c>
      <c r="F37" s="36">
        <v>0</v>
      </c>
      <c r="G37" s="36">
        <v>0</v>
      </c>
      <c r="H37" s="38">
        <v>0</v>
      </c>
      <c r="I37" s="36">
        <f t="shared" si="2"/>
        <v>0</v>
      </c>
      <c r="J37" s="38">
        <v>0</v>
      </c>
      <c r="K37" s="38">
        <v>0</v>
      </c>
      <c r="L37" s="36">
        <v>0</v>
      </c>
      <c r="M37" s="43">
        <f t="shared" si="7"/>
        <v>0</v>
      </c>
      <c r="N37" s="38">
        <v>0</v>
      </c>
      <c r="O37" s="38">
        <v>0</v>
      </c>
      <c r="P37" s="38">
        <v>0</v>
      </c>
      <c r="Q37" s="38">
        <v>0</v>
      </c>
      <c r="R37" s="44">
        <v>0</v>
      </c>
      <c r="S37" s="38">
        <v>0</v>
      </c>
      <c r="T37" s="38">
        <v>0</v>
      </c>
      <c r="U37" s="38">
        <v>0</v>
      </c>
      <c r="V37" s="36">
        <f t="shared" si="3"/>
        <v>0</v>
      </c>
      <c r="W37" s="38">
        <v>0</v>
      </c>
      <c r="X37" s="38">
        <v>0</v>
      </c>
      <c r="Y37" s="36">
        <f t="shared" si="4"/>
        <v>0</v>
      </c>
      <c r="Z37" s="38">
        <v>0</v>
      </c>
      <c r="AA37" s="38">
        <v>0</v>
      </c>
      <c r="AB37" s="36">
        <v>0</v>
      </c>
      <c r="AC37" s="36">
        <f t="shared" si="5"/>
        <v>0</v>
      </c>
      <c r="AD37" s="36">
        <v>0</v>
      </c>
      <c r="AE37" s="36">
        <v>0</v>
      </c>
      <c r="AF37" s="38"/>
      <c r="AG37" s="38">
        <v>0</v>
      </c>
      <c r="AH37" s="38">
        <v>0</v>
      </c>
      <c r="AI37" s="38">
        <v>0</v>
      </c>
      <c r="AJ37" s="36">
        <v>0</v>
      </c>
      <c r="AK37" s="38">
        <v>0</v>
      </c>
      <c r="AL37" s="38">
        <v>0</v>
      </c>
    </row>
    <row r="38" spans="1:38" s="35" customFormat="1" ht="70.5" customHeight="1" x14ac:dyDescent="0.25">
      <c r="A38" s="4" t="s">
        <v>134</v>
      </c>
      <c r="B38" s="1" t="s">
        <v>136</v>
      </c>
      <c r="C38" s="38">
        <v>0</v>
      </c>
      <c r="D38" s="38">
        <v>0</v>
      </c>
      <c r="E38" s="36">
        <f t="shared" si="1"/>
        <v>0</v>
      </c>
      <c r="F38" s="38">
        <v>0</v>
      </c>
      <c r="G38" s="38">
        <v>0</v>
      </c>
      <c r="H38" s="36">
        <v>0</v>
      </c>
      <c r="I38" s="36">
        <f t="shared" si="2"/>
        <v>0</v>
      </c>
      <c r="J38" s="38">
        <v>0</v>
      </c>
      <c r="K38" s="38">
        <v>0</v>
      </c>
      <c r="L38" s="36">
        <v>0</v>
      </c>
      <c r="M38" s="43">
        <f t="shared" si="7"/>
        <v>0</v>
      </c>
      <c r="N38" s="38">
        <v>0</v>
      </c>
      <c r="O38" s="38">
        <v>0</v>
      </c>
      <c r="P38" s="36">
        <v>0</v>
      </c>
      <c r="Q38" s="38">
        <v>0</v>
      </c>
      <c r="R38" s="44">
        <v>0</v>
      </c>
      <c r="S38" s="38">
        <v>0</v>
      </c>
      <c r="T38" s="38">
        <v>0</v>
      </c>
      <c r="U38" s="38">
        <v>0</v>
      </c>
      <c r="V38" s="36">
        <f t="shared" si="3"/>
        <v>0</v>
      </c>
      <c r="W38" s="38">
        <v>0</v>
      </c>
      <c r="X38" s="38">
        <v>0</v>
      </c>
      <c r="Y38" s="36">
        <f t="shared" si="4"/>
        <v>0</v>
      </c>
      <c r="Z38" s="38">
        <v>0</v>
      </c>
      <c r="AA38" s="38">
        <v>0</v>
      </c>
      <c r="AB38" s="38">
        <v>0</v>
      </c>
      <c r="AC38" s="36">
        <f t="shared" si="5"/>
        <v>0</v>
      </c>
      <c r="AD38" s="38">
        <v>0</v>
      </c>
      <c r="AE38" s="38">
        <v>0</v>
      </c>
      <c r="AF38" s="38"/>
      <c r="AG38" s="38">
        <v>0</v>
      </c>
      <c r="AH38" s="38">
        <v>0</v>
      </c>
      <c r="AI38" s="38">
        <v>0</v>
      </c>
      <c r="AJ38" s="36">
        <v>0</v>
      </c>
      <c r="AK38" s="38">
        <v>0</v>
      </c>
      <c r="AL38" s="38">
        <v>0</v>
      </c>
    </row>
    <row r="39" spans="1:38" ht="70.5" customHeight="1" x14ac:dyDescent="0.25">
      <c r="A39" s="4" t="s">
        <v>108</v>
      </c>
      <c r="B39" s="1" t="s">
        <v>110</v>
      </c>
      <c r="C39" s="38">
        <v>0</v>
      </c>
      <c r="D39" s="38">
        <v>0</v>
      </c>
      <c r="E39" s="36">
        <f t="shared" si="1"/>
        <v>0</v>
      </c>
      <c r="F39" s="38">
        <v>0</v>
      </c>
      <c r="G39" s="38">
        <v>0</v>
      </c>
      <c r="H39" s="36">
        <v>0</v>
      </c>
      <c r="I39" s="36">
        <f t="shared" si="2"/>
        <v>0</v>
      </c>
      <c r="J39" s="36">
        <v>0</v>
      </c>
      <c r="K39" s="38">
        <v>0</v>
      </c>
      <c r="L39" s="36">
        <v>0</v>
      </c>
      <c r="M39" s="43">
        <f t="shared" si="7"/>
        <v>0</v>
      </c>
      <c r="N39" s="38">
        <v>0</v>
      </c>
      <c r="O39" s="38">
        <v>0</v>
      </c>
      <c r="P39" s="38">
        <v>0</v>
      </c>
      <c r="Q39" s="38">
        <v>0</v>
      </c>
      <c r="R39" s="44">
        <v>0</v>
      </c>
      <c r="S39" s="38">
        <v>0</v>
      </c>
      <c r="T39" s="38">
        <v>0</v>
      </c>
      <c r="U39" s="38">
        <v>0</v>
      </c>
      <c r="V39" s="36">
        <f t="shared" si="3"/>
        <v>0</v>
      </c>
      <c r="W39" s="38">
        <v>0</v>
      </c>
      <c r="X39" s="38">
        <v>0</v>
      </c>
      <c r="Y39" s="36">
        <f t="shared" si="4"/>
        <v>0</v>
      </c>
      <c r="Z39" s="38">
        <v>0</v>
      </c>
      <c r="AA39" s="38">
        <v>0</v>
      </c>
      <c r="AB39" s="38">
        <v>0</v>
      </c>
      <c r="AC39" s="36">
        <f t="shared" si="5"/>
        <v>0</v>
      </c>
      <c r="AD39" s="38">
        <v>0</v>
      </c>
      <c r="AE39" s="38">
        <v>0</v>
      </c>
      <c r="AF39" s="38"/>
      <c r="AG39" s="38">
        <v>0</v>
      </c>
      <c r="AH39" s="38">
        <v>0</v>
      </c>
      <c r="AI39" s="38">
        <v>0</v>
      </c>
      <c r="AJ39" s="36">
        <v>0</v>
      </c>
      <c r="AK39" s="38">
        <v>0</v>
      </c>
      <c r="AL39" s="38">
        <v>0</v>
      </c>
    </row>
    <row r="40" spans="1:38" ht="70.5" customHeight="1" x14ac:dyDescent="0.25">
      <c r="A40" s="4" t="s">
        <v>99</v>
      </c>
      <c r="B40" s="1" t="s">
        <v>100</v>
      </c>
      <c r="C40" s="36">
        <v>0</v>
      </c>
      <c r="D40" s="36">
        <v>0</v>
      </c>
      <c r="E40" s="36">
        <f t="shared" si="1"/>
        <v>0</v>
      </c>
      <c r="F40" s="36">
        <v>0</v>
      </c>
      <c r="G40" s="36">
        <v>0</v>
      </c>
      <c r="H40" s="38">
        <v>0</v>
      </c>
      <c r="I40" s="36">
        <f t="shared" si="2"/>
        <v>0</v>
      </c>
      <c r="J40" s="38">
        <v>0</v>
      </c>
      <c r="K40" s="38">
        <v>0</v>
      </c>
      <c r="L40" s="36">
        <v>0</v>
      </c>
      <c r="M40" s="43">
        <f t="shared" si="7"/>
        <v>0</v>
      </c>
      <c r="N40" s="38">
        <v>0</v>
      </c>
      <c r="O40" s="38">
        <v>0</v>
      </c>
      <c r="P40" s="38">
        <v>0</v>
      </c>
      <c r="Q40" s="38">
        <v>0</v>
      </c>
      <c r="R40" s="44">
        <v>0</v>
      </c>
      <c r="S40" s="38">
        <v>0</v>
      </c>
      <c r="T40" s="38">
        <v>0</v>
      </c>
      <c r="U40" s="38">
        <v>0</v>
      </c>
      <c r="V40" s="36">
        <f t="shared" si="3"/>
        <v>0</v>
      </c>
      <c r="W40" s="38">
        <v>0</v>
      </c>
      <c r="X40" s="38">
        <v>0</v>
      </c>
      <c r="Y40" s="36">
        <f t="shared" si="4"/>
        <v>0</v>
      </c>
      <c r="Z40" s="38">
        <v>0</v>
      </c>
      <c r="AA40" s="38">
        <v>0</v>
      </c>
      <c r="AB40" s="36">
        <v>0</v>
      </c>
      <c r="AC40" s="36">
        <f t="shared" si="5"/>
        <v>0</v>
      </c>
      <c r="AD40" s="36">
        <v>0</v>
      </c>
      <c r="AE40" s="36">
        <v>0</v>
      </c>
      <c r="AF40" s="38"/>
      <c r="AG40" s="38">
        <v>0</v>
      </c>
      <c r="AH40" s="38">
        <v>0</v>
      </c>
      <c r="AI40" s="38">
        <v>0</v>
      </c>
      <c r="AJ40" s="36">
        <v>0</v>
      </c>
      <c r="AK40" s="38">
        <v>0</v>
      </c>
      <c r="AL40" s="38">
        <v>0</v>
      </c>
    </row>
    <row r="41" spans="1:38" ht="70.5" customHeight="1" x14ac:dyDescent="0.25">
      <c r="A41" s="4" t="s">
        <v>90</v>
      </c>
      <c r="B41" s="1" t="s">
        <v>95</v>
      </c>
      <c r="C41" s="36">
        <v>34</v>
      </c>
      <c r="D41" s="36">
        <v>34</v>
      </c>
      <c r="E41" s="36">
        <f t="shared" si="1"/>
        <v>0</v>
      </c>
      <c r="F41" s="36">
        <v>0</v>
      </c>
      <c r="G41" s="36">
        <v>0</v>
      </c>
      <c r="H41" s="38">
        <v>0</v>
      </c>
      <c r="I41" s="36">
        <f t="shared" si="2"/>
        <v>0</v>
      </c>
      <c r="J41" s="38">
        <v>0</v>
      </c>
      <c r="K41" s="38">
        <v>0</v>
      </c>
      <c r="L41" s="36">
        <v>0</v>
      </c>
      <c r="M41" s="43">
        <v>34</v>
      </c>
      <c r="N41" s="38">
        <v>4</v>
      </c>
      <c r="O41" s="38">
        <v>0</v>
      </c>
      <c r="P41" s="38">
        <v>30</v>
      </c>
      <c r="Q41" s="38">
        <v>0</v>
      </c>
      <c r="R41" s="44">
        <v>0</v>
      </c>
      <c r="S41" s="38">
        <v>0</v>
      </c>
      <c r="T41" s="38">
        <v>0</v>
      </c>
      <c r="U41" s="38">
        <v>0</v>
      </c>
      <c r="V41" s="36">
        <f t="shared" si="3"/>
        <v>34</v>
      </c>
      <c r="W41" s="38">
        <v>0</v>
      </c>
      <c r="X41" s="38">
        <v>0</v>
      </c>
      <c r="Y41" s="36">
        <f t="shared" si="4"/>
        <v>0</v>
      </c>
      <c r="Z41" s="38">
        <v>0</v>
      </c>
      <c r="AA41" s="38">
        <v>0</v>
      </c>
      <c r="AB41" s="36">
        <v>0</v>
      </c>
      <c r="AC41" s="36">
        <f t="shared" si="5"/>
        <v>0</v>
      </c>
      <c r="AD41" s="36">
        <v>0</v>
      </c>
      <c r="AE41" s="36">
        <v>0</v>
      </c>
      <c r="AF41" s="38"/>
      <c r="AG41" s="38">
        <v>0</v>
      </c>
      <c r="AH41" s="38">
        <v>0</v>
      </c>
      <c r="AI41" s="38">
        <v>0</v>
      </c>
      <c r="AJ41" s="36">
        <v>0</v>
      </c>
      <c r="AK41" s="38">
        <v>0</v>
      </c>
      <c r="AL41" s="38">
        <v>0</v>
      </c>
    </row>
    <row r="42" spans="1:38" ht="70.5" customHeight="1" x14ac:dyDescent="0.25">
      <c r="A42" s="4" t="s">
        <v>91</v>
      </c>
      <c r="B42" s="23" t="s">
        <v>94</v>
      </c>
      <c r="C42" s="36">
        <v>0</v>
      </c>
      <c r="D42" s="36">
        <v>0</v>
      </c>
      <c r="E42" s="36">
        <f t="shared" si="1"/>
        <v>0</v>
      </c>
      <c r="F42" s="36">
        <v>0</v>
      </c>
      <c r="G42" s="36">
        <v>0</v>
      </c>
      <c r="H42" s="38">
        <v>0</v>
      </c>
      <c r="I42" s="36">
        <f t="shared" si="2"/>
        <v>0</v>
      </c>
      <c r="J42" s="38">
        <v>0</v>
      </c>
      <c r="K42" s="38">
        <v>0</v>
      </c>
      <c r="L42" s="36"/>
      <c r="M42" s="43">
        <f t="shared" si="7"/>
        <v>0</v>
      </c>
      <c r="N42" s="38">
        <v>0</v>
      </c>
      <c r="O42" s="38">
        <v>0</v>
      </c>
      <c r="P42" s="38">
        <v>0</v>
      </c>
      <c r="Q42" s="38">
        <v>0</v>
      </c>
      <c r="R42" s="44">
        <v>0</v>
      </c>
      <c r="S42" s="38">
        <v>0</v>
      </c>
      <c r="T42" s="38">
        <v>0</v>
      </c>
      <c r="U42" s="38">
        <v>0</v>
      </c>
      <c r="V42" s="36">
        <f t="shared" si="3"/>
        <v>0</v>
      </c>
      <c r="W42" s="38">
        <v>0</v>
      </c>
      <c r="X42" s="38">
        <v>0</v>
      </c>
      <c r="Y42" s="36">
        <f t="shared" si="4"/>
        <v>0</v>
      </c>
      <c r="Z42" s="38">
        <v>0</v>
      </c>
      <c r="AA42" s="38">
        <v>0</v>
      </c>
      <c r="AB42" s="36">
        <v>0</v>
      </c>
      <c r="AC42" s="36">
        <f t="shared" si="5"/>
        <v>0</v>
      </c>
      <c r="AD42" s="36">
        <v>0</v>
      </c>
      <c r="AE42" s="36">
        <v>0</v>
      </c>
      <c r="AF42" s="38"/>
      <c r="AG42" s="38">
        <v>0</v>
      </c>
      <c r="AH42" s="38">
        <v>0</v>
      </c>
      <c r="AI42" s="38">
        <v>0</v>
      </c>
      <c r="AJ42" s="36">
        <v>0</v>
      </c>
      <c r="AK42" s="38">
        <v>0</v>
      </c>
      <c r="AL42" s="38">
        <v>0</v>
      </c>
    </row>
    <row r="43" spans="1:38" ht="70.5" customHeight="1" x14ac:dyDescent="0.25">
      <c r="A43" s="4" t="s">
        <v>105</v>
      </c>
      <c r="B43" s="23" t="s">
        <v>106</v>
      </c>
      <c r="C43" s="36">
        <v>0</v>
      </c>
      <c r="D43" s="36">
        <v>0</v>
      </c>
      <c r="E43" s="36">
        <f t="shared" si="1"/>
        <v>0</v>
      </c>
      <c r="F43" s="36">
        <v>0</v>
      </c>
      <c r="G43" s="36">
        <v>0</v>
      </c>
      <c r="H43" s="38">
        <v>0</v>
      </c>
      <c r="I43" s="36">
        <f t="shared" si="2"/>
        <v>0</v>
      </c>
      <c r="J43" s="38">
        <v>0</v>
      </c>
      <c r="K43" s="38">
        <v>0</v>
      </c>
      <c r="L43" s="36">
        <v>0</v>
      </c>
      <c r="M43" s="43">
        <f t="shared" si="7"/>
        <v>0</v>
      </c>
      <c r="N43" s="38">
        <v>0</v>
      </c>
      <c r="O43" s="38">
        <v>0</v>
      </c>
      <c r="P43" s="38">
        <v>0</v>
      </c>
      <c r="Q43" s="38">
        <v>0</v>
      </c>
      <c r="R43" s="44">
        <v>0</v>
      </c>
      <c r="S43" s="38">
        <v>0</v>
      </c>
      <c r="T43" s="38">
        <v>0</v>
      </c>
      <c r="U43" s="38">
        <v>0</v>
      </c>
      <c r="V43" s="36">
        <f t="shared" si="3"/>
        <v>0</v>
      </c>
      <c r="W43" s="38">
        <v>0</v>
      </c>
      <c r="X43" s="38">
        <v>0</v>
      </c>
      <c r="Y43" s="36">
        <f t="shared" si="4"/>
        <v>0</v>
      </c>
      <c r="Z43" s="38">
        <v>0</v>
      </c>
      <c r="AA43" s="38">
        <v>0</v>
      </c>
      <c r="AB43" s="36">
        <v>0</v>
      </c>
      <c r="AC43" s="36">
        <f t="shared" si="5"/>
        <v>0</v>
      </c>
      <c r="AD43" s="36">
        <v>0</v>
      </c>
      <c r="AE43" s="36">
        <v>0</v>
      </c>
      <c r="AF43" s="38"/>
      <c r="AG43" s="38">
        <v>0</v>
      </c>
      <c r="AH43" s="38">
        <v>0</v>
      </c>
      <c r="AI43" s="38">
        <v>0</v>
      </c>
      <c r="AJ43" s="36">
        <v>0</v>
      </c>
      <c r="AK43" s="38">
        <v>0</v>
      </c>
      <c r="AL43" s="38">
        <v>0</v>
      </c>
    </row>
    <row r="44" spans="1:38" ht="70.5" customHeight="1" x14ac:dyDescent="0.25">
      <c r="A44" s="4" t="s">
        <v>101</v>
      </c>
      <c r="B44" s="23" t="s">
        <v>102</v>
      </c>
      <c r="C44" s="36">
        <v>0</v>
      </c>
      <c r="D44" s="36">
        <v>0</v>
      </c>
      <c r="E44" s="36">
        <f t="shared" si="1"/>
        <v>0</v>
      </c>
      <c r="F44" s="36">
        <v>0</v>
      </c>
      <c r="G44" s="36">
        <v>0</v>
      </c>
      <c r="H44" s="36">
        <v>0</v>
      </c>
      <c r="I44" s="36">
        <f t="shared" si="2"/>
        <v>0</v>
      </c>
      <c r="J44" s="38">
        <v>0</v>
      </c>
      <c r="K44" s="38">
        <v>0</v>
      </c>
      <c r="L44" s="36">
        <v>0</v>
      </c>
      <c r="M44" s="43">
        <f t="shared" si="7"/>
        <v>0</v>
      </c>
      <c r="N44" s="38">
        <v>0</v>
      </c>
      <c r="O44" s="38">
        <v>0</v>
      </c>
      <c r="P44" s="38">
        <v>0</v>
      </c>
      <c r="Q44" s="38">
        <v>0</v>
      </c>
      <c r="R44" s="44">
        <v>0</v>
      </c>
      <c r="S44" s="38">
        <v>0</v>
      </c>
      <c r="T44" s="38">
        <v>0</v>
      </c>
      <c r="U44" s="38">
        <v>0</v>
      </c>
      <c r="V44" s="36">
        <f t="shared" si="3"/>
        <v>0</v>
      </c>
      <c r="W44" s="38">
        <v>0</v>
      </c>
      <c r="X44" s="38">
        <v>0</v>
      </c>
      <c r="Y44" s="36">
        <f t="shared" si="4"/>
        <v>0</v>
      </c>
      <c r="Z44" s="38">
        <v>0</v>
      </c>
      <c r="AA44" s="38">
        <v>0</v>
      </c>
      <c r="AB44" s="36">
        <v>0</v>
      </c>
      <c r="AC44" s="36">
        <f t="shared" si="5"/>
        <v>0</v>
      </c>
      <c r="AD44" s="36">
        <v>0</v>
      </c>
      <c r="AE44" s="36">
        <v>0</v>
      </c>
      <c r="AF44" s="38"/>
      <c r="AG44" s="38">
        <v>0</v>
      </c>
      <c r="AH44" s="38">
        <v>0</v>
      </c>
      <c r="AI44" s="38">
        <v>0</v>
      </c>
      <c r="AJ44" s="36">
        <v>0</v>
      </c>
      <c r="AK44" s="38">
        <v>0</v>
      </c>
      <c r="AL44" s="38">
        <v>0</v>
      </c>
    </row>
    <row r="45" spans="1:38" ht="70.5" customHeight="1" x14ac:dyDescent="0.25">
      <c r="A45" s="4" t="s">
        <v>92</v>
      </c>
      <c r="B45" s="23" t="s">
        <v>96</v>
      </c>
      <c r="C45" s="36">
        <v>3</v>
      </c>
      <c r="D45" s="36">
        <v>3</v>
      </c>
      <c r="E45" s="36">
        <f t="shared" si="1"/>
        <v>0</v>
      </c>
      <c r="F45" s="36">
        <v>0</v>
      </c>
      <c r="G45" s="36">
        <v>0</v>
      </c>
      <c r="H45" s="36">
        <v>0</v>
      </c>
      <c r="I45" s="36">
        <f t="shared" si="2"/>
        <v>0</v>
      </c>
      <c r="J45" s="36">
        <v>0</v>
      </c>
      <c r="K45" s="38">
        <v>0</v>
      </c>
      <c r="L45" s="36">
        <v>0</v>
      </c>
      <c r="M45" s="43">
        <v>1</v>
      </c>
      <c r="N45" s="38">
        <v>1</v>
      </c>
      <c r="O45" s="38">
        <v>0</v>
      </c>
      <c r="P45" s="38">
        <v>0</v>
      </c>
      <c r="Q45" s="38">
        <v>0</v>
      </c>
      <c r="R45" s="44">
        <v>2</v>
      </c>
      <c r="S45" s="38">
        <v>0</v>
      </c>
      <c r="T45" s="38">
        <v>2</v>
      </c>
      <c r="U45" s="38">
        <v>0</v>
      </c>
      <c r="V45" s="36">
        <f t="shared" si="3"/>
        <v>3</v>
      </c>
      <c r="W45" s="38">
        <v>0</v>
      </c>
      <c r="X45" s="38">
        <v>0</v>
      </c>
      <c r="Y45" s="36">
        <f t="shared" si="4"/>
        <v>0</v>
      </c>
      <c r="Z45" s="38">
        <v>0</v>
      </c>
      <c r="AA45" s="38">
        <v>0</v>
      </c>
      <c r="AB45" s="36">
        <v>0</v>
      </c>
      <c r="AC45" s="36">
        <f t="shared" si="5"/>
        <v>0</v>
      </c>
      <c r="AD45" s="36">
        <v>0</v>
      </c>
      <c r="AE45" s="36">
        <v>0</v>
      </c>
      <c r="AF45" s="38"/>
      <c r="AG45" s="38">
        <v>0</v>
      </c>
      <c r="AH45" s="38">
        <v>0</v>
      </c>
      <c r="AI45" s="38">
        <v>0</v>
      </c>
      <c r="AJ45" s="36">
        <v>0</v>
      </c>
      <c r="AK45" s="38">
        <v>0</v>
      </c>
      <c r="AL45" s="38">
        <v>0</v>
      </c>
    </row>
    <row r="46" spans="1:38" ht="70.5" customHeight="1" x14ac:dyDescent="0.25">
      <c r="A46" s="4" t="s">
        <v>93</v>
      </c>
      <c r="B46" s="1" t="s">
        <v>97</v>
      </c>
      <c r="C46" s="36">
        <v>4</v>
      </c>
      <c r="D46" s="36">
        <v>4</v>
      </c>
      <c r="E46" s="36">
        <f t="shared" si="1"/>
        <v>0</v>
      </c>
      <c r="F46" s="36">
        <v>0</v>
      </c>
      <c r="G46" s="36">
        <v>0</v>
      </c>
      <c r="H46" s="38">
        <v>0</v>
      </c>
      <c r="I46" s="36">
        <f t="shared" si="2"/>
        <v>0</v>
      </c>
      <c r="J46" s="38">
        <v>0</v>
      </c>
      <c r="K46" s="38">
        <v>0</v>
      </c>
      <c r="L46" s="36">
        <v>0</v>
      </c>
      <c r="M46" s="43">
        <v>2</v>
      </c>
      <c r="N46" s="38">
        <v>2</v>
      </c>
      <c r="O46" s="38">
        <v>0</v>
      </c>
      <c r="P46" s="38">
        <v>0</v>
      </c>
      <c r="Q46" s="38">
        <v>0</v>
      </c>
      <c r="R46" s="44">
        <v>0</v>
      </c>
      <c r="S46" s="38">
        <v>0</v>
      </c>
      <c r="T46" s="38">
        <v>0</v>
      </c>
      <c r="U46" s="38">
        <v>0</v>
      </c>
      <c r="V46" s="36">
        <f t="shared" si="3"/>
        <v>2</v>
      </c>
      <c r="W46" s="38">
        <v>0</v>
      </c>
      <c r="X46" s="38">
        <v>0</v>
      </c>
      <c r="Y46" s="36">
        <f t="shared" si="4"/>
        <v>2</v>
      </c>
      <c r="Z46" s="38">
        <v>0</v>
      </c>
      <c r="AA46" s="38">
        <v>0</v>
      </c>
      <c r="AB46" s="36">
        <v>0</v>
      </c>
      <c r="AC46" s="36">
        <f t="shared" si="5"/>
        <v>0</v>
      </c>
      <c r="AD46" s="36">
        <v>0</v>
      </c>
      <c r="AE46" s="36">
        <v>0</v>
      </c>
      <c r="AF46" s="38"/>
      <c r="AG46" s="38">
        <v>0</v>
      </c>
      <c r="AH46" s="38">
        <v>0</v>
      </c>
      <c r="AI46" s="38">
        <v>0</v>
      </c>
      <c r="AJ46" s="36">
        <v>0</v>
      </c>
      <c r="AK46" s="38">
        <v>0</v>
      </c>
      <c r="AL46" s="38">
        <v>0</v>
      </c>
    </row>
    <row r="47" spans="1:38" ht="70.5" customHeight="1" x14ac:dyDescent="0.25">
      <c r="A47" s="4" t="s">
        <v>103</v>
      </c>
      <c r="B47" s="23" t="s">
        <v>104</v>
      </c>
      <c r="C47" s="36">
        <v>0</v>
      </c>
      <c r="D47" s="36">
        <v>0</v>
      </c>
      <c r="E47" s="36">
        <f t="shared" si="1"/>
        <v>0</v>
      </c>
      <c r="F47" s="36">
        <v>0</v>
      </c>
      <c r="G47" s="36">
        <v>0</v>
      </c>
      <c r="H47" s="38">
        <v>0</v>
      </c>
      <c r="I47" s="36">
        <f t="shared" si="2"/>
        <v>0</v>
      </c>
      <c r="J47" s="38">
        <v>0</v>
      </c>
      <c r="K47" s="38">
        <v>0</v>
      </c>
      <c r="L47" s="40">
        <v>0</v>
      </c>
      <c r="M47" s="43">
        <f t="shared" si="7"/>
        <v>0</v>
      </c>
      <c r="N47" s="38">
        <v>0</v>
      </c>
      <c r="O47" s="38">
        <v>0</v>
      </c>
      <c r="P47" s="38">
        <v>0</v>
      </c>
      <c r="Q47" s="38">
        <v>0</v>
      </c>
      <c r="R47" s="44">
        <v>0</v>
      </c>
      <c r="S47" s="38">
        <v>0</v>
      </c>
      <c r="T47" s="38">
        <v>0</v>
      </c>
      <c r="U47" s="38">
        <v>0</v>
      </c>
      <c r="V47" s="36">
        <f t="shared" si="3"/>
        <v>0</v>
      </c>
      <c r="W47" s="38">
        <v>0</v>
      </c>
      <c r="X47" s="38">
        <v>0</v>
      </c>
      <c r="Y47" s="36">
        <f t="shared" si="4"/>
        <v>0</v>
      </c>
      <c r="Z47" s="38">
        <v>0</v>
      </c>
      <c r="AA47" s="38">
        <v>0</v>
      </c>
      <c r="AB47" s="36">
        <v>0</v>
      </c>
      <c r="AC47" s="36">
        <f t="shared" si="5"/>
        <v>0</v>
      </c>
      <c r="AD47" s="36">
        <v>0</v>
      </c>
      <c r="AE47" s="36">
        <v>0</v>
      </c>
      <c r="AF47" s="38"/>
      <c r="AG47" s="38">
        <v>0</v>
      </c>
      <c r="AH47" s="38">
        <v>0</v>
      </c>
      <c r="AI47" s="38">
        <v>0</v>
      </c>
      <c r="AJ47" s="36">
        <v>0</v>
      </c>
      <c r="AK47" s="38">
        <v>0</v>
      </c>
      <c r="AL47" s="38">
        <v>0</v>
      </c>
    </row>
    <row r="48" spans="1:38" s="35" customFormat="1" ht="70.5" customHeight="1" x14ac:dyDescent="0.25">
      <c r="A48" s="4" t="s">
        <v>50</v>
      </c>
      <c r="B48" s="1" t="s">
        <v>3</v>
      </c>
      <c r="C48" s="36">
        <v>0</v>
      </c>
      <c r="D48" s="36">
        <v>0</v>
      </c>
      <c r="E48" s="36">
        <f t="shared" si="1"/>
        <v>0</v>
      </c>
      <c r="F48" s="36">
        <v>0</v>
      </c>
      <c r="G48" s="36">
        <v>0</v>
      </c>
      <c r="H48" s="36">
        <v>1</v>
      </c>
      <c r="I48" s="36">
        <f t="shared" si="2"/>
        <v>0</v>
      </c>
      <c r="J48" s="38">
        <v>1</v>
      </c>
      <c r="K48" s="38">
        <v>0</v>
      </c>
      <c r="L48" s="36">
        <v>0</v>
      </c>
      <c r="M48" s="43">
        <f t="shared" si="7"/>
        <v>0</v>
      </c>
      <c r="N48" s="38">
        <v>0</v>
      </c>
      <c r="O48" s="38">
        <v>0</v>
      </c>
      <c r="P48" s="38">
        <v>0</v>
      </c>
      <c r="Q48" s="38">
        <v>0</v>
      </c>
      <c r="R48" s="44">
        <v>0</v>
      </c>
      <c r="S48" s="38">
        <v>0</v>
      </c>
      <c r="T48" s="38">
        <v>0</v>
      </c>
      <c r="U48" s="38">
        <v>0</v>
      </c>
      <c r="V48" s="36">
        <f t="shared" si="3"/>
        <v>0</v>
      </c>
      <c r="W48" s="36">
        <v>0</v>
      </c>
      <c r="X48" s="38">
        <v>0</v>
      </c>
      <c r="Y48" s="36">
        <f t="shared" si="4"/>
        <v>0</v>
      </c>
      <c r="Z48" s="38">
        <v>0</v>
      </c>
      <c r="AA48" s="38">
        <v>0</v>
      </c>
      <c r="AB48" s="36">
        <v>0</v>
      </c>
      <c r="AC48" s="36">
        <f t="shared" si="5"/>
        <v>0</v>
      </c>
      <c r="AD48" s="36">
        <v>0</v>
      </c>
      <c r="AE48" s="36">
        <v>0</v>
      </c>
      <c r="AF48" s="38"/>
      <c r="AG48" s="38">
        <v>0</v>
      </c>
      <c r="AH48" s="38">
        <v>0</v>
      </c>
      <c r="AI48" s="38">
        <v>0</v>
      </c>
      <c r="AJ48" s="36">
        <v>0</v>
      </c>
      <c r="AK48" s="38">
        <v>0</v>
      </c>
      <c r="AL48" s="38">
        <v>0</v>
      </c>
    </row>
    <row r="49" spans="1:38" s="35" customFormat="1" ht="70.5" customHeight="1" x14ac:dyDescent="0.25">
      <c r="A49" s="4"/>
      <c r="B49" s="1" t="s">
        <v>16</v>
      </c>
      <c r="C49" s="40">
        <v>117</v>
      </c>
      <c r="D49" s="40">
        <v>44</v>
      </c>
      <c r="E49" s="40">
        <f t="shared" ref="E49:AL49" si="11">E9+E10+E12+E13+E15+E16+E17+E18+E20+E21+E22+E23+E25+E26+E28+E29+E30+E31+E32+E33+E34+E35+E36+E37+E39+E38+E40+E41+E42+E43+E44+E45+E46+E47+E48</f>
        <v>72</v>
      </c>
      <c r="F49" s="40">
        <f t="shared" si="11"/>
        <v>0</v>
      </c>
      <c r="G49" s="40">
        <f t="shared" si="11"/>
        <v>1</v>
      </c>
      <c r="H49" s="40">
        <f t="shared" si="11"/>
        <v>159</v>
      </c>
      <c r="I49" s="40">
        <f t="shared" si="11"/>
        <v>133</v>
      </c>
      <c r="J49" s="40">
        <f t="shared" si="11"/>
        <v>8</v>
      </c>
      <c r="K49" s="40">
        <f t="shared" si="11"/>
        <v>18</v>
      </c>
      <c r="L49" s="40">
        <f t="shared" si="11"/>
        <v>1</v>
      </c>
      <c r="M49" s="40">
        <f t="shared" si="11"/>
        <v>109</v>
      </c>
      <c r="N49" s="40">
        <f t="shared" si="11"/>
        <v>68</v>
      </c>
      <c r="O49" s="40">
        <f t="shared" si="11"/>
        <v>0</v>
      </c>
      <c r="P49" s="40">
        <f t="shared" si="11"/>
        <v>41</v>
      </c>
      <c r="Q49" s="40">
        <f t="shared" si="11"/>
        <v>0</v>
      </c>
      <c r="R49" s="40">
        <f t="shared" si="11"/>
        <v>30</v>
      </c>
      <c r="S49" s="40">
        <f t="shared" si="11"/>
        <v>0</v>
      </c>
      <c r="T49" s="40">
        <f t="shared" si="11"/>
        <v>7</v>
      </c>
      <c r="U49" s="40">
        <f t="shared" si="11"/>
        <v>23</v>
      </c>
      <c r="V49" s="40">
        <f t="shared" si="11"/>
        <v>139</v>
      </c>
      <c r="W49" s="40">
        <f t="shared" si="11"/>
        <v>0</v>
      </c>
      <c r="X49" s="40">
        <f t="shared" si="11"/>
        <v>0</v>
      </c>
      <c r="Y49" s="40">
        <f t="shared" si="11"/>
        <v>109</v>
      </c>
      <c r="Z49" s="40">
        <f t="shared" si="11"/>
        <v>5</v>
      </c>
      <c r="AA49" s="40">
        <f t="shared" si="11"/>
        <v>10</v>
      </c>
      <c r="AB49" s="40">
        <f t="shared" si="11"/>
        <v>1</v>
      </c>
      <c r="AC49" s="40">
        <f t="shared" si="11"/>
        <v>11</v>
      </c>
      <c r="AD49" s="40">
        <f t="shared" si="11"/>
        <v>0</v>
      </c>
      <c r="AE49" s="40">
        <f t="shared" si="11"/>
        <v>11</v>
      </c>
      <c r="AF49" s="40">
        <f t="shared" si="11"/>
        <v>0</v>
      </c>
      <c r="AG49" s="40">
        <f t="shared" si="11"/>
        <v>8</v>
      </c>
      <c r="AH49" s="40">
        <f t="shared" si="11"/>
        <v>0</v>
      </c>
      <c r="AI49" s="40">
        <f t="shared" si="11"/>
        <v>0</v>
      </c>
      <c r="AJ49" s="40">
        <f t="shared" si="11"/>
        <v>0</v>
      </c>
      <c r="AK49" s="40">
        <f t="shared" si="11"/>
        <v>0</v>
      </c>
      <c r="AL49" s="40">
        <f t="shared" si="11"/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F4:AF6"/>
    <mergeCell ref="AG4:AG6"/>
    <mergeCell ref="A1:B1"/>
    <mergeCell ref="C1:AL1"/>
    <mergeCell ref="A2:AL2"/>
    <mergeCell ref="A3:AL3"/>
    <mergeCell ref="A4:B6"/>
    <mergeCell ref="C4:G4"/>
    <mergeCell ref="H4:K4"/>
    <mergeCell ref="L4:L6"/>
    <mergeCell ref="AH4:AL4"/>
    <mergeCell ref="C5:C6"/>
    <mergeCell ref="D5:D6"/>
    <mergeCell ref="E5:E6"/>
    <mergeCell ref="F5:F6"/>
    <mergeCell ref="G5:G6"/>
    <mergeCell ref="Y4:Y6"/>
    <mergeCell ref="H5:H6"/>
    <mergeCell ref="I5:I6"/>
    <mergeCell ref="J5:J6"/>
    <mergeCell ref="K5:K6"/>
    <mergeCell ref="M5:M6"/>
    <mergeCell ref="Z4:Z6"/>
    <mergeCell ref="AA4:AE4"/>
    <mergeCell ref="Q5:Q6"/>
    <mergeCell ref="R5:U5"/>
    <mergeCell ref="V5:V6"/>
    <mergeCell ref="AA5:AA6"/>
    <mergeCell ref="AB5:AB6"/>
    <mergeCell ref="AC5:AC6"/>
    <mergeCell ref="AD5:AD6"/>
    <mergeCell ref="AE5:AE6"/>
    <mergeCell ref="M4:V4"/>
    <mergeCell ref="W4:W6"/>
    <mergeCell ref="N5:N6"/>
    <mergeCell ref="O5:O6"/>
    <mergeCell ref="P5:P6"/>
    <mergeCell ref="X4:X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Ա.Դարբինյան</vt:lpstr>
      <vt:lpstr>Ալ.Հարությունյան</vt:lpstr>
      <vt:lpstr>Ա. Հարությունյան</vt:lpstr>
      <vt:lpstr>Ա.Ղազարյան</vt:lpstr>
      <vt:lpstr>Ա.Ավագյան</vt:lpstr>
      <vt:lpstr>Ա.Ծատուրյան</vt:lpstr>
      <vt:lpstr>Ա.Միրզոյան</vt:lpstr>
      <vt:lpstr>Ա.Մկրտչյան</vt:lpstr>
      <vt:lpstr>Ա.Ալավերդյան</vt:lpstr>
      <vt:lpstr>Գ.Սոսյան</vt:lpstr>
      <vt:lpstr>Գ.Առաքելյան</vt:lpstr>
      <vt:lpstr>Է.Նահապետյան</vt:lpstr>
      <vt:lpstr>Լ.Հակոբյան</vt:lpstr>
      <vt:lpstr>Կ.Զարիկյան</vt:lpstr>
      <vt:lpstr>Հ.Այվազյան</vt:lpstr>
      <vt:lpstr>Մ.Համբարձումյան</vt:lpstr>
      <vt:lpstr>Մ.Մելքումյան</vt:lpstr>
      <vt:lpstr>Ռ.Խանդանյան</vt:lpstr>
      <vt:lpstr>Ս.Հովակիմյան</vt:lpstr>
      <vt:lpstr>Մ.Պետրոսյան</vt:lpstr>
      <vt:lpstr>Ռ.Ազրոյան </vt:lpstr>
      <vt:lpstr>Դ.Դանիելյան</vt:lpstr>
      <vt:lpstr>Ռ.Մաքեյան</vt:lpstr>
      <vt:lpstr>Ռ.Մախմուդյան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2021-08-04T06:53:37Z</dcterms:modified>
</cp:coreProperties>
</file>