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790" firstSheet="1" activeTab="1"/>
  </bookViews>
  <sheets>
    <sheet name="Ընդամենը" sheetId="9" state="hidden" r:id="rId1"/>
    <sheet name="Վ.Ստեփանյան" sheetId="1" r:id="rId2"/>
    <sheet name="Ա.Սիսակյան" sheetId="2" r:id="rId3"/>
    <sheet name="Տ.Փոլադյան" sheetId="3" r:id="rId4"/>
    <sheet name="Հ.Ավագյան" sheetId="5" r:id="rId5"/>
    <sheet name="Վ.Մկրտչյան" sheetId="6" r:id="rId6"/>
    <sheet name="Ն.Գալստյան" sheetId="7" r:id="rId7"/>
    <sheet name="Մ.Պապոյան" sheetId="12" r:id="rId8"/>
    <sheet name="Յու.Բաղդասարյան" sheetId="11" r:id="rId9"/>
    <sheet name="Գ.Հեբոյան" sheetId="10" r:id="rId10"/>
  </sheets>
  <calcPr calcId="162913"/>
</workbook>
</file>

<file path=xl/calcChain.xml><?xml version="1.0" encoding="utf-8"?>
<calcChain xmlns="http://schemas.openxmlformats.org/spreadsheetml/2006/main">
  <c r="O22" i="9" l="1"/>
  <c r="T7" i="10"/>
  <c r="U7" i="10"/>
  <c r="V7" i="10"/>
  <c r="W7" i="10"/>
  <c r="T8" i="10"/>
  <c r="U8" i="10"/>
  <c r="V8" i="10"/>
  <c r="W8" i="10"/>
  <c r="T9" i="10"/>
  <c r="U9" i="10"/>
  <c r="V9" i="10"/>
  <c r="W9" i="10"/>
  <c r="T10" i="10"/>
  <c r="U10" i="10"/>
  <c r="V10" i="10"/>
  <c r="W10" i="10"/>
  <c r="T11" i="10"/>
  <c r="U11" i="10"/>
  <c r="V11" i="10"/>
  <c r="W11" i="10"/>
  <c r="T12" i="10"/>
  <c r="U12" i="10"/>
  <c r="V12" i="10"/>
  <c r="W12" i="10"/>
  <c r="T13" i="10"/>
  <c r="U13" i="10"/>
  <c r="V13" i="10"/>
  <c r="W13" i="10"/>
  <c r="T14" i="10"/>
  <c r="U14" i="10"/>
  <c r="V14" i="10"/>
  <c r="W14" i="10"/>
  <c r="T15" i="10"/>
  <c r="U15" i="10"/>
  <c r="V15" i="10"/>
  <c r="W15" i="10"/>
  <c r="T16" i="10"/>
  <c r="U16" i="10"/>
  <c r="V16" i="10"/>
  <c r="W16" i="10"/>
  <c r="T18" i="10"/>
  <c r="U18" i="10"/>
  <c r="V18" i="10"/>
  <c r="W18" i="10"/>
  <c r="T19" i="10"/>
  <c r="U19" i="10"/>
  <c r="V19" i="10"/>
  <c r="W19" i="10"/>
  <c r="T20" i="10"/>
  <c r="U20" i="10"/>
  <c r="V20" i="10"/>
  <c r="W20" i="10"/>
  <c r="T21" i="10"/>
  <c r="U21" i="10"/>
  <c r="V21" i="10"/>
  <c r="W21" i="10"/>
  <c r="T22" i="10"/>
  <c r="U22" i="10"/>
  <c r="V22" i="10"/>
  <c r="W22" i="10"/>
  <c r="D23" i="10"/>
  <c r="E23" i="10"/>
  <c r="E23" i="9"/>
  <c r="F23" i="10"/>
  <c r="G23" i="10"/>
  <c r="W23" i="10"/>
  <c r="H23" i="10"/>
  <c r="I23" i="10"/>
  <c r="J23" i="10"/>
  <c r="K23" i="10"/>
  <c r="U23" i="10"/>
  <c r="L23" i="10"/>
  <c r="M23" i="10"/>
  <c r="N23" i="10"/>
  <c r="O23" i="10"/>
  <c r="P23" i="10"/>
  <c r="Q23" i="10"/>
  <c r="R23" i="10"/>
  <c r="T7" i="11"/>
  <c r="U7" i="11"/>
  <c r="V7" i="11"/>
  <c r="W7" i="11"/>
  <c r="T8" i="11"/>
  <c r="U8" i="11"/>
  <c r="V8" i="11"/>
  <c r="W8" i="11"/>
  <c r="T9" i="11"/>
  <c r="U9" i="11"/>
  <c r="V9" i="11"/>
  <c r="W9" i="11"/>
  <c r="T10" i="11"/>
  <c r="U10" i="11"/>
  <c r="V10" i="11"/>
  <c r="W10" i="11"/>
  <c r="T11" i="11"/>
  <c r="U11" i="11"/>
  <c r="V11" i="11"/>
  <c r="W11" i="11"/>
  <c r="T12" i="11"/>
  <c r="U12" i="11"/>
  <c r="V12" i="11"/>
  <c r="W12" i="11"/>
  <c r="T13" i="11"/>
  <c r="U13" i="11"/>
  <c r="V13" i="11"/>
  <c r="W13" i="11"/>
  <c r="T14" i="11"/>
  <c r="U14" i="11"/>
  <c r="V14" i="11"/>
  <c r="W14" i="11"/>
  <c r="T15" i="11"/>
  <c r="U15" i="11"/>
  <c r="V15" i="11"/>
  <c r="W15" i="11"/>
  <c r="T16" i="11"/>
  <c r="U16" i="11"/>
  <c r="V16" i="11"/>
  <c r="W16" i="11"/>
  <c r="T18" i="11"/>
  <c r="U18" i="11"/>
  <c r="V18" i="11"/>
  <c r="W18" i="11"/>
  <c r="T19" i="11"/>
  <c r="U19" i="11"/>
  <c r="V19" i="11"/>
  <c r="W19" i="11"/>
  <c r="T20" i="11"/>
  <c r="U20" i="11"/>
  <c r="V20" i="11"/>
  <c r="W20" i="11"/>
  <c r="T21" i="11"/>
  <c r="U21" i="11"/>
  <c r="V21" i="11"/>
  <c r="W21" i="11"/>
  <c r="T22" i="11"/>
  <c r="U22" i="11"/>
  <c r="V22" i="11"/>
  <c r="W22" i="11"/>
  <c r="D23" i="11"/>
  <c r="E23" i="11"/>
  <c r="T23" i="11"/>
  <c r="F23" i="11"/>
  <c r="G23" i="11"/>
  <c r="W23" i="11"/>
  <c r="H23" i="11"/>
  <c r="I23" i="11"/>
  <c r="J23" i="11"/>
  <c r="K23" i="11"/>
  <c r="V23" i="11"/>
  <c r="L23" i="11"/>
  <c r="M23" i="11"/>
  <c r="N23" i="11"/>
  <c r="O23" i="11"/>
  <c r="P23" i="11"/>
  <c r="Q23" i="11"/>
  <c r="R23" i="11"/>
  <c r="T7" i="12"/>
  <c r="U7" i="12"/>
  <c r="V7" i="12"/>
  <c r="W7" i="12"/>
  <c r="T8" i="12"/>
  <c r="U8" i="12"/>
  <c r="V8" i="12"/>
  <c r="W8" i="12"/>
  <c r="T9" i="12"/>
  <c r="U9" i="12"/>
  <c r="V9" i="12"/>
  <c r="W9" i="12"/>
  <c r="T10" i="12"/>
  <c r="U10" i="12"/>
  <c r="V10" i="12"/>
  <c r="W10" i="12"/>
  <c r="T11" i="12"/>
  <c r="U11" i="12"/>
  <c r="V11" i="12"/>
  <c r="W11" i="12"/>
  <c r="T12" i="12"/>
  <c r="U12" i="12"/>
  <c r="V12" i="12"/>
  <c r="W12" i="12"/>
  <c r="T13" i="12"/>
  <c r="U13" i="12"/>
  <c r="V13" i="12"/>
  <c r="W13" i="12"/>
  <c r="T14" i="12"/>
  <c r="U14" i="12"/>
  <c r="V14" i="12"/>
  <c r="W14" i="12"/>
  <c r="T15" i="12"/>
  <c r="U15" i="12"/>
  <c r="V15" i="12"/>
  <c r="W15" i="12"/>
  <c r="T16" i="12"/>
  <c r="U16" i="12"/>
  <c r="V16" i="12"/>
  <c r="W16" i="12"/>
  <c r="T18" i="12"/>
  <c r="U18" i="12"/>
  <c r="V18" i="12"/>
  <c r="W18" i="12"/>
  <c r="T19" i="12"/>
  <c r="U19" i="12"/>
  <c r="V19" i="12"/>
  <c r="W19" i="12"/>
  <c r="T20" i="12"/>
  <c r="U20" i="12"/>
  <c r="V20" i="12"/>
  <c r="W20" i="12"/>
  <c r="T21" i="12"/>
  <c r="U21" i="12"/>
  <c r="V21" i="12"/>
  <c r="W21" i="12"/>
  <c r="T22" i="12"/>
  <c r="U22" i="12"/>
  <c r="V22" i="12"/>
  <c r="W22" i="12"/>
  <c r="D23" i="12"/>
  <c r="E23" i="12"/>
  <c r="T23" i="12"/>
  <c r="F23" i="12"/>
  <c r="U23" i="12"/>
  <c r="G23" i="12"/>
  <c r="W23" i="12"/>
  <c r="H23" i="12"/>
  <c r="I23" i="12"/>
  <c r="J23" i="12"/>
  <c r="K23" i="12"/>
  <c r="L23" i="12"/>
  <c r="M23" i="12"/>
  <c r="N23" i="12"/>
  <c r="O23" i="12"/>
  <c r="P23" i="12"/>
  <c r="Q23" i="12"/>
  <c r="R23" i="12"/>
  <c r="T7" i="7"/>
  <c r="U7" i="7"/>
  <c r="V7" i="7"/>
  <c r="W7" i="7"/>
  <c r="T8" i="7"/>
  <c r="U8" i="7"/>
  <c r="V8" i="7"/>
  <c r="W8" i="7"/>
  <c r="T9" i="7"/>
  <c r="U9" i="7"/>
  <c r="V9" i="7"/>
  <c r="W9" i="7"/>
  <c r="T10" i="7"/>
  <c r="U10" i="7"/>
  <c r="V10" i="7"/>
  <c r="W10" i="7"/>
  <c r="T11" i="7"/>
  <c r="U11" i="7"/>
  <c r="V11" i="7"/>
  <c r="W11" i="7"/>
  <c r="T12" i="7"/>
  <c r="U12" i="7"/>
  <c r="V12" i="7"/>
  <c r="W12" i="7"/>
  <c r="T13" i="7"/>
  <c r="U13" i="7"/>
  <c r="V13" i="7"/>
  <c r="W13" i="7"/>
  <c r="T14" i="7"/>
  <c r="U14" i="7"/>
  <c r="V14" i="7"/>
  <c r="W14" i="7"/>
  <c r="T15" i="7"/>
  <c r="U15" i="7"/>
  <c r="V15" i="7"/>
  <c r="W15" i="7"/>
  <c r="T16" i="7"/>
  <c r="U16" i="7"/>
  <c r="V16" i="7"/>
  <c r="W16" i="7"/>
  <c r="T18" i="7"/>
  <c r="U18" i="7"/>
  <c r="V18" i="7"/>
  <c r="W18" i="7"/>
  <c r="T19" i="7"/>
  <c r="U19" i="7"/>
  <c r="V19" i="7"/>
  <c r="W19" i="7"/>
  <c r="T20" i="7"/>
  <c r="U20" i="7"/>
  <c r="V20" i="7"/>
  <c r="W20" i="7"/>
  <c r="T21" i="7"/>
  <c r="U21" i="7"/>
  <c r="V21" i="7"/>
  <c r="W21" i="7"/>
  <c r="T22" i="7"/>
  <c r="U22" i="7"/>
  <c r="V22" i="7"/>
  <c r="W22" i="7"/>
  <c r="D23" i="7"/>
  <c r="T23" i="7"/>
  <c r="E23" i="7"/>
  <c r="F23" i="7"/>
  <c r="G23" i="7"/>
  <c r="H23" i="7"/>
  <c r="W23" i="7"/>
  <c r="I23" i="7"/>
  <c r="J23" i="7"/>
  <c r="K23" i="7"/>
  <c r="V23" i="7"/>
  <c r="L23" i="7"/>
  <c r="M23" i="7"/>
  <c r="N23" i="7"/>
  <c r="O23" i="7"/>
  <c r="P23" i="7"/>
  <c r="Q23" i="7"/>
  <c r="R23" i="7"/>
  <c r="T7" i="6"/>
  <c r="U7" i="6"/>
  <c r="V7" i="6"/>
  <c r="W7" i="6"/>
  <c r="T8" i="6"/>
  <c r="U8" i="6"/>
  <c r="V8" i="6"/>
  <c r="W8" i="6"/>
  <c r="T9" i="6"/>
  <c r="U9" i="6"/>
  <c r="V9" i="6"/>
  <c r="W9" i="6"/>
  <c r="T10" i="6"/>
  <c r="U10" i="6"/>
  <c r="V10" i="6"/>
  <c r="W10" i="6"/>
  <c r="T11" i="6"/>
  <c r="U11" i="6"/>
  <c r="V11" i="6"/>
  <c r="W11" i="6"/>
  <c r="T12" i="6"/>
  <c r="U12" i="6"/>
  <c r="V12" i="6"/>
  <c r="W12" i="6"/>
  <c r="T13" i="6"/>
  <c r="U13" i="6"/>
  <c r="V13" i="6"/>
  <c r="W13" i="6"/>
  <c r="T14" i="6"/>
  <c r="U14" i="6"/>
  <c r="V14" i="6"/>
  <c r="W14" i="6"/>
  <c r="T15" i="6"/>
  <c r="U15" i="6"/>
  <c r="V15" i="6"/>
  <c r="W15" i="6"/>
  <c r="T16" i="6"/>
  <c r="U16" i="6"/>
  <c r="V16" i="6"/>
  <c r="W16" i="6"/>
  <c r="T18" i="6"/>
  <c r="U18" i="6"/>
  <c r="V18" i="6"/>
  <c r="W18" i="6"/>
  <c r="T19" i="6"/>
  <c r="U19" i="6"/>
  <c r="V19" i="6"/>
  <c r="W19" i="6"/>
  <c r="T20" i="6"/>
  <c r="U20" i="6"/>
  <c r="V20" i="6"/>
  <c r="W20" i="6"/>
  <c r="T21" i="6"/>
  <c r="U21" i="6"/>
  <c r="V21" i="6"/>
  <c r="W21" i="6"/>
  <c r="T22" i="6"/>
  <c r="U22" i="6"/>
  <c r="V22" i="6"/>
  <c r="W22" i="6"/>
  <c r="D23" i="6"/>
  <c r="T23" i="6"/>
  <c r="E23" i="6"/>
  <c r="F23" i="6"/>
  <c r="G23" i="6"/>
  <c r="W23" i="6"/>
  <c r="H23" i="6"/>
  <c r="I23" i="6"/>
  <c r="J23" i="6"/>
  <c r="K23" i="6"/>
  <c r="U23" i="6"/>
  <c r="L23" i="6"/>
  <c r="M23" i="6"/>
  <c r="N23" i="6"/>
  <c r="O23" i="6"/>
  <c r="P23" i="6"/>
  <c r="Q23" i="6"/>
  <c r="R23" i="6"/>
  <c r="T7" i="5"/>
  <c r="U7" i="5"/>
  <c r="V7" i="5"/>
  <c r="W7" i="5"/>
  <c r="T8" i="5"/>
  <c r="U8" i="5"/>
  <c r="V8" i="5"/>
  <c r="W8" i="5"/>
  <c r="T9" i="5"/>
  <c r="U9" i="5"/>
  <c r="V9" i="5"/>
  <c r="W9" i="5"/>
  <c r="T10" i="5"/>
  <c r="U10" i="5"/>
  <c r="V10" i="5"/>
  <c r="W10" i="5"/>
  <c r="T11" i="5"/>
  <c r="U11" i="5"/>
  <c r="V11" i="5"/>
  <c r="W11" i="5"/>
  <c r="T12" i="5"/>
  <c r="U12" i="5"/>
  <c r="V12" i="5"/>
  <c r="W12" i="5"/>
  <c r="T13" i="5"/>
  <c r="U13" i="5"/>
  <c r="V13" i="5"/>
  <c r="W13" i="5"/>
  <c r="T14" i="5"/>
  <c r="U14" i="5"/>
  <c r="V14" i="5"/>
  <c r="W14" i="5"/>
  <c r="T15" i="5"/>
  <c r="U15" i="5"/>
  <c r="V15" i="5"/>
  <c r="W15" i="5"/>
  <c r="T16" i="5"/>
  <c r="U16" i="5"/>
  <c r="V16" i="5"/>
  <c r="W16" i="5"/>
  <c r="T18" i="5"/>
  <c r="U18" i="5"/>
  <c r="V18" i="5"/>
  <c r="W18" i="5"/>
  <c r="T19" i="5"/>
  <c r="U19" i="5"/>
  <c r="V19" i="5"/>
  <c r="W19" i="5"/>
  <c r="T20" i="5"/>
  <c r="U20" i="5"/>
  <c r="V20" i="5"/>
  <c r="W20" i="5"/>
  <c r="T21" i="5"/>
  <c r="U21" i="5"/>
  <c r="V21" i="5"/>
  <c r="W21" i="5"/>
  <c r="T22" i="5"/>
  <c r="U22" i="5"/>
  <c r="V22" i="5"/>
  <c r="W22" i="5"/>
  <c r="D23" i="5"/>
  <c r="T23" i="5"/>
  <c r="E23" i="5"/>
  <c r="F23" i="5"/>
  <c r="U23" i="5"/>
  <c r="G23" i="5"/>
  <c r="W23" i="5"/>
  <c r="H23" i="5"/>
  <c r="I23" i="5"/>
  <c r="J23" i="5"/>
  <c r="K23" i="5"/>
  <c r="L23" i="5"/>
  <c r="M23" i="5"/>
  <c r="N23" i="5"/>
  <c r="O23" i="5"/>
  <c r="P23" i="5"/>
  <c r="Q23" i="5"/>
  <c r="R23" i="5"/>
  <c r="V23" i="5"/>
  <c r="T7" i="3"/>
  <c r="U7" i="3"/>
  <c r="V7" i="3"/>
  <c r="W7" i="3"/>
  <c r="T8" i="3"/>
  <c r="U8" i="3"/>
  <c r="V8" i="3"/>
  <c r="W8" i="3"/>
  <c r="T9" i="3"/>
  <c r="U9" i="3"/>
  <c r="V9" i="3"/>
  <c r="W9" i="3"/>
  <c r="T10" i="3"/>
  <c r="U10" i="3"/>
  <c r="V10" i="3"/>
  <c r="W10" i="3"/>
  <c r="T11" i="3"/>
  <c r="U11" i="3"/>
  <c r="V11" i="3"/>
  <c r="W11" i="3"/>
  <c r="T12" i="3"/>
  <c r="U12" i="3"/>
  <c r="V12" i="3"/>
  <c r="W12" i="3"/>
  <c r="T13" i="3"/>
  <c r="U13" i="3"/>
  <c r="V13" i="3"/>
  <c r="W13" i="3"/>
  <c r="T14" i="3"/>
  <c r="U14" i="3"/>
  <c r="V14" i="3"/>
  <c r="W14" i="3"/>
  <c r="T15" i="3"/>
  <c r="U15" i="3"/>
  <c r="V15" i="3"/>
  <c r="W15" i="3"/>
  <c r="T16" i="3"/>
  <c r="U16" i="3"/>
  <c r="V16" i="3"/>
  <c r="W16" i="3"/>
  <c r="T18" i="3"/>
  <c r="U18" i="3"/>
  <c r="V18" i="3"/>
  <c r="W18" i="3"/>
  <c r="T19" i="3"/>
  <c r="U19" i="3"/>
  <c r="V19" i="3"/>
  <c r="W19" i="3"/>
  <c r="T20" i="3"/>
  <c r="U20" i="3"/>
  <c r="V20" i="3"/>
  <c r="W20" i="3"/>
  <c r="T21" i="3"/>
  <c r="U21" i="3"/>
  <c r="V21" i="3"/>
  <c r="W21" i="3"/>
  <c r="T22" i="3"/>
  <c r="U22" i="3"/>
  <c r="V22" i="3"/>
  <c r="W22" i="3"/>
  <c r="D23" i="3"/>
  <c r="T23" i="3"/>
  <c r="E23" i="3"/>
  <c r="F23" i="3"/>
  <c r="U23" i="3"/>
  <c r="G23" i="3"/>
  <c r="H23" i="3"/>
  <c r="I23" i="3"/>
  <c r="W23" i="3"/>
  <c r="J23" i="3"/>
  <c r="K23" i="3"/>
  <c r="V23" i="3"/>
  <c r="L23" i="3"/>
  <c r="M23" i="3"/>
  <c r="N23" i="3"/>
  <c r="O23" i="3"/>
  <c r="P23" i="3"/>
  <c r="Q23" i="3"/>
  <c r="R23" i="3"/>
  <c r="T7" i="2"/>
  <c r="U7" i="2"/>
  <c r="V7" i="2"/>
  <c r="W7" i="2"/>
  <c r="T8" i="2"/>
  <c r="U8" i="2"/>
  <c r="V8" i="2"/>
  <c r="W8" i="2"/>
  <c r="T9" i="2"/>
  <c r="U9" i="2"/>
  <c r="V9" i="2"/>
  <c r="W9" i="2"/>
  <c r="T10" i="2"/>
  <c r="U10" i="2"/>
  <c r="V10" i="2"/>
  <c r="W10" i="2"/>
  <c r="T11" i="2"/>
  <c r="U11" i="2"/>
  <c r="V11" i="2"/>
  <c r="W11" i="2"/>
  <c r="T12" i="2"/>
  <c r="U12" i="2"/>
  <c r="V12" i="2"/>
  <c r="W12" i="2"/>
  <c r="T13" i="2"/>
  <c r="U13" i="2"/>
  <c r="V13" i="2"/>
  <c r="W13" i="2"/>
  <c r="T14" i="2"/>
  <c r="U14" i="2"/>
  <c r="V14" i="2"/>
  <c r="W14" i="2"/>
  <c r="T15" i="2"/>
  <c r="U15" i="2"/>
  <c r="V15" i="2"/>
  <c r="W15" i="2"/>
  <c r="T16" i="2"/>
  <c r="U16" i="2"/>
  <c r="V16" i="2"/>
  <c r="W16" i="2"/>
  <c r="T18" i="2"/>
  <c r="U18" i="2"/>
  <c r="V18" i="2"/>
  <c r="W18" i="2"/>
  <c r="T19" i="2"/>
  <c r="U19" i="2"/>
  <c r="V19" i="2"/>
  <c r="W19" i="2"/>
  <c r="T20" i="2"/>
  <c r="U20" i="2"/>
  <c r="V20" i="2"/>
  <c r="W20" i="2"/>
  <c r="T21" i="2"/>
  <c r="U21" i="2"/>
  <c r="V21" i="2"/>
  <c r="W21" i="2"/>
  <c r="T22" i="2"/>
  <c r="U22" i="2"/>
  <c r="V22" i="2"/>
  <c r="W22" i="2"/>
  <c r="D23" i="2"/>
  <c r="E23" i="2"/>
  <c r="F23" i="2"/>
  <c r="U23" i="2"/>
  <c r="G23" i="2"/>
  <c r="W23" i="2"/>
  <c r="H23" i="2"/>
  <c r="I23" i="2"/>
  <c r="J23" i="2"/>
  <c r="K23" i="2"/>
  <c r="V23" i="2"/>
  <c r="L23" i="2"/>
  <c r="M23" i="2"/>
  <c r="N23" i="2"/>
  <c r="O23" i="2"/>
  <c r="P23" i="2"/>
  <c r="Q23" i="2"/>
  <c r="R23" i="2"/>
  <c r="T23" i="2"/>
  <c r="T7" i="1"/>
  <c r="U7" i="1"/>
  <c r="V7" i="1"/>
  <c r="W7" i="1"/>
  <c r="T8" i="1"/>
  <c r="U8" i="1"/>
  <c r="V8" i="1"/>
  <c r="W8" i="1"/>
  <c r="T9" i="1"/>
  <c r="U9" i="1"/>
  <c r="V9" i="1"/>
  <c r="W9" i="1"/>
  <c r="T10" i="1"/>
  <c r="U10" i="1"/>
  <c r="V10" i="1"/>
  <c r="W10" i="1"/>
  <c r="T11" i="1"/>
  <c r="U11" i="1"/>
  <c r="V11" i="1"/>
  <c r="W11" i="1"/>
  <c r="T12" i="1"/>
  <c r="U12" i="1"/>
  <c r="V12" i="1"/>
  <c r="W12" i="1"/>
  <c r="T13" i="1"/>
  <c r="U13" i="1"/>
  <c r="V13" i="1"/>
  <c r="W13" i="1"/>
  <c r="T14" i="1"/>
  <c r="U14" i="1"/>
  <c r="V14" i="1"/>
  <c r="W14" i="1"/>
  <c r="T15" i="1"/>
  <c r="U15" i="1"/>
  <c r="V15" i="1"/>
  <c r="W15" i="1"/>
  <c r="T16" i="1"/>
  <c r="U16" i="1"/>
  <c r="V16" i="1"/>
  <c r="W16" i="1"/>
  <c r="T18" i="1"/>
  <c r="U18" i="1"/>
  <c r="V18" i="1"/>
  <c r="W18" i="1"/>
  <c r="T19" i="1"/>
  <c r="U19" i="1"/>
  <c r="V19" i="1"/>
  <c r="W19" i="1"/>
  <c r="T20" i="1"/>
  <c r="U20" i="1"/>
  <c r="V20" i="1"/>
  <c r="W20" i="1"/>
  <c r="T21" i="1"/>
  <c r="U21" i="1"/>
  <c r="V21" i="1"/>
  <c r="W21" i="1"/>
  <c r="T22" i="1"/>
  <c r="U22" i="1"/>
  <c r="V22" i="1"/>
  <c r="W22" i="1"/>
  <c r="D23" i="1"/>
  <c r="D23" i="9"/>
  <c r="T23" i="9"/>
  <c r="E23" i="1"/>
  <c r="F23" i="1"/>
  <c r="U23" i="1"/>
  <c r="G23" i="1"/>
  <c r="G23" i="9"/>
  <c r="W23" i="9"/>
  <c r="H23" i="1"/>
  <c r="I23" i="1"/>
  <c r="I23" i="9"/>
  <c r="J23" i="1"/>
  <c r="J23" i="9"/>
  <c r="K23" i="1"/>
  <c r="K23" i="9"/>
  <c r="V23" i="9"/>
  <c r="L23" i="1"/>
  <c r="L23" i="9"/>
  <c r="M23" i="1"/>
  <c r="M23" i="9"/>
  <c r="N23" i="1"/>
  <c r="N23" i="9"/>
  <c r="O23" i="1"/>
  <c r="O23" i="9"/>
  <c r="P23" i="1"/>
  <c r="P23" i="9"/>
  <c r="Q23" i="1"/>
  <c r="Q23" i="9"/>
  <c r="R23" i="1"/>
  <c r="R23" i="9"/>
  <c r="T23" i="1"/>
  <c r="D7" i="9"/>
  <c r="E7" i="9"/>
  <c r="T7" i="9"/>
  <c r="F7" i="9"/>
  <c r="U7" i="9"/>
  <c r="G7" i="9"/>
  <c r="H7" i="9"/>
  <c r="I7" i="9"/>
  <c r="J7" i="9"/>
  <c r="K7" i="9"/>
  <c r="V7" i="9"/>
  <c r="L7" i="9"/>
  <c r="M7" i="9"/>
  <c r="N7" i="9"/>
  <c r="O7" i="9"/>
  <c r="P7" i="9"/>
  <c r="Q7" i="9"/>
  <c r="R7" i="9"/>
  <c r="S7" i="9"/>
  <c r="D8" i="9"/>
  <c r="T8" i="9"/>
  <c r="E8" i="9"/>
  <c r="F8" i="9"/>
  <c r="U8" i="9"/>
  <c r="G8" i="9"/>
  <c r="H8" i="9"/>
  <c r="I8" i="9"/>
  <c r="J8" i="9"/>
  <c r="W8" i="9"/>
  <c r="K8" i="9"/>
  <c r="V8" i="9"/>
  <c r="L8" i="9"/>
  <c r="M8" i="9"/>
  <c r="N8" i="9"/>
  <c r="O8" i="9"/>
  <c r="P8" i="9"/>
  <c r="Q8" i="9"/>
  <c r="R8" i="9"/>
  <c r="S8" i="9"/>
  <c r="D9" i="9"/>
  <c r="E9" i="9"/>
  <c r="F9" i="9"/>
  <c r="G9" i="9"/>
  <c r="H9" i="9"/>
  <c r="I9" i="9"/>
  <c r="W9" i="9"/>
  <c r="J9" i="9"/>
  <c r="K9" i="9"/>
  <c r="L9" i="9"/>
  <c r="M9" i="9"/>
  <c r="N9" i="9"/>
  <c r="O9" i="9"/>
  <c r="P9" i="9"/>
  <c r="Q9" i="9"/>
  <c r="R9" i="9"/>
  <c r="S9" i="9"/>
  <c r="D10" i="9"/>
  <c r="E10" i="9"/>
  <c r="T10" i="9"/>
  <c r="F10" i="9"/>
  <c r="G10" i="9"/>
  <c r="H10" i="9"/>
  <c r="W10" i="9"/>
  <c r="I10" i="9"/>
  <c r="J10" i="9"/>
  <c r="K10" i="9"/>
  <c r="V10" i="9"/>
  <c r="L10" i="9"/>
  <c r="M10" i="9"/>
  <c r="N10" i="9"/>
  <c r="O10" i="9"/>
  <c r="P10" i="9"/>
  <c r="Q10" i="9"/>
  <c r="R10" i="9"/>
  <c r="S10" i="9"/>
  <c r="D11" i="9"/>
  <c r="T11" i="9"/>
  <c r="E11" i="9"/>
  <c r="F11" i="9"/>
  <c r="U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D12" i="9"/>
  <c r="E12" i="9"/>
  <c r="T12" i="9"/>
  <c r="F12" i="9"/>
  <c r="G12" i="9"/>
  <c r="H12" i="9"/>
  <c r="I12" i="9"/>
  <c r="J12" i="9"/>
  <c r="K12" i="9"/>
  <c r="V12" i="9"/>
  <c r="L12" i="9"/>
  <c r="U12" i="9"/>
  <c r="M12" i="9"/>
  <c r="N12" i="9"/>
  <c r="O12" i="9"/>
  <c r="P12" i="9"/>
  <c r="Q12" i="9"/>
  <c r="R12" i="9"/>
  <c r="S12" i="9"/>
  <c r="D13" i="9"/>
  <c r="T13" i="9"/>
  <c r="E13" i="9"/>
  <c r="F13" i="9"/>
  <c r="U13" i="9"/>
  <c r="G13" i="9"/>
  <c r="H13" i="9"/>
  <c r="I13" i="9"/>
  <c r="J13" i="9"/>
  <c r="K13" i="9"/>
  <c r="V13" i="9"/>
  <c r="L13" i="9"/>
  <c r="M13" i="9"/>
  <c r="N13" i="9"/>
  <c r="O13" i="9"/>
  <c r="P13" i="9"/>
  <c r="Q13" i="9"/>
  <c r="R13" i="9"/>
  <c r="S13" i="9"/>
  <c r="D14" i="9"/>
  <c r="T14" i="9"/>
  <c r="E14" i="9"/>
  <c r="F14" i="9"/>
  <c r="U14" i="9"/>
  <c r="G14" i="9"/>
  <c r="W14" i="9"/>
  <c r="H14" i="9"/>
  <c r="I14" i="9"/>
  <c r="J14" i="9"/>
  <c r="K14" i="9"/>
  <c r="L14" i="9"/>
  <c r="M14" i="9"/>
  <c r="N14" i="9"/>
  <c r="O14" i="9"/>
  <c r="P14" i="9"/>
  <c r="Q14" i="9"/>
  <c r="R14" i="9"/>
  <c r="S14" i="9"/>
  <c r="D15" i="9"/>
  <c r="T15" i="9"/>
  <c r="E15" i="9"/>
  <c r="F15" i="9"/>
  <c r="U15" i="9"/>
  <c r="G15" i="9"/>
  <c r="W15" i="9"/>
  <c r="H15" i="9"/>
  <c r="I15" i="9"/>
  <c r="J15" i="9"/>
  <c r="K15" i="9"/>
  <c r="V15" i="9"/>
  <c r="L15" i="9"/>
  <c r="M15" i="9"/>
  <c r="N15" i="9"/>
  <c r="O15" i="9"/>
  <c r="P15" i="9"/>
  <c r="Q15" i="9"/>
  <c r="R15" i="9"/>
  <c r="S15" i="9"/>
  <c r="D16" i="9"/>
  <c r="T16" i="9"/>
  <c r="E16" i="9"/>
  <c r="F16" i="9"/>
  <c r="G16" i="9"/>
  <c r="H16" i="9"/>
  <c r="I16" i="9"/>
  <c r="W16" i="9"/>
  <c r="J16" i="9"/>
  <c r="K16" i="9"/>
  <c r="V16" i="9"/>
  <c r="L16" i="9"/>
  <c r="M16" i="9"/>
  <c r="O16" i="9"/>
  <c r="P16" i="9"/>
  <c r="Q16" i="9"/>
  <c r="R16" i="9"/>
  <c r="S16" i="9"/>
  <c r="S17" i="9"/>
  <c r="D18" i="9"/>
  <c r="T18" i="9"/>
  <c r="E18" i="9"/>
  <c r="F18" i="9"/>
  <c r="G18" i="9"/>
  <c r="H18" i="9"/>
  <c r="I18" i="9"/>
  <c r="W18" i="9"/>
  <c r="J18" i="9"/>
  <c r="K18" i="9"/>
  <c r="V18" i="9"/>
  <c r="L18" i="9"/>
  <c r="U18" i="9"/>
  <c r="M18" i="9"/>
  <c r="N18" i="9"/>
  <c r="O18" i="9"/>
  <c r="P18" i="9"/>
  <c r="Q18" i="9"/>
  <c r="R18" i="9"/>
  <c r="S18" i="9"/>
  <c r="D19" i="9"/>
  <c r="T19" i="9"/>
  <c r="E19" i="9"/>
  <c r="F19" i="9"/>
  <c r="G19" i="9"/>
  <c r="H19" i="9"/>
  <c r="I19" i="9"/>
  <c r="J19" i="9"/>
  <c r="K19" i="9"/>
  <c r="V19" i="9"/>
  <c r="L19" i="9"/>
  <c r="M19" i="9"/>
  <c r="N19" i="9"/>
  <c r="O19" i="9"/>
  <c r="P19" i="9"/>
  <c r="Q19" i="9"/>
  <c r="R19" i="9"/>
  <c r="S19" i="9"/>
  <c r="D20" i="9"/>
  <c r="E20" i="9"/>
  <c r="F20" i="9"/>
  <c r="G20" i="9"/>
  <c r="H20" i="9"/>
  <c r="I20" i="9"/>
  <c r="J20" i="9"/>
  <c r="K20" i="9"/>
  <c r="V20" i="9"/>
  <c r="L20" i="9"/>
  <c r="M20" i="9"/>
  <c r="N20" i="9"/>
  <c r="O20" i="9"/>
  <c r="P20" i="9"/>
  <c r="Q20" i="9"/>
  <c r="R20" i="9"/>
  <c r="S20" i="9"/>
  <c r="D21" i="9"/>
  <c r="E21" i="9"/>
  <c r="F21" i="9"/>
  <c r="G21" i="9"/>
  <c r="H21" i="9"/>
  <c r="I21" i="9"/>
  <c r="W21" i="9"/>
  <c r="J21" i="9"/>
  <c r="K21" i="9"/>
  <c r="V21" i="9"/>
  <c r="L21" i="9"/>
  <c r="M21" i="9"/>
  <c r="N21" i="9"/>
  <c r="O21" i="9"/>
  <c r="P21" i="9"/>
  <c r="Q21" i="9"/>
  <c r="R21" i="9"/>
  <c r="S21" i="9"/>
  <c r="D22" i="9"/>
  <c r="T22" i="9"/>
  <c r="E22" i="9"/>
  <c r="F22" i="9"/>
  <c r="G22" i="9"/>
  <c r="W22" i="9"/>
  <c r="H22" i="9"/>
  <c r="I22" i="9"/>
  <c r="J22" i="9"/>
  <c r="K22" i="9"/>
  <c r="V22" i="9"/>
  <c r="L22" i="9"/>
  <c r="M22" i="9"/>
  <c r="N22" i="9"/>
  <c r="P22" i="9"/>
  <c r="Q22" i="9"/>
  <c r="R22" i="9"/>
  <c r="S22" i="9"/>
  <c r="S23" i="9"/>
  <c r="V14" i="9"/>
  <c r="V23" i="12"/>
  <c r="V23" i="1"/>
  <c r="U23" i="11"/>
  <c r="H23" i="9"/>
  <c r="T20" i="9"/>
  <c r="U22" i="9"/>
  <c r="T21" i="9"/>
  <c r="W13" i="9"/>
  <c r="T9" i="9"/>
  <c r="W11" i="9"/>
  <c r="U9" i="9"/>
  <c r="W20" i="9"/>
  <c r="W19" i="9"/>
  <c r="U20" i="9"/>
  <c r="W12" i="9"/>
  <c r="U19" i="9"/>
  <c r="U10" i="9"/>
  <c r="W7" i="9"/>
  <c r="F23" i="9"/>
  <c r="U23" i="9"/>
  <c r="V9" i="9"/>
  <c r="V11" i="9"/>
  <c r="U21" i="9"/>
  <c r="W23" i="1"/>
  <c r="T23" i="10"/>
  <c r="V23" i="10"/>
  <c r="U16" i="9"/>
  <c r="U23" i="7"/>
  <c r="V23" i="6"/>
</calcChain>
</file>

<file path=xl/sharedStrings.xml><?xml version="1.0" encoding="utf-8"?>
<sst xmlns="http://schemas.openxmlformats.org/spreadsheetml/2006/main" count="432" uniqueCount="56">
  <si>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</si>
  <si>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</si>
  <si>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</si>
  <si>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</si>
  <si>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</si>
  <si>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</si>
  <si>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</si>
  <si>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</si>
  <si>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</si>
  <si>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</si>
  <si>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</si>
  <si>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</si>
  <si>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</si>
  <si>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</si>
  <si>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</si>
  <si>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</si>
  <si>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</si>
  <si>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</si>
  <si>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</si>
  <si>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</si>
  <si>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</si>
  <si>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</si>
  <si>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</si>
  <si>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</si>
  <si>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</si>
  <si>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</si>
  <si>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</si>
  <si>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</si>
  <si>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</si>
  <si>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</si>
  <si>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</si>
  <si>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</si>
  <si>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</si>
  <si>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</si>
  <si>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</si>
  <si>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</si>
  <si>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</si>
  <si>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</si>
  <si>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</si>
  <si>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</si>
  <si>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t>8=4+5+6+7</t>
  </si>
  <si>
    <t>1+2=3+8+9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</si>
  <si>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>ÐÐ Îáï³ÛùÇ Ù³ñ½Ç ÁÝ¹Ñ³Ýáõñ Çñ³í³ëáõÃÛ³Ý ³é³çÇÝ ³ïÛ³ÝÇ ¹³ï³ñ³ÝÇ</t>
    </r>
    <r>
      <rPr>
        <sz val="12"/>
        <rFont val="Arial Armenian"/>
        <family val="2"/>
      </rPr>
      <t xml:space="preserve"> ·áñÍáõÝ»áõÃÛ³Ý í»ñ³µ»ñÛ³É</t>
    </r>
  </si>
  <si>
    <t xml:space="preserve"> Ծանոթություն՝ԿԴ1/0006/11/16 դատական գործը միացել է ԿԴ1/0003/11/16 դատական  գործին:</t>
  </si>
  <si>
    <t xml:space="preserve"> Ծանոթություն՝ ԿԴ/0004/16/15 դատական գործով ,,Որոշում չի կայացվել,,:</t>
  </si>
  <si>
    <t>2016Ã. 1-ԻՆ ԿԻՍԱՄՅԱԿ</t>
  </si>
  <si>
    <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>ÐÐ Îáï³ÛùÇ Ù³ñ½Ç ÁÝ¹Ñ³Ýáõñ Çñ³í³ëáõÃÛ³Ý ³é³çÇÝ ³ïÛ³ÝÇ ¹³ï³ñ³ÝÇ</t>
    </r>
    <r>
      <rPr>
        <sz val="12"/>
        <rFont val="Arial Armenian"/>
        <family val="2"/>
      </rPr>
      <t xml:space="preserve"> </t>
    </r>
    <r>
      <rPr>
        <b/>
        <sz val="12"/>
        <rFont val="Arial Armenian"/>
        <family val="2"/>
      </rPr>
      <t>¹³ï³íáñ Վ.ՍՏԵՓԱՆՅԱՆԻ</t>
    </r>
    <r>
      <rPr>
        <sz val="12"/>
        <rFont val="Arial Armenian"/>
        <family val="2"/>
      </rPr>
      <t xml:space="preserve"> 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</si>
  <si>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Ա. ՍԻՍԱԿՅԱՆԻ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</si>
  <si>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Տ.ՓՈԼԱԴՅԱՆԻ 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</si>
  <si>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Հ.ԱՎԱԳՅԱՆԻ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</si>
  <si>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Վ.ՄԿՐՏՉՅԱՆԻ </t>
    </r>
    <r>
      <rPr>
        <sz val="12"/>
        <rFont val="Arial Armenian"/>
        <family val="2"/>
      </rPr>
      <t>·áñÍáõÝ»áõÃÛ³Ý í»ñ³µ»ñÛ³É</t>
    </r>
  </si>
  <si>
    <r>
      <rPr>
        <sz val="12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2"/>
        <rFont val="Arial Armenian"/>
        <family val="2"/>
      </rPr>
      <t xml:space="preserve">ÐÐ Îáï³ÛùÇ Ù³ñ½Ç ÁÝ¹Ñ³Ýáõñ Çñ³í³ëáõÃÛ³Ý ³é³çÇÝ ³ïÛ³ÝÇ ¹³ï³ñ³ÝÇ ¹³ï³íáñ Ն. ԳԱԼՍՏՅԱՆԻ  </t>
    </r>
    <r>
      <rPr>
        <sz val="12"/>
        <rFont val="Arial Armenian"/>
        <family val="2"/>
      </rPr>
      <t>·áñÍáõÝ»áõÃÛ³Ý í»ñ³µ»ñÛ³É</t>
    </r>
  </si>
  <si>
    <r>
      <rPr>
        <sz val="11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Մ.ՊԱՊՈՅԱՆԻ  </t>
    </r>
    <r>
      <rPr>
        <sz val="11"/>
        <rFont val="Arial Armenian"/>
        <family val="2"/>
      </rPr>
      <t>·áñÍáõÝ»áõÃÛ³Ý í»ñ³µ»ñÛ³É</t>
    </r>
  </si>
  <si>
    <r>
      <rPr>
        <sz val="11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Յու.ԲԱՂԴԱՍԱՐՅԱՆԻ  </t>
    </r>
    <r>
      <rPr>
        <sz val="11"/>
        <rFont val="Arial Armenian"/>
        <family val="2"/>
      </rPr>
      <t>·áñÍáõÝ»áõÃÛ³Ý í»ñ³µ»ñÛ³É</t>
    </r>
  </si>
  <si>
    <t>Ð³í»Éí³Í                                                   Ð³Û³ëï³ÝÇ Ð³Ýñ³å»ïáõÃÛ³Ý  ¸³ï³ñ³ÝÝ»ñÇ Ý³Ë³·³ÑÝ»ñÇ ËáñÑñ¹Ç 25.08.2016Ã. ÃÇí 44-È áñáßÙ³Ý</t>
  </si>
  <si>
    <r>
      <rPr>
        <sz val="11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1"/>
        <rFont val="Arial Armenian"/>
        <family val="2"/>
      </rPr>
      <t xml:space="preserve">ÐÐ Îáï³ÛùÇ Ù³ñ½Ç ÁÝ¹Ñ³Ýáõñ Çñ³í³ëáõÃÛ³Ý ³é³çÇÝ ³ïÛ³ÝÇ ¹³ï³ñ³ÝÇ ¹³ï³íáñ Գ.ՀԵԲՈՅԱՆԻ  </t>
    </r>
    <r>
      <rPr>
        <sz val="11"/>
        <rFont val="Arial Armenian"/>
        <family val="2"/>
      </rPr>
      <t>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</si>
</sst>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6"/>
      <color indexed="8"/>
      <name val="Times Armenian"/>
      <family val="1"/>
    </font>
    <font>
      <sz val="11"/>
      <color indexed="8"/>
      <name val="Arial Armenian"/>
      <family val="2"/>
    </font>
    <font>
      <sz val="12"/>
      <name val="Arial Armenian"/>
      <family val="2"/>
    </font>
    <font>
      <b/>
      <sz val="12"/>
      <name val="Arial Armenian"/>
      <family val="2"/>
    </font>
    <font>
      <b/>
      <sz val="22"/>
      <color indexed="8"/>
      <name val="Arial Armenian"/>
      <family val="2"/>
    </font>
    <font>
      <b/>
      <sz val="11"/>
      <color indexed="8"/>
      <name val="Times Armenian"/>
      <family val="1"/>
    </font>
    <font>
      <b/>
      <sz val="9"/>
      <color indexed="8"/>
      <name val="Arial LatArm"/>
      <family val="2"/>
    </font>
    <font>
      <b/>
      <sz val="11"/>
      <name val="Arial Armenian"/>
      <family val="2"/>
    </font>
    <font>
      <sz val="11"/>
      <name val="Arial Armenian"/>
      <family val="2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2"/>
      <color theme="1"/>
      <name val="Calibri"/>
      <family val="2"/>
      <charset val="204"/>
    </font>
    <font>
      <sz val="11"/>
      <color rgb="FFFF0000"/>
      <name val="Calibri"/>
      <family val="2"/>
    </font>
    <font>
      <b/>
      <i/>
      <sz val="11"/>
      <color theme="1"/>
      <name val="Arial Armenian"/>
      <family val="2"/>
    </font>
    <font>
      <b/>
      <sz val="11"/>
      <color theme="3"/>
      <name val="Arial Armenian"/>
      <family val="2"/>
    </font>
    <font>
      <b/>
      <sz val="12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22"/>
      <color theme="1"/>
      <name val="Arial Armenian"/>
      <family val="2"/>
    </font>
    <font>
      <b/>
      <sz val="11"/>
      <color theme="1"/>
      <name val="Arial Armenian"/>
      <family val="2"/>
    </font>
    <font>
      <b/>
      <sz val="16"/>
      <color theme="1"/>
      <name val="Arial Armenian"/>
      <family val="2"/>
    </font>
    <font>
      <b/>
      <sz val="11"/>
      <color theme="1"/>
      <name val="Times Armenian"/>
      <family val="1"/>
    </font>
    <font>
      <b/>
      <sz val="12"/>
      <color theme="1"/>
      <name val="Times Armenian"/>
      <family val="1"/>
    </font>
    <font>
      <b/>
      <sz val="16"/>
      <color theme="1"/>
      <name val="Times Armenian"/>
      <family val="1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36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5" fillId="2" borderId="0" xfId="0" applyFont="1" applyFill="1" applyProtection="1"/>
    <xf numFmtId="0" fontId="15" fillId="2" borderId="0" xfId="0" applyFont="1" applyFill="1" applyProtection="1">
      <protection locked="0"/>
    </xf>
    <xf numFmtId="0" fontId="16" fillId="2" borderId="2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/>
      <protection locked="0"/>
    </xf>
    <xf numFmtId="0" fontId="15" fillId="2" borderId="4" xfId="0" applyFont="1" applyFill="1" applyBorder="1" applyProtection="1"/>
    <xf numFmtId="0" fontId="17" fillId="2" borderId="5" xfId="0" applyFont="1" applyFill="1" applyBorder="1" applyAlignment="1" applyProtection="1">
      <alignment horizontal="center" vertical="center" textRotation="90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center" vertical="center"/>
    </xf>
    <xf numFmtId="0" fontId="15" fillId="2" borderId="4" xfId="0" applyFont="1" applyFill="1" applyBorder="1" applyAlignment="1" applyProtection="1">
      <alignment horizontal="center" vertical="center"/>
      <protection locked="0"/>
    </xf>
    <xf numFmtId="0" fontId="19" fillId="2" borderId="2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/>
      <protection locked="0"/>
    </xf>
    <xf numFmtId="0" fontId="15" fillId="2" borderId="2" xfId="0" applyFont="1" applyFill="1" applyBorder="1" applyProtection="1">
      <protection locked="0"/>
    </xf>
    <xf numFmtId="0" fontId="15" fillId="2" borderId="5" xfId="0" applyFont="1" applyFill="1" applyBorder="1" applyAlignment="1" applyProtection="1">
      <alignment horizontal="center" vertical="center"/>
      <protection locked="0"/>
    </xf>
    <xf numFmtId="0" fontId="15" fillId="2" borderId="3" xfId="0" applyFont="1" applyFill="1" applyBorder="1" applyProtection="1">
      <protection locked="0"/>
    </xf>
    <xf numFmtId="0" fontId="20" fillId="2" borderId="2" xfId="1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center" vertical="center" wrapText="1"/>
    </xf>
    <xf numFmtId="0" fontId="20" fillId="2" borderId="5" xfId="1" applyFont="1" applyFill="1" applyBorder="1" applyAlignment="1" applyProtection="1">
      <alignment horizontal="center" vertical="center"/>
    </xf>
    <xf numFmtId="0" fontId="18" fillId="2" borderId="7" xfId="0" applyFont="1" applyFill="1" applyBorder="1" applyAlignment="1" applyProtection="1">
      <alignment horizontal="center" vertical="center" wrapText="1"/>
    </xf>
    <xf numFmtId="0" fontId="18" fillId="2" borderId="8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/>
    </xf>
    <xf numFmtId="0" fontId="20" fillId="2" borderId="4" xfId="1" applyFont="1" applyFill="1" applyBorder="1" applyAlignment="1" applyProtection="1">
      <alignment horizontal="center" vertical="center"/>
    </xf>
    <xf numFmtId="0" fontId="15" fillId="2" borderId="2" xfId="0" applyFont="1" applyFill="1" applyBorder="1" applyProtection="1"/>
    <xf numFmtId="0" fontId="15" fillId="2" borderId="3" xfId="0" applyFont="1" applyFill="1" applyBorder="1" applyProtection="1"/>
    <xf numFmtId="0" fontId="17" fillId="2" borderId="5" xfId="0" applyFont="1" applyFill="1" applyBorder="1" applyAlignment="1" applyProtection="1">
      <alignment horizontal="center" vertical="center" textRotation="90" wrapText="1"/>
    </xf>
    <xf numFmtId="0" fontId="14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1" fillId="2" borderId="6" xfId="0" applyFont="1" applyFill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7" fillId="2" borderId="5" xfId="0" applyFont="1" applyFill="1" applyBorder="1" applyAlignment="1" applyProtection="1">
      <alignment horizontal="center" vertical="center" textRotation="90" wrapText="1"/>
    </xf>
    <xf numFmtId="0" fontId="5" fillId="0" borderId="0" xfId="0" applyFont="1" applyAlignment="1" applyProtection="1">
      <alignment vertical="center" wrapText="1"/>
      <protection locked="0"/>
    </xf>
    <xf numFmtId="0" fontId="22" fillId="2" borderId="4" xfId="0" applyFont="1" applyFill="1" applyBorder="1" applyAlignment="1" applyProtection="1">
      <alignment horizontal="center" vertical="center"/>
      <protection locked="0"/>
    </xf>
    <xf numFmtId="0" fontId="22" fillId="2" borderId="2" xfId="0" applyFont="1" applyFill="1" applyBorder="1" applyAlignment="1" applyProtection="1">
      <alignment horizontal="center" vertical="center"/>
      <protection locked="0"/>
    </xf>
    <xf numFmtId="0" fontId="22" fillId="2" borderId="5" xfId="0" applyFont="1" applyFill="1" applyBorder="1" applyAlignment="1" applyProtection="1">
      <alignment horizontal="center" vertical="center"/>
      <protection locked="0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9" fillId="0" borderId="2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6" fillId="0" borderId="4" xfId="0" applyFont="1" applyBorder="1" applyProtection="1"/>
    <xf numFmtId="0" fontId="20" fillId="2" borderId="5" xfId="0" applyFont="1" applyFill="1" applyBorder="1" applyAlignment="1" applyProtection="1">
      <alignment horizontal="center" vertical="center" textRotation="90" wrapText="1"/>
    </xf>
    <xf numFmtId="0" fontId="6" fillId="0" borderId="2" xfId="0" applyFont="1" applyBorder="1" applyProtection="1"/>
    <xf numFmtId="0" fontId="6" fillId="0" borderId="3" xfId="0" applyFont="1" applyBorder="1" applyProtection="1"/>
    <xf numFmtId="0" fontId="24" fillId="0" borderId="2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24" fillId="0" borderId="0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vertical="center" wrapText="1"/>
      <protection locked="0"/>
    </xf>
    <xf numFmtId="0" fontId="11" fillId="0" borderId="0" xfId="0" applyFont="1" applyAlignment="1" applyProtection="1">
      <alignment vertical="center" wrapText="1"/>
      <protection locked="0"/>
    </xf>
    <xf numFmtId="0" fontId="25" fillId="2" borderId="16" xfId="0" applyFont="1" applyFill="1" applyBorder="1" applyAlignment="1" applyProtection="1">
      <alignment horizontal="center" vertical="center" wrapText="1"/>
    </xf>
    <xf numFmtId="0" fontId="27" fillId="2" borderId="16" xfId="0" applyFont="1" applyFill="1" applyBorder="1" applyAlignment="1" applyProtection="1">
      <alignment horizontal="center" vertical="center" wrapText="1"/>
    </xf>
    <xf numFmtId="0" fontId="28" fillId="2" borderId="16" xfId="0" applyFont="1" applyFill="1" applyBorder="1" applyAlignment="1" applyProtection="1">
      <alignment horizontal="center" vertical="center" wrapText="1"/>
    </xf>
    <xf numFmtId="0" fontId="28" fillId="2" borderId="14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29" fillId="2" borderId="17" xfId="0" applyFont="1" applyFill="1" applyBorder="1" applyAlignment="1" applyProtection="1">
      <alignment horizontal="center" vertical="center" wrapText="1"/>
    </xf>
    <xf numFmtId="0" fontId="29" fillId="2" borderId="12" xfId="0" applyFont="1" applyFill="1" applyBorder="1" applyAlignment="1" applyProtection="1">
      <alignment horizontal="center" vertical="center" wrapText="1"/>
    </xf>
    <xf numFmtId="0" fontId="29" fillId="2" borderId="1" xfId="0" applyFont="1" applyFill="1" applyBorder="1" applyAlignment="1" applyProtection="1">
      <alignment horizontal="center" vertical="center" wrapText="1"/>
    </xf>
    <xf numFmtId="0" fontId="29" fillId="2" borderId="0" xfId="0" applyFont="1" applyFill="1" applyBorder="1" applyAlignment="1" applyProtection="1">
      <alignment horizontal="center" vertical="center" wrapText="1"/>
    </xf>
    <xf numFmtId="0" fontId="29" fillId="2" borderId="18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textRotation="90" wrapText="1"/>
    </xf>
    <xf numFmtId="0" fontId="20" fillId="2" borderId="5" xfId="0" applyFont="1" applyFill="1" applyBorder="1" applyAlignment="1" applyProtection="1">
      <alignment horizontal="center" vertical="center" textRotation="90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center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15" xfId="0" applyFont="1" applyFill="1" applyBorder="1" applyAlignment="1" applyProtection="1">
      <alignment horizontal="center" vertical="center" textRotation="90" wrapText="1"/>
    </xf>
    <xf numFmtId="0" fontId="26" fillId="2" borderId="7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wrapText="1"/>
    </xf>
    <xf numFmtId="0" fontId="25" fillId="0" borderId="2" xfId="0" applyFont="1" applyBorder="1" applyAlignment="1" applyProtection="1">
      <alignment horizontal="center" vertical="center"/>
    </xf>
    <xf numFmtId="0" fontId="19" fillId="2" borderId="4" xfId="1" applyFont="1" applyFill="1" applyBorder="1" applyAlignment="1" applyProtection="1">
      <alignment horizontal="left" vertical="center" wrapText="1"/>
    </xf>
    <xf numFmtId="0" fontId="19" fillId="2" borderId="2" xfId="1" applyFont="1" applyFill="1" applyBorder="1" applyAlignment="1" applyProtection="1">
      <alignment horizontal="left" vertical="center" wrapText="1"/>
    </xf>
    <xf numFmtId="0" fontId="19" fillId="2" borderId="2" xfId="1" applyFont="1" applyFill="1" applyBorder="1" applyAlignment="1" applyProtection="1">
      <alignment horizontal="left" vertical="top" wrapText="1"/>
    </xf>
    <xf numFmtId="0" fontId="19" fillId="2" borderId="2" xfId="0" applyFont="1" applyFill="1" applyBorder="1" applyAlignment="1" applyProtection="1">
      <alignment horizontal="left" vertical="top" wrapText="1"/>
    </xf>
    <xf numFmtId="0" fontId="19" fillId="2" borderId="5" xfId="1" applyFont="1" applyFill="1" applyBorder="1" applyAlignment="1" applyProtection="1">
      <alignment horizontal="left" vertical="center"/>
    </xf>
    <xf numFmtId="0" fontId="25" fillId="2" borderId="7" xfId="1" applyFont="1" applyFill="1" applyBorder="1" applyAlignment="1" applyProtection="1">
      <alignment horizontal="center" vertical="center"/>
    </xf>
    <xf numFmtId="0" fontId="25" fillId="2" borderId="6" xfId="1" applyFont="1" applyFill="1" applyBorder="1" applyAlignment="1" applyProtection="1">
      <alignment horizontal="center" vertical="center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/>
    </xf>
    <xf numFmtId="0" fontId="19" fillId="2" borderId="10" xfId="0" applyFont="1" applyFill="1" applyBorder="1" applyAlignment="1" applyProtection="1">
      <alignment horizontal="center" vertical="center"/>
    </xf>
    <xf numFmtId="0" fontId="19" fillId="2" borderId="3" xfId="0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left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7" fillId="2" borderId="12" xfId="0" applyFont="1" applyFill="1" applyBorder="1" applyAlignment="1" applyProtection="1">
      <alignment horizontal="center" vertical="center" wrapText="1"/>
    </xf>
    <xf numFmtId="0" fontId="17" fillId="2" borderId="13" xfId="0" applyFont="1" applyFill="1" applyBorder="1" applyAlignment="1" applyProtection="1">
      <alignment horizontal="center" vertical="center" wrapText="1"/>
    </xf>
    <xf numFmtId="0" fontId="17" fillId="2" borderId="14" xfId="0" applyFont="1" applyFill="1" applyBorder="1" applyAlignment="1" applyProtection="1">
      <alignment horizontal="center" vertical="center" wrapText="1"/>
    </xf>
    <xf numFmtId="0" fontId="17" fillId="2" borderId="9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textRotation="90" wrapText="1"/>
    </xf>
    <xf numFmtId="0" fontId="17" fillId="2" borderId="15" xfId="0" applyFont="1" applyFill="1" applyBorder="1" applyAlignment="1" applyProtection="1">
      <alignment horizontal="center" vertical="center" textRotation="90" wrapText="1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33" fillId="0" borderId="2" xfId="0" applyFont="1" applyBorder="1" applyAlignment="1" applyProtection="1">
      <alignment horizontal="center" vertical="center"/>
    </xf>
    <xf numFmtId="0" fontId="19" fillId="2" borderId="5" xfId="0" applyFont="1" applyFill="1" applyBorder="1" applyAlignment="1" applyProtection="1">
      <alignment horizontal="left" vertical="top" wrapText="1"/>
    </xf>
    <xf numFmtId="0" fontId="14" fillId="0" borderId="9" xfId="0" applyFont="1" applyBorder="1" applyAlignment="1" applyProtection="1">
      <alignment horizontal="center" vertical="center"/>
    </xf>
    <xf numFmtId="0" fontId="14" fillId="0" borderId="10" xfId="0" applyFont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center"/>
    </xf>
    <xf numFmtId="0" fontId="20" fillId="2" borderId="7" xfId="1" applyFont="1" applyFill="1" applyBorder="1" applyAlignment="1" applyProtection="1">
      <alignment horizontal="center" vertical="center"/>
    </xf>
    <xf numFmtId="0" fontId="20" fillId="2" borderId="6" xfId="1" applyFont="1" applyFill="1" applyBorder="1" applyAlignment="1" applyProtection="1">
      <alignment horizontal="center" vertical="center"/>
    </xf>
    <xf numFmtId="0" fontId="15" fillId="2" borderId="10" xfId="0" applyFont="1" applyFill="1" applyBorder="1" applyAlignment="1" applyProtection="1">
      <alignment horizontal="center" vertical="center"/>
      <protection locked="0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wrapText="1"/>
    </xf>
    <xf numFmtId="0" fontId="19" fillId="2" borderId="4" xfId="0" applyFont="1" applyFill="1" applyBorder="1" applyAlignment="1" applyProtection="1">
      <alignment horizontal="left" vertical="center" wrapText="1"/>
    </xf>
    <xf numFmtId="0" fontId="30" fillId="2" borderId="16" xfId="0" applyFont="1" applyFill="1" applyBorder="1" applyAlignment="1" applyProtection="1">
      <alignment horizontal="center" vertical="center" wrapText="1"/>
    </xf>
    <xf numFmtId="0" fontId="30" fillId="2" borderId="14" xfId="0" applyFont="1" applyFill="1" applyBorder="1" applyAlignment="1" applyProtection="1">
      <alignment horizontal="center" vertical="center" wrapText="1"/>
    </xf>
    <xf numFmtId="0" fontId="16" fillId="2" borderId="16" xfId="0" applyFont="1" applyFill="1" applyBorder="1" applyAlignment="1" applyProtection="1">
      <alignment horizontal="center" vertical="center" wrapText="1"/>
    </xf>
    <xf numFmtId="0" fontId="31" fillId="2" borderId="16" xfId="0" applyFont="1" applyFill="1" applyBorder="1" applyAlignment="1" applyProtection="1">
      <alignment horizontal="center" vertical="center" wrapText="1"/>
    </xf>
    <xf numFmtId="0" fontId="31" fillId="2" borderId="14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32" fillId="2" borderId="17" xfId="0" applyFont="1" applyFill="1" applyBorder="1" applyAlignment="1" applyProtection="1">
      <alignment horizontal="center" vertical="center" wrapText="1"/>
    </xf>
    <xf numFmtId="0" fontId="32" fillId="2" borderId="12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32" fillId="2" borderId="0" xfId="0" applyFont="1" applyFill="1" applyBorder="1" applyAlignment="1" applyProtection="1">
      <alignment horizontal="center" vertical="center" wrapText="1"/>
    </xf>
    <xf numFmtId="0" fontId="32" fillId="2" borderId="18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center" wrapText="1"/>
    </xf>
    <xf numFmtId="0" fontId="15" fillId="2" borderId="9" xfId="0" applyFont="1" applyFill="1" applyBorder="1" applyAlignment="1" applyProtection="1">
      <alignment horizontal="center" vertical="center"/>
      <protection locked="0"/>
    </xf>
    <xf numFmtId="0" fontId="16" fillId="2" borderId="2" xfId="0" applyFont="1" applyFill="1" applyBorder="1" applyAlignment="1" applyProtection="1">
      <alignment horizontal="center" vertical="center" wrapText="1"/>
    </xf>
    <xf numFmtId="0" fontId="26" fillId="2" borderId="8" xfId="0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31"/>
  <sheetViews>
    <sheetView topLeftCell="A19" zoomScale="115" zoomScaleNormal="115" workbookViewId="0">
      <selection activeCell="D23" sqref="D23:E23"/>
    </sheetView>
  </sheetViews>
  <sheetFormatPr defaultRowHeight="14.25"/>
  <cols>
    <col min="1" max="1" width="6.7109375" style="48" customWidth="1"/>
    <col min="2" max="2" width="9.140625" style="48" customWidth="1"/>
    <col min="3" max="3" width="47.140625" style="48" customWidth="1"/>
    <col min="4" max="4" width="10.28515625" style="48" customWidth="1"/>
    <col min="5" max="5" width="9.28515625" style="48" customWidth="1"/>
    <col min="6" max="6" width="9.42578125" style="48" customWidth="1"/>
    <col min="7" max="7" width="8.7109375" style="48" customWidth="1"/>
    <col min="8" max="8" width="8.140625" style="48" customWidth="1"/>
    <col min="9" max="9" width="8.7109375" style="48" customWidth="1"/>
    <col min="10" max="10" width="8.85546875" style="48" customWidth="1"/>
    <col min="11" max="11" width="10.140625" style="48" customWidth="1"/>
    <col min="12" max="12" width="8" style="48" customWidth="1"/>
    <col min="13" max="13" width="9.7109375" style="48" customWidth="1"/>
    <col min="14" max="14" width="13" style="48" customWidth="1"/>
    <col min="15" max="15" width="9.140625" style="48" customWidth="1"/>
    <col min="16" max="16" width="11.28515625" style="48" customWidth="1"/>
    <col min="17" max="17" width="13.42578125" style="48" customWidth="1"/>
    <col min="18" max="18" width="11.5703125" style="48" customWidth="1"/>
    <col min="19" max="19" width="9.140625" style="48" hidden="1" customWidth="1"/>
    <col min="20" max="16384" width="9.140625" style="48"/>
  </cols>
  <sheetData>
    <row r="1" spans="1:23" ht="56.25" customHeight="1">
      <c r="A1" s="61" t="s">
        <v>39</v>
      </c>
      <c r="B1" s="61"/>
      <c r="C1" s="61"/>
      <c r="D1" s="62" t="s">
        <v>6</v>
      </c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3" t="s">
        <v>36</v>
      </c>
      <c r="Q1" s="63"/>
      <c r="R1" s="64"/>
    </row>
    <row r="2" spans="1:23" ht="75.75" customHeight="1">
      <c r="A2" s="65" t="s">
        <v>42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</row>
    <row r="3" spans="1:23" ht="62.25" customHeight="1">
      <c r="A3" s="66" t="s">
        <v>35</v>
      </c>
      <c r="B3" s="67"/>
      <c r="C3" s="68"/>
      <c r="D3" s="72" t="s">
        <v>5</v>
      </c>
      <c r="E3" s="72" t="s">
        <v>25</v>
      </c>
      <c r="F3" s="72" t="s">
        <v>0</v>
      </c>
      <c r="G3" s="74" t="s">
        <v>29</v>
      </c>
      <c r="H3" s="75"/>
      <c r="I3" s="75"/>
      <c r="J3" s="75"/>
      <c r="K3" s="76"/>
      <c r="L3" s="72" t="s">
        <v>26</v>
      </c>
      <c r="M3" s="77" t="s">
        <v>27</v>
      </c>
      <c r="N3" s="78"/>
      <c r="O3" s="73" t="s">
        <v>1</v>
      </c>
      <c r="P3" s="77" t="s">
        <v>28</v>
      </c>
      <c r="Q3" s="78"/>
      <c r="R3" s="72" t="s">
        <v>2</v>
      </c>
      <c r="S3" s="49"/>
      <c r="T3" s="50"/>
    </row>
    <row r="4" spans="1:23" ht="24" customHeight="1">
      <c r="A4" s="69"/>
      <c r="B4" s="70"/>
      <c r="C4" s="71"/>
      <c r="D4" s="72"/>
      <c r="E4" s="72"/>
      <c r="F4" s="72"/>
      <c r="G4" s="73" t="s">
        <v>31</v>
      </c>
      <c r="H4" s="73" t="s">
        <v>32</v>
      </c>
      <c r="I4" s="73" t="s">
        <v>33</v>
      </c>
      <c r="J4" s="73" t="s">
        <v>34</v>
      </c>
      <c r="K4" s="73" t="s">
        <v>30</v>
      </c>
      <c r="L4" s="72"/>
      <c r="M4" s="79"/>
      <c r="N4" s="80"/>
      <c r="O4" s="81"/>
      <c r="P4" s="79"/>
      <c r="Q4" s="80"/>
      <c r="R4" s="72"/>
      <c r="S4" s="51"/>
    </row>
    <row r="5" spans="1:23" ht="123" customHeight="1" thickBot="1">
      <c r="A5" s="69"/>
      <c r="B5" s="70"/>
      <c r="C5" s="71"/>
      <c r="D5" s="73"/>
      <c r="E5" s="73"/>
      <c r="F5" s="73"/>
      <c r="G5" s="81"/>
      <c r="H5" s="81"/>
      <c r="I5" s="81"/>
      <c r="J5" s="81"/>
      <c r="K5" s="81"/>
      <c r="L5" s="73"/>
      <c r="M5" s="52" t="s">
        <v>37</v>
      </c>
      <c r="N5" s="52" t="s">
        <v>3</v>
      </c>
      <c r="O5" s="81"/>
      <c r="P5" s="52" t="s">
        <v>38</v>
      </c>
      <c r="Q5" s="52" t="s">
        <v>4</v>
      </c>
      <c r="R5" s="73"/>
      <c r="S5" s="53"/>
    </row>
    <row r="6" spans="1:23" ht="33" customHeight="1" thickBot="1">
      <c r="A6" s="82" t="s">
        <v>17</v>
      </c>
      <c r="B6" s="83"/>
      <c r="C6" s="83"/>
      <c r="D6" s="46">
        <v>1</v>
      </c>
      <c r="E6" s="46">
        <v>2</v>
      </c>
      <c r="F6" s="46">
        <v>3</v>
      </c>
      <c r="G6" s="46">
        <v>4</v>
      </c>
      <c r="H6" s="46">
        <v>5</v>
      </c>
      <c r="I6" s="46">
        <v>6</v>
      </c>
      <c r="J6" s="46">
        <v>7</v>
      </c>
      <c r="K6" s="46">
        <v>8</v>
      </c>
      <c r="L6" s="46">
        <v>9</v>
      </c>
      <c r="M6" s="46">
        <v>10</v>
      </c>
      <c r="N6" s="46">
        <v>11</v>
      </c>
      <c r="O6" s="46">
        <v>12</v>
      </c>
      <c r="P6" s="46">
        <v>13</v>
      </c>
      <c r="Q6" s="46">
        <v>14</v>
      </c>
      <c r="R6" s="47">
        <v>15</v>
      </c>
      <c r="S6" s="54"/>
      <c r="T6" s="84" t="s">
        <v>41</v>
      </c>
      <c r="U6" s="84"/>
      <c r="V6" s="84" t="s">
        <v>40</v>
      </c>
      <c r="W6" s="84"/>
    </row>
    <row r="7" spans="1:23" ht="33" customHeight="1">
      <c r="A7" s="19">
        <v>1</v>
      </c>
      <c r="B7" s="85" t="s">
        <v>7</v>
      </c>
      <c r="C7" s="85"/>
      <c r="D7" s="19" t="e">
        <f>Վ.Ստեփանյան!D7+Ա.Սիսակյան!D7+Տ.Փոլադյան!D7+#REF!+#REF!+Հ.Ավագյան!D7+Վ.Մկրտչյան!D7+Ն.Գալստյան!D7+Մ.Պապոյան!D7+Յու.Բաղդասարյան!D7+Գ.Հեբոյան!D7</f>
        <v>#REF!</v>
      </c>
      <c r="E7" s="19" t="e">
        <f>Վ.Ստեփանյան!E7+Ա.Սիսակյան!E7+Տ.Փոլադյան!E7+#REF!+#REF!+Հ.Ավագյան!E7+Վ.Մկրտչյան!E7+Ն.Գալստյան!E7+Մ.Պապոյան!E7+Յու.Բաղդասարյան!E7+Գ.Հեբոյան!E7</f>
        <v>#REF!</v>
      </c>
      <c r="F7" s="19" t="e">
        <f>Վ.Ստեփանյան!F7+Ա.Սիսակյան!F7+Տ.Փոլադյան!F7+#REF!+#REF!+Հ.Ավագյան!F7+Վ.Մկրտչյան!F7+Ն.Գալստյան!F7+Մ.Պապոյան!F7+Յու.Բաղդասարյան!F7+Գ.Հեբոյան!F7</f>
        <v>#REF!</v>
      </c>
      <c r="G7" s="19" t="e">
        <f>Վ.Ստեփանյան!G7+Ա.Սիսակյան!G7+Տ.Փոլադյան!G7+#REF!+#REF!+Հ.Ավագյան!G7+Վ.Մկրտչյան!G7+Ն.Գալստյան!G7+Մ.Պապոյան!G7+Յու.Բաղդասարյան!G7+Գ.Հեբոյան!G7</f>
        <v>#REF!</v>
      </c>
      <c r="H7" s="19" t="e">
        <f>Վ.Ստեփանյան!H7+Ա.Սիսակյան!H7+Տ.Փոլադյան!H7+#REF!+#REF!+Հ.Ավագյան!H7+Վ.Մկրտչյան!H7+Ն.Գալստյան!H7+Մ.Պապոյան!H7+Յու.Բաղդասարյան!H7+Գ.Հեբոյան!H7</f>
        <v>#REF!</v>
      </c>
      <c r="I7" s="19" t="e">
        <f>Վ.Ստեփանյան!I7+Ա.Սիսակյան!I7+Տ.Փոլադյան!I7+#REF!+#REF!+Հ.Ավագյան!I7+Վ.Մկրտչյան!I7+Ն.Գալստյան!I7+Մ.Պապոյան!I7+Յու.Բաղդասարյան!I7+Գ.Հեբոյան!I7</f>
        <v>#REF!</v>
      </c>
      <c r="J7" s="19" t="e">
        <f>Վ.Ստեփանյան!J7+Ա.Սիսակյան!J7+Տ.Փոլադյան!J7+#REF!+#REF!+Հ.Ավագյան!J7+Վ.Մկրտչյան!J7+Ն.Գալստյան!J7+Մ.Պապոյան!J7+Յու.Բաղդասարյան!J7+Գ.Հեբոյան!J7</f>
        <v>#REF!</v>
      </c>
      <c r="K7" s="19" t="e">
        <f>Վ.Ստեփանյան!K7+Ա.Սիսակյան!K7+Տ.Փոլադյան!K7+#REF!+#REF!+Հ.Ավագյան!K7+Վ.Մկրտչյան!K7+Ն.Գալստյան!K7+Մ.Պապոյան!K7+Յու.Բաղդասարյան!K7+Գ.Հեբոյան!K7</f>
        <v>#REF!</v>
      </c>
      <c r="L7" s="19" t="e">
        <f>Վ.Ստեփանյան!L7+Ա.Սիսակյան!L7+Տ.Փոլադյան!L7+#REF!+#REF!+Հ.Ավագյան!L7+Վ.Մկրտչյան!L7+Ն.Գալստյան!L7+Մ.Պապոյան!L7+Յու.Բաղդասարյան!L7+Գ.Հեբոյան!L7</f>
        <v>#REF!</v>
      </c>
      <c r="M7" s="19" t="e">
        <f>Վ.Ստեփանյան!M7+Ա.Սիսակյան!M7+Տ.Փոլադյան!M7+#REF!+#REF!+Հ.Ավագյան!M7+Վ.Մկրտչյան!M7+Ն.Գալստյան!M7+Մ.Պապոյան!M7+Յու.Բաղդասարյան!M7+Գ.Հեբոյան!M7</f>
        <v>#REF!</v>
      </c>
      <c r="N7" s="19" t="e">
        <f>Վ.Ստեփանյան!N7+Ա.Սիսակյան!N7+Տ.Փոլադյան!N7+#REF!+#REF!+Հ.Ավագյան!N7+Վ.Մկրտչյան!N7+Ն.Գալստյան!N7+Մ.Պապոյան!N7+Յու.Բաղդասարյան!N7+Գ.Հեբոյան!N7</f>
        <v>#REF!</v>
      </c>
      <c r="O7" s="19" t="e">
        <f>Վ.Ստեփանյան!O7+Ա.Սիսակյան!O7+Տ.Փոլադյան!O7+#REF!+#REF!+Հ.Ավագյան!O7+Վ.Մկրտչյան!O7+Ն.Գալստյան!O7+Մ.Պապոյան!O7+Յու.Բաղդասարյան!O7+Գ.Հեբոյան!O7</f>
        <v>#REF!</v>
      </c>
      <c r="P7" s="19" t="e">
        <f>Վ.Ստեփանյան!P7+Ա.Սիսակյան!P7+Տ.Փոլադյան!P7+#REF!+#REF!+Հ.Ավագյան!P7+Վ.Մկրտչյան!P7+Ն.Գալստյան!P7+Մ.Պապոյան!P7+Յու.Բաղդասարյան!P7+Գ.Հեբոյան!P7</f>
        <v>#REF!</v>
      </c>
      <c r="Q7" s="19" t="e">
        <f>Վ.Ստեփանյան!Q7+Ա.Սիսակյան!Q7+Տ.Փոլադյան!Q7+#REF!+#REF!+Հ.Ավագյան!Q7+Վ.Մկրտչյան!Q7+Ն.Գալստյան!Q7+Մ.Պապոյան!Q7+Յու.Բաղդասարյան!Q7+Գ.Հեբոյան!Q7</f>
        <v>#REF!</v>
      </c>
      <c r="R7" s="19" t="e">
        <f>Վ.Ստեփանյան!R7+Ա.Սիսակյան!R7+Տ.Փոլադյան!R7+#REF!+#REF!+Հ.Ավագյան!R7+Վ.Մկրտչյան!R7+Ն.Գալստյան!R7+Մ.Պապոյան!R7+Յու.Բաղդասարյան!R7+Գ.Հեբոյան!R7</f>
        <v>#REF!</v>
      </c>
      <c r="S7" s="19" t="e">
        <f>Վ.Ստեփանյան!S7+Ա.Սիսակյան!S7+Տ.Փոլադյան!S7+#REF!+Հ.Ավագյան!S7+Վ.Մկրտչյան!S7+Ն.Գալստյան!S7+#REF!</f>
        <v>#REF!</v>
      </c>
      <c r="T7" s="55" t="e">
        <f>D7+E7</f>
        <v>#REF!</v>
      </c>
      <c r="U7" s="55" t="e">
        <f>F7+K7+L7</f>
        <v>#REF!</v>
      </c>
      <c r="V7" s="55" t="e">
        <f>K7</f>
        <v>#REF!</v>
      </c>
      <c r="W7" s="55" t="e">
        <f>G7+H7+I7+J7</f>
        <v>#REF!</v>
      </c>
    </row>
    <row r="8" spans="1:23" ht="33" customHeight="1">
      <c r="A8" s="21">
        <v>2</v>
      </c>
      <c r="B8" s="86" t="s">
        <v>8</v>
      </c>
      <c r="C8" s="86"/>
      <c r="D8" s="19" t="e">
        <f>Վ.Ստեփանյան!D8+Ա.Սիսակյան!D8+Տ.Փոլադյան!D8+#REF!+#REF!+Հ.Ավագյան!D8+Վ.Մկրտչյան!D8+Ն.Գալստյան!D8+Մ.Պապոյան!D8+Յու.Բաղդասարյան!D8+Գ.Հեբոյան!D8</f>
        <v>#REF!</v>
      </c>
      <c r="E8" s="19" t="e">
        <f>Վ.Ստեփանյան!E8+Ա.Սիսակյան!E8+Տ.Փոլադյան!E8+#REF!+#REF!+Հ.Ավագյան!E8+Վ.Մկրտչյան!E8+Ն.Գալստյան!E8+Մ.Պապոյան!E8+Յու.Բաղդասարյան!E8+Գ.Հեբոյան!E8</f>
        <v>#REF!</v>
      </c>
      <c r="F8" s="19" t="e">
        <f>Վ.Ստեփանյան!F8+Ա.Սիսակյան!F8+Տ.Փոլադյան!F8+#REF!+#REF!+Հ.Ավագյան!F8+Վ.Մկրտչյան!F8+Ն.Գալստյան!F8+Մ.Պապոյան!F8+Յու.Բաղդասարյան!F8+Գ.Հեբոյան!F8</f>
        <v>#REF!</v>
      </c>
      <c r="G8" s="19" t="e">
        <f>Վ.Ստեփանյան!G8+Ա.Սիսակյան!G8+Տ.Փոլադյան!G8+#REF!+#REF!+Հ.Ավագյան!G8+Վ.Մկրտչյան!G8+Ն.Գալստյան!G8+Մ.Պապոյան!G8+Յու.Բաղդասարյան!G8+Գ.Հեբոյան!G8</f>
        <v>#REF!</v>
      </c>
      <c r="H8" s="19" t="e">
        <f>Վ.Ստեփանյան!H8+Ա.Սիսակյան!H8+Տ.Փոլադյան!H8+#REF!+#REF!+Հ.Ավագյան!H8+Վ.Մկրտչյան!H8+Ն.Գալստյան!H8+Մ.Պապոյան!H8+Յու.Բաղդասարյան!H8+Գ.Հեբոյան!H8</f>
        <v>#REF!</v>
      </c>
      <c r="I8" s="19" t="e">
        <f>Վ.Ստեփանյան!I8+Ա.Սիսակյան!I8+Տ.Փոլադյան!I8+#REF!+#REF!+Հ.Ավագյան!I8+Վ.Մկրտչյան!I8+Ն.Գալստյան!I8+Մ.Պապոյան!I8+Յու.Բաղդասարյան!I8+Գ.Հեբոյան!I8</f>
        <v>#REF!</v>
      </c>
      <c r="J8" s="19" t="e">
        <f>Վ.Ստեփանյան!J8+Ա.Սիսակյան!J8+Տ.Փոլադյան!J8+#REF!+#REF!+Հ.Ավագյան!J8+Վ.Մկրտչյան!J8+Ն.Գալստյան!J8+Մ.Պապոյան!J8+Յու.Բաղդասարյան!J8+Գ.Հեբոյան!J8</f>
        <v>#REF!</v>
      </c>
      <c r="K8" s="19" t="e">
        <f>Վ.Ստեփանյան!K8+Ա.Սիսակյան!K8+Տ.Փոլադյան!K8+#REF!+#REF!+Հ.Ավագյան!K8+Վ.Մկրտչյան!K8+Ն.Գալստյան!K8+Մ.Պապոյան!K8+Յու.Բաղդասարյան!K8+Գ.Հեբոյան!K8</f>
        <v>#REF!</v>
      </c>
      <c r="L8" s="19" t="e">
        <f>Վ.Ստեփանյան!L8+Ա.Սիսակյան!L8+Տ.Փոլադյան!L8+#REF!+#REF!+Հ.Ավագյան!L8+Վ.Մկրտչյան!L8+Ն.Գալստյան!L8+Մ.Պապոյան!L8+Յու.Բաղդասարյան!L8+Գ.Հեբոյան!L8</f>
        <v>#REF!</v>
      </c>
      <c r="M8" s="19" t="e">
        <f>Վ.Ստեփանյան!M8+Ա.Սիսակյան!M8+Տ.Փոլադյան!M8+#REF!+#REF!+Հ.Ավագյան!M8+Վ.Մկրտչյան!M8+Ն.Գալստյան!M8+Մ.Պապոյան!M8+Յու.Բաղդասարյան!M8+Գ.Հեբոյան!M8</f>
        <v>#REF!</v>
      </c>
      <c r="N8" s="19" t="e">
        <f>Վ.Ստեփանյան!N8+Ա.Սիսակյան!N8+Տ.Փոլադյան!N8+#REF!+#REF!+Հ.Ավագյան!N8+Վ.Մկրտչյան!N8+Ն.Գալստյան!N8+Մ.Պապոյան!N8+Յու.Բաղդասարյան!N8+Գ.Հեբոյան!N8</f>
        <v>#REF!</v>
      </c>
      <c r="O8" s="19" t="e">
        <f>Վ.Ստեփանյան!O8+Ա.Սիսակյան!O8+Տ.Փոլադյան!O8+#REF!+#REF!+Հ.Ավագյան!O8+Վ.Մկրտչյան!O8+Ն.Գալստյան!O8+Մ.Պապոյան!O8+Յու.Բաղդասարյան!O8+Գ.Հեբոյան!O8</f>
        <v>#REF!</v>
      </c>
      <c r="P8" s="19" t="e">
        <f>Վ.Ստեփանյան!P8+Ա.Սիսակյան!P8+Տ.Փոլադյան!P8+#REF!+#REF!+Հ.Ավագյան!P8+Վ.Մկրտչյան!P8+Ն.Գալստյան!P8+Մ.Պապոյան!P8+Յու.Բաղդասարյան!P8+Գ.Հեբոյան!P8</f>
        <v>#REF!</v>
      </c>
      <c r="Q8" s="19" t="e">
        <f>Վ.Ստեփանյան!Q8+Ա.Սիսակյան!Q8+Տ.Փոլադյան!Q8+#REF!+#REF!+Հ.Ավագյան!Q8+Վ.Մկրտչյան!Q8+Ն.Գալստյան!Q8+Մ.Պապոյան!Q8+Յու.Բաղդասարյան!Q8+Գ.Հեբոյան!Q8</f>
        <v>#REF!</v>
      </c>
      <c r="R8" s="19" t="e">
        <f>Վ.Ստեփանյան!R8+Ա.Սիսակյան!R8+Տ.Փոլադյան!R8+#REF!+#REF!+Հ.Ավագյան!R8+Վ.Մկրտչյան!R8+Ն.Գալստյան!R8+Մ.Պապոյան!R8+Յու.Բաղդասարյան!R8+Գ.Հեբոյան!R8</f>
        <v>#REF!</v>
      </c>
      <c r="S8" s="19" t="e">
        <f>Վ.Ստեփանյան!S8+Ա.Սիսակյան!S8+Տ.Փոլադյան!S8+#REF!+Հ.Ավագյան!S8+Վ.Մկրտչյան!S8+Ն.Գալստյան!S8+#REF!</f>
        <v>#REF!</v>
      </c>
      <c r="T8" s="55" t="e">
        <f t="shared" ref="T8:T16" si="0">D8+E8</f>
        <v>#REF!</v>
      </c>
      <c r="U8" s="55" t="e">
        <f t="shared" ref="U8:U16" si="1">F8+K8+L8</f>
        <v>#REF!</v>
      </c>
      <c r="V8" s="55" t="e">
        <f t="shared" ref="V8:V16" si="2">K8</f>
        <v>#REF!</v>
      </c>
      <c r="W8" s="55" t="e">
        <f t="shared" ref="W8:W16" si="3">G8+H8+I8+J8</f>
        <v>#REF!</v>
      </c>
    </row>
    <row r="9" spans="1:23" ht="30.75" customHeight="1">
      <c r="A9" s="21">
        <v>3</v>
      </c>
      <c r="B9" s="86" t="s">
        <v>9</v>
      </c>
      <c r="C9" s="86"/>
      <c r="D9" s="19" t="e">
        <f>Վ.Ստեփանյան!D9+Ա.Սիսակյան!D9+Տ.Փոլադյան!D9+#REF!+#REF!+Հ.Ավագյան!D9+Վ.Մկրտչյան!D9+Ն.Գալստյան!D9+Մ.Պապոյան!D9+Յու.Բաղդասարյան!D9+Գ.Հեբոյան!D9</f>
        <v>#REF!</v>
      </c>
      <c r="E9" s="19" t="e">
        <f>Վ.Ստեփանյան!E9+Ա.Սիսակյան!E9+Տ.Փոլադյան!E9+#REF!+#REF!+Հ.Ավագյան!E9+Վ.Մկրտչյան!E9+Ն.Գալստյան!E9+Մ.Պապոյան!E9+Յու.Բաղդասարյան!E9+Գ.Հեբոյան!E9</f>
        <v>#REF!</v>
      </c>
      <c r="F9" s="19" t="e">
        <f>Վ.Ստեփանյան!F9+Ա.Սիսակյան!F9+Տ.Փոլադյան!F9+#REF!+#REF!+Հ.Ավագյան!F9+Վ.Մկրտչյան!F9+Ն.Գալստյան!F9+Մ.Պապոյան!F9+Յու.Բաղդասարյան!F9+Գ.Հեբոյան!F9</f>
        <v>#REF!</v>
      </c>
      <c r="G9" s="19" t="e">
        <f>Վ.Ստեփանյան!G9+Ա.Սիսակյան!G9+Տ.Փոլադյան!G9+#REF!+#REF!+Հ.Ավագյան!G9+Վ.Մկրտչյան!G9+Ն.Գալստյան!G9+Մ.Պապոյան!G9+Յու.Բաղդասարյան!G9+Գ.Հեբոյան!G9</f>
        <v>#REF!</v>
      </c>
      <c r="H9" s="19" t="e">
        <f>Վ.Ստեփանյան!H9+Ա.Սիսակյան!H9+Տ.Փոլադյան!H9+#REF!+#REF!+Հ.Ավագյան!H9+Վ.Մկրտչյան!H9+Ն.Գալստյան!H9+Մ.Պապոյան!H9+Յու.Բաղդասարյան!H9+Գ.Հեբոյան!H9</f>
        <v>#REF!</v>
      </c>
      <c r="I9" s="19" t="e">
        <f>Վ.Ստեփանյան!I9+Ա.Սիսակյան!I9+Տ.Փոլադյան!I9+#REF!+#REF!+Հ.Ավագյան!I9+Վ.Մկրտչյան!I9+Ն.Գալստյան!I9+Մ.Պապոյան!I9+Յու.Բաղդասարյան!I9+Գ.Հեբոյան!I9</f>
        <v>#REF!</v>
      </c>
      <c r="J9" s="19" t="e">
        <f>Վ.Ստեփանյան!J9+Ա.Սիսակյան!J9+Տ.Փոլադյան!J9+#REF!+#REF!+Հ.Ավագյան!J9+Վ.Մկրտչյան!J9+Ն.Գալստյան!J9+Մ.Պապոյան!J9+Յու.Բաղդասարյան!J9+Գ.Հեբոյան!J9</f>
        <v>#REF!</v>
      </c>
      <c r="K9" s="19" t="e">
        <f>Վ.Ստեփանյան!K9+Ա.Սիսակյան!K9+Տ.Փոլադյան!K9+#REF!+#REF!+Հ.Ավագյան!K9+Վ.Մկրտչյան!K9+Ն.Գալստյան!K9+Մ.Պապոյան!K9+Յու.Բաղդասարյան!K9+Գ.Հեբոյան!K9</f>
        <v>#REF!</v>
      </c>
      <c r="L9" s="19" t="e">
        <f>Վ.Ստեփանյան!L9+Ա.Սիսակյան!L9+Տ.Փոլադյան!L9+#REF!+#REF!+Հ.Ավագյան!L9+Վ.Մկրտչյան!L9+Ն.Գալստյան!L9+Մ.Պապոյան!L9+Յու.Բաղդասարյան!L9+Գ.Հեբոյան!L9</f>
        <v>#REF!</v>
      </c>
      <c r="M9" s="19" t="e">
        <f>Վ.Ստեփանյան!M9+Ա.Սիսակյան!M9+Տ.Փոլադյան!M9+#REF!+#REF!+Հ.Ավագյան!M9+Վ.Մկրտչյան!M9+Ն.Գալստյան!M9+Մ.Պապոյան!M9+Յու.Բաղդասարյան!M9+Գ.Հեբոյան!M9</f>
        <v>#REF!</v>
      </c>
      <c r="N9" s="19" t="e">
        <f>Վ.Ստեփանյան!N9+Ա.Սիսակյան!N9+Տ.Փոլադյան!N9+#REF!+#REF!+Հ.Ավագյան!N9+Վ.Մկրտչյան!N9+Ն.Գալստյան!N9+Մ.Պապոյան!N9+Յու.Բաղդասարյան!N9+Գ.Հեբոյան!N9</f>
        <v>#REF!</v>
      </c>
      <c r="O9" s="19" t="e">
        <f>Վ.Ստեփանյան!O9+Ա.Սիսակյան!O9+Տ.Փոլադյան!O9+#REF!+#REF!+Հ.Ավագյան!O9+Վ.Մկրտչյան!O9+Ն.Գալստյան!O9+Մ.Պապոյան!O9+Յու.Բաղդասարյան!O9+Գ.Հեբոյան!O9</f>
        <v>#REF!</v>
      </c>
      <c r="P9" s="19" t="e">
        <f>Վ.Ստեփանյան!P9+Ա.Սիսակյան!P9+Տ.Փոլադյան!P9+#REF!+#REF!+Հ.Ավագյան!P9+Վ.Մկրտչյան!P9+Ն.Գալստյան!P9+Մ.Պապոյան!P9+Յու.Բաղդասարյան!P9+Գ.Հեբոյան!P9</f>
        <v>#REF!</v>
      </c>
      <c r="Q9" s="19" t="e">
        <f>Վ.Ստեփանյան!Q9+Ա.Սիսակյան!Q9+Տ.Փոլադյան!Q9+#REF!+#REF!+Հ.Ավագյան!Q9+Վ.Մկրտչյան!Q9+Ն.Գալստյան!Q9+Մ.Պապոյան!Q9+Յու.Բաղդասարյան!Q9+Գ.Հեբոյան!Q9</f>
        <v>#REF!</v>
      </c>
      <c r="R9" s="19" t="e">
        <f>Վ.Ստեփանյան!R9+Ա.Սիսակյան!R9+Տ.Փոլադյան!R9+#REF!+#REF!+Հ.Ավագյան!R9+Վ.Մկրտչյան!R9+Ն.Գալստյան!R9+Մ.Պապոյան!R9+Յու.Բաղդասարյան!R9+Գ.Հեբոյան!R9</f>
        <v>#REF!</v>
      </c>
      <c r="S9" s="19" t="e">
        <f>Վ.Ստեփանյան!S9+Ա.Սիսակյան!S9+Տ.Փոլադյան!S9+#REF!+Հ.Ավագյան!S9+Վ.Մկրտչյան!S9+Ն.Գալստյան!S9+#REF!</f>
        <v>#REF!</v>
      </c>
      <c r="T9" s="55" t="e">
        <f t="shared" si="0"/>
        <v>#REF!</v>
      </c>
      <c r="U9" s="55" t="e">
        <f t="shared" si="1"/>
        <v>#REF!</v>
      </c>
      <c r="V9" s="55" t="e">
        <f t="shared" si="2"/>
        <v>#REF!</v>
      </c>
      <c r="W9" s="55" t="e">
        <f t="shared" si="3"/>
        <v>#REF!</v>
      </c>
    </row>
    <row r="10" spans="1:23" ht="31.5" customHeight="1">
      <c r="A10" s="21">
        <v>4</v>
      </c>
      <c r="B10" s="86" t="s">
        <v>10</v>
      </c>
      <c r="C10" s="86"/>
      <c r="D10" s="19" t="e">
        <f>Վ.Ստեփանյան!D10+Ա.Սիսակյան!D10+Տ.Փոլադյան!D10+#REF!+#REF!+Հ.Ավագյան!D10+Վ.Մկրտչյան!D10+Ն.Գալստյան!D10+Մ.Պապոյան!D10+Յու.Բաղդասարյան!D10+Գ.Հեբոյան!D10</f>
        <v>#REF!</v>
      </c>
      <c r="E10" s="19" t="e">
        <f>Վ.Ստեփանյան!E10+Ա.Սիսակյան!E10+Տ.Փոլադյան!E10+#REF!+#REF!+Հ.Ավագյան!E10+Վ.Մկրտչյան!E10+Ն.Գալստյան!E10+Մ.Պապոյան!E10+Յու.Բաղդասարյան!E10+Գ.Հեբոյան!E10</f>
        <v>#REF!</v>
      </c>
      <c r="F10" s="19" t="e">
        <f>Վ.Ստեփանյան!F10+Ա.Սիսակյան!F10+Տ.Փոլադյան!F10+#REF!+#REF!+Հ.Ավագյան!F10+Վ.Մկրտչյան!F10+Ն.Գալստյան!F10+Մ.Պապոյան!F10+Յու.Բաղդասարյան!F10+Գ.Հեբոյան!F10</f>
        <v>#REF!</v>
      </c>
      <c r="G10" s="19" t="e">
        <f>Վ.Ստեփանյան!G10+Ա.Սիսակյան!G10+Տ.Փոլադյան!G10+#REF!+#REF!+Հ.Ավագյան!G10+Վ.Մկրտչյան!G10+Ն.Գալստյան!G10+Մ.Պապոյան!G10+Յու.Բաղդասարյան!G10+Գ.Հեբոյան!G10</f>
        <v>#REF!</v>
      </c>
      <c r="H10" s="19" t="e">
        <f>Վ.Ստեփանյան!H10+Ա.Սիսակյան!H10+Տ.Փոլադյան!H10+#REF!+#REF!+Հ.Ավագյան!H10+Վ.Մկրտչյան!H10+Ն.Գալստյան!H10+Մ.Պապոյան!H10+Յու.Բաղդասարյան!H10+Գ.Հեբոյան!H10</f>
        <v>#REF!</v>
      </c>
      <c r="I10" s="19" t="e">
        <f>Վ.Ստեփանյան!I10+Ա.Սիսակյան!I10+Տ.Փոլադյան!I10+#REF!+#REF!+Հ.Ավագյան!I10+Վ.Մկրտչյան!I10+Ն.Գալստյան!I10+Մ.Պապոյան!I10+Յու.Բաղդասարյան!I10+Գ.Հեբոյան!I10</f>
        <v>#REF!</v>
      </c>
      <c r="J10" s="19" t="e">
        <f>Վ.Ստեփանյան!J10+Ա.Սիսակյան!J10+Տ.Փոլադյան!J10+#REF!+#REF!+Հ.Ավագյան!J10+Վ.Մկրտչյան!J10+Ն.Գալստյան!J10+Մ.Պապոյան!J10+Յու.Բաղդասարյան!J10+Գ.Հեբոյան!J10</f>
        <v>#REF!</v>
      </c>
      <c r="K10" s="19" t="e">
        <f>Վ.Ստեփանյան!K10+Ա.Սիսակյան!K10+Տ.Փոլադյան!K10+#REF!+#REF!+Հ.Ավագյան!K10+Վ.Մկրտչյան!K10+Ն.Գալստյան!K10+Մ.Պապոյան!K10+Յու.Բաղդասարյան!K10+Գ.Հեբոյան!K10</f>
        <v>#REF!</v>
      </c>
      <c r="L10" s="19" t="e">
        <f>Վ.Ստեփանյան!L10+Ա.Սիսակյան!L10+Տ.Փոլադյան!L10+#REF!+#REF!+Հ.Ավագյան!L10+Վ.Մկրտչյան!L10+Ն.Գալստյան!L10+Մ.Պապոյան!L10+Յու.Բաղդասարյան!L10+Գ.Հեբոյան!L10</f>
        <v>#REF!</v>
      </c>
      <c r="M10" s="19" t="e">
        <f>Վ.Ստեփանյան!M10+Ա.Սիսակյան!M10+Տ.Փոլադյան!M10+#REF!+#REF!+Հ.Ավագյան!M10+Վ.Մկրտչյան!M10+Ն.Գալստյան!M10+Մ.Պապոյան!M10+Յու.Բաղդասարյան!M10+Գ.Հեբոյան!M10</f>
        <v>#REF!</v>
      </c>
      <c r="N10" s="19" t="e">
        <f>Վ.Ստեփանյան!N10+Ա.Սիսակյան!N10+Տ.Փոլադյան!N10+#REF!+#REF!+Հ.Ավագյան!N10+Վ.Մկրտչյան!N10+Ն.Գալստյան!N10+Մ.Պապոյան!N10+Յու.Բաղդասարյան!N10+Գ.Հեբոյան!N10</f>
        <v>#REF!</v>
      </c>
      <c r="O10" s="19" t="e">
        <f>Վ.Ստեփանյան!O10+Ա.Սիսակյան!O10+Տ.Փոլադյան!O10+#REF!+#REF!+Հ.Ավագյան!O10+Վ.Մկրտչյան!O10+Ն.Գալստյան!O10+Մ.Պապոյան!O10+Յու.Բաղդասարյան!O10+Գ.Հեբոյան!O10</f>
        <v>#REF!</v>
      </c>
      <c r="P10" s="19" t="e">
        <f>Վ.Ստեփանյան!P10+Ա.Սիսակյան!P10+Տ.Փոլադյան!P10+#REF!+#REF!+Հ.Ավագյան!P10+Վ.Մկրտչյան!P10+Ն.Գալստյան!P10+Մ.Պապոյան!P10+Յու.Բաղդասարյան!P10+Գ.Հեբոյան!P10</f>
        <v>#REF!</v>
      </c>
      <c r="Q10" s="19" t="e">
        <f>Վ.Ստեփանյան!Q10+Ա.Սիսակյան!Q10+Տ.Փոլադյան!Q10+#REF!+#REF!+Հ.Ավագյան!Q10+Վ.Մկրտչյան!Q10+Ն.Գալստյան!Q10+Մ.Պապոյան!Q10+Յու.Բաղդասարյան!Q10+Գ.Հեբոյան!Q10</f>
        <v>#REF!</v>
      </c>
      <c r="R10" s="19" t="e">
        <f>Վ.Ստեփանյան!R10+Ա.Սիսակյան!R10+Տ.Փոլադյան!R10+#REF!+#REF!+Հ.Ավագյան!R10+Վ.Մկրտչյան!R10+Ն.Գալստյան!R10+Մ.Պապոյան!R10+Յու.Բաղդասարյան!R10+Գ.Հեբոյան!R10</f>
        <v>#REF!</v>
      </c>
      <c r="S10" s="19" t="e">
        <f>Վ.Ստեփանյան!S10+Ա.Սիսակյան!S10+Տ.Փոլադյան!S10+#REF!+Հ.Ավագյան!S10+Վ.Մկրտչյան!S10+Ն.Գալստյան!S10+#REF!</f>
        <v>#REF!</v>
      </c>
      <c r="T10" s="55" t="e">
        <f t="shared" si="0"/>
        <v>#REF!</v>
      </c>
      <c r="U10" s="55" t="e">
        <f t="shared" si="1"/>
        <v>#REF!</v>
      </c>
      <c r="V10" s="55" t="e">
        <f t="shared" si="2"/>
        <v>#REF!</v>
      </c>
      <c r="W10" s="55" t="e">
        <f t="shared" si="3"/>
        <v>#REF!</v>
      </c>
    </row>
    <row r="11" spans="1:23" ht="29.25" customHeight="1">
      <c r="A11" s="21">
        <v>5</v>
      </c>
      <c r="B11" s="86" t="s">
        <v>11</v>
      </c>
      <c r="C11" s="86"/>
      <c r="D11" s="19" t="e">
        <f>Վ.Ստեփանյան!D11+Ա.Սիսակյան!D11+Տ.Փոլադյան!D11+#REF!+#REF!+Հ.Ավագյան!D11+Վ.Մկրտչյան!D11+Ն.Գալստյան!D11+Մ.Պապոյան!D11+Յու.Բաղդասարյան!D11+Գ.Հեբոյան!D11</f>
        <v>#REF!</v>
      </c>
      <c r="E11" s="19" t="e">
        <f>Վ.Ստեփանյան!E11+Ա.Սիսակյան!E11+Տ.Փոլադյան!E11+#REF!+#REF!+Հ.Ավագյան!E11+Վ.Մկրտչյան!E11+Ն.Գալստյան!E11+Մ.Պապոյան!E11+Յու.Բաղդասարյան!E11+Գ.Հեբոյան!E11</f>
        <v>#REF!</v>
      </c>
      <c r="F11" s="19" t="e">
        <f>Վ.Ստեփանյան!F11+Ա.Սիսակյան!F11+Տ.Փոլադյան!F11+#REF!+#REF!+Հ.Ավագյան!F11+Վ.Մկրտչյան!F11+Ն.Գալստյան!F11+Մ.Պապոյան!F11+Յու.Բաղդասարյան!F11+Գ.Հեբոյան!F11</f>
        <v>#REF!</v>
      </c>
      <c r="G11" s="19" t="e">
        <f>Վ.Ստեփանյան!G11+Ա.Սիսակյան!G11+Տ.Փոլադյան!G11+#REF!+#REF!+Հ.Ավագյան!G11+Վ.Մկրտչյան!G11+Ն.Գալստյան!G11+Մ.Պապոյան!G11+Յու.Բաղդասարյան!G11+Գ.Հեբոյան!G11</f>
        <v>#REF!</v>
      </c>
      <c r="H11" s="19" t="e">
        <f>Վ.Ստեփանյան!H11+Ա.Սիսակյան!H11+Տ.Փոլադյան!H11+#REF!+#REF!+Հ.Ավագյան!H11+Վ.Մկրտչյան!H11+Ն.Գալստյան!H11+Մ.Պապոյան!H11+Յու.Բաղդասարյան!H11+Գ.Հեբոյան!H11</f>
        <v>#REF!</v>
      </c>
      <c r="I11" s="19" t="e">
        <f>Վ.Ստեփանյան!I11+Ա.Սիսակյան!I11+Տ.Փոլադյան!I11+#REF!+#REF!+Հ.Ավագյան!I11+Վ.Մկրտչյան!I11+Ն.Գալստյան!I11+Մ.Պապոյան!I11+Յու.Բաղդասարյան!I11+Գ.Հեբոյան!I11</f>
        <v>#REF!</v>
      </c>
      <c r="J11" s="19" t="e">
        <f>Վ.Ստեփանյան!J11+Ա.Սիսակյան!J11+Տ.Փոլադյան!J11+#REF!+#REF!+Հ.Ավագյան!J11+Վ.Մկրտչյան!J11+Ն.Գալստյան!J11+Մ.Պապոյան!J11+Յու.Բաղդասարյան!J11+Գ.Հեբոյան!J11</f>
        <v>#REF!</v>
      </c>
      <c r="K11" s="19" t="e">
        <f>Վ.Ստեփանյան!K11+Ա.Սիսակյան!K11+Տ.Փոլադյան!K11+#REF!+#REF!+Հ.Ավագյան!K11+Վ.Մկրտչյան!K11+Ն.Գալստյան!K11+Մ.Պապոյան!K11+Յու.Բաղդասարյան!K11+Գ.Հեբոյան!K11</f>
        <v>#REF!</v>
      </c>
      <c r="L11" s="19" t="e">
        <f>Վ.Ստեփանյան!L11+Ա.Սիսակյան!L11+Տ.Փոլադյան!L11+#REF!+#REF!+Հ.Ավագյան!L11+Վ.Մկրտչյան!L11+Ն.Գալստյան!L11+Մ.Պապոյան!L11+Յու.Բաղդասարյան!L11+Գ.Հեբոյան!L11</f>
        <v>#REF!</v>
      </c>
      <c r="M11" s="19" t="e">
        <f>Վ.Ստեփանյան!M11+Ա.Սիսակյան!M11+Տ.Փոլադյան!M11+#REF!+#REF!+Հ.Ավագյան!M11+Վ.Մկրտչյան!M11+Ն.Գալստյան!M11+Մ.Պապոյան!M11+Յու.Բաղդասարյան!M11+Գ.Հեբոյան!M11</f>
        <v>#REF!</v>
      </c>
      <c r="N11" s="19" t="e">
        <f>Վ.Ստեփանյան!N11+Ա.Սիսակյան!N11+Տ.Փոլադյան!N11+#REF!+#REF!+Հ.Ավագյան!N11+Վ.Մկրտչյան!N11+Ն.Գալստյան!N11+Մ.Պապոյան!N11+Յու.Բաղդասարյան!N11+Գ.Հեբոյան!N11</f>
        <v>#REF!</v>
      </c>
      <c r="O11" s="19" t="e">
        <f>Վ.Ստեփանյան!O11+Ա.Սիսակյան!O11+Տ.Փոլադյան!O11+#REF!+#REF!+Հ.Ավագյան!O11+Վ.Մկրտչյան!O11+Ն.Գալստյան!O11+Մ.Պապոյան!O11+Յու.Բաղդասարյան!O11+Գ.Հեբոյան!O11</f>
        <v>#REF!</v>
      </c>
      <c r="P11" s="19" t="e">
        <f>Վ.Ստեփանյան!P11+Ա.Սիսակյան!P11+Տ.Փոլադյան!P11+#REF!+#REF!+Հ.Ավագյան!P11+Վ.Մկրտչյան!P11+Ն.Գալստյան!P11+Մ.Պապոյան!P11+Յու.Բաղդասարյան!P11+Գ.Հեբոյան!P11</f>
        <v>#REF!</v>
      </c>
      <c r="Q11" s="19" t="e">
        <f>Վ.Ստեփանյան!Q11+Ա.Սիսակյան!Q11+Տ.Փոլադյան!Q11+#REF!+#REF!+Հ.Ավագյան!Q11+Վ.Մկրտչյան!Q11+Ն.Գալստյան!Q11+Մ.Պապոյան!Q11+Յու.Բաղդասարյան!Q11+Գ.Հեբոյան!Q11</f>
        <v>#REF!</v>
      </c>
      <c r="R11" s="19" t="e">
        <f>Վ.Ստեփանյան!R11+Ա.Սիսակյան!R11+Տ.Փոլադյան!R11+#REF!+#REF!+Հ.Ավագյան!R11+Վ.Մկրտչյան!R11+Ն.Գալստյան!R11+Մ.Պապոյան!R11+Յու.Բաղդասարյան!R11+Գ.Հեբոյան!R11</f>
        <v>#REF!</v>
      </c>
      <c r="S11" s="19" t="e">
        <f>Վ.Ստեփանյան!S11+Ա.Սիսակյան!S11+Տ.Փոլադյան!S11+#REF!+Հ.Ավագյան!S11+Վ.Մկրտչյան!S11+Ն.Գալստյան!S11+#REF!</f>
        <v>#REF!</v>
      </c>
      <c r="T11" s="55" t="e">
        <f t="shared" si="0"/>
        <v>#REF!</v>
      </c>
      <c r="U11" s="55" t="e">
        <f t="shared" si="1"/>
        <v>#REF!</v>
      </c>
      <c r="V11" s="55" t="e">
        <f t="shared" si="2"/>
        <v>#REF!</v>
      </c>
      <c r="W11" s="55" t="e">
        <f t="shared" si="3"/>
        <v>#REF!</v>
      </c>
    </row>
    <row r="12" spans="1:23" ht="45" customHeight="1">
      <c r="A12" s="21">
        <v>6</v>
      </c>
      <c r="B12" s="87" t="s">
        <v>12</v>
      </c>
      <c r="C12" s="87"/>
      <c r="D12" s="19" t="e">
        <f>Վ.Ստեփանյան!D12+Ա.Սիսակյան!D12+Տ.Փոլադյան!D12+#REF!+#REF!+Հ.Ավագյան!D12+Վ.Մկրտչյան!D12+Ն.Գալստյան!D12+Մ.Պապոյան!D12+Յու.Բաղդասարյան!D12+Գ.Հեբոյան!D12</f>
        <v>#REF!</v>
      </c>
      <c r="E12" s="19" t="e">
        <f>Վ.Ստեփանյան!E12+Ա.Սիսակյան!E12+Տ.Փոլադյան!E12+#REF!+#REF!+Հ.Ավագյան!E12+Վ.Մկրտչյան!E12+Ն.Գալստյան!E12+Մ.Պապոյան!E12+Յու.Բաղդասարյան!E12+Գ.Հեբոյան!E12</f>
        <v>#REF!</v>
      </c>
      <c r="F12" s="19" t="e">
        <f>Վ.Ստեփանյան!F12+Ա.Սիսակյան!F12+Տ.Փոլադյան!F12+#REF!+#REF!+Հ.Ավագյան!F12+Վ.Մկրտչյան!F12+Ն.Գալստյան!F12+Մ.Պապոյան!F12+Յու.Բաղդասարյան!F12+Գ.Հեբոյան!F12</f>
        <v>#REF!</v>
      </c>
      <c r="G12" s="19" t="e">
        <f>Վ.Ստեփանյան!G12+Ա.Սիսակյան!G12+Տ.Փոլադյան!G12+#REF!+#REF!+Հ.Ավագյան!G12+Վ.Մկրտչյան!G12+Ն.Գալստյան!G12+Մ.Պապոյան!G12+Յու.Բաղդասարյան!G12+Գ.Հեբոյան!G12</f>
        <v>#REF!</v>
      </c>
      <c r="H12" s="19" t="e">
        <f>Վ.Ստեփանյան!H12+Ա.Սիսակյան!H12+Տ.Փոլադյան!H12+#REF!+#REF!+Հ.Ավագյան!H12+Վ.Մկրտչյան!H12+Ն.Գալստյան!H12+Մ.Պապոյան!H12+Յու.Բաղդասարյան!H12+Գ.Հեբոյան!H12</f>
        <v>#REF!</v>
      </c>
      <c r="I12" s="19" t="e">
        <f>Վ.Ստեփանյան!I12+Ա.Սիսակյան!I12+Տ.Փոլադյան!I12+#REF!+#REF!+Հ.Ավագյան!I12+Վ.Մկրտչյան!I12+Ն.Գալստյան!I12+Մ.Պապոյան!I12+Յու.Բաղդասարյան!I12+Գ.Հեբոյան!I12</f>
        <v>#REF!</v>
      </c>
      <c r="J12" s="19" t="e">
        <f>Վ.Ստեփանյան!J12+Ա.Սիսակյան!J12+Տ.Փոլադյան!J12+#REF!+#REF!+Հ.Ավագյան!J12+Վ.Մկրտչյան!J12+Ն.Գալստյան!J12+Մ.Պապոյան!J12+Յու.Բաղդասարյան!J12+Գ.Հեբոյան!J12</f>
        <v>#REF!</v>
      </c>
      <c r="K12" s="19" t="e">
        <f>Վ.Ստեփանյան!K12+Ա.Սիսակյան!K12+Տ.Փոլադյան!K12+#REF!+#REF!+Հ.Ավագյան!K12+Վ.Մկրտչյան!K12+Ն.Գալստյան!K12+Մ.Պապոյան!K12+Յու.Բաղդասարյան!K12+Գ.Հեբոյան!K12</f>
        <v>#REF!</v>
      </c>
      <c r="L12" s="19" t="e">
        <f>Վ.Ստեփանյան!L12+Ա.Սիսակյան!L12+Տ.Փոլադյան!L12+#REF!+#REF!+Հ.Ավագյան!L12+Վ.Մկրտչյան!L12+Ն.Գալստյան!L12+Մ.Պապոյան!L12+Յու.Բաղդասարյան!L12+Գ.Հեբոյան!L12</f>
        <v>#REF!</v>
      </c>
      <c r="M12" s="19" t="e">
        <f>Վ.Ստեփանյան!M12+Ա.Սիսակյան!M12+Տ.Փոլադյան!M12+#REF!+#REF!+Հ.Ավագյան!M12+Վ.Մկրտչյան!M12+Ն.Գալստյան!M12+Մ.Պապոյան!M12+Յու.Բաղդասարյան!M12+Գ.Հեբոյան!M12</f>
        <v>#REF!</v>
      </c>
      <c r="N12" s="19" t="e">
        <f>Վ.Ստեփանյան!N12+Ա.Սիսակյան!N12+Տ.Փոլադյան!N12+#REF!+#REF!+Հ.Ավագյան!N12+Վ.Մկրտչյան!N12+Ն.Գալստյան!N12+Մ.Պապոյան!N12+Յու.Բաղդասարյան!N12+Գ.Հեբոյան!N12</f>
        <v>#REF!</v>
      </c>
      <c r="O12" s="19" t="e">
        <f>Վ.Ստեփանյան!O12+Ա.Սիսակյան!O12+Տ.Փոլադյան!O12+#REF!+#REF!+Հ.Ավագյան!O12+Վ.Մկրտչյան!O12+Ն.Գալստյան!O12+Մ.Պապոյան!O12+Յու.Բաղդասարյան!O12+Գ.Հեբոյան!O12</f>
        <v>#REF!</v>
      </c>
      <c r="P12" s="19" t="e">
        <f>Վ.Ստեփանյան!P12+Ա.Սիսակյան!P12+Տ.Փոլադյան!P12+#REF!+#REF!+Հ.Ավագյան!P12+Վ.Մկրտչյան!P12+Ն.Գալստյան!P12+Մ.Պապոյան!P12+Յու.Բաղդասարյան!P12+Գ.Հեբոյան!P12</f>
        <v>#REF!</v>
      </c>
      <c r="Q12" s="19" t="e">
        <f>Վ.Ստեփանյան!Q12+Ա.Սիսակյան!Q12+Տ.Փոլադյան!Q12+#REF!+#REF!+Հ.Ավագյան!Q12+Վ.Մկրտչյան!Q12+Ն.Գալստյան!Q12+Մ.Պապոյան!Q12+Յու.Բաղդասարյան!Q12+Գ.Հեբոյան!Q12</f>
        <v>#REF!</v>
      </c>
      <c r="R12" s="19" t="e">
        <f>Վ.Ստեփանյան!R12+Ա.Սիսակյան!R12+Տ.Փոլադյան!R12+#REF!+#REF!+Հ.Ավագյան!R12+Վ.Մկրտչյան!R12+Ն.Գալստյան!R12+Մ.Պապոյան!R12+Յու.Բաղդասարյան!R12+Գ.Հեբոյան!R12</f>
        <v>#REF!</v>
      </c>
      <c r="S12" s="19" t="e">
        <f>Վ.Ստեփանյան!S12+Ա.Սիսակյան!S12+Տ.Փոլադյան!S12+#REF!+Հ.Ավագյան!S12+Վ.Մկրտչյան!S12+Ն.Գալստյան!S12+#REF!</f>
        <v>#REF!</v>
      </c>
      <c r="T12" s="55" t="e">
        <f t="shared" si="0"/>
        <v>#REF!</v>
      </c>
      <c r="U12" s="55" t="e">
        <f t="shared" si="1"/>
        <v>#REF!</v>
      </c>
      <c r="V12" s="55" t="e">
        <f t="shared" si="2"/>
        <v>#REF!</v>
      </c>
      <c r="W12" s="55" t="e">
        <f t="shared" si="3"/>
        <v>#REF!</v>
      </c>
    </row>
    <row r="13" spans="1:23" ht="30.75" customHeight="1">
      <c r="A13" s="21">
        <v>7</v>
      </c>
      <c r="B13" s="87" t="s">
        <v>13</v>
      </c>
      <c r="C13" s="87"/>
      <c r="D13" s="19" t="e">
        <f>Վ.Ստեփանյան!D13+Ա.Սիսակյան!D13+Տ.Փոլադյան!D13+#REF!+#REF!+Հ.Ավագյան!D13+Վ.Մկրտչյան!D13+Ն.Գալստյան!D13+Մ.Պապոյան!D13+Յու.Բաղդասարյան!D13+Գ.Հեբոյան!D13</f>
        <v>#REF!</v>
      </c>
      <c r="E13" s="19" t="e">
        <f>Վ.Ստեփանյան!E13+Ա.Սիսակյան!E13+Տ.Փոլադյան!E13+#REF!+#REF!+Հ.Ավագյան!E13+Վ.Մկրտչյան!E13+Ն.Գալստյան!E13+Մ.Պապոյան!E13+Յու.Բաղդասարյան!E13+Գ.Հեբոյան!E13</f>
        <v>#REF!</v>
      </c>
      <c r="F13" s="19" t="e">
        <f>Վ.Ստեփանյան!F13+Ա.Սիսակյան!F13+Տ.Փոլադյան!F13+#REF!+#REF!+Հ.Ավագյան!F13+Վ.Մկրտչյան!F13+Ն.Գալստյան!F13+Մ.Պապոյան!F13+Յու.Բաղդասարյան!F13+Գ.Հեբոյան!F13</f>
        <v>#REF!</v>
      </c>
      <c r="G13" s="19" t="e">
        <f>Վ.Ստեփանյան!G13+Ա.Սիսակյան!G13+Տ.Փոլադյան!G13+#REF!+#REF!+Հ.Ավագյան!G13+Վ.Մկրտչյան!G13+Ն.Գալստյան!G13+Մ.Պապոյան!G13+Յու.Բաղդասարյան!G13+Գ.Հեբոյան!G13</f>
        <v>#REF!</v>
      </c>
      <c r="H13" s="19" t="e">
        <f>Վ.Ստեփանյան!H13+Ա.Սիսակյան!H13+Տ.Փոլադյան!H13+#REF!+#REF!+Հ.Ավագյան!H13+Վ.Մկրտչյան!H13+Ն.Գալստյան!H13+Մ.Պապոյան!H13+Յու.Բաղդասարյան!H13+Գ.Հեբոյան!H13</f>
        <v>#REF!</v>
      </c>
      <c r="I13" s="19" t="e">
        <f>Վ.Ստեփանյան!I13+Ա.Սիսակյան!I13+Տ.Փոլադյան!I13+#REF!+#REF!+Հ.Ավագյան!I13+Վ.Մկրտչյան!I13+Ն.Գալստյան!I13+Մ.Պապոյան!I13+Յու.Բաղդասարյան!I13+Գ.Հեբոյան!I13</f>
        <v>#REF!</v>
      </c>
      <c r="J13" s="19" t="e">
        <f>Վ.Ստեփանյան!J13+Ա.Սիսակյան!J13+Տ.Փոլադյան!J13+#REF!+#REF!+Հ.Ավագյան!J13+Վ.Մկրտչյան!J13+Ն.Գալստյան!J13+Մ.Պապոյան!J13+Յու.Բաղդասարյան!J13+Գ.Հեբոյան!J13</f>
        <v>#REF!</v>
      </c>
      <c r="K13" s="19" t="e">
        <f>Վ.Ստեփանյան!K13+Ա.Սիսակյան!K13+Տ.Փոլադյան!K13+#REF!+#REF!+Հ.Ավագյան!K13+Վ.Մկրտչյան!K13+Ն.Գալստյան!K13+Մ.Պապոյան!K13+Յու.Բաղդասարյան!K13+Գ.Հեբոյան!K13</f>
        <v>#REF!</v>
      </c>
      <c r="L13" s="19" t="e">
        <f>Վ.Ստեփանյան!L13+Ա.Սիսակյան!L13+Տ.Փոլադյան!L13+#REF!+#REF!+Հ.Ավագյան!L13+Վ.Մկրտչյան!L13+Ն.Գալստյան!L13+Մ.Պապոյան!L13+Յու.Բաղդասարյան!L13+Գ.Հեբոյան!L13</f>
        <v>#REF!</v>
      </c>
      <c r="M13" s="19" t="e">
        <f>Վ.Ստեփանյան!M13+Ա.Սիսակյան!M13+Տ.Փոլադյան!M13+#REF!+#REF!+Հ.Ավագյան!M13+Վ.Մկրտչյան!M13+Ն.Գալստյան!M13+Մ.Պապոյան!M13+Յու.Բաղդասարյան!M13+Գ.Հեբոյան!M13</f>
        <v>#REF!</v>
      </c>
      <c r="N13" s="19" t="e">
        <f>Վ.Ստեփանյան!N13+Ա.Սիսակյան!N13+Տ.Փոլադյան!N13+#REF!+#REF!+Հ.Ավագյան!N13+Վ.Մկրտչյան!N13+Ն.Գալստյան!N13+Մ.Պապոյան!N13+Յու.Բաղդասարյան!N13+Գ.Հեբոյան!N13</f>
        <v>#REF!</v>
      </c>
      <c r="O13" s="19" t="e">
        <f>Վ.Ստեփանյան!O13+Ա.Սիսակյան!O13+Տ.Փոլադյան!O13+#REF!+#REF!+Հ.Ավագյան!O13+Վ.Մկրտչյան!O13+Ն.Գալստյան!O13+Մ.Պապոյան!O13+Յու.Բաղդասարյան!O13+Գ.Հեբոյան!O13</f>
        <v>#REF!</v>
      </c>
      <c r="P13" s="19" t="e">
        <f>Վ.Ստեփանյան!P13+Ա.Սիսակյան!P13+Տ.Փոլադյան!P13+#REF!+#REF!+Հ.Ավագյան!P13+Վ.Մկրտչյան!P13+Ն.Գալստյան!P13+Մ.Պապոյան!P13+Յու.Բաղդասարյան!P13+Գ.Հեբոյան!P13</f>
        <v>#REF!</v>
      </c>
      <c r="Q13" s="19" t="e">
        <f>Վ.Ստեփանյան!Q13+Ա.Սիսակյան!Q13+Տ.Փոլադյան!Q13+#REF!+#REF!+Հ.Ավագյան!Q13+Վ.Մկրտչյան!Q13+Ն.Գալստյան!Q13+Մ.Պապոյան!Q13+Յու.Բաղդասարյան!Q13+Գ.Հեբոյան!Q13</f>
        <v>#REF!</v>
      </c>
      <c r="R13" s="19" t="e">
        <f>Վ.Ստեփանյան!R13+Ա.Սիսակյան!R13+Տ.Փոլադյան!R13+#REF!+#REF!+Հ.Ավագյան!R13+Վ.Մկրտչյան!R13+Ն.Գալստյան!R13+Մ.Պապոյան!R13+Յու.Բաղդասարյան!R13+Գ.Հեբոյան!R13</f>
        <v>#REF!</v>
      </c>
      <c r="S13" s="19" t="e">
        <f>Վ.Ստեփանյան!S13+Ա.Սիսակյան!S13+Տ.Փոլադյան!S13+#REF!+Հ.Ավագյան!S13+Վ.Մկրտչյան!S13+Ն.Գալստյան!S13+#REF!</f>
        <v>#REF!</v>
      </c>
      <c r="T13" s="55" t="e">
        <f t="shared" si="0"/>
        <v>#REF!</v>
      </c>
      <c r="U13" s="55" t="e">
        <f t="shared" si="1"/>
        <v>#REF!</v>
      </c>
      <c r="V13" s="55" t="e">
        <f t="shared" si="2"/>
        <v>#REF!</v>
      </c>
      <c r="W13" s="55" t="e">
        <f t="shared" si="3"/>
        <v>#REF!</v>
      </c>
    </row>
    <row r="14" spans="1:23" ht="45" customHeight="1">
      <c r="A14" s="21">
        <v>8</v>
      </c>
      <c r="B14" s="87" t="s">
        <v>14</v>
      </c>
      <c r="C14" s="87"/>
      <c r="D14" s="19" t="e">
        <f>Վ.Ստեփանյան!D14+Ա.Սիսակյան!D14+Տ.Փոլադյան!D14+#REF!+#REF!+Հ.Ավագյան!D14+Վ.Մկրտչյան!D14+Ն.Գալստյան!D14+Մ.Պապոյան!D14+Յու.Բաղդասարյան!D14+Գ.Հեբոյան!D14</f>
        <v>#REF!</v>
      </c>
      <c r="E14" s="19" t="e">
        <f>Վ.Ստեփանյան!E14+Ա.Սիսակյան!E14+Տ.Փոլադյան!E14+#REF!+#REF!+Հ.Ավագյան!E14+Վ.Մկրտչյան!E14+Ն.Գալստյան!E14+Մ.Պապոյան!E14+Յու.Բաղդասարյան!E14+Գ.Հեբոյան!E14</f>
        <v>#REF!</v>
      </c>
      <c r="F14" s="19" t="e">
        <f>Վ.Ստեփանյան!F14+Ա.Սիսակյան!F14+Տ.Փոլադյան!F14+#REF!+#REF!+Հ.Ավագյան!F14+Վ.Մկրտչյան!F14+Ն.Գալստյան!F14+Մ.Պապոյան!F14+Յու.Բաղդասարյան!F14+Գ.Հեբոյան!F14</f>
        <v>#REF!</v>
      </c>
      <c r="G14" s="19" t="e">
        <f>Վ.Ստեփանյան!G14+Ա.Սիսակյան!G14+Տ.Փոլադյան!G14+#REF!+#REF!+Հ.Ավագյան!G14+Վ.Մկրտչյան!G14+Ն.Գալստյան!G14+Մ.Պապոյան!G14+Յու.Բաղդասարյան!G14+Գ.Հեբոյան!G14</f>
        <v>#REF!</v>
      </c>
      <c r="H14" s="19" t="e">
        <f>Վ.Ստեփանյան!H14+Ա.Սիսակյան!H14+Տ.Փոլադյան!H14+#REF!+#REF!+Հ.Ավագյան!H14+Վ.Մկրտչյան!H14+Ն.Գալստյան!H14+Մ.Պապոյան!H14+Յու.Բաղդասարյան!H14+Գ.Հեբոյան!H14</f>
        <v>#REF!</v>
      </c>
      <c r="I14" s="19" t="e">
        <f>Վ.Ստեփանյան!I14+Ա.Սիսակյան!I14+Տ.Փոլադյան!I14+#REF!+#REF!+Հ.Ավագյան!I14+Վ.Մկրտչյան!I14+Ն.Գալստյան!I14+Մ.Պապոյան!I14+Յու.Բաղդասարյան!I14+Գ.Հեբոյան!I14</f>
        <v>#REF!</v>
      </c>
      <c r="J14" s="19" t="e">
        <f>Վ.Ստեփանյան!J14+Ա.Սիսակյան!J14+Տ.Փոլադյան!J14+#REF!+#REF!+Հ.Ավագյան!J14+Վ.Մկրտչյան!J14+Ն.Գալստյան!J14+Մ.Պապոյան!J14+Յու.Բաղդասարյան!J14+Գ.Հեբոյան!J14</f>
        <v>#REF!</v>
      </c>
      <c r="K14" s="19" t="e">
        <f>Վ.Ստեփանյան!K14+Ա.Սիսակյան!K14+Տ.Փոլադյան!K14+#REF!+#REF!+Հ.Ավագյան!K14+Վ.Մկրտչյան!K14+Ն.Գալստյան!K14+Մ.Պապոյան!K14+Յու.Բաղդասարյան!K14+Գ.Հեբոյան!K14</f>
        <v>#REF!</v>
      </c>
      <c r="L14" s="19" t="e">
        <f>Վ.Ստեփանյան!L14+Ա.Սիսակյան!L14+Տ.Փոլադյան!L14+#REF!+#REF!+Հ.Ավագյան!L14+Վ.Մկրտչյան!L14+Ն.Գալստյան!L14+Մ.Պապոյան!L14+Յու.Բաղդասարյան!L14+Գ.Հեբոյան!L14</f>
        <v>#REF!</v>
      </c>
      <c r="M14" s="19" t="e">
        <f>Վ.Ստեփանյան!M14+Ա.Սիսակյան!M14+Տ.Փոլադյան!M14+#REF!+#REF!+Հ.Ավագյան!M14+Վ.Մկրտչյան!M14+Ն.Գալստյան!M14+Մ.Պապոյան!M14+Յու.Բաղդասարյան!M14+Գ.Հեբոյան!M14</f>
        <v>#REF!</v>
      </c>
      <c r="N14" s="19" t="e">
        <f>Վ.Ստեփանյան!N14+Ա.Սիսակյան!N14+Տ.Փոլադյան!N14+#REF!+#REF!+Հ.Ավագյան!N14+Վ.Մկրտչյան!N14+Ն.Գալստյան!N14+Մ.Պապոյան!N14+Յու.Բաղդասարյան!N14+Գ.Հեբոյան!N14</f>
        <v>#REF!</v>
      </c>
      <c r="O14" s="19" t="e">
        <f>Վ.Ստեփանյան!O14+Ա.Սիսակյան!O14+Տ.Փոլադյան!O14+#REF!+#REF!+Հ.Ավագյան!O14+Վ.Մկրտչյան!O14+Ն.Գալստյան!O14+Մ.Պապոյան!O14+Յու.Բաղդասարյան!O14+Գ.Հեբոյան!O14</f>
        <v>#REF!</v>
      </c>
      <c r="P14" s="19" t="e">
        <f>Վ.Ստեփանյան!P14+Ա.Սիսակյան!P14+Տ.Փոլադյան!P14+#REF!+#REF!+Հ.Ավագյան!P14+Վ.Մկրտչյան!P14+Ն.Գալստյան!P14+Մ.Պապոյան!P14+Յու.Բաղդասարյան!P14+Գ.Հեբոյան!P14</f>
        <v>#REF!</v>
      </c>
      <c r="Q14" s="19" t="e">
        <f>Վ.Ստեփանյան!Q14+Ա.Սիսակյան!Q14+Տ.Փոլադյան!Q14+#REF!+#REF!+Հ.Ավագյան!Q14+Վ.Մկրտչյան!Q14+Ն.Գալստյան!Q14+Մ.Պապոյան!Q14+Յու.Բաղդասարյան!Q14+Գ.Հեբոյան!Q14</f>
        <v>#REF!</v>
      </c>
      <c r="R14" s="19" t="e">
        <f>Վ.Ստեփանյան!R14+Ա.Սիսակյան!R14+Տ.Փոլադյան!R14+#REF!+#REF!+Հ.Ավագյան!R14+Վ.Մկրտչյան!R14+Ն.Գալստյան!R14+Մ.Պապոյան!R14+Յու.Բաղդասարյան!R14+Գ.Հեբոյան!R14</f>
        <v>#REF!</v>
      </c>
      <c r="S14" s="19" t="e">
        <f>Վ.Ստեփանյան!S14+Ա.Սիսակյան!S14+Տ.Փոլադյան!S14+#REF!+Հ.Ավագյան!S14+Վ.Մկրտչյան!S14+Ն.Գալստյան!S14+#REF!</f>
        <v>#REF!</v>
      </c>
      <c r="T14" s="55" t="e">
        <f t="shared" si="0"/>
        <v>#REF!</v>
      </c>
      <c r="U14" s="55" t="e">
        <f t="shared" si="1"/>
        <v>#REF!</v>
      </c>
      <c r="V14" s="55" t="e">
        <f t="shared" si="2"/>
        <v>#REF!</v>
      </c>
      <c r="W14" s="55" t="e">
        <f t="shared" si="3"/>
        <v>#REF!</v>
      </c>
    </row>
    <row r="15" spans="1:23" ht="27.75" customHeight="1">
      <c r="A15" s="21">
        <v>9</v>
      </c>
      <c r="B15" s="88" t="s">
        <v>15</v>
      </c>
      <c r="C15" s="88"/>
      <c r="D15" s="19" t="e">
        <f>Վ.Ստեփանյան!D15+Ա.Սիսակյան!D15+Տ.Փոլադյան!D15+#REF!+#REF!+Հ.Ավագյան!D15+Վ.Մկրտչյան!D15+Ն.Գալստյան!D15+Մ.Պապոյան!D15+Յու.Բաղդասարյան!D15+Գ.Հեբոյան!D15</f>
        <v>#REF!</v>
      </c>
      <c r="E15" s="19" t="e">
        <f>Վ.Ստեփանյան!E15+Ա.Սիսակյան!E15+Տ.Փոլադյան!E15+#REF!+#REF!+Հ.Ավագյան!E15+Վ.Մկրտչյան!E15+Ն.Գալստյան!E15+Մ.Պապոյան!E15+Յու.Բաղդասարյան!E15+Գ.Հեբոյան!E15</f>
        <v>#REF!</v>
      </c>
      <c r="F15" s="19" t="e">
        <f>Վ.Ստեփանյան!F15+Ա.Սիսակյան!F15+Տ.Փոլադյան!F15+#REF!+#REF!+Հ.Ավագյան!F15+Վ.Մկրտչյան!F15+Ն.Գալստյան!F15+Մ.Պապոյան!F15+Յու.Բաղդասարյան!F15+Գ.Հեբոյան!F15</f>
        <v>#REF!</v>
      </c>
      <c r="G15" s="19" t="e">
        <f>Վ.Ստեփանյան!G15+Ա.Սիսակյան!G15+Տ.Փոլադյան!G15+#REF!+#REF!+Հ.Ավագյան!G15+Վ.Մկրտչյան!G15+Ն.Գալստյան!G15+Մ.Պապոյան!G15+Յու.Բաղդասարյան!G15+Գ.Հեբոյան!G15</f>
        <v>#REF!</v>
      </c>
      <c r="H15" s="19" t="e">
        <f>Վ.Ստեփանյան!H15+Ա.Սիսակյան!H15+Տ.Փոլադյան!H15+#REF!+#REF!+Հ.Ավագյան!H15+Վ.Մկրտչյան!H15+Ն.Գալստյան!H15+Մ.Պապոյան!H15+Յու.Բաղդասարյան!H15+Գ.Հեբոյան!H15</f>
        <v>#REF!</v>
      </c>
      <c r="I15" s="19" t="e">
        <f>Վ.Ստեփանյան!I15+Ա.Սիսակյան!I15+Տ.Փոլադյան!I15+#REF!+#REF!+Հ.Ավագյան!I15+Վ.Մկրտչյան!I15+Ն.Գալստյան!I15+Մ.Պապոյան!I15+Յու.Բաղդասարյան!I15+Գ.Հեբոյան!I15</f>
        <v>#REF!</v>
      </c>
      <c r="J15" s="19" t="e">
        <f>Վ.Ստեփանյան!J15+Ա.Սիսակյան!J15+Տ.Փոլադյան!J15+#REF!+#REF!+Հ.Ավագյան!J15+Վ.Մկրտչյան!J15+Ն.Գալստյան!J15+Մ.Պապոյան!J15+Յու.Բաղդասարյան!J15+Գ.Հեբոյան!J15</f>
        <v>#REF!</v>
      </c>
      <c r="K15" s="19" t="e">
        <f>Վ.Ստեփանյան!K15+Ա.Սիսակյան!K15+Տ.Փոլադյան!K15+#REF!+#REF!+Հ.Ավագյան!K15+Վ.Մկրտչյան!K15+Ն.Գալստյան!K15+Մ.Պապոյան!K15+Յու.Բաղդասարյան!K15+Գ.Հեբոյան!K15</f>
        <v>#REF!</v>
      </c>
      <c r="L15" s="19" t="e">
        <f>Վ.Ստեփանյան!L15+Ա.Սիսակյան!L15+Տ.Փոլադյան!L15+#REF!+#REF!+Հ.Ավագյան!L15+Վ.Մկրտչյան!L15+Ն.Գալստյան!L15+Մ.Պապոյան!L15+Յու.Բաղդասարյան!L15+Գ.Հեբոյան!L15</f>
        <v>#REF!</v>
      </c>
      <c r="M15" s="19" t="e">
        <f>Վ.Ստեփանյան!M15+Ա.Սիսակյան!M15+Տ.Փոլադյան!M15+#REF!+#REF!+Հ.Ավագյան!M15+Վ.Մկրտչյան!M15+Ն.Գալստյան!M15+Մ.Պապոյան!M15+Յու.Բաղդասարյան!M15+Գ.Հեբոյան!M15</f>
        <v>#REF!</v>
      </c>
      <c r="N15" s="19" t="e">
        <f>Վ.Ստեփանյան!N15+Ա.Սիսակյան!N15+Տ.Փոլադյան!N15+#REF!+#REF!+Հ.Ավագյան!N15+Վ.Մկրտչյան!N15+Ն.Գալստյան!N15+Մ.Պապոյան!N15+Յու.Բաղդասարյան!N15+Գ.Հեբոյան!N15</f>
        <v>#REF!</v>
      </c>
      <c r="O15" s="19" t="e">
        <f>Վ.Ստեփանյան!O15+Ա.Սիսակյան!O15+Տ.Փոլադյան!O15+#REF!+#REF!+Հ.Ավագյան!O15+Վ.Մկրտչյան!O15+Ն.Գալստյան!O15+Մ.Պապոյան!O15+Յու.Բաղդասարյան!O15+Գ.Հեբոյան!O15</f>
        <v>#REF!</v>
      </c>
      <c r="P15" s="19" t="e">
        <f>Վ.Ստեփանյան!P15+Ա.Սիսակյան!P15+Տ.Փոլադյան!P15+#REF!+#REF!+Հ.Ավագյան!P15+Վ.Մկրտչյան!P15+Ն.Գալստյան!P15+Մ.Պապոյան!P15+Յու.Բաղդասարյան!P15+Գ.Հեբոյան!P15</f>
        <v>#REF!</v>
      </c>
      <c r="Q15" s="19" t="e">
        <f>Վ.Ստեփանյան!Q15+Ա.Սիսակյան!Q15+Տ.Փոլադյան!Q15+#REF!+#REF!+Հ.Ավագյան!Q15+Վ.Մկրտչյան!Q15+Ն.Գալստյան!Q15+Մ.Պապոյան!Q15+Յու.Բաղդասարյան!Q15+Գ.Հեբոյան!Q15</f>
        <v>#REF!</v>
      </c>
      <c r="R15" s="19" t="e">
        <f>Վ.Ստեփանյան!R15+Ա.Սիսակյան!R15+Տ.Փոլադյան!R15+#REF!+#REF!+Հ.Ավագյան!R15+Վ.Մկրտչյան!R15+Ն.Գալստյան!R15+Մ.Պապոյան!R15+Յու.Բաղդասարյան!R15+Գ.Հեբոյան!R15</f>
        <v>#REF!</v>
      </c>
      <c r="S15" s="19" t="e">
        <f>Վ.Ստեփանյան!S15+Ա.Սիսակյան!S15+Տ.Փոլադյան!S15+#REF!+Հ.Ավագյան!S15+Վ.Մկրտչյան!S15+Ն.Գալստյան!S15+#REF!</f>
        <v>#REF!</v>
      </c>
      <c r="T15" s="55" t="e">
        <f t="shared" si="0"/>
        <v>#REF!</v>
      </c>
      <c r="U15" s="55" t="e">
        <f t="shared" si="1"/>
        <v>#REF!</v>
      </c>
      <c r="V15" s="55" t="e">
        <f t="shared" si="2"/>
        <v>#REF!</v>
      </c>
      <c r="W15" s="55" t="e">
        <f t="shared" si="3"/>
        <v>#REF!</v>
      </c>
    </row>
    <row r="16" spans="1:23" ht="45" customHeight="1">
      <c r="A16" s="21">
        <v>10</v>
      </c>
      <c r="B16" s="88" t="s">
        <v>16</v>
      </c>
      <c r="C16" s="88"/>
      <c r="D16" s="19" t="e">
        <f>Վ.Ստեփանյան!D16+Ա.Սիսակյան!D16+Տ.Փոլադյան!D16+#REF!+#REF!+Հ.Ավագյան!D16+Վ.Մկրտչյան!D16+Ն.Գալստյան!D16+Մ.Պապոյան!D16+Յու.Բաղդասարյան!D16+Գ.Հեբոյան!D16</f>
        <v>#REF!</v>
      </c>
      <c r="E16" s="19" t="e">
        <f>Վ.Ստեփանյան!E16+Ա.Սիսակյան!E16+Տ.Փոլադյան!E16+#REF!+#REF!+Հ.Ավագյան!E16+Վ.Մկրտչյան!E16+Ն.Գալստյան!E16+Մ.Պապոյան!E16+Յու.Բաղդասարյան!E16+Գ.Հեբոյան!E16</f>
        <v>#REF!</v>
      </c>
      <c r="F16" s="19" t="e">
        <f>Վ.Ստեփանյան!F16+Ա.Սիսակյան!F16+Տ.Փոլադյան!F16+#REF!+#REF!+Հ.Ավագյան!F16+Վ.Մկրտչյան!F16+Ն.Գալստյան!F16+Մ.Պապոյան!F16+Յու.Բաղդասարյան!F16+Գ.Հեբոյան!F16</f>
        <v>#REF!</v>
      </c>
      <c r="G16" s="19" t="e">
        <f>Վ.Ստեփանյան!G16+Ա.Սիսակյան!G16+Տ.Փոլադյան!G16+#REF!+#REF!+Հ.Ավագյան!G16+Վ.Մկրտչյան!G16+Ն.Գալստյան!G16+Մ.Պապոյան!G16+Յու.Բաղդասարյան!G16+Գ.Հեբոյան!G16</f>
        <v>#REF!</v>
      </c>
      <c r="H16" s="19" t="e">
        <f>Վ.Ստեփանյան!H16+Ա.Սիսակյան!H16+Տ.Փոլադյան!H16+#REF!+#REF!+Հ.Ավագյան!H16+Վ.Մկրտչյան!H16+Ն.Գալստյան!H16+Մ.Պապոյան!H16+Յու.Բաղդասարյան!H16+Գ.Հեբոյան!H16</f>
        <v>#REF!</v>
      </c>
      <c r="I16" s="19" t="e">
        <f>Վ.Ստեփանյան!I16+Ա.Սիսակյան!I16+Տ.Փոլադյան!I16+#REF!+#REF!+Հ.Ավագյան!I16+Վ.Մկրտչյան!I16+Ն.Գալստյան!I16+Մ.Պապոյան!I16+Յու.Բաղդասարյան!I16+Գ.Հեբոյան!I16</f>
        <v>#REF!</v>
      </c>
      <c r="J16" s="19" t="e">
        <f>Վ.Ստեփանյան!J16+Ա.Սիսակյան!J16+Տ.Փոլադյան!J16+#REF!+#REF!+Հ.Ավագյան!J16+Վ.Մկրտչյան!J16+Ն.Գալստյան!J16+Մ.Պապոյան!J16+Յու.Բաղդասարյան!J16+Գ.Հեբոյան!J16</f>
        <v>#REF!</v>
      </c>
      <c r="K16" s="19" t="e">
        <f>Վ.Ստեփանյան!K16+Ա.Սիսակյան!K16+Տ.Փոլադյան!K16+#REF!+#REF!+Հ.Ավագյան!K16+Վ.Մկրտչյան!K16+Ն.Գալստյան!K16+Մ.Պապոյան!K16+Յու.Բաղդասարյան!K16+Գ.Հեբոյան!K16</f>
        <v>#REF!</v>
      </c>
      <c r="L16" s="19" t="e">
        <f>Վ.Ստեփանյան!L16+Ա.Սիսակյան!L16+Տ.Փոլադյան!L16+#REF!+#REF!+Հ.Ավագյան!L16+Վ.Մկրտչյան!L16+Ն.Գալստյան!L16+Մ.Պապոյան!L16+Յու.Բաղդասարյան!L16+Գ.Հեբոյան!L16</f>
        <v>#REF!</v>
      </c>
      <c r="M16" s="19" t="e">
        <f>Վ.Ստեփանյան!M16+Ա.Սիսակյան!M16+Տ.Փոլադյան!M16+#REF!+#REF!+Հ.Ավագյան!M16+Վ.Մկրտչյան!M16+Ն.Գալստյան!M16+Մ.Պապոյան!M16+Յու.Բաղդասարյան!M16+Գ.Հեբոյան!M16</f>
        <v>#REF!</v>
      </c>
      <c r="N16" s="19">
        <v>10</v>
      </c>
      <c r="O16" s="19" t="e">
        <f>Վ.Ստեփանյան!O18+Ա.Սիսակյան!O16+Տ.Փոլադյան!O16+#REF!+#REF!+Հ.Ավագյան!O16+Վ.Մկրտչյան!O16+Ն.Գալստյան!O16+Մ.Պապոյան!O16+Յու.Բաղդասարյան!O16+Գ.Հեբոյան!O16</f>
        <v>#REF!</v>
      </c>
      <c r="P16" s="19" t="e">
        <f>Վ.Ստեփանյան!P18+Ա.Սիսակյան!P16+Տ.Փոլադյան!P16+#REF!+#REF!+Հ.Ավագյան!P16+Վ.Մկրտչյան!P16+Ն.Գալստյան!P16+Մ.Պապոյան!P16+Յու.Բաղդասարյան!P16+Գ.Հեբոյան!P16</f>
        <v>#REF!</v>
      </c>
      <c r="Q16" s="19" t="e">
        <f>Վ.Ստեփանյան!Q18+Ա.Սիսակյան!Q16+Տ.Փոլադյան!Q16+#REF!+#REF!+Հ.Ավագյան!Q16+Վ.Մկրտչյան!Q16+Ն.Գալստյան!Q16+Մ.Պապոյան!Q16+Յու.Բաղդասարյան!Q16+Գ.Հեբոյան!Q16</f>
        <v>#REF!</v>
      </c>
      <c r="R16" s="19" t="e">
        <f>Վ.Ստեփանյան!R18+Ա.Սիսակյան!R16+Տ.Փոլադյան!R16+#REF!+#REF!+Հ.Ավագյան!R16+Վ.Մկրտչյան!R16+Ն.Գալստյան!R16+Մ.Պապոյան!R16+Յու.Բաղդասարյան!R16+Գ.Հեբոյան!R16</f>
        <v>#REF!</v>
      </c>
      <c r="S16" s="19" t="e">
        <f>Վ.Ստեփանյան!S16+Ա.Սիսակյան!S16+Տ.Փոլադյան!S16+#REF!+Հ.Ավագյան!S16+Վ.Մկրտչյան!S16+Ն.Գալստյան!S16+#REF!</f>
        <v>#REF!</v>
      </c>
      <c r="T16" s="55" t="e">
        <f t="shared" si="0"/>
        <v>#REF!</v>
      </c>
      <c r="U16" s="55" t="e">
        <f t="shared" si="1"/>
        <v>#REF!</v>
      </c>
      <c r="V16" s="55" t="e">
        <f t="shared" si="2"/>
        <v>#REF!</v>
      </c>
      <c r="W16" s="55" t="e">
        <f t="shared" si="3"/>
        <v>#REF!</v>
      </c>
    </row>
    <row r="17" spans="1:23" ht="63.75" customHeight="1">
      <c r="A17" s="92" t="s">
        <v>18</v>
      </c>
      <c r="B17" s="92"/>
      <c r="C17" s="93"/>
      <c r="D17" s="94"/>
      <c r="E17" s="95"/>
      <c r="F17" s="95"/>
      <c r="G17" s="95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6"/>
      <c r="S17" s="19" t="e">
        <f>Վ.Ստեփանյան!S17+Ա.Սիսակյան!S17+Տ.Փոլադյան!S17+#REF!+Հ.Ավագյան!S17+Վ.Մկրտչյան!S17+Ն.Գալստյան!S17+#REF!</f>
        <v>#REF!</v>
      </c>
      <c r="T17" s="56"/>
      <c r="U17" s="57"/>
      <c r="V17" s="58"/>
      <c r="W17" s="58"/>
    </row>
    <row r="18" spans="1:23" ht="35.25" customHeight="1">
      <c r="A18" s="26">
        <v>1</v>
      </c>
      <c r="B18" s="97" t="s">
        <v>19</v>
      </c>
      <c r="C18" s="97"/>
      <c r="D18" s="19" t="e">
        <f>Վ.Ստեփանյան!D18+Ա.Սիսակյան!D18+Տ.Փոլադյան!D18+#REF!+#REF!+Հ.Ավագյան!D18+Վ.Մկրտչյան!D18+Ն.Գալստյան!D18+Մ.Պապոյան!D18+Յու.Բաղդասարյան!D18+Գ.Հեբոյան!D18</f>
        <v>#REF!</v>
      </c>
      <c r="E18" s="19" t="e">
        <f>Վ.Ստեփանյան!E18+Ա.Սիսակյան!E18+Տ.Փոլադյան!E18+#REF!+#REF!+Հ.Ավագյան!E18+Վ.Մկրտչյան!E18+Ն.Գալստյան!E18+Մ.Պապոյան!E18+Յու.Բաղդասարյան!E18+Գ.Հեբոյան!E18</f>
        <v>#REF!</v>
      </c>
      <c r="F18" s="19" t="e">
        <f>Վ.Ստեփանյան!F18+Ա.Սիսակյան!F18+Տ.Փոլադյան!F18+#REF!+#REF!+Հ.Ավագյան!F18+Վ.Մկրտչյան!F18+Ն.Գալստյան!F18+Մ.Պապոյան!F18+Յու.Բաղդասարյան!F18+Գ.Հեբոյան!F18</f>
        <v>#REF!</v>
      </c>
      <c r="G18" s="19" t="e">
        <f>Վ.Ստեփանյան!G18+Ա.Սիսակյան!G18+Տ.Փոլադյան!G18+#REF!+#REF!+Հ.Ավագյան!G18+Վ.Մկրտչյան!G18+Ն.Գալստյան!G18+Մ.Պապոյան!G18+Յու.Բաղդասարյան!G18+Գ.Հեբոյան!G18</f>
        <v>#REF!</v>
      </c>
      <c r="H18" s="19" t="e">
        <f>Վ.Ստեփանյան!H18+Ա.Սիսակյան!H18+Տ.Փոլադյան!H18+#REF!+#REF!+Հ.Ավագյան!H18+Վ.Մկրտչյան!H18+Ն.Գալստյան!H18+Մ.Պապոյան!H18+Յու.Բաղդասարյան!H18+Գ.Հեբոյան!H18</f>
        <v>#REF!</v>
      </c>
      <c r="I18" s="19" t="e">
        <f>Վ.Ստեփանյան!I18+Ա.Սիսակյան!I18+Տ.Փոլադյան!I18+#REF!+#REF!+Հ.Ավագյան!I18+Վ.Մկրտչյան!I18+Ն.Գալստյան!I18+Մ.Պապոյան!I18+Յու.Բաղդասարյան!I18+Գ.Հեբոյան!I18</f>
        <v>#REF!</v>
      </c>
      <c r="J18" s="19" t="e">
        <f>Վ.Ստեփանյան!J18+Ա.Սիսակյան!J18+Տ.Փոլադյան!J18+#REF!+#REF!+Հ.Ավագյան!J18+Վ.Մկրտչյան!J18+Ն.Գալստյան!J18+Մ.Պապոյան!J18+Յու.Բաղդասարյան!J18+Գ.Հեբոյան!J18</f>
        <v>#REF!</v>
      </c>
      <c r="K18" s="19" t="e">
        <f>Վ.Ստեփանյան!K18+Ա.Սիսակյան!K18+Տ.Փոլադյան!K18+#REF!+#REF!+Հ.Ավագյան!K18+Վ.Մկրտչյան!K18+Ն.Գալստյան!K18+Մ.Պապոյան!K18+Յու.Բաղդասարյան!K18+Գ.Հեբոյան!K18</f>
        <v>#REF!</v>
      </c>
      <c r="L18" s="19" t="e">
        <f>Վ.Ստեփանյան!L18+Ա.Սիսակյան!L18+Տ.Փոլադյան!L18+#REF!+#REF!+Հ.Ավագյան!L18+Վ.Մկրտչյան!L18+Ն.Գալստյան!L18+Մ.Պապոյան!L18+Յու.Բաղդասարյան!L18+Գ.Հեբոյան!L18</f>
        <v>#REF!</v>
      </c>
      <c r="M18" s="19" t="e">
        <f>Վ.Ստեփանյան!M18+Ա.Սիսակյան!M18+Տ.Փոլադյան!M18+#REF!+#REF!+Հ.Ավագյան!M18+Վ.Մկրտչյան!M18+Ն.Գալստյան!M18+Մ.Պապոյան!M18+Յու.Բաղդասարյան!M18+Գ.Հեբոյան!M18</f>
        <v>#REF!</v>
      </c>
      <c r="N18" s="19" t="e">
        <f>Վ.Ստեփանյան!N18+Ա.Սիսակյան!N18+Տ.Փոլադյան!N18+#REF!+#REF!+Հ.Ավագյան!N18+Վ.Մկրտչյան!N18+Ն.Գալստյան!N18+Մ.Պապոյան!N18+Յու.Բաղդասարյան!N18+Գ.Հեբոյան!N18</f>
        <v>#REF!</v>
      </c>
      <c r="O18" s="19" t="e">
        <f>Վ.Ստեփանյան!O18+Ա.Սիսակյան!O18+Տ.Փոլադյան!O18+#REF!+#REF!+Հ.Ավագյան!O18+Վ.Մկրտչյան!O18+Ն.Գալստյան!O18+Մ.Պապոյան!O18+Յու.Բաղդասարյան!O18+Գ.Հեբոյան!O18</f>
        <v>#REF!</v>
      </c>
      <c r="P18" s="19" t="e">
        <f>Վ.Ստեփանյան!P18+Ա.Սիսակյան!P18+Տ.Փոլադյան!P18+#REF!+#REF!+Հ.Ավագյան!P18+Վ.Մկրտչյան!P18+Ն.Գալստյան!P18+Մ.Պապոյան!P18+Յու.Բաղդասարյան!P18+Գ.Հեբոյան!P18</f>
        <v>#REF!</v>
      </c>
      <c r="Q18" s="19" t="e">
        <f>Վ.Ստեփանյան!Q18+Ա.Սիսակյան!Q18+Տ.Փոլադյան!Q18+#REF!+#REF!+Հ.Ավագյան!Q18+Վ.Մկրտչյան!Q18+Ն.Գալստյան!Q18+Մ.Պապոյան!Q18+Յու.Բաղդասարյան!Q18+Գ.Հեբոյան!Q18</f>
        <v>#REF!</v>
      </c>
      <c r="R18" s="19" t="e">
        <f>Վ.Ստեփանյան!R18+Ա.Սիսակյան!R18+Տ.Փոլադյան!R18+#REF!+#REF!+Հ.Ավագյան!R18+Վ.Մկրտչյան!R18+Ն.Գալստյան!R18+Մ.Պապոյան!R18+Յու.Բաղդասարյան!R18+Գ.Հեբոյան!R18</f>
        <v>#REF!</v>
      </c>
      <c r="S18" s="19" t="e">
        <f>Վ.Ստեփանյան!S18+Ա.Սիսակյան!S18+Տ.Փոլադյան!S18+#REF!+#REF!+Հ.Ավագյան!S18+Վ.Մկրտչյան!S18+Ն.Գալստյան!S18+Մ.Պապոյան!S18+Յու.Բաղդասարյան!S18+Գ.Հեբոյան!S18</f>
        <v>#REF!</v>
      </c>
      <c r="T18" s="36" t="e">
        <f t="shared" ref="T18:T23" si="4">D18+E18</f>
        <v>#REF!</v>
      </c>
      <c r="U18" s="36" t="e">
        <f t="shared" ref="U18:U23" si="5">F18+K18+L18</f>
        <v>#REF!</v>
      </c>
      <c r="V18" s="36" t="e">
        <f t="shared" ref="V18:V23" si="6">K18</f>
        <v>#REF!</v>
      </c>
      <c r="W18" s="36" t="e">
        <f t="shared" ref="W18:W23" si="7">G18+H18+I18+J18</f>
        <v>#REF!</v>
      </c>
    </row>
    <row r="19" spans="1:23" ht="33.75" customHeight="1">
      <c r="A19" s="27">
        <v>2</v>
      </c>
      <c r="B19" s="97" t="s">
        <v>20</v>
      </c>
      <c r="C19" s="97"/>
      <c r="D19" s="19" t="e">
        <f>Վ.Ստեփանյան!D19+Ա.Սիսակյան!D19+Տ.Փոլադյան!D19+#REF!+#REF!+Հ.Ավագյան!D19+Վ.Մկրտչյան!D19+Ն.Գալստյան!D19+Մ.Պապոյան!D19+Յու.Բաղդասարյան!D19+Գ.Հեբոյան!D19</f>
        <v>#REF!</v>
      </c>
      <c r="E19" s="19" t="e">
        <f>Վ.Ստեփանյան!E19+Ա.Սիսակյան!E19+Տ.Փոլադյան!E19+#REF!+#REF!+Հ.Ավագյան!E19+Վ.Մկրտչյան!E19+Ն.Գալստյան!E19+Մ.Պապոյան!E19+Յու.Բաղդասարյան!E19+Գ.Հեբոյան!E19</f>
        <v>#REF!</v>
      </c>
      <c r="F19" s="19" t="e">
        <f>Վ.Ստեփանյան!F19+Ա.Սիսակյան!F19+Տ.Փոլադյան!F19+#REF!+#REF!+Հ.Ավագյան!F19+Վ.Մկրտչյան!F19+Ն.Գալստյան!F19+Մ.Պապոյան!F19+Յու.Բաղդասարյան!F19+Գ.Հեբոյան!F19</f>
        <v>#REF!</v>
      </c>
      <c r="G19" s="19" t="e">
        <f>Վ.Ստեփանյան!G19+Ա.Սիսակյան!G19+Տ.Փոլադյան!G19+#REF!+#REF!+Հ.Ավագյան!G19+Վ.Մկրտչյան!G19+Ն.Գալստյան!G19+Մ.Պապոյան!G19+Յու.Բաղդասարյան!G19+Գ.Հեբոյան!G19</f>
        <v>#REF!</v>
      </c>
      <c r="H19" s="19" t="e">
        <f>Վ.Ստեփանյան!H19+Ա.Սիսակյան!H19+Տ.Փոլադյան!H19+#REF!+#REF!+Հ.Ավագյան!H19+Վ.Մկրտչյան!H19+Ն.Գալստյան!H19+Մ.Պապոյան!H19+Յու.Բաղդասարյան!H19+Գ.Հեբոյան!H19</f>
        <v>#REF!</v>
      </c>
      <c r="I19" s="19" t="e">
        <f>Վ.Ստեփանյան!I19+Ա.Սիսակյան!I19+Տ.Փոլադյան!I19+#REF!+#REF!+Հ.Ավագյան!I19+Վ.Մկրտչյան!I19+Ն.Գալստյան!I19+Մ.Պապոյան!I19+Յու.Բաղդասարյան!I19+Գ.Հեբոյան!I19</f>
        <v>#REF!</v>
      </c>
      <c r="J19" s="19" t="e">
        <f>Վ.Ստեփանյան!J19+Ա.Սիսակյան!J19+Տ.Փոլադյան!J19+#REF!+#REF!+Հ.Ավագյան!J19+Վ.Մկրտչյան!J19+Ն.Գալստյան!J19+Մ.Պապոյան!J19+Յու.Բաղդասարյան!J19+Գ.Հեբոյան!J19</f>
        <v>#REF!</v>
      </c>
      <c r="K19" s="19" t="e">
        <f>Վ.Ստեփանյան!K19+Ա.Սիսակյան!K19+Տ.Փոլադյան!K19+#REF!+#REF!+Հ.Ավագյան!K19+Վ.Մկրտչյան!K19+Ն.Գալստյան!K19+Մ.Պապոյան!K19+Յու.Բաղդասարյան!K19+Գ.Հեբոյան!K19</f>
        <v>#REF!</v>
      </c>
      <c r="L19" s="19" t="e">
        <f>Վ.Ստեփանյան!L19+Ա.Սիսակյան!L19+Տ.Փոլադյան!L19+#REF!+#REF!+Հ.Ավագյան!L19+Վ.Մկրտչյան!L19+Ն.Գալստյան!L19+Մ.Պապոյան!L19+Յու.Բաղդասարյան!L19+Գ.Հեբոյան!L19</f>
        <v>#REF!</v>
      </c>
      <c r="M19" s="19" t="e">
        <f>Վ.Ստեփանյան!M19+Ա.Սիսակյան!M19+Տ.Փոլադյան!M19+#REF!+#REF!+Հ.Ավագյան!M19+Վ.Մկրտչյան!M19+Ն.Գալստյան!M19+Մ.Պապոյան!M19+Յու.Բաղդասարյան!M19+Գ.Հեբոյան!M19</f>
        <v>#REF!</v>
      </c>
      <c r="N19" s="19" t="e">
        <f>Վ.Ստեփանյան!N19+Ա.Սիսակյան!N19+Տ.Փոլադյան!N19+#REF!+#REF!+Հ.Ավագյան!N19+Վ.Մկրտչյան!N19+Ն.Գալստյան!N19+Մ.Պապոյան!N19+Յու.Բաղդասարյան!N19+Գ.Հեբոյան!N19</f>
        <v>#REF!</v>
      </c>
      <c r="O19" s="19" t="e">
        <f>Վ.Ստեփանյան!O19+Ա.Սիսակյան!O19+Տ.Փոլադյան!O19+#REF!+#REF!+Հ.Ավագյան!O19+Վ.Մկրտչյան!O19+Ն.Գալստյան!O19+Մ.Պապոյան!O19+Յու.Բաղդասարյան!O19+Գ.Հեբոյան!O19</f>
        <v>#REF!</v>
      </c>
      <c r="P19" s="19" t="e">
        <f>Վ.Ստեփանյան!P19+Ա.Սիսակյան!P19+Տ.Փոլադյան!P19+#REF!+#REF!+Հ.Ավագյան!P19+Վ.Մկրտչյան!P19+Ն.Գալստյան!P19+Մ.Պապոյան!P19+Յու.Բաղդասարյան!P19+Գ.Հեբոյան!P19</f>
        <v>#REF!</v>
      </c>
      <c r="Q19" s="19" t="e">
        <f>Վ.Ստեփանյան!Q19+Ա.Սիսակյան!Q19+Տ.Փոլադյան!Q19+#REF!+#REF!+Հ.Ավագյան!Q19+Վ.Մկրտչյան!Q19+Ն.Գալստյան!Q19+Մ.Պապոյան!Q19+Յու.Բաղդասարյան!Q19+Գ.Հեբոյան!Q19</f>
        <v>#REF!</v>
      </c>
      <c r="R19" s="19" t="e">
        <f>Վ.Ստեփանյան!R19+Ա.Սիսակյան!R19+Տ.Փոլադյան!R19+#REF!+#REF!+Հ.Ավագյան!R19+Վ.Մկրտչյան!R19+Ն.Գալստյան!R19+Մ.Պապոյան!R19+Յու.Բաղդասարյան!R19+Գ.Հեբոյան!R19</f>
        <v>#REF!</v>
      </c>
      <c r="S19" s="19" t="e">
        <f>Վ.Ստեփանյան!S19+Ա.Սիսակյան!S19+Տ.Փոլադյան!S19+#REF!+Հ.Ավագյան!S19+Վ.Մկրտչյան!S19+Ն.Գալստյան!S19+#REF!</f>
        <v>#REF!</v>
      </c>
      <c r="T19" s="36" t="e">
        <f t="shared" si="4"/>
        <v>#REF!</v>
      </c>
      <c r="U19" s="36" t="e">
        <f t="shared" si="5"/>
        <v>#REF!</v>
      </c>
      <c r="V19" s="36" t="e">
        <f t="shared" si="6"/>
        <v>#REF!</v>
      </c>
      <c r="W19" s="36" t="e">
        <f t="shared" si="7"/>
        <v>#REF!</v>
      </c>
    </row>
    <row r="20" spans="1:23" ht="34.5" customHeight="1">
      <c r="A20" s="26">
        <v>3</v>
      </c>
      <c r="B20" s="86" t="s">
        <v>21</v>
      </c>
      <c r="C20" s="86"/>
      <c r="D20" s="19" t="e">
        <f>Վ.Ստեփանյան!D20+Ա.Սիսակյան!D20+Տ.Փոլադյան!D20+#REF!+#REF!+Հ.Ավագյան!D20+Վ.Մկրտչյան!D20+Ն.Գալստյան!D20+Մ.Պապոյան!D20+Յու.Բաղդասարյան!D20+Գ.Հեբոյան!D20</f>
        <v>#REF!</v>
      </c>
      <c r="E20" s="19" t="e">
        <f>Վ.Ստեփանյան!E20+Ա.Սիսակյան!E20+Տ.Փոլադյան!E20+#REF!+#REF!+Հ.Ավագյան!E20+Վ.Մկրտչյան!E20+Ն.Գալստյան!E20+Մ.Պապոյան!E20+Յու.Բաղդասարյան!E20+Գ.Հեբոյան!E20</f>
        <v>#REF!</v>
      </c>
      <c r="F20" s="19" t="e">
        <f>Վ.Ստեփանյան!F20+Ա.Սիսակյան!F20+Տ.Փոլադյան!F20+#REF!+#REF!+Հ.Ավագյան!F20+Վ.Մկրտչյան!F20+Ն.Գալստյան!F20+Մ.Պապոյան!F20+Յու.Բաղդասարյան!F20+Գ.Հեբոյան!F20</f>
        <v>#REF!</v>
      </c>
      <c r="G20" s="19" t="e">
        <f>Վ.Ստեփանյան!G20+Ա.Սիսակյան!G20+Տ.Փոլադյան!G20+#REF!+#REF!+Հ.Ավագյան!G20+Վ.Մկրտչյան!G20+Ն.Գալստյան!G20+Մ.Պապոյան!G20+Յու.Բաղդասարյան!G20+Գ.Հեբոյան!G20</f>
        <v>#REF!</v>
      </c>
      <c r="H20" s="19" t="e">
        <f>Վ.Ստեփանյան!H20+Ա.Սիսակյան!H20+Տ.Փոլադյան!H20+#REF!+#REF!+Հ.Ավագյան!H20+Վ.Մկրտչյան!H20+Ն.Գալստյան!H20+Մ.Պապոյան!H20+Յու.Բաղդասարյան!H20+Գ.Հեբոյան!H20</f>
        <v>#REF!</v>
      </c>
      <c r="I20" s="19" t="e">
        <f>Վ.Ստեփանյան!I20+Ա.Սիսակյան!I20+Տ.Փոլադյան!I20+#REF!+#REF!+Հ.Ավագյան!I20+Վ.Մկրտչյան!I20+Ն.Գալստյան!I20+Մ.Պապոյան!I20+Յու.Բաղդասարյան!I20+Գ.Հեբոյան!I20</f>
        <v>#REF!</v>
      </c>
      <c r="J20" s="19" t="e">
        <f>Վ.Ստեփանյան!J20+Ա.Սիսակյան!J20+Տ.Փոլադյան!J20+#REF!+#REF!+Հ.Ավագյան!J20+Վ.Մկրտչյան!J20+Ն.Գալստյան!J20+Մ.Պապոյան!J20+Յու.Բաղդասարյան!J20+Գ.Հեբոյան!J20</f>
        <v>#REF!</v>
      </c>
      <c r="K20" s="19" t="e">
        <f>Վ.Ստեփանյան!K20+Ա.Սիսակյան!K20+Տ.Փոլադյան!K20+#REF!+#REF!+Հ.Ավագյան!K20+Վ.Մկրտչյան!K20+Ն.Գալստյան!K20+Մ.Պապոյան!K20+Յու.Բաղդասարյան!K20+Գ.Հեբոյան!K20</f>
        <v>#REF!</v>
      </c>
      <c r="L20" s="19" t="e">
        <f>Վ.Ստեփանյան!L20+Ա.Սիսակյան!L20+Տ.Փոլադյան!L20+#REF!+#REF!+Հ.Ավագյան!L20+Վ.Մկրտչյան!L20+Ն.Գալստյան!L20+Մ.Պապոյան!L20+Յու.Բաղդասարյան!L20+Գ.Հեբոյան!L20</f>
        <v>#REF!</v>
      </c>
      <c r="M20" s="19" t="e">
        <f>Վ.Ստեփանյան!M20+Ա.Սիսակյան!M20+Տ.Փոլադյան!M20+#REF!+#REF!+Հ.Ավագյան!M20+Վ.Մկրտչյան!M20+Ն.Գալստյան!M20+Մ.Պապոյան!M20+Յու.Բաղդասարյան!M20+Գ.Հեբոյան!M20</f>
        <v>#REF!</v>
      </c>
      <c r="N20" s="19" t="e">
        <f>Վ.Ստեփանյան!N20+Ա.Սիսակյան!N20+Տ.Փոլադյան!N20+#REF!+#REF!+Հ.Ավագյան!N20+Վ.Մկրտչյան!N20+Ն.Գալստյան!N20+Մ.Պապոյան!N20+Յու.Բաղդասարյան!N20+Գ.Հեբոյան!N20</f>
        <v>#REF!</v>
      </c>
      <c r="O20" s="19" t="e">
        <f>Վ.Ստեփանյան!O20+Ա.Սիսակյան!O20+Տ.Փոլադյան!O20+#REF!+#REF!+Հ.Ավագյան!O20+Վ.Մկրտչյան!O20+Ն.Գալստյան!O20+Մ.Պապոյան!O20+Յու.Բաղդասարյան!O20+Գ.Հեբոյան!O20</f>
        <v>#REF!</v>
      </c>
      <c r="P20" s="19" t="e">
        <f>Վ.Ստեփանյան!P20+Ա.Սիսակյան!P20+Տ.Փոլադյան!P20+#REF!+#REF!+Հ.Ավագյան!P20+Վ.Մկրտչյան!P20+Ն.Գալստյան!P20+Մ.Պապոյան!P20+Յու.Բաղդասարյան!P20+Գ.Հեբոյան!P20</f>
        <v>#REF!</v>
      </c>
      <c r="Q20" s="19" t="e">
        <f>Վ.Ստեփանյան!Q20+Ա.Սիսակյան!Q20+Տ.Փոլադյան!Q20+#REF!+#REF!+Հ.Ավագյան!Q20+Վ.Մկրտչյան!Q20+Ն.Գալստյան!Q20+Մ.Պապոյան!Q20+Յու.Բաղդասարյան!Q20+Գ.Հեբոյան!Q20</f>
        <v>#REF!</v>
      </c>
      <c r="R20" s="19" t="e">
        <f>Վ.Ստեփանյան!R20+Ա.Սիսակյան!R20+Տ.Փոլադյան!R20+#REF!+#REF!+Հ.Ավագյան!R20+Վ.Մկրտչյան!R20+Ն.Գալստյան!R20+Մ.Պապոյան!R20+Յու.Բաղդասարյան!R20+Գ.Հեբոյան!R20</f>
        <v>#REF!</v>
      </c>
      <c r="S20" s="19" t="e">
        <f>Վ.Ստեփանյան!S20+Ա.Սիսակյան!S20+Տ.Փոլադյան!S20+#REF!+Հ.Ավագյան!S20+Վ.Մկրտչյան!S20+Ն.Գալստյան!S20+#REF!</f>
        <v>#REF!</v>
      </c>
      <c r="T20" s="36" t="e">
        <f t="shared" si="4"/>
        <v>#REF!</v>
      </c>
      <c r="U20" s="36" t="e">
        <f t="shared" si="5"/>
        <v>#REF!</v>
      </c>
      <c r="V20" s="36" t="e">
        <f t="shared" si="6"/>
        <v>#REF!</v>
      </c>
      <c r="W20" s="36" t="e">
        <f t="shared" si="7"/>
        <v>#REF!</v>
      </c>
    </row>
    <row r="21" spans="1:23" ht="30" customHeight="1">
      <c r="A21" s="27">
        <v>4</v>
      </c>
      <c r="B21" s="86" t="s">
        <v>22</v>
      </c>
      <c r="C21" s="86"/>
      <c r="D21" s="19" t="e">
        <f>Վ.Ստեփանյան!D21+Ա.Սիսակյան!D21+Տ.Փոլադյան!D21+#REF!+#REF!+Հ.Ավագյան!D21+Վ.Մկրտչյան!D21+Ն.Գալստյան!D21+Մ.Պապոյան!D21+Յու.Բաղդասարյան!D21+Գ.Հեբոյան!D21</f>
        <v>#REF!</v>
      </c>
      <c r="E21" s="19" t="e">
        <f>Վ.Ստեփանյան!E21+Ա.Սիսակյան!E21+Տ.Փոլադյան!E21+#REF!+#REF!+Հ.Ավագյան!E21+Վ.Մկրտչյան!E21+Ն.Գալստյան!E21+Մ.Պապոյան!E21+Յու.Բաղդասարյան!E21+Գ.Հեբոյան!E21</f>
        <v>#REF!</v>
      </c>
      <c r="F21" s="19" t="e">
        <f>Վ.Ստեփանյան!F21+Ա.Սիսակյան!F21+Տ.Փոլադյան!F21+#REF!+#REF!+Հ.Ավագյան!F21+Վ.Մկրտչյան!F21+Ն.Գալստյան!F21+Մ.Պապոյան!F21+Յու.Բաղդասարյան!F21+Գ.Հեբոյան!F21</f>
        <v>#REF!</v>
      </c>
      <c r="G21" s="19" t="e">
        <f>Վ.Ստեփանյան!G21+Ա.Սիսակյան!G21+Տ.Փոլադյան!G21+#REF!+#REF!+Հ.Ավագյան!G21+Վ.Մկրտչյան!G21+Ն.Գալստյան!G21+Մ.Պապոյան!G21+Յու.Բաղդասարյան!G21+Գ.Հեբոյան!G21</f>
        <v>#REF!</v>
      </c>
      <c r="H21" s="19" t="e">
        <f>Վ.Ստեփանյան!H21+Ա.Սիսակյան!H21+Տ.Փոլադյան!H21+#REF!+#REF!+Հ.Ավագյան!H21+Վ.Մկրտչյան!H21+Ն.Գալստյան!H21+Մ.Պապոյան!H21+Յու.Բաղդասարյան!H21+Գ.Հեբոյան!H21</f>
        <v>#REF!</v>
      </c>
      <c r="I21" s="19" t="e">
        <f>Վ.Ստեփանյան!I21+Ա.Սիսակյան!I21+Տ.Փոլադյան!I21+#REF!+#REF!+Հ.Ավագյան!I21+Վ.Մկրտչյան!I21+Ն.Գալստյան!I21+Մ.Պապոյան!I21+Յու.Բաղդասարյան!I21+Գ.Հեբոյան!I21</f>
        <v>#REF!</v>
      </c>
      <c r="J21" s="19" t="e">
        <f>Վ.Ստեփանյան!J21+Ա.Սիսակյան!J21+Տ.Փոլադյան!J21+#REF!+#REF!+Հ.Ավագյան!J21+Վ.Մկրտչյան!J21+Ն.Գալստյան!J21+Մ.Պապոյան!J21+Յու.Բաղդասարյան!J21+Գ.Հեբոյան!J21</f>
        <v>#REF!</v>
      </c>
      <c r="K21" s="19" t="e">
        <f>Վ.Ստեփանյան!K21+Ա.Սիսակյան!K21+Տ.Փոլադյան!K21+#REF!+#REF!+Հ.Ավագյան!K21+Վ.Մկրտչյան!K21+Ն.Գալստյան!K21+Մ.Պապոյան!K21+Յու.Բաղդասարյան!K21+Գ.Հեբոյան!K21</f>
        <v>#REF!</v>
      </c>
      <c r="L21" s="19" t="e">
        <f>Վ.Ստեփանյան!L21+Ա.Սիսակյան!L21+Տ.Փոլադյան!L21+#REF!+#REF!+Հ.Ավագյան!L21+Վ.Մկրտչյան!L21+Ն.Գալստյան!L21+Մ.Պապոյան!L21+Յու.Բաղդասարյան!L21+Գ.Հեբոյան!L21</f>
        <v>#REF!</v>
      </c>
      <c r="M21" s="19" t="e">
        <f>Վ.Ստեփանյան!M21+Ա.Սիսակյան!M21+Տ.Փոլադյան!M21+#REF!+#REF!+Հ.Ավագյան!M21+Վ.Մկրտչյան!M21+Ն.Գալստյան!M21+Մ.Պապոյան!M21+Յու.Բաղդասարյան!M21+Գ.Հեբոյան!M21</f>
        <v>#REF!</v>
      </c>
      <c r="N21" s="19" t="e">
        <f>Վ.Ստեփանյան!N21+Ա.Սիսակյան!N21+Տ.Փոլադյան!N21+#REF!+#REF!+Հ.Ավագյան!N21+Վ.Մկրտչյան!N21+Ն.Գալստյան!N21+Մ.Պապոյան!N21+Յու.Բաղդասարյան!N21+Գ.Հեբոյան!N21</f>
        <v>#REF!</v>
      </c>
      <c r="O21" s="19" t="e">
        <f>Վ.Ստեփանյան!O21+Ա.Սիսակյան!O21+Տ.Փոլադյան!O21+#REF!+#REF!+Հ.Ավագյան!O21+Վ.Մկրտչյան!O21+Ն.Գալստյան!O21+Մ.Պապոյան!O21+Յու.Բաղդասարյան!O21+Գ.Հեբոյան!O21</f>
        <v>#REF!</v>
      </c>
      <c r="P21" s="19" t="e">
        <f>Վ.Ստեփանյան!P21+Ա.Սիսակյան!P21+Տ.Փոլադյան!P21+#REF!+#REF!+Հ.Ավագյան!P21+Վ.Մկրտչյան!P21+Ն.Գալստյան!P21+Մ.Պապոյան!P21+Յու.Բաղդասարյան!P21+Գ.Հեբոյան!P21</f>
        <v>#REF!</v>
      </c>
      <c r="Q21" s="19" t="e">
        <f>Վ.Ստեփանյան!Q21+Ա.Սիսակյան!Q21+Տ.Փոլադյան!Q21+#REF!+#REF!+Հ.Ավագյան!Q21+Վ.Մկրտչյան!Q21+Ն.Գալստյան!Q21+Մ.Պապոյան!Q21+Յու.Բաղդասարյան!Q21+Գ.Հեբոյան!Q21</f>
        <v>#REF!</v>
      </c>
      <c r="R21" s="19" t="e">
        <f>Վ.Ստեփանյան!R21+Ա.Սիսակյան!R21+Տ.Փոլադյան!R21+#REF!+#REF!+Հ.Ավագյան!R21+Վ.Մկրտչյան!R21+Ն.Գալստյան!R21+Մ.Պապոյան!R21+Յու.Բաղդասարյան!R21+Գ.Հեբոյան!R21</f>
        <v>#REF!</v>
      </c>
      <c r="S21" s="19" t="e">
        <f>Վ.Ստեփանյան!S21+Ա.Սիսակյան!S21+Տ.Փոլադյան!S21+#REF!+Հ.Ավագյան!S21+Վ.Մկրտչյան!S21+Ն.Գալստյան!S21+#REF!</f>
        <v>#REF!</v>
      </c>
      <c r="T21" s="36" t="e">
        <f t="shared" si="4"/>
        <v>#REF!</v>
      </c>
      <c r="U21" s="36" t="e">
        <f t="shared" si="5"/>
        <v>#REF!</v>
      </c>
      <c r="V21" s="36" t="e">
        <f t="shared" si="6"/>
        <v>#REF!</v>
      </c>
      <c r="W21" s="36" t="e">
        <f t="shared" si="7"/>
        <v>#REF!</v>
      </c>
    </row>
    <row r="22" spans="1:23" ht="30" customHeight="1" thickBot="1">
      <c r="A22" s="28">
        <v>5</v>
      </c>
      <c r="B22" s="89" t="s">
        <v>23</v>
      </c>
      <c r="C22" s="89"/>
      <c r="D22" s="19" t="e">
        <f>Վ.Ստեփանյան!D22+Ա.Սիսակյան!D22+Տ.Փոլադյան!D22+#REF!+#REF!+Հ.Ավագյան!D22+Վ.Մկրտչյան!D22+Ն.Գալստյան!D22+Մ.Պապոյան!D22+Յու.Բաղդասարյան!D22+Գ.Հեբոյան!D22</f>
        <v>#REF!</v>
      </c>
      <c r="E22" s="19" t="e">
        <f>Վ.Ստեփանյան!E22+Ա.Սիսակյան!E22+Տ.Փոլադյան!E22+#REF!+#REF!+Հ.Ավագյան!E22+Վ.Մկրտչյան!E22+Ն.Գալստյան!E22+Մ.Պապոյան!E22+Յու.Բաղդասարյան!E22+Գ.Հեբոյան!E22</f>
        <v>#REF!</v>
      </c>
      <c r="F22" s="19" t="e">
        <f>Վ.Ստեփանյան!F22+Ա.Սիսակյան!F22+Տ.Փոլադյան!F22+#REF!+#REF!+Հ.Ավագյան!F22+Վ.Մկրտչյան!F22+Ն.Գալստյան!F22+Մ.Պապոյան!F22+Յու.Բաղդասարյան!F22+Գ.Հեբոյան!F22</f>
        <v>#REF!</v>
      </c>
      <c r="G22" s="19" t="e">
        <f>Վ.Ստեփանյան!G22+Ա.Սիսակյան!G22+Տ.Փոլադյան!G22+#REF!+#REF!+Հ.Ավագյան!G22+Վ.Մկրտչյան!G22+Ն.Գալստյան!G22+Մ.Պապոյան!G22+Յու.Բաղդասարյան!G22+Գ.Հեբոյան!G22</f>
        <v>#REF!</v>
      </c>
      <c r="H22" s="19" t="e">
        <f>Վ.Ստեփանյան!H22+Ա.Սիսակյան!H22+Տ.Փոլադյան!H22+#REF!+#REF!+Հ.Ավագյան!H22+Վ.Մկրտչյան!H22+Ն.Գալստյան!H22+Մ.Պապոյան!H22+Յու.Բաղդասարյան!H22+Գ.Հեբոյան!H22</f>
        <v>#REF!</v>
      </c>
      <c r="I22" s="19" t="e">
        <f>Վ.Ստեփանյան!I22+Ա.Սիսակյան!I22+Տ.Փոլադյան!I22+#REF!+#REF!+Հ.Ավագյան!I22+Վ.Մկրտչյան!I22+Ն.Գալստյան!I22+Մ.Պապոյան!I22+Յու.Բաղդասարյան!I22+Գ.Հեբոյան!I22</f>
        <v>#REF!</v>
      </c>
      <c r="J22" s="19" t="e">
        <f>Վ.Ստեփանյան!J22+Ա.Սիսակյան!J22+Տ.Փոլադյան!J22+#REF!+#REF!+Հ.Ավագյան!J22+Վ.Մկրտչյան!J22+Ն.Գալստյան!J22+Մ.Պապոյան!J22+Յու.Բաղդասարյան!J22+Գ.Հեբոյան!J22</f>
        <v>#REF!</v>
      </c>
      <c r="K22" s="19" t="e">
        <f>Վ.Ստեփանյան!K22+Ա.Սիսակյան!K22+Տ.Փոլադյան!K22+#REF!+#REF!+Հ.Ավագյան!K22+Վ.Մկրտչյան!K22+Ն.Գալստյան!K22+Մ.Պապոյան!K22+Յու.Բաղդասարյան!K22+Գ.Հեբոյան!K22</f>
        <v>#REF!</v>
      </c>
      <c r="L22" s="19" t="e">
        <f>Վ.Ստեփանյան!L22+Ա.Սիսակյան!L22+Տ.Փոլադյան!L22+#REF!+#REF!+Հ.Ավագյան!L22+Վ.Մկրտչյան!L22+Ն.Գալստյան!L22+Մ.Պապոյան!L22+Յու.Բաղդասարյան!L22+Գ.Հեբոյան!L22</f>
        <v>#REF!</v>
      </c>
      <c r="M22" s="19" t="e">
        <f>Վ.Ստեփանյան!M22+Ա.Սիսակյան!M22+Տ.Փոլադյան!M22+#REF!+#REF!+Հ.Ավագյան!M22+Վ.Մկրտչյան!M22+Ն.Գալստյան!M22+Մ.Պապոյան!M22+Յու.Բաղդասարյան!M22+Գ.Հեբոյան!M22</f>
        <v>#REF!</v>
      </c>
      <c r="N22" s="19" t="e">
        <f>Վ.Ստեփանյան!N22+Ա.Սիսակյան!N22+Տ.Փոլադյան!N22+#REF!+#REF!+Հ.Ավագյան!N22+Վ.Մկրտչյան!N22+Ն.Գալստյան!N22+Մ.Պապոյան!N22+Յու.Բաղդասարյան!N22+Գ.Հեբոյան!N22</f>
        <v>#REF!</v>
      </c>
      <c r="O22" s="19" t="e">
        <f>Վ.Ստեփանյան!O22+Ա.Սիսակյան!O22+Տ.Փոլադյան!O22+#REF!+#REF!+Հ.Ավագյան!O22+Վ.Մկրտչյան!O22+Ն.Գալստյան!O22+Մ.Պապոյան!O22+Յու.Բաղդասարյան!O22+Գ.Հեբոյան!O22</f>
        <v>#REF!</v>
      </c>
      <c r="P22" s="19" t="e">
        <f>Վ.Ստեփանյան!P22+Ա.Սիսակյան!P22+Տ.Փոլադյան!P22+#REF!+#REF!+Հ.Ավագյան!P22+Վ.Մկրտչյան!P22+Ն.Գալստյան!P22+Մ.Պապոյան!P22+Յու.Բաղդասարյան!P22+Գ.Հեբոյան!P22</f>
        <v>#REF!</v>
      </c>
      <c r="Q22" s="19" t="e">
        <f>Վ.Ստեփանյան!Q22+Ա.Սիսակյան!Q22+Տ.Փոլադյան!Q22+#REF!+#REF!+Հ.Ավագյան!Q22+Վ.Մկրտչյան!Q22+Ն.Գալստյան!Q22+Մ.Պապոյան!Q22+Յու.Բաղդասարյան!Q22+Գ.Հեբոյան!Q22</f>
        <v>#REF!</v>
      </c>
      <c r="R22" s="19" t="e">
        <f>Վ.Ստեփանյան!R22+Ա.Սիսակյան!R22+Տ.Փոլադյան!R22+#REF!+#REF!+Հ.Ավագյան!R22+Վ.Մկրտչյան!R22+Ն.Գալստյան!R22+Մ.Պապոյան!R22+Յու.Բաղդասարյան!R22+Գ.Հեբոյան!R22</f>
        <v>#REF!</v>
      </c>
      <c r="S22" s="19" t="e">
        <f>Վ.Ստեփանյան!S22+Ա.Սիսակյան!S22+Տ.Փոլադյան!S22+#REF!+Հ.Ավագյան!S22+Վ.Մկրտչյան!S22+Ն.Գալստյան!S22+#REF!</f>
        <v>#REF!</v>
      </c>
      <c r="T22" s="36" t="e">
        <f t="shared" si="4"/>
        <v>#REF!</v>
      </c>
      <c r="U22" s="36" t="e">
        <f t="shared" si="5"/>
        <v>#REF!</v>
      </c>
      <c r="V22" s="36" t="e">
        <f t="shared" si="6"/>
        <v>#REF!</v>
      </c>
      <c r="W22" s="36" t="e">
        <f t="shared" si="7"/>
        <v>#REF!</v>
      </c>
    </row>
    <row r="23" spans="1:23" ht="21.75" customHeight="1" thickBot="1">
      <c r="A23" s="90" t="s">
        <v>24</v>
      </c>
      <c r="B23" s="91"/>
      <c r="C23" s="91"/>
      <c r="D23" s="19" t="e">
        <f>Վ.Ստեփանյան!D23+Ա.Սիսակյան!D23+Տ.Փոլադյան!D23+#REF!+#REF!+Հ.Ավագյան!D23+Վ.Մկրտչյան!D23+Ն.Գալստյան!D23+Մ.Պապոյան!D23+Յու.Բաղդասարյան!D23+Գ.Հեբոյան!D23</f>
        <v>#REF!</v>
      </c>
      <c r="E23" s="19" t="e">
        <f>Վ.Ստեփանյան!E23+Ա.Սիսակյան!E23+Տ.Փոլադյան!E23+#REF!+#REF!+Հ.Ավագյան!E23+Վ.Մկրտչյան!E23+Ն.Գալստյան!E23+Մ.Պապոյան!E23+Յու.Բաղդասարյան!E23+Գ.Հեբոյան!E23</f>
        <v>#REF!</v>
      </c>
      <c r="F23" s="19" t="e">
        <f>Վ.Ստեփանյան!F23+Ա.Սիսակյան!F23+Տ.Փոլադյան!F23+#REF!+#REF!+Հ.Ավագյան!F23+Վ.Մկրտչյան!F23+Ն.Գալստյան!F23+Մ.Պապոյան!F23+Յու.Բաղդասարյան!F23+Գ.Հեբոյան!F23</f>
        <v>#REF!</v>
      </c>
      <c r="G23" s="19" t="e">
        <f>Վ.Ստեփանյան!G23+Ա.Սիսակյան!G23+Տ.Փոլադյան!G23+#REF!+#REF!+Հ.Ավագյան!G23+Վ.Մկրտչյան!G23+Ն.Գալստյան!G23+Մ.Պապոյան!G23+Յու.Բաղդասարյան!G23+Գ.Հեբոյան!G23</f>
        <v>#REF!</v>
      </c>
      <c r="H23" s="19" t="e">
        <f>Վ.Ստեփանյան!H23+Ա.Սիսակյան!H23+Տ.Փոլադյան!H23+#REF!+#REF!+Հ.Ավագյան!H23+Վ.Մկրտչյան!H23+Ն.Գալստյան!H23+Մ.Պապոյան!H23+Յու.Բաղդասարյան!H23+Գ.Հեբոյան!H23</f>
        <v>#REF!</v>
      </c>
      <c r="I23" s="19" t="e">
        <f>Վ.Ստեփանյան!I23+Ա.Սիսակյան!I23+Տ.Փոլադյան!I23+#REF!+#REF!+Հ.Ավագյան!I23+Վ.Մկրտչյան!I23+Ն.Գալստյան!I23+Մ.Պապոյան!I23+Յու.Բաղդասարյան!I23+Գ.Հեբոյան!I23</f>
        <v>#REF!</v>
      </c>
      <c r="J23" s="19" t="e">
        <f>Վ.Ստեփանյան!J23+Ա.Սիսակյան!J23+Տ.Փոլադյան!J23+#REF!+#REF!+Հ.Ավագյան!J23+Վ.Մկրտչյան!J23+Ն.Գալստյան!J23+Մ.Պապոյան!J23+Յու.Բաղդասարյան!J23+Գ.Հեբոյան!J23</f>
        <v>#REF!</v>
      </c>
      <c r="K23" s="19" t="e">
        <f>Վ.Ստեփանյան!K23+Ա.Սիսակյան!K23+Տ.Փոլադյան!K23+#REF!+#REF!+Հ.Ավագյան!K23+Վ.Մկրտչյան!K23+Ն.Գալստյան!K23+Մ.Պապոյան!K23+Յու.Բաղդասարյան!K23+Գ.Հեբոյան!K23</f>
        <v>#REF!</v>
      </c>
      <c r="L23" s="19" t="e">
        <f>Վ.Ստեփանյան!L23+Ա.Սիսակյան!L23+Տ.Փոլադյան!L23+#REF!+#REF!+Հ.Ավագյան!L23+Վ.Մկրտչյան!L23+Ն.Գալստյան!L23+Մ.Պապոյան!L23+Յու.Բաղդասարյան!L23+Գ.Հեբոյան!L23</f>
        <v>#REF!</v>
      </c>
      <c r="M23" s="19" t="e">
        <f>Վ.Ստեփանյան!M23+Ա.Սիսակյան!M23+Տ.Փոլադյան!M23+#REF!+#REF!+Հ.Ավագյան!M23+Վ.Մկրտչյան!M23+Ն.Գալստյան!M23+Մ.Պապոյան!M23+Յու.Բաղդասարյան!M23+Գ.Հեբոյան!M23</f>
        <v>#REF!</v>
      </c>
      <c r="N23" s="19" t="e">
        <f>Վ.Ստեփանյան!N23+Ա.Սիսակյան!N23+Տ.Փոլադյան!N23+#REF!+#REF!+Հ.Ավագյան!N23+Վ.Մկրտչյան!N23+Ն.Գալստյան!N23+Մ.Պապոյան!N23+Յու.Բաղդասարյան!N23+Գ.Հեբոյան!N23</f>
        <v>#REF!</v>
      </c>
      <c r="O23" s="19" t="e">
        <f>Վ.Ստեփանյան!O23+Ա.Սիսակյան!O23+Տ.Փոլադյան!O23+#REF!+#REF!+Հ.Ավագյան!O23+Վ.Մկրտչյան!O23+Ն.Գալստյան!O23+Մ.Պապոյան!O23+Յու.Բաղդասարյան!O23+Գ.Հեբոյան!O23</f>
        <v>#REF!</v>
      </c>
      <c r="P23" s="19" t="e">
        <f>Վ.Ստեփանյան!P23+Ա.Սիսակյան!P23+Տ.Փոլադյան!P23+#REF!+#REF!+Հ.Ավագյան!P23+Վ.Մկրտչյան!P23+Ն.Գալստյան!P23+Մ.Պապոյան!P23+Յու.Բաղդասարյան!P23+Գ.Հեբոյան!P23</f>
        <v>#REF!</v>
      </c>
      <c r="Q23" s="19" t="e">
        <f>Վ.Ստեփանյան!Q23+Ա.Սիսակյան!Q23+Տ.Փոլադյան!Q23+#REF!+#REF!+Հ.Ավագյան!Q23+Վ.Մկրտչյան!Q23+Ն.Գալստյան!Q23+Մ.Պապոյան!Q23+Յու.Բաղդասարյան!Q23+Գ.Հեբոյան!Q23</f>
        <v>#REF!</v>
      </c>
      <c r="R23" s="19" t="e">
        <f>Վ.Ստեփանյան!R23+Ա.Սիսակյան!R23+Տ.Փոլադյան!R23+#REF!+#REF!+Հ.Ավագյան!R23+Վ.Մկրտչյան!R23+Ն.Գալստյան!R23+Մ.Պապոյան!R23+Յու.Բաղդասարյան!R23+Գ.Հեբոյան!R23</f>
        <v>#REF!</v>
      </c>
      <c r="S23" s="19" t="e">
        <f>Վ.Ստեփանյան!S23+Ա.Սիսակյան!S23+Տ.Փոլադյան!S23+#REF!+Հ.Ավագյան!S23+Վ.Մկրտչյան!S23+Ն.Գալստյան!S23+#REF!</f>
        <v>#REF!</v>
      </c>
      <c r="T23" s="36" t="e">
        <f t="shared" si="4"/>
        <v>#REF!</v>
      </c>
      <c r="U23" s="36" t="e">
        <f t="shared" si="5"/>
        <v>#REF!</v>
      </c>
      <c r="V23" s="36" t="e">
        <f t="shared" si="6"/>
        <v>#REF!</v>
      </c>
      <c r="W23" s="36" t="e">
        <f t="shared" si="7"/>
        <v>#REF!</v>
      </c>
    </row>
    <row r="25" spans="1:23" ht="60.75" customHeight="1">
      <c r="C25" s="60" t="s">
        <v>43</v>
      </c>
    </row>
    <row r="26" spans="1:23" ht="24">
      <c r="C26" s="60" t="s">
        <v>44</v>
      </c>
    </row>
    <row r="27" spans="1:23">
      <c r="C27" s="59"/>
    </row>
    <row r="28" spans="1:23">
      <c r="C28" s="59"/>
    </row>
    <row r="29" spans="1:23">
      <c r="C29" s="59"/>
    </row>
    <row r="30" spans="1:23">
      <c r="C30" s="59"/>
    </row>
    <row r="31" spans="1:23">
      <c r="C31" s="59"/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3"/>
  <sheetViews>
    <sheetView tabSelected="1" zoomScale="80" zoomScaleNormal="80" workbookViewId="0">
      <selection activeCell="P1" sqref="P1:R1"/>
    </sheetView>
  </sheetViews>
  <sheetFormatPr defaultRowHeight="1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6.85546875" style="1" customWidth="1"/>
    <col min="14" max="14" width="21.5703125" style="1" customWidth="1"/>
    <col min="15" max="15" width="11.28515625" style="1" customWidth="1"/>
    <col min="16" max="16" width="17.140625" style="1" customWidth="1"/>
    <col min="17" max="17" width="16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3" t="s">
        <v>45</v>
      </c>
      <c r="B1" s="123"/>
      <c r="C1" s="124"/>
      <c r="D1" s="122" t="s">
        <v>6</v>
      </c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0" t="s">
        <v>54</v>
      </c>
      <c r="Q1" s="120"/>
      <c r="R1" s="121"/>
      <c r="S1" s="5"/>
    </row>
    <row r="2" spans="1:23" ht="59.25" customHeight="1">
      <c r="A2" s="65" t="s">
        <v>46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5"/>
    </row>
    <row r="3" spans="1:23" ht="44.25" customHeight="1">
      <c r="A3" s="125" t="s">
        <v>35</v>
      </c>
      <c r="B3" s="126"/>
      <c r="C3" s="127"/>
      <c r="D3" s="107" t="s">
        <v>5</v>
      </c>
      <c r="E3" s="107" t="s">
        <v>25</v>
      </c>
      <c r="F3" s="107" t="s">
        <v>0</v>
      </c>
      <c r="G3" s="102" t="s">
        <v>29</v>
      </c>
      <c r="H3" s="103"/>
      <c r="I3" s="103"/>
      <c r="J3" s="103"/>
      <c r="K3" s="104"/>
      <c r="L3" s="107" t="s">
        <v>26</v>
      </c>
      <c r="M3" s="98" t="s">
        <v>27</v>
      </c>
      <c r="N3" s="99"/>
      <c r="O3" s="105" t="s">
        <v>1</v>
      </c>
      <c r="P3" s="98" t="s">
        <v>28</v>
      </c>
      <c r="Q3" s="99"/>
      <c r="R3" s="107" t="s">
        <v>2</v>
      </c>
      <c r="S3" s="6"/>
      <c r="T3" s="2"/>
    </row>
    <row r="4" spans="1:23" ht="47.25" customHeight="1">
      <c r="A4" s="128"/>
      <c r="B4" s="129"/>
      <c r="C4" s="130"/>
      <c r="D4" s="107"/>
      <c r="E4" s="107"/>
      <c r="F4" s="107"/>
      <c r="G4" s="105" t="s">
        <v>31</v>
      </c>
      <c r="H4" s="105" t="s">
        <v>32</v>
      </c>
      <c r="I4" s="105" t="s">
        <v>33</v>
      </c>
      <c r="J4" s="105" t="s">
        <v>34</v>
      </c>
      <c r="K4" s="105" t="s">
        <v>30</v>
      </c>
      <c r="L4" s="107"/>
      <c r="M4" s="100"/>
      <c r="N4" s="101"/>
      <c r="O4" s="106"/>
      <c r="P4" s="100"/>
      <c r="Q4" s="101"/>
      <c r="R4" s="107"/>
      <c r="S4" s="7"/>
    </row>
    <row r="5" spans="1:23" ht="123" customHeight="1" thickBot="1">
      <c r="A5" s="128"/>
      <c r="B5" s="129"/>
      <c r="C5" s="130"/>
      <c r="D5" s="105"/>
      <c r="E5" s="105"/>
      <c r="F5" s="105"/>
      <c r="G5" s="106"/>
      <c r="H5" s="106"/>
      <c r="I5" s="106"/>
      <c r="J5" s="106"/>
      <c r="K5" s="106"/>
      <c r="L5" s="105"/>
      <c r="M5" s="35" t="s">
        <v>37</v>
      </c>
      <c r="N5" s="35" t="s">
        <v>3</v>
      </c>
      <c r="O5" s="106"/>
      <c r="P5" s="35" t="s">
        <v>38</v>
      </c>
      <c r="Q5" s="35" t="s">
        <v>4</v>
      </c>
      <c r="R5" s="105"/>
      <c r="S5" s="8"/>
    </row>
    <row r="6" spans="1:23" ht="33.75" customHeight="1" thickBot="1">
      <c r="A6" s="82" t="s">
        <v>17</v>
      </c>
      <c r="B6" s="83"/>
      <c r="C6" s="8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0">
        <v>15</v>
      </c>
      <c r="S6" s="9"/>
      <c r="T6" s="108" t="s">
        <v>41</v>
      </c>
      <c r="U6" s="108"/>
      <c r="V6" s="108" t="s">
        <v>40</v>
      </c>
      <c r="W6" s="108"/>
    </row>
    <row r="7" spans="1:23" ht="33.75" customHeight="1">
      <c r="A7" s="19">
        <v>1</v>
      </c>
      <c r="B7" s="85" t="s">
        <v>7</v>
      </c>
      <c r="C7" s="85"/>
      <c r="D7" s="20"/>
      <c r="E7" s="20"/>
      <c r="F7" s="20"/>
      <c r="G7" s="20"/>
      <c r="H7" s="20"/>
      <c r="I7" s="20"/>
      <c r="J7" s="20"/>
      <c r="K7" s="20"/>
      <c r="L7" s="20"/>
      <c r="M7" s="43"/>
      <c r="N7" s="20"/>
      <c r="O7" s="20"/>
      <c r="P7" s="20"/>
      <c r="Q7" s="20"/>
      <c r="R7" s="20"/>
      <c r="S7" s="3"/>
      <c r="T7" s="36">
        <f>D7+E7</f>
        <v>0</v>
      </c>
      <c r="U7" s="36">
        <f>F7+K7+L7</f>
        <v>0</v>
      </c>
      <c r="V7" s="36">
        <f>K7</f>
        <v>0</v>
      </c>
      <c r="W7" s="36">
        <f>G7+H7+I7+J7</f>
        <v>0</v>
      </c>
    </row>
    <row r="8" spans="1:23" ht="30.75" customHeight="1">
      <c r="A8" s="21">
        <v>2</v>
      </c>
      <c r="B8" s="86" t="s">
        <v>8</v>
      </c>
      <c r="C8" s="86"/>
      <c r="D8" s="22"/>
      <c r="E8" s="22"/>
      <c r="F8" s="22"/>
      <c r="G8" s="22"/>
      <c r="H8" s="22"/>
      <c r="I8" s="22"/>
      <c r="J8" s="22"/>
      <c r="K8" s="22"/>
      <c r="L8" s="22"/>
      <c r="M8" s="44"/>
      <c r="N8" s="22"/>
      <c r="O8" s="22"/>
      <c r="P8" s="22"/>
      <c r="Q8" s="22"/>
      <c r="R8" s="22"/>
      <c r="S8" s="3"/>
      <c r="T8" s="36">
        <f t="shared" ref="T8:T23" si="0">D8+E8</f>
        <v>0</v>
      </c>
      <c r="U8" s="36">
        <f t="shared" ref="U8:U23" si="1">F8+K8+L8</f>
        <v>0</v>
      </c>
      <c r="V8" s="36">
        <f t="shared" ref="V8:V23" si="2">K8</f>
        <v>0</v>
      </c>
      <c r="W8" s="36">
        <f t="shared" ref="W8:W23" si="3">G8+H8+I8+J8</f>
        <v>0</v>
      </c>
    </row>
    <row r="9" spans="1:23" ht="29.25" customHeight="1">
      <c r="A9" s="21">
        <v>3</v>
      </c>
      <c r="B9" s="86" t="s">
        <v>9</v>
      </c>
      <c r="C9" s="86"/>
      <c r="D9" s="22"/>
      <c r="E9" s="22"/>
      <c r="F9" s="22"/>
      <c r="G9" s="22"/>
      <c r="H9" s="22"/>
      <c r="I9" s="22"/>
      <c r="J9" s="22"/>
      <c r="K9" s="22"/>
      <c r="L9" s="22"/>
      <c r="M9" s="44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3" customHeight="1">
      <c r="A10" s="21">
        <v>4</v>
      </c>
      <c r="B10" s="86" t="s">
        <v>10</v>
      </c>
      <c r="C10" s="86"/>
      <c r="D10" s="22"/>
      <c r="E10" s="22"/>
      <c r="F10" s="22"/>
      <c r="G10" s="22"/>
      <c r="H10" s="22"/>
      <c r="I10" s="22"/>
      <c r="J10" s="22"/>
      <c r="K10" s="22"/>
      <c r="L10" s="22"/>
      <c r="M10" s="44"/>
      <c r="N10" s="22"/>
      <c r="O10" s="22"/>
      <c r="P10" s="22"/>
      <c r="Q10" s="22"/>
      <c r="R10" s="22"/>
      <c r="S10" s="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25.5" customHeight="1">
      <c r="A11" s="21">
        <v>5</v>
      </c>
      <c r="B11" s="86" t="s">
        <v>11</v>
      </c>
      <c r="C11" s="86"/>
      <c r="D11" s="22"/>
      <c r="E11" s="22"/>
      <c r="F11" s="22"/>
      <c r="G11" s="22"/>
      <c r="H11" s="22"/>
      <c r="I11" s="22"/>
      <c r="J11" s="22"/>
      <c r="K11" s="22"/>
      <c r="L11" s="22"/>
      <c r="M11" s="44"/>
      <c r="N11" s="22"/>
      <c r="O11" s="22"/>
      <c r="P11" s="22"/>
      <c r="Q11" s="22"/>
      <c r="R11" s="22"/>
      <c r="S11" s="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>
      <c r="A12" s="21">
        <v>6</v>
      </c>
      <c r="B12" s="87" t="s">
        <v>12</v>
      </c>
      <c r="C12" s="87"/>
      <c r="D12" s="22"/>
      <c r="E12" s="22"/>
      <c r="F12" s="22"/>
      <c r="G12" s="22"/>
      <c r="H12" s="22"/>
      <c r="I12" s="22"/>
      <c r="J12" s="22"/>
      <c r="K12" s="22"/>
      <c r="L12" s="22"/>
      <c r="M12" s="44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0.75" customHeight="1">
      <c r="A13" s="21">
        <v>7</v>
      </c>
      <c r="B13" s="87" t="s">
        <v>13</v>
      </c>
      <c r="C13" s="87"/>
      <c r="D13" s="22"/>
      <c r="E13" s="22"/>
      <c r="F13" s="22"/>
      <c r="G13" s="22"/>
      <c r="H13" s="22"/>
      <c r="I13" s="22"/>
      <c r="J13" s="22"/>
      <c r="K13" s="22"/>
      <c r="L13" s="22"/>
      <c r="M13" s="44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>
      <c r="A14" s="21">
        <v>8</v>
      </c>
      <c r="B14" s="87" t="s">
        <v>14</v>
      </c>
      <c r="C14" s="87"/>
      <c r="D14" s="22"/>
      <c r="E14" s="22"/>
      <c r="F14" s="22"/>
      <c r="G14" s="22"/>
      <c r="H14" s="22"/>
      <c r="I14" s="22"/>
      <c r="J14" s="22"/>
      <c r="K14" s="22"/>
      <c r="L14" s="22"/>
      <c r="M14" s="44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9.25" customHeight="1">
      <c r="A15" s="21">
        <v>9</v>
      </c>
      <c r="B15" s="88" t="s">
        <v>15</v>
      </c>
      <c r="C15" s="88"/>
      <c r="D15" s="22"/>
      <c r="E15" s="22"/>
      <c r="F15" s="22"/>
      <c r="G15" s="22"/>
      <c r="H15" s="22"/>
      <c r="I15" s="22"/>
      <c r="J15" s="22"/>
      <c r="K15" s="22"/>
      <c r="L15" s="22"/>
      <c r="M15" s="44"/>
      <c r="N15" s="22"/>
      <c r="O15" s="22"/>
      <c r="P15" s="22"/>
      <c r="Q15" s="22"/>
      <c r="R15" s="22"/>
      <c r="S15" s="3"/>
      <c r="T15" s="36">
        <f t="shared" si="0"/>
        <v>0</v>
      </c>
      <c r="U15" s="36">
        <f t="shared" si="1"/>
        <v>0</v>
      </c>
      <c r="V15" s="36">
        <f t="shared" si="2"/>
        <v>0</v>
      </c>
      <c r="W15" s="36">
        <f t="shared" si="3"/>
        <v>0</v>
      </c>
    </row>
    <row r="16" spans="1:23" ht="45" customHeight="1" thickBot="1">
      <c r="A16" s="31">
        <v>10</v>
      </c>
      <c r="B16" s="109" t="s">
        <v>16</v>
      </c>
      <c r="C16" s="109"/>
      <c r="D16" s="24"/>
      <c r="E16" s="24"/>
      <c r="F16" s="24"/>
      <c r="G16" s="24"/>
      <c r="H16" s="24"/>
      <c r="I16" s="24"/>
      <c r="J16" s="24"/>
      <c r="K16" s="24"/>
      <c r="L16" s="24"/>
      <c r="M16" s="45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63.75" customHeight="1" thickBot="1">
      <c r="A17" s="116" t="s">
        <v>18</v>
      </c>
      <c r="B17" s="117"/>
      <c r="C17" s="118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4"/>
      <c r="T17" s="110"/>
      <c r="U17" s="111"/>
      <c r="V17" s="111"/>
      <c r="W17" s="112"/>
    </row>
    <row r="18" spans="1:23" ht="35.25" customHeight="1">
      <c r="A18" s="32">
        <v>1</v>
      </c>
      <c r="B18" s="119" t="s">
        <v>19</v>
      </c>
      <c r="C18" s="119"/>
      <c r="D18" s="20"/>
      <c r="E18" s="20">
        <v>27</v>
      </c>
      <c r="F18" s="20"/>
      <c r="G18" s="20">
        <v>6</v>
      </c>
      <c r="H18" s="20">
        <v>21</v>
      </c>
      <c r="I18" s="20"/>
      <c r="J18" s="20"/>
      <c r="K18" s="20">
        <v>27</v>
      </c>
      <c r="L18" s="20"/>
      <c r="M18" s="20"/>
      <c r="N18" s="24">
        <v>10</v>
      </c>
      <c r="O18" s="24">
        <v>6</v>
      </c>
      <c r="P18" s="24"/>
      <c r="Q18" s="24"/>
      <c r="R18" s="24">
        <v>4</v>
      </c>
      <c r="S18" s="3"/>
      <c r="T18" s="36">
        <f t="shared" si="0"/>
        <v>27</v>
      </c>
      <c r="U18" s="36">
        <f t="shared" si="1"/>
        <v>27</v>
      </c>
      <c r="V18" s="36">
        <f t="shared" si="2"/>
        <v>27</v>
      </c>
      <c r="W18" s="36">
        <f t="shared" si="3"/>
        <v>27</v>
      </c>
    </row>
    <row r="19" spans="1:23" ht="33" customHeight="1">
      <c r="A19" s="27">
        <v>2</v>
      </c>
      <c r="B19" s="97" t="s">
        <v>20</v>
      </c>
      <c r="C19" s="97"/>
      <c r="D19" s="22"/>
      <c r="E19" s="22">
        <v>2</v>
      </c>
      <c r="F19" s="22"/>
      <c r="G19" s="22"/>
      <c r="H19" s="22">
        <v>1</v>
      </c>
      <c r="I19" s="22"/>
      <c r="J19" s="22"/>
      <c r="K19" s="22">
        <v>1</v>
      </c>
      <c r="L19" s="22">
        <v>1</v>
      </c>
      <c r="M19" s="22"/>
      <c r="N19" s="22"/>
      <c r="O19" s="22"/>
      <c r="P19" s="22"/>
      <c r="Q19" s="22"/>
      <c r="R19" s="22"/>
      <c r="S19" s="3"/>
      <c r="T19" s="36">
        <f t="shared" si="0"/>
        <v>2</v>
      </c>
      <c r="U19" s="36">
        <f t="shared" si="1"/>
        <v>2</v>
      </c>
      <c r="V19" s="36">
        <f t="shared" si="2"/>
        <v>1</v>
      </c>
      <c r="W19" s="36">
        <f t="shared" si="3"/>
        <v>1</v>
      </c>
    </row>
    <row r="20" spans="1:23" ht="33" customHeight="1">
      <c r="A20" s="26">
        <v>3</v>
      </c>
      <c r="B20" s="86" t="s">
        <v>21</v>
      </c>
      <c r="C20" s="8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0"/>
        <v>0</v>
      </c>
      <c r="U20" s="36">
        <f t="shared" si="1"/>
        <v>0</v>
      </c>
      <c r="V20" s="36">
        <f t="shared" si="2"/>
        <v>0</v>
      </c>
      <c r="W20" s="36">
        <f t="shared" si="3"/>
        <v>0</v>
      </c>
    </row>
    <row r="21" spans="1:23" ht="24" customHeight="1">
      <c r="A21" s="27">
        <v>4</v>
      </c>
      <c r="B21" s="86" t="s">
        <v>22</v>
      </c>
      <c r="C21" s="86"/>
      <c r="D21" s="22">
        <v>1</v>
      </c>
      <c r="E21" s="22">
        <v>4</v>
      </c>
      <c r="F21" s="22"/>
      <c r="G21" s="22"/>
      <c r="H21" s="22"/>
      <c r="I21" s="22"/>
      <c r="J21" s="22">
        <v>4</v>
      </c>
      <c r="K21" s="22">
        <v>4</v>
      </c>
      <c r="L21" s="22">
        <v>1</v>
      </c>
      <c r="M21" s="22"/>
      <c r="N21" s="22"/>
      <c r="O21" s="22"/>
      <c r="P21" s="22"/>
      <c r="Q21" s="22"/>
      <c r="R21" s="22"/>
      <c r="S21" s="3"/>
      <c r="T21" s="36">
        <f t="shared" si="0"/>
        <v>5</v>
      </c>
      <c r="U21" s="36">
        <f t="shared" si="1"/>
        <v>5</v>
      </c>
      <c r="V21" s="36">
        <f t="shared" si="2"/>
        <v>4</v>
      </c>
      <c r="W21" s="36">
        <f t="shared" si="3"/>
        <v>4</v>
      </c>
    </row>
    <row r="22" spans="1:23" ht="28.5" customHeight="1" thickBot="1">
      <c r="A22" s="28">
        <v>5</v>
      </c>
      <c r="B22" s="89" t="s">
        <v>23</v>
      </c>
      <c r="C22" s="89"/>
      <c r="D22" s="24"/>
      <c r="E22" s="24">
        <v>4</v>
      </c>
      <c r="F22" s="24"/>
      <c r="G22" s="24"/>
      <c r="H22" s="24">
        <v>4</v>
      </c>
      <c r="I22" s="24"/>
      <c r="J22" s="24"/>
      <c r="K22" s="24">
        <v>4</v>
      </c>
      <c r="L22" s="24"/>
      <c r="M22" s="24"/>
      <c r="N22" s="24"/>
      <c r="O22" s="24"/>
      <c r="P22" s="24"/>
      <c r="Q22" s="24"/>
      <c r="R22" s="24"/>
      <c r="S22" s="3"/>
      <c r="T22" s="36">
        <f t="shared" si="0"/>
        <v>4</v>
      </c>
      <c r="U22" s="36">
        <f t="shared" si="1"/>
        <v>4</v>
      </c>
      <c r="V22" s="36">
        <f t="shared" si="2"/>
        <v>4</v>
      </c>
      <c r="W22" s="36">
        <f t="shared" si="3"/>
        <v>4</v>
      </c>
    </row>
    <row r="23" spans="1:23" ht="30.75" customHeight="1" thickBot="1">
      <c r="A23" s="113" t="s">
        <v>24</v>
      </c>
      <c r="B23" s="114"/>
      <c r="C23" s="114"/>
      <c r="D23" s="39">
        <f>D7+D8+D9+D10+D11+D12+D13+D14+D15+D16+D18+D19+D20+D21+D22</f>
        <v>1</v>
      </c>
      <c r="E23" s="39">
        <f t="shared" ref="E23:R23" si="4">E7+E8+E9+E10+E11+E12+E13+E14+E15+E16+E18+E19+E20+E21+E22</f>
        <v>37</v>
      </c>
      <c r="F23" s="39">
        <f t="shared" si="4"/>
        <v>0</v>
      </c>
      <c r="G23" s="39">
        <f t="shared" si="4"/>
        <v>6</v>
      </c>
      <c r="H23" s="39">
        <f t="shared" si="4"/>
        <v>26</v>
      </c>
      <c r="I23" s="39">
        <f t="shared" si="4"/>
        <v>0</v>
      </c>
      <c r="J23" s="39">
        <f t="shared" si="4"/>
        <v>4</v>
      </c>
      <c r="K23" s="39">
        <f t="shared" si="4"/>
        <v>36</v>
      </c>
      <c r="L23" s="39">
        <f t="shared" si="4"/>
        <v>2</v>
      </c>
      <c r="M23" s="39">
        <f t="shared" si="4"/>
        <v>0</v>
      </c>
      <c r="N23" s="39">
        <f t="shared" si="4"/>
        <v>10</v>
      </c>
      <c r="O23" s="39">
        <f t="shared" si="4"/>
        <v>6</v>
      </c>
      <c r="P23" s="39">
        <f t="shared" si="4"/>
        <v>0</v>
      </c>
      <c r="Q23" s="39">
        <f t="shared" si="4"/>
        <v>0</v>
      </c>
      <c r="R23" s="39">
        <f t="shared" si="4"/>
        <v>4</v>
      </c>
      <c r="S23" s="4"/>
      <c r="T23" s="36">
        <f t="shared" si="0"/>
        <v>38</v>
      </c>
      <c r="U23" s="36">
        <f t="shared" si="1"/>
        <v>38</v>
      </c>
      <c r="V23" s="36">
        <f t="shared" si="2"/>
        <v>36</v>
      </c>
      <c r="W23" s="36">
        <f t="shared" si="3"/>
        <v>36</v>
      </c>
    </row>
  </sheetData>
  <sheetProtection formatCells="0" formatColumns="0" formatRows="0" insertColumns="0" insertRows="0" insertHyperlinks="0" deleteColumns="0" deleteRows="0" sort="0" autoFilter="0" pivotTables="0"/>
  <mergeCells count="41">
    <mergeCell ref="P1:R1"/>
    <mergeCell ref="D1:O1"/>
    <mergeCell ref="A1:C1"/>
    <mergeCell ref="J4:J5"/>
    <mergeCell ref="K4:K5"/>
    <mergeCell ref="R3:R5"/>
    <mergeCell ref="A3:C5"/>
    <mergeCell ref="D3:D5"/>
    <mergeCell ref="O3:O5"/>
    <mergeCell ref="L3:L5"/>
    <mergeCell ref="A23:C23"/>
    <mergeCell ref="D17:R17"/>
    <mergeCell ref="A17:C17"/>
    <mergeCell ref="B18:C18"/>
    <mergeCell ref="B19:C19"/>
    <mergeCell ref="B22:C22"/>
    <mergeCell ref="B20:C20"/>
    <mergeCell ref="B21:C21"/>
    <mergeCell ref="T17:W17"/>
    <mergeCell ref="E3:E5"/>
    <mergeCell ref="B12:C12"/>
    <mergeCell ref="B7:C7"/>
    <mergeCell ref="H4:H5"/>
    <mergeCell ref="A2:R2"/>
    <mergeCell ref="A6:C6"/>
    <mergeCell ref="B14:C14"/>
    <mergeCell ref="B15:C15"/>
    <mergeCell ref="B8:C8"/>
    <mergeCell ref="V6:W6"/>
    <mergeCell ref="M3:N4"/>
    <mergeCell ref="B16:C16"/>
    <mergeCell ref="B13:C13"/>
    <mergeCell ref="T6:U6"/>
    <mergeCell ref="P3:Q4"/>
    <mergeCell ref="B11:C11"/>
    <mergeCell ref="G3:K3"/>
    <mergeCell ref="G4:G5"/>
    <mergeCell ref="B9:C9"/>
    <mergeCell ref="I4:I5"/>
    <mergeCell ref="B10:C10"/>
    <mergeCell ref="F3:F5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6"/>
  <sheetViews>
    <sheetView topLeftCell="A19" zoomScaleNormal="100" workbookViewId="0">
      <selection activeCell="P1" sqref="P1:R1"/>
    </sheetView>
  </sheetViews>
  <sheetFormatPr defaultRowHeight="1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3" t="s">
        <v>45</v>
      </c>
      <c r="B1" s="123"/>
      <c r="C1" s="124"/>
      <c r="D1" s="122" t="s">
        <v>6</v>
      </c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0" t="s">
        <v>54</v>
      </c>
      <c r="Q1" s="120"/>
      <c r="R1" s="121"/>
      <c r="S1" s="5"/>
    </row>
    <row r="2" spans="1:23" ht="75.75" customHeight="1">
      <c r="A2" s="131" t="s">
        <v>47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5"/>
    </row>
    <row r="3" spans="1:23" ht="62.25" customHeight="1">
      <c r="A3" s="125" t="s">
        <v>35</v>
      </c>
      <c r="B3" s="126"/>
      <c r="C3" s="127"/>
      <c r="D3" s="107" t="s">
        <v>5</v>
      </c>
      <c r="E3" s="107" t="s">
        <v>25</v>
      </c>
      <c r="F3" s="107" t="s">
        <v>0</v>
      </c>
      <c r="G3" s="102" t="s">
        <v>29</v>
      </c>
      <c r="H3" s="103"/>
      <c r="I3" s="103"/>
      <c r="J3" s="103"/>
      <c r="K3" s="104"/>
      <c r="L3" s="107" t="s">
        <v>26</v>
      </c>
      <c r="M3" s="98" t="s">
        <v>27</v>
      </c>
      <c r="N3" s="99"/>
      <c r="O3" s="105" t="s">
        <v>1</v>
      </c>
      <c r="P3" s="98" t="s">
        <v>28</v>
      </c>
      <c r="Q3" s="99"/>
      <c r="R3" s="107" t="s">
        <v>2</v>
      </c>
      <c r="S3" s="6"/>
      <c r="T3" s="2"/>
    </row>
    <row r="4" spans="1:23" ht="24" customHeight="1">
      <c r="A4" s="128"/>
      <c r="B4" s="129"/>
      <c r="C4" s="130"/>
      <c r="D4" s="107"/>
      <c r="E4" s="107"/>
      <c r="F4" s="107"/>
      <c r="G4" s="105" t="s">
        <v>31</v>
      </c>
      <c r="H4" s="105" t="s">
        <v>32</v>
      </c>
      <c r="I4" s="105" t="s">
        <v>33</v>
      </c>
      <c r="J4" s="105" t="s">
        <v>34</v>
      </c>
      <c r="K4" s="105" t="s">
        <v>30</v>
      </c>
      <c r="L4" s="107"/>
      <c r="M4" s="100"/>
      <c r="N4" s="101"/>
      <c r="O4" s="106"/>
      <c r="P4" s="100"/>
      <c r="Q4" s="101"/>
      <c r="R4" s="107"/>
      <c r="S4" s="7"/>
    </row>
    <row r="5" spans="1:23" ht="123" customHeight="1" thickBot="1">
      <c r="A5" s="128"/>
      <c r="B5" s="129"/>
      <c r="C5" s="130"/>
      <c r="D5" s="105"/>
      <c r="E5" s="105"/>
      <c r="F5" s="105"/>
      <c r="G5" s="106"/>
      <c r="H5" s="106"/>
      <c r="I5" s="106"/>
      <c r="J5" s="106"/>
      <c r="K5" s="106"/>
      <c r="L5" s="105"/>
      <c r="M5" s="17" t="s">
        <v>37</v>
      </c>
      <c r="N5" s="17" t="s">
        <v>3</v>
      </c>
      <c r="O5" s="106"/>
      <c r="P5" s="17" t="s">
        <v>38</v>
      </c>
      <c r="Q5" s="17" t="s">
        <v>4</v>
      </c>
      <c r="R5" s="105"/>
      <c r="S5" s="8"/>
    </row>
    <row r="6" spans="1:23" ht="33" customHeight="1" thickBot="1">
      <c r="A6" s="82" t="s">
        <v>17</v>
      </c>
      <c r="B6" s="83"/>
      <c r="C6" s="8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0">
        <v>15</v>
      </c>
      <c r="S6" s="9"/>
      <c r="T6" s="108" t="s">
        <v>41</v>
      </c>
      <c r="U6" s="108"/>
      <c r="V6" s="108" t="s">
        <v>40</v>
      </c>
      <c r="W6" s="108"/>
    </row>
    <row r="7" spans="1:23" ht="33" customHeight="1">
      <c r="A7" s="19">
        <v>1</v>
      </c>
      <c r="B7" s="85" t="s">
        <v>7</v>
      </c>
      <c r="C7" s="85"/>
      <c r="D7" s="20"/>
      <c r="E7" s="20">
        <v>5</v>
      </c>
      <c r="F7" s="20"/>
      <c r="G7" s="20"/>
      <c r="H7" s="20">
        <v>5</v>
      </c>
      <c r="I7" s="20"/>
      <c r="J7" s="20"/>
      <c r="K7" s="20">
        <v>5</v>
      </c>
      <c r="L7" s="20"/>
      <c r="M7" s="20"/>
      <c r="N7" s="20"/>
      <c r="O7" s="20"/>
      <c r="P7" s="20"/>
      <c r="Q7" s="20"/>
      <c r="R7" s="20"/>
      <c r="S7" s="3"/>
      <c r="T7" s="36">
        <f>D7+E7</f>
        <v>5</v>
      </c>
      <c r="U7" s="36">
        <f>F7+K7+L7</f>
        <v>5</v>
      </c>
      <c r="V7" s="36">
        <f>K7</f>
        <v>5</v>
      </c>
      <c r="W7" s="36">
        <f>G7+H7+I7+J7</f>
        <v>5</v>
      </c>
    </row>
    <row r="8" spans="1:23" ht="33" customHeight="1">
      <c r="A8" s="21">
        <v>2</v>
      </c>
      <c r="B8" s="86" t="s">
        <v>8</v>
      </c>
      <c r="C8" s="86"/>
      <c r="D8" s="22"/>
      <c r="E8" s="22">
        <v>3</v>
      </c>
      <c r="F8" s="22"/>
      <c r="G8" s="22"/>
      <c r="H8" s="22">
        <v>3</v>
      </c>
      <c r="I8" s="22"/>
      <c r="J8" s="22"/>
      <c r="K8" s="22">
        <v>3</v>
      </c>
      <c r="L8" s="22"/>
      <c r="M8" s="22"/>
      <c r="N8" s="22"/>
      <c r="O8" s="22"/>
      <c r="P8" s="22"/>
      <c r="Q8" s="22"/>
      <c r="R8" s="22"/>
      <c r="S8" s="3"/>
      <c r="T8" s="36">
        <f t="shared" ref="T8:T16" si="0">D8+E8</f>
        <v>3</v>
      </c>
      <c r="U8" s="36">
        <f t="shared" ref="U8:U16" si="1">F8+K8+L8</f>
        <v>3</v>
      </c>
      <c r="V8" s="36">
        <f t="shared" ref="V8:V16" si="2">K8</f>
        <v>3</v>
      </c>
      <c r="W8" s="36">
        <f t="shared" ref="W8:W16" si="3">G8+H8+I8+J8</f>
        <v>3</v>
      </c>
    </row>
    <row r="9" spans="1:23" ht="30.75" customHeight="1">
      <c r="A9" s="21">
        <v>3</v>
      </c>
      <c r="B9" s="86" t="s">
        <v>9</v>
      </c>
      <c r="C9" s="86"/>
      <c r="D9" s="22"/>
      <c r="E9" s="22">
        <v>2</v>
      </c>
      <c r="F9" s="22"/>
      <c r="G9" s="22"/>
      <c r="H9" s="22">
        <v>2</v>
      </c>
      <c r="I9" s="22"/>
      <c r="J9" s="22"/>
      <c r="K9" s="22">
        <v>2</v>
      </c>
      <c r="L9" s="22"/>
      <c r="M9" s="22"/>
      <c r="N9" s="22"/>
      <c r="O9" s="22"/>
      <c r="P9" s="22"/>
      <c r="Q9" s="22"/>
      <c r="R9" s="22"/>
      <c r="S9" s="3"/>
      <c r="T9" s="36">
        <f t="shared" si="0"/>
        <v>2</v>
      </c>
      <c r="U9" s="36">
        <f t="shared" si="1"/>
        <v>2</v>
      </c>
      <c r="V9" s="36">
        <f t="shared" si="2"/>
        <v>2</v>
      </c>
      <c r="W9" s="36">
        <f t="shared" si="3"/>
        <v>2</v>
      </c>
    </row>
    <row r="10" spans="1:23" ht="31.5" customHeight="1">
      <c r="A10" s="21">
        <v>4</v>
      </c>
      <c r="B10" s="86" t="s">
        <v>10</v>
      </c>
      <c r="C10" s="86"/>
      <c r="D10" s="22"/>
      <c r="E10" s="22">
        <v>2</v>
      </c>
      <c r="F10" s="22"/>
      <c r="G10" s="22">
        <v>2</v>
      </c>
      <c r="H10" s="22"/>
      <c r="I10" s="22"/>
      <c r="J10" s="22"/>
      <c r="K10" s="22">
        <v>2</v>
      </c>
      <c r="L10" s="22"/>
      <c r="M10" s="22"/>
      <c r="N10" s="22">
        <v>1</v>
      </c>
      <c r="O10" s="22"/>
      <c r="P10" s="22"/>
      <c r="Q10" s="22">
        <v>1</v>
      </c>
      <c r="R10" s="22"/>
      <c r="S10" s="3"/>
      <c r="T10" s="36">
        <f t="shared" si="0"/>
        <v>2</v>
      </c>
      <c r="U10" s="36">
        <f t="shared" si="1"/>
        <v>2</v>
      </c>
      <c r="V10" s="36">
        <f t="shared" si="2"/>
        <v>2</v>
      </c>
      <c r="W10" s="36">
        <f t="shared" si="3"/>
        <v>2</v>
      </c>
    </row>
    <row r="11" spans="1:23" ht="29.25" customHeight="1">
      <c r="A11" s="21">
        <v>5</v>
      </c>
      <c r="B11" s="86" t="s">
        <v>11</v>
      </c>
      <c r="C11" s="86"/>
      <c r="D11" s="22"/>
      <c r="E11" s="22">
        <v>9</v>
      </c>
      <c r="F11" s="22"/>
      <c r="G11" s="22">
        <v>1</v>
      </c>
      <c r="H11" s="22">
        <v>7</v>
      </c>
      <c r="I11" s="22">
        <v>1</v>
      </c>
      <c r="J11" s="22"/>
      <c r="K11" s="22">
        <v>9</v>
      </c>
      <c r="L11" s="22"/>
      <c r="M11" s="22"/>
      <c r="N11" s="22">
        <v>1</v>
      </c>
      <c r="O11" s="22"/>
      <c r="P11" s="22"/>
      <c r="Q11" s="22"/>
      <c r="R11" s="22">
        <v>1</v>
      </c>
      <c r="S11" s="3"/>
      <c r="T11" s="36">
        <f t="shared" si="0"/>
        <v>9</v>
      </c>
      <c r="U11" s="36">
        <f t="shared" si="1"/>
        <v>9</v>
      </c>
      <c r="V11" s="36">
        <f t="shared" si="2"/>
        <v>9</v>
      </c>
      <c r="W11" s="36">
        <f t="shared" si="3"/>
        <v>9</v>
      </c>
    </row>
    <row r="12" spans="1:23" ht="45" customHeight="1">
      <c r="A12" s="21">
        <v>6</v>
      </c>
      <c r="B12" s="87" t="s">
        <v>12</v>
      </c>
      <c r="C12" s="87"/>
      <c r="D12" s="22"/>
      <c r="E12" s="22">
        <v>3</v>
      </c>
      <c r="F12" s="22"/>
      <c r="G12" s="22"/>
      <c r="H12" s="22">
        <v>3</v>
      </c>
      <c r="I12" s="22"/>
      <c r="J12" s="22"/>
      <c r="K12" s="22">
        <v>3</v>
      </c>
      <c r="L12" s="22"/>
      <c r="M12" s="22"/>
      <c r="N12" s="22"/>
      <c r="O12" s="22"/>
      <c r="P12" s="22"/>
      <c r="Q12" s="22"/>
      <c r="R12" s="22"/>
      <c r="S12" s="3"/>
      <c r="T12" s="36">
        <f t="shared" si="0"/>
        <v>3</v>
      </c>
      <c r="U12" s="36">
        <f t="shared" si="1"/>
        <v>3</v>
      </c>
      <c r="V12" s="36">
        <f t="shared" si="2"/>
        <v>3</v>
      </c>
      <c r="W12" s="36">
        <f t="shared" si="3"/>
        <v>3</v>
      </c>
    </row>
    <row r="13" spans="1:23" ht="30.75" customHeight="1">
      <c r="A13" s="21">
        <v>7</v>
      </c>
      <c r="B13" s="87" t="s">
        <v>13</v>
      </c>
      <c r="C13" s="87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>
      <c r="A14" s="21">
        <v>8</v>
      </c>
      <c r="B14" s="87" t="s">
        <v>14</v>
      </c>
      <c r="C14" s="87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.75" customHeight="1">
      <c r="A15" s="21">
        <v>9</v>
      </c>
      <c r="B15" s="88" t="s">
        <v>15</v>
      </c>
      <c r="C15" s="88"/>
      <c r="D15" s="22"/>
      <c r="E15" s="22">
        <v>9</v>
      </c>
      <c r="F15" s="22"/>
      <c r="G15" s="22"/>
      <c r="H15" s="22">
        <v>9</v>
      </c>
      <c r="I15" s="22"/>
      <c r="J15" s="22"/>
      <c r="K15" s="22">
        <v>9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9</v>
      </c>
      <c r="U15" s="36">
        <f t="shared" si="1"/>
        <v>9</v>
      </c>
      <c r="V15" s="36">
        <f t="shared" si="2"/>
        <v>9</v>
      </c>
      <c r="W15" s="36">
        <f t="shared" si="3"/>
        <v>9</v>
      </c>
    </row>
    <row r="16" spans="1:23" ht="45" customHeight="1">
      <c r="A16" s="21">
        <v>10</v>
      </c>
      <c r="B16" s="88" t="s">
        <v>16</v>
      </c>
      <c r="C16" s="88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63.75" customHeight="1">
      <c r="A17" s="92" t="s">
        <v>18</v>
      </c>
      <c r="B17" s="92"/>
      <c r="C17" s="93"/>
      <c r="D17" s="132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4"/>
      <c r="T17" s="37"/>
      <c r="U17" s="40"/>
      <c r="V17" s="38"/>
      <c r="W17" s="38"/>
    </row>
    <row r="18" spans="1:23" ht="35.25" customHeight="1">
      <c r="A18" s="26">
        <v>1</v>
      </c>
      <c r="B18" s="97" t="s">
        <v>19</v>
      </c>
      <c r="C18" s="9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6">
        <f t="shared" ref="T18:T23" si="4">D18+E18</f>
        <v>0</v>
      </c>
      <c r="U18" s="36">
        <f t="shared" ref="U18:U23" si="5">F18+K18+L18</f>
        <v>0</v>
      </c>
      <c r="V18" s="36">
        <f t="shared" ref="V18:V23" si="6">K18</f>
        <v>0</v>
      </c>
      <c r="W18" s="36">
        <f t="shared" ref="W18:W23" si="7">G18+H18+I18+J18</f>
        <v>0</v>
      </c>
    </row>
    <row r="19" spans="1:23" ht="33.75" customHeight="1">
      <c r="A19" s="27">
        <v>2</v>
      </c>
      <c r="B19" s="97" t="s">
        <v>20</v>
      </c>
      <c r="C19" s="97"/>
      <c r="D19" s="22"/>
      <c r="E19" s="22"/>
      <c r="F19" s="22"/>
      <c r="G19" s="22"/>
      <c r="H19" s="22"/>
      <c r="I19" s="22"/>
      <c r="J19" s="22"/>
      <c r="K19" s="22"/>
      <c r="L19" s="22"/>
      <c r="M19" s="22">
        <v>2</v>
      </c>
      <c r="N19" s="22"/>
      <c r="O19" s="22"/>
      <c r="P19" s="22">
        <v>2</v>
      </c>
      <c r="Q19" s="22"/>
      <c r="R19" s="22"/>
      <c r="S19" s="3"/>
      <c r="T19" s="36">
        <f t="shared" si="4"/>
        <v>0</v>
      </c>
      <c r="U19" s="36">
        <f t="shared" si="5"/>
        <v>0</v>
      </c>
      <c r="V19" s="36">
        <f t="shared" si="6"/>
        <v>0</v>
      </c>
      <c r="W19" s="36">
        <f t="shared" si="7"/>
        <v>0</v>
      </c>
    </row>
    <row r="20" spans="1:23" ht="34.5" customHeight="1">
      <c r="A20" s="26">
        <v>3</v>
      </c>
      <c r="B20" s="86" t="s">
        <v>21</v>
      </c>
      <c r="C20" s="8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4"/>
        <v>0</v>
      </c>
      <c r="U20" s="36">
        <f t="shared" si="5"/>
        <v>0</v>
      </c>
      <c r="V20" s="36">
        <f t="shared" si="6"/>
        <v>0</v>
      </c>
      <c r="W20" s="36">
        <f t="shared" si="7"/>
        <v>0</v>
      </c>
    </row>
    <row r="21" spans="1:23" ht="30" customHeight="1">
      <c r="A21" s="27">
        <v>4</v>
      </c>
      <c r="B21" s="86" t="s">
        <v>22</v>
      </c>
      <c r="C21" s="8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4"/>
        <v>0</v>
      </c>
      <c r="U21" s="36">
        <f t="shared" si="5"/>
        <v>0</v>
      </c>
      <c r="V21" s="36">
        <f t="shared" si="6"/>
        <v>0</v>
      </c>
      <c r="W21" s="36">
        <f t="shared" si="7"/>
        <v>0</v>
      </c>
    </row>
    <row r="22" spans="1:23" ht="30" customHeight="1" thickBot="1">
      <c r="A22" s="28">
        <v>5</v>
      </c>
      <c r="B22" s="89" t="s">
        <v>23</v>
      </c>
      <c r="C22" s="89"/>
      <c r="D22" s="24">
        <v>2</v>
      </c>
      <c r="E22" s="24"/>
      <c r="F22" s="24"/>
      <c r="G22" s="24">
        <v>1</v>
      </c>
      <c r="H22" s="24">
        <v>1</v>
      </c>
      <c r="I22" s="24"/>
      <c r="J22" s="24"/>
      <c r="K22" s="24">
        <v>2</v>
      </c>
      <c r="L22" s="24"/>
      <c r="M22" s="24"/>
      <c r="N22" s="24"/>
      <c r="O22" s="24"/>
      <c r="P22" s="24"/>
      <c r="Q22" s="24"/>
      <c r="R22" s="24"/>
      <c r="S22" s="3"/>
      <c r="T22" s="36">
        <f t="shared" si="4"/>
        <v>2</v>
      </c>
      <c r="U22" s="36">
        <f t="shared" si="5"/>
        <v>2</v>
      </c>
      <c r="V22" s="36">
        <f t="shared" si="6"/>
        <v>2</v>
      </c>
      <c r="W22" s="36">
        <f t="shared" si="7"/>
        <v>2</v>
      </c>
    </row>
    <row r="23" spans="1:23" ht="21.75" customHeight="1" thickBot="1">
      <c r="A23" s="90" t="s">
        <v>24</v>
      </c>
      <c r="B23" s="91"/>
      <c r="C23" s="91"/>
      <c r="D23" s="39">
        <f>D7+D8+D9+D10+D11+D12+D13+D14+D15+D16+D18+D19+D20+D21+D22</f>
        <v>2</v>
      </c>
      <c r="E23" s="39">
        <f t="shared" ref="E23:R23" si="8">E7+E8+E9+E10+E11+E12+E13+E14+E15+E16+E18+E19+E20+E21+E22</f>
        <v>33</v>
      </c>
      <c r="F23" s="39">
        <f t="shared" si="8"/>
        <v>0</v>
      </c>
      <c r="G23" s="39">
        <f t="shared" si="8"/>
        <v>4</v>
      </c>
      <c r="H23" s="39">
        <f t="shared" si="8"/>
        <v>30</v>
      </c>
      <c r="I23" s="39">
        <f t="shared" si="8"/>
        <v>1</v>
      </c>
      <c r="J23" s="39">
        <f t="shared" si="8"/>
        <v>0</v>
      </c>
      <c r="K23" s="39">
        <f t="shared" si="8"/>
        <v>35</v>
      </c>
      <c r="L23" s="39">
        <f t="shared" si="8"/>
        <v>0</v>
      </c>
      <c r="M23" s="39">
        <f t="shared" si="8"/>
        <v>2</v>
      </c>
      <c r="N23" s="39">
        <f t="shared" si="8"/>
        <v>2</v>
      </c>
      <c r="O23" s="39">
        <f t="shared" si="8"/>
        <v>0</v>
      </c>
      <c r="P23" s="39">
        <f t="shared" si="8"/>
        <v>2</v>
      </c>
      <c r="Q23" s="39">
        <f t="shared" si="8"/>
        <v>1</v>
      </c>
      <c r="R23" s="39">
        <f t="shared" si="8"/>
        <v>1</v>
      </c>
      <c r="S23" s="4"/>
      <c r="T23" s="36">
        <f t="shared" si="4"/>
        <v>35</v>
      </c>
      <c r="U23" s="36">
        <f t="shared" si="5"/>
        <v>35</v>
      </c>
      <c r="V23" s="36">
        <f t="shared" si="6"/>
        <v>35</v>
      </c>
      <c r="W23" s="36">
        <f t="shared" si="7"/>
        <v>35</v>
      </c>
    </row>
    <row r="26" spans="1:23" ht="20.25">
      <c r="C26" s="42"/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topLeftCell="A19" zoomScaleNormal="100" workbookViewId="0">
      <selection activeCell="P1" sqref="P1:R1"/>
    </sheetView>
  </sheetViews>
  <sheetFormatPr defaultRowHeight="1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3" t="s">
        <v>45</v>
      </c>
      <c r="B1" s="123"/>
      <c r="C1" s="124"/>
      <c r="D1" s="122" t="s">
        <v>6</v>
      </c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0" t="s">
        <v>54</v>
      </c>
      <c r="Q1" s="120"/>
      <c r="R1" s="121"/>
      <c r="S1" s="5"/>
    </row>
    <row r="2" spans="1:23" ht="63" customHeight="1">
      <c r="A2" s="131" t="s">
        <v>48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5"/>
    </row>
    <row r="3" spans="1:23" ht="53.25" customHeight="1">
      <c r="A3" s="125" t="s">
        <v>35</v>
      </c>
      <c r="B3" s="126"/>
      <c r="C3" s="127"/>
      <c r="D3" s="107" t="s">
        <v>5</v>
      </c>
      <c r="E3" s="107" t="s">
        <v>25</v>
      </c>
      <c r="F3" s="107" t="s">
        <v>0</v>
      </c>
      <c r="G3" s="102" t="s">
        <v>29</v>
      </c>
      <c r="H3" s="103"/>
      <c r="I3" s="103"/>
      <c r="J3" s="103"/>
      <c r="K3" s="104"/>
      <c r="L3" s="107" t="s">
        <v>26</v>
      </c>
      <c r="M3" s="98" t="s">
        <v>27</v>
      </c>
      <c r="N3" s="99"/>
      <c r="O3" s="105" t="s">
        <v>1</v>
      </c>
      <c r="P3" s="98" t="s">
        <v>28</v>
      </c>
      <c r="Q3" s="99"/>
      <c r="R3" s="107" t="s">
        <v>2</v>
      </c>
      <c r="S3" s="6"/>
      <c r="T3" s="2"/>
    </row>
    <row r="4" spans="1:23" ht="29.25" customHeight="1">
      <c r="A4" s="128"/>
      <c r="B4" s="129"/>
      <c r="C4" s="130"/>
      <c r="D4" s="107"/>
      <c r="E4" s="107"/>
      <c r="F4" s="107"/>
      <c r="G4" s="105" t="s">
        <v>31</v>
      </c>
      <c r="H4" s="105" t="s">
        <v>32</v>
      </c>
      <c r="I4" s="105" t="s">
        <v>33</v>
      </c>
      <c r="J4" s="105" t="s">
        <v>34</v>
      </c>
      <c r="K4" s="105" t="s">
        <v>30</v>
      </c>
      <c r="L4" s="107"/>
      <c r="M4" s="100"/>
      <c r="N4" s="101"/>
      <c r="O4" s="106"/>
      <c r="P4" s="100"/>
      <c r="Q4" s="101"/>
      <c r="R4" s="107"/>
      <c r="S4" s="7"/>
    </row>
    <row r="5" spans="1:23" ht="123" customHeight="1" thickBot="1">
      <c r="A5" s="128"/>
      <c r="B5" s="129"/>
      <c r="C5" s="130"/>
      <c r="D5" s="105"/>
      <c r="E5" s="105"/>
      <c r="F5" s="105"/>
      <c r="G5" s="106"/>
      <c r="H5" s="106"/>
      <c r="I5" s="106"/>
      <c r="J5" s="106"/>
      <c r="K5" s="106"/>
      <c r="L5" s="105"/>
      <c r="M5" s="17" t="s">
        <v>37</v>
      </c>
      <c r="N5" s="17" t="s">
        <v>3</v>
      </c>
      <c r="O5" s="106"/>
      <c r="P5" s="17" t="s">
        <v>38</v>
      </c>
      <c r="Q5" s="17" t="s">
        <v>4</v>
      </c>
      <c r="R5" s="105"/>
      <c r="S5" s="8"/>
    </row>
    <row r="6" spans="1:23" ht="39.75" customHeight="1" thickBot="1">
      <c r="A6" s="82" t="s">
        <v>17</v>
      </c>
      <c r="B6" s="83"/>
      <c r="C6" s="8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0">
        <v>15</v>
      </c>
      <c r="S6" s="9"/>
      <c r="T6" s="108" t="s">
        <v>41</v>
      </c>
      <c r="U6" s="108"/>
      <c r="V6" s="108" t="s">
        <v>40</v>
      </c>
      <c r="W6" s="108"/>
    </row>
    <row r="7" spans="1:23" ht="35.25" customHeight="1">
      <c r="A7" s="19">
        <v>1</v>
      </c>
      <c r="B7" s="85" t="s">
        <v>7</v>
      </c>
      <c r="C7" s="85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/>
      <c r="M7" s="20"/>
      <c r="N7" s="20"/>
      <c r="O7" s="20"/>
      <c r="P7" s="20"/>
      <c r="Q7" s="20"/>
      <c r="R7" s="20"/>
      <c r="S7" s="3"/>
      <c r="T7" s="36">
        <f>D7+E7</f>
        <v>2</v>
      </c>
      <c r="U7" s="36">
        <f>F7+K7+L7</f>
        <v>2</v>
      </c>
      <c r="V7" s="36">
        <f>K7</f>
        <v>2</v>
      </c>
      <c r="W7" s="36">
        <f>G7+H7+I7+J7</f>
        <v>2</v>
      </c>
    </row>
    <row r="8" spans="1:23" ht="27" customHeight="1">
      <c r="A8" s="21">
        <v>2</v>
      </c>
      <c r="B8" s="86" t="s">
        <v>8</v>
      </c>
      <c r="C8" s="86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6">
        <f t="shared" ref="T8:T16" si="0">D8+E8</f>
        <v>0</v>
      </c>
      <c r="U8" s="36">
        <f t="shared" ref="U8:U16" si="1">F8+K8+L8</f>
        <v>0</v>
      </c>
      <c r="V8" s="36">
        <f t="shared" ref="V8:V16" si="2">K8</f>
        <v>0</v>
      </c>
      <c r="W8" s="36">
        <f t="shared" ref="W8:W16" si="3">G8+H8+I8+J8</f>
        <v>0</v>
      </c>
    </row>
    <row r="9" spans="1:23" ht="23.25" customHeight="1">
      <c r="A9" s="21">
        <v>3</v>
      </c>
      <c r="B9" s="86" t="s">
        <v>9</v>
      </c>
      <c r="C9" s="8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5.25" customHeight="1">
      <c r="A10" s="21">
        <v>4</v>
      </c>
      <c r="B10" s="86" t="s">
        <v>10</v>
      </c>
      <c r="C10" s="86"/>
      <c r="D10" s="22">
        <v>1</v>
      </c>
      <c r="E10" s="22">
        <v>1</v>
      </c>
      <c r="F10" s="22"/>
      <c r="G10" s="22"/>
      <c r="H10" s="22">
        <v>2</v>
      </c>
      <c r="I10" s="22"/>
      <c r="J10" s="22"/>
      <c r="K10" s="22">
        <v>2</v>
      </c>
      <c r="L10" s="22"/>
      <c r="M10" s="22"/>
      <c r="N10" s="22">
        <v>1</v>
      </c>
      <c r="O10" s="22"/>
      <c r="P10" s="22"/>
      <c r="Q10" s="22">
        <v>1</v>
      </c>
      <c r="R10" s="22"/>
      <c r="S10" s="3"/>
      <c r="T10" s="36">
        <f t="shared" si="0"/>
        <v>2</v>
      </c>
      <c r="U10" s="36">
        <f t="shared" si="1"/>
        <v>2</v>
      </c>
      <c r="V10" s="36">
        <f t="shared" si="2"/>
        <v>2</v>
      </c>
      <c r="W10" s="36">
        <f t="shared" si="3"/>
        <v>2</v>
      </c>
    </row>
    <row r="11" spans="1:23" ht="21" customHeight="1">
      <c r="A11" s="21">
        <v>5</v>
      </c>
      <c r="B11" s="86" t="s">
        <v>11</v>
      </c>
      <c r="C11" s="86"/>
      <c r="D11" s="22"/>
      <c r="E11" s="22">
        <v>2</v>
      </c>
      <c r="F11" s="22"/>
      <c r="G11" s="22"/>
      <c r="H11" s="22">
        <v>2</v>
      </c>
      <c r="I11" s="22"/>
      <c r="J11" s="22"/>
      <c r="K11" s="22">
        <v>2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2</v>
      </c>
      <c r="U11" s="36">
        <f t="shared" si="1"/>
        <v>2</v>
      </c>
      <c r="V11" s="36">
        <f t="shared" si="2"/>
        <v>2</v>
      </c>
      <c r="W11" s="36">
        <f t="shared" si="3"/>
        <v>2</v>
      </c>
    </row>
    <row r="12" spans="1:23" ht="45" customHeight="1">
      <c r="A12" s="21">
        <v>6</v>
      </c>
      <c r="B12" s="87" t="s">
        <v>12</v>
      </c>
      <c r="C12" s="87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27.75" customHeight="1">
      <c r="A13" s="21">
        <v>7</v>
      </c>
      <c r="B13" s="87" t="s">
        <v>13</v>
      </c>
      <c r="C13" s="87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>
      <c r="A14" s="21">
        <v>8</v>
      </c>
      <c r="B14" s="87" t="s">
        <v>14</v>
      </c>
      <c r="C14" s="87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.75" customHeight="1">
      <c r="A15" s="21">
        <v>9</v>
      </c>
      <c r="B15" s="88" t="s">
        <v>15</v>
      </c>
      <c r="C15" s="88"/>
      <c r="D15" s="22"/>
      <c r="E15" s="22">
        <v>4</v>
      </c>
      <c r="F15" s="22"/>
      <c r="G15" s="22"/>
      <c r="H15" s="22">
        <v>2</v>
      </c>
      <c r="I15" s="22">
        <v>2</v>
      </c>
      <c r="J15" s="22"/>
      <c r="K15" s="22">
        <v>4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4</v>
      </c>
      <c r="U15" s="36">
        <f t="shared" si="1"/>
        <v>4</v>
      </c>
      <c r="V15" s="36">
        <f t="shared" si="2"/>
        <v>4</v>
      </c>
      <c r="W15" s="36">
        <f t="shared" si="3"/>
        <v>4</v>
      </c>
    </row>
    <row r="16" spans="1:23" ht="45" customHeight="1">
      <c r="A16" s="21">
        <v>10</v>
      </c>
      <c r="B16" s="88" t="s">
        <v>16</v>
      </c>
      <c r="C16" s="88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42.75" customHeight="1">
      <c r="A17" s="92" t="s">
        <v>18</v>
      </c>
      <c r="B17" s="92"/>
      <c r="C17" s="93"/>
      <c r="D17" s="132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4"/>
      <c r="T17" s="37"/>
      <c r="U17" s="40"/>
      <c r="V17" s="38"/>
      <c r="W17" s="38"/>
    </row>
    <row r="18" spans="1:23" ht="33.75" customHeight="1">
      <c r="A18" s="26">
        <v>1</v>
      </c>
      <c r="B18" s="97" t="s">
        <v>19</v>
      </c>
      <c r="C18" s="97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6">
        <f t="shared" ref="T18:T23" si="4">D18+E18</f>
        <v>0</v>
      </c>
      <c r="U18" s="36">
        <f t="shared" ref="U18:U23" si="5">F18+K18+L18</f>
        <v>0</v>
      </c>
      <c r="V18" s="36">
        <f t="shared" ref="V18:V23" si="6">K18</f>
        <v>0</v>
      </c>
      <c r="W18" s="36">
        <f t="shared" ref="W18:W23" si="7">G18+H18+I18+J18</f>
        <v>0</v>
      </c>
    </row>
    <row r="19" spans="1:23" ht="30" customHeight="1">
      <c r="A19" s="27">
        <v>2</v>
      </c>
      <c r="B19" s="97" t="s">
        <v>20</v>
      </c>
      <c r="C19" s="97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6">
        <f t="shared" si="4"/>
        <v>0</v>
      </c>
      <c r="U19" s="36">
        <f t="shared" si="5"/>
        <v>0</v>
      </c>
      <c r="V19" s="36">
        <f t="shared" si="6"/>
        <v>0</v>
      </c>
      <c r="W19" s="36">
        <f t="shared" si="7"/>
        <v>0</v>
      </c>
    </row>
    <row r="20" spans="1:23" ht="27" customHeight="1">
      <c r="A20" s="26">
        <v>3</v>
      </c>
      <c r="B20" s="86" t="s">
        <v>21</v>
      </c>
      <c r="C20" s="8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4"/>
        <v>0</v>
      </c>
      <c r="U20" s="36">
        <f t="shared" si="5"/>
        <v>0</v>
      </c>
      <c r="V20" s="36">
        <f t="shared" si="6"/>
        <v>0</v>
      </c>
      <c r="W20" s="36">
        <f t="shared" si="7"/>
        <v>0</v>
      </c>
    </row>
    <row r="21" spans="1:23" ht="25.5" customHeight="1">
      <c r="A21" s="27">
        <v>4</v>
      </c>
      <c r="B21" s="86" t="s">
        <v>22</v>
      </c>
      <c r="C21" s="8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4"/>
        <v>0</v>
      </c>
      <c r="U21" s="36">
        <f t="shared" si="5"/>
        <v>0</v>
      </c>
      <c r="V21" s="36">
        <f t="shared" si="6"/>
        <v>0</v>
      </c>
      <c r="W21" s="36">
        <f t="shared" si="7"/>
        <v>0</v>
      </c>
    </row>
    <row r="22" spans="1:23" ht="25.5" customHeight="1" thickBot="1">
      <c r="A22" s="28">
        <v>5</v>
      </c>
      <c r="B22" s="89" t="s">
        <v>23</v>
      </c>
      <c r="C22" s="89"/>
      <c r="D22" s="24"/>
      <c r="E22" s="24">
        <v>1</v>
      </c>
      <c r="F22" s="24"/>
      <c r="G22" s="24"/>
      <c r="H22" s="24"/>
      <c r="I22" s="24"/>
      <c r="J22" s="24"/>
      <c r="K22" s="24"/>
      <c r="L22" s="24">
        <v>1</v>
      </c>
      <c r="M22" s="24"/>
      <c r="N22" s="24"/>
      <c r="O22" s="24"/>
      <c r="P22" s="24"/>
      <c r="Q22" s="24"/>
      <c r="R22" s="24"/>
      <c r="S22" s="3"/>
      <c r="T22" s="36">
        <f t="shared" si="4"/>
        <v>1</v>
      </c>
      <c r="U22" s="36">
        <f t="shared" si="5"/>
        <v>1</v>
      </c>
      <c r="V22" s="36">
        <f t="shared" si="6"/>
        <v>0</v>
      </c>
      <c r="W22" s="36">
        <f t="shared" si="7"/>
        <v>0</v>
      </c>
    </row>
    <row r="23" spans="1:23" s="11" customFormat="1" ht="30" customHeight="1" thickBot="1">
      <c r="A23" s="90" t="s">
        <v>24</v>
      </c>
      <c r="B23" s="91"/>
      <c r="C23" s="91"/>
      <c r="D23" s="39">
        <f>D7+D8+D9+D10+D11+D12+D13+D14+D15+D16+D18+D19+D20+D21+D22</f>
        <v>1</v>
      </c>
      <c r="E23" s="39">
        <f t="shared" ref="E23:R23" si="8">E7+E8+E9+E10+E11+E12+E13+E14+E15+E16+E18+E19+E20+E21+E22</f>
        <v>10</v>
      </c>
      <c r="F23" s="39">
        <f t="shared" si="8"/>
        <v>0</v>
      </c>
      <c r="G23" s="39">
        <f t="shared" si="8"/>
        <v>0</v>
      </c>
      <c r="H23" s="39">
        <f t="shared" si="8"/>
        <v>8</v>
      </c>
      <c r="I23" s="39">
        <f t="shared" si="8"/>
        <v>2</v>
      </c>
      <c r="J23" s="39">
        <f t="shared" si="8"/>
        <v>0</v>
      </c>
      <c r="K23" s="39">
        <f t="shared" si="8"/>
        <v>10</v>
      </c>
      <c r="L23" s="39">
        <f t="shared" si="8"/>
        <v>1</v>
      </c>
      <c r="M23" s="39">
        <f t="shared" si="8"/>
        <v>0</v>
      </c>
      <c r="N23" s="39">
        <f t="shared" si="8"/>
        <v>1</v>
      </c>
      <c r="O23" s="39">
        <f t="shared" si="8"/>
        <v>0</v>
      </c>
      <c r="P23" s="39">
        <f t="shared" si="8"/>
        <v>0</v>
      </c>
      <c r="Q23" s="39">
        <f t="shared" si="8"/>
        <v>1</v>
      </c>
      <c r="R23" s="39">
        <f t="shared" si="8"/>
        <v>0</v>
      </c>
      <c r="S23" s="10"/>
      <c r="T23" s="36">
        <f t="shared" si="4"/>
        <v>11</v>
      </c>
      <c r="U23" s="36">
        <f t="shared" si="5"/>
        <v>11</v>
      </c>
      <c r="V23" s="36">
        <f t="shared" si="6"/>
        <v>10</v>
      </c>
      <c r="W23" s="36">
        <f t="shared" si="7"/>
        <v>10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topLeftCell="A22" zoomScaleNormal="100" workbookViewId="0">
      <selection activeCell="P1" sqref="P1:R1"/>
    </sheetView>
  </sheetViews>
  <sheetFormatPr defaultRowHeight="1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>
      <c r="A1" s="123" t="s">
        <v>45</v>
      </c>
      <c r="B1" s="123"/>
      <c r="C1" s="124"/>
      <c r="D1" s="122" t="s">
        <v>6</v>
      </c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0" t="s">
        <v>54</v>
      </c>
      <c r="Q1" s="120"/>
      <c r="R1" s="121"/>
      <c r="S1" s="12"/>
    </row>
    <row r="2" spans="1:23" ht="75.75" customHeight="1">
      <c r="A2" s="131" t="s">
        <v>49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2"/>
    </row>
    <row r="3" spans="1:23" ht="62.25" customHeight="1">
      <c r="A3" s="125" t="s">
        <v>35</v>
      </c>
      <c r="B3" s="126"/>
      <c r="C3" s="127"/>
      <c r="D3" s="107" t="s">
        <v>5</v>
      </c>
      <c r="E3" s="107" t="s">
        <v>25</v>
      </c>
      <c r="F3" s="107" t="s">
        <v>0</v>
      </c>
      <c r="G3" s="102" t="s">
        <v>29</v>
      </c>
      <c r="H3" s="103"/>
      <c r="I3" s="103"/>
      <c r="J3" s="103"/>
      <c r="K3" s="104"/>
      <c r="L3" s="107" t="s">
        <v>26</v>
      </c>
      <c r="M3" s="98" t="s">
        <v>27</v>
      </c>
      <c r="N3" s="99"/>
      <c r="O3" s="105" t="s">
        <v>1</v>
      </c>
      <c r="P3" s="98" t="s">
        <v>28</v>
      </c>
      <c r="Q3" s="99"/>
      <c r="R3" s="107" t="s">
        <v>2</v>
      </c>
      <c r="S3" s="14"/>
      <c r="T3" s="15"/>
    </row>
    <row r="4" spans="1:23" ht="60.75" customHeight="1">
      <c r="A4" s="128"/>
      <c r="B4" s="129"/>
      <c r="C4" s="130"/>
      <c r="D4" s="107"/>
      <c r="E4" s="107"/>
      <c r="F4" s="107"/>
      <c r="G4" s="105" t="s">
        <v>31</v>
      </c>
      <c r="H4" s="105" t="s">
        <v>32</v>
      </c>
      <c r="I4" s="105" t="s">
        <v>33</v>
      </c>
      <c r="J4" s="105" t="s">
        <v>34</v>
      </c>
      <c r="K4" s="105" t="s">
        <v>30</v>
      </c>
      <c r="L4" s="107"/>
      <c r="M4" s="100"/>
      <c r="N4" s="101"/>
      <c r="O4" s="106"/>
      <c r="P4" s="100"/>
      <c r="Q4" s="101"/>
      <c r="R4" s="107"/>
      <c r="S4" s="16"/>
    </row>
    <row r="5" spans="1:23" ht="123" customHeight="1" thickBot="1">
      <c r="A5" s="128"/>
      <c r="B5" s="129"/>
      <c r="C5" s="130"/>
      <c r="D5" s="105"/>
      <c r="E5" s="105"/>
      <c r="F5" s="105"/>
      <c r="G5" s="106"/>
      <c r="H5" s="106"/>
      <c r="I5" s="106"/>
      <c r="J5" s="106"/>
      <c r="K5" s="106"/>
      <c r="L5" s="105"/>
      <c r="M5" s="17" t="s">
        <v>37</v>
      </c>
      <c r="N5" s="17" t="s">
        <v>3</v>
      </c>
      <c r="O5" s="106"/>
      <c r="P5" s="17" t="s">
        <v>38</v>
      </c>
      <c r="Q5" s="17" t="s">
        <v>4</v>
      </c>
      <c r="R5" s="105"/>
      <c r="S5" s="33"/>
    </row>
    <row r="6" spans="1:23" ht="35.25" customHeight="1" thickBot="1">
      <c r="A6" s="82" t="s">
        <v>17</v>
      </c>
      <c r="B6" s="83"/>
      <c r="C6" s="8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0">
        <v>15</v>
      </c>
      <c r="S6" s="34"/>
      <c r="T6" s="108" t="s">
        <v>41</v>
      </c>
      <c r="U6" s="108"/>
      <c r="V6" s="108" t="s">
        <v>40</v>
      </c>
      <c r="W6" s="108"/>
    </row>
    <row r="7" spans="1:23" ht="38.25" customHeight="1">
      <c r="A7" s="19">
        <v>1</v>
      </c>
      <c r="B7" s="85" t="s">
        <v>7</v>
      </c>
      <c r="C7" s="85"/>
      <c r="D7" s="20"/>
      <c r="E7" s="20">
        <v>6</v>
      </c>
      <c r="F7" s="20"/>
      <c r="G7" s="20"/>
      <c r="H7" s="20">
        <v>6</v>
      </c>
      <c r="I7" s="20"/>
      <c r="J7" s="20"/>
      <c r="K7" s="20">
        <v>6</v>
      </c>
      <c r="L7" s="20"/>
      <c r="M7" s="20"/>
      <c r="N7" s="20"/>
      <c r="O7" s="20"/>
      <c r="P7" s="20"/>
      <c r="Q7" s="20"/>
      <c r="R7" s="20"/>
      <c r="S7" s="23"/>
      <c r="T7" s="36">
        <f>D7+E7</f>
        <v>6</v>
      </c>
      <c r="U7" s="36">
        <f>F7+K7+L7</f>
        <v>6</v>
      </c>
      <c r="V7" s="36">
        <f>K7</f>
        <v>6</v>
      </c>
      <c r="W7" s="36">
        <f>G7+H7+I7+J7</f>
        <v>6</v>
      </c>
    </row>
    <row r="8" spans="1:23" ht="30.75" customHeight="1">
      <c r="A8" s="21">
        <v>2</v>
      </c>
      <c r="B8" s="86" t="s">
        <v>8</v>
      </c>
      <c r="C8" s="86"/>
      <c r="D8" s="22">
        <v>1</v>
      </c>
      <c r="E8" s="22">
        <v>9</v>
      </c>
      <c r="F8" s="22"/>
      <c r="G8" s="22">
        <v>1</v>
      </c>
      <c r="H8" s="22">
        <v>8</v>
      </c>
      <c r="I8" s="22"/>
      <c r="J8" s="22"/>
      <c r="K8" s="22">
        <v>9</v>
      </c>
      <c r="L8" s="22">
        <v>1</v>
      </c>
      <c r="M8" s="22"/>
      <c r="N8" s="22">
        <v>1</v>
      </c>
      <c r="O8" s="22"/>
      <c r="P8" s="22"/>
      <c r="Q8" s="22"/>
      <c r="R8" s="22">
        <v>1</v>
      </c>
      <c r="S8" s="23"/>
      <c r="T8" s="36">
        <f t="shared" ref="T8:T16" si="0">D8+E8</f>
        <v>10</v>
      </c>
      <c r="U8" s="36">
        <f t="shared" ref="U8:U16" si="1">F8+K8+L8</f>
        <v>10</v>
      </c>
      <c r="V8" s="36">
        <f t="shared" ref="V8:V16" si="2">K8</f>
        <v>9</v>
      </c>
      <c r="W8" s="36">
        <f t="shared" ref="W8:W16" si="3">G8+H8+I8+J8</f>
        <v>9</v>
      </c>
    </row>
    <row r="9" spans="1:23" ht="30" customHeight="1">
      <c r="A9" s="21">
        <v>3</v>
      </c>
      <c r="B9" s="86" t="s">
        <v>9</v>
      </c>
      <c r="C9" s="8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9.75" customHeight="1">
      <c r="A10" s="21">
        <v>4</v>
      </c>
      <c r="B10" s="86" t="s">
        <v>10</v>
      </c>
      <c r="C10" s="86"/>
      <c r="D10" s="22"/>
      <c r="E10" s="22">
        <v>9</v>
      </c>
      <c r="F10" s="22"/>
      <c r="G10" s="22">
        <v>7</v>
      </c>
      <c r="H10" s="22">
        <v>2</v>
      </c>
      <c r="I10" s="22"/>
      <c r="J10" s="22"/>
      <c r="K10" s="22">
        <v>9</v>
      </c>
      <c r="L10" s="22"/>
      <c r="M10" s="22"/>
      <c r="N10" s="22">
        <v>1</v>
      </c>
      <c r="O10" s="22"/>
      <c r="P10" s="22"/>
      <c r="Q10" s="22"/>
      <c r="R10" s="22">
        <v>1</v>
      </c>
      <c r="S10" s="23"/>
      <c r="T10" s="36">
        <f t="shared" si="0"/>
        <v>9</v>
      </c>
      <c r="U10" s="36">
        <f t="shared" si="1"/>
        <v>9</v>
      </c>
      <c r="V10" s="36">
        <f t="shared" si="2"/>
        <v>9</v>
      </c>
      <c r="W10" s="36">
        <f t="shared" si="3"/>
        <v>9</v>
      </c>
    </row>
    <row r="11" spans="1:23" ht="36" customHeight="1">
      <c r="A11" s="21">
        <v>5</v>
      </c>
      <c r="B11" s="86" t="s">
        <v>11</v>
      </c>
      <c r="C11" s="86"/>
      <c r="D11" s="22"/>
      <c r="E11" s="22">
        <v>59</v>
      </c>
      <c r="F11" s="22"/>
      <c r="G11" s="22">
        <v>5</v>
      </c>
      <c r="H11" s="22">
        <v>54</v>
      </c>
      <c r="I11" s="22"/>
      <c r="J11" s="22"/>
      <c r="K11" s="22">
        <v>59</v>
      </c>
      <c r="L11" s="22"/>
      <c r="M11" s="22"/>
      <c r="N11" s="22"/>
      <c r="O11" s="22"/>
      <c r="P11" s="22"/>
      <c r="Q11" s="22"/>
      <c r="R11" s="22"/>
      <c r="S11" s="23"/>
      <c r="T11" s="36">
        <f t="shared" si="0"/>
        <v>59</v>
      </c>
      <c r="U11" s="36">
        <f t="shared" si="1"/>
        <v>59</v>
      </c>
      <c r="V11" s="36">
        <f t="shared" si="2"/>
        <v>59</v>
      </c>
      <c r="W11" s="36">
        <f t="shared" si="3"/>
        <v>59</v>
      </c>
    </row>
    <row r="12" spans="1:23" ht="45" customHeight="1">
      <c r="A12" s="21">
        <v>6</v>
      </c>
      <c r="B12" s="87" t="s">
        <v>12</v>
      </c>
      <c r="C12" s="87"/>
      <c r="D12" s="22"/>
      <c r="E12" s="22">
        <v>1</v>
      </c>
      <c r="F12" s="22"/>
      <c r="G12" s="22"/>
      <c r="H12" s="22">
        <v>1</v>
      </c>
      <c r="I12" s="22"/>
      <c r="J12" s="22"/>
      <c r="K12" s="22">
        <v>1</v>
      </c>
      <c r="L12" s="22"/>
      <c r="M12" s="22"/>
      <c r="N12" s="22"/>
      <c r="O12" s="22"/>
      <c r="P12" s="22"/>
      <c r="Q12" s="22"/>
      <c r="R12" s="22"/>
      <c r="S12" s="23"/>
      <c r="T12" s="36">
        <f t="shared" si="0"/>
        <v>1</v>
      </c>
      <c r="U12" s="36">
        <f t="shared" si="1"/>
        <v>1</v>
      </c>
      <c r="V12" s="36">
        <f t="shared" si="2"/>
        <v>1</v>
      </c>
      <c r="W12" s="36">
        <f t="shared" si="3"/>
        <v>1</v>
      </c>
    </row>
    <row r="13" spans="1:23" ht="30.75" customHeight="1">
      <c r="A13" s="21">
        <v>7</v>
      </c>
      <c r="B13" s="87" t="s">
        <v>13</v>
      </c>
      <c r="C13" s="87"/>
      <c r="D13" s="22"/>
      <c r="E13" s="22">
        <v>9</v>
      </c>
      <c r="F13" s="22"/>
      <c r="G13" s="22"/>
      <c r="H13" s="22">
        <v>9</v>
      </c>
      <c r="I13" s="22"/>
      <c r="J13" s="22"/>
      <c r="K13" s="22">
        <v>9</v>
      </c>
      <c r="L13" s="22"/>
      <c r="M13" s="22"/>
      <c r="N13" s="22"/>
      <c r="O13" s="22"/>
      <c r="P13" s="22"/>
      <c r="Q13" s="22"/>
      <c r="R13" s="22"/>
      <c r="S13" s="23"/>
      <c r="T13" s="36">
        <f t="shared" si="0"/>
        <v>9</v>
      </c>
      <c r="U13" s="36">
        <f t="shared" si="1"/>
        <v>9</v>
      </c>
      <c r="V13" s="36">
        <f t="shared" si="2"/>
        <v>9</v>
      </c>
      <c r="W13" s="36">
        <f t="shared" si="3"/>
        <v>9</v>
      </c>
    </row>
    <row r="14" spans="1:23" ht="45" customHeight="1">
      <c r="A14" s="21">
        <v>8</v>
      </c>
      <c r="B14" s="87" t="s">
        <v>14</v>
      </c>
      <c r="C14" s="87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9.25" customHeight="1">
      <c r="A15" s="21">
        <v>9</v>
      </c>
      <c r="B15" s="88" t="s">
        <v>15</v>
      </c>
      <c r="C15" s="88"/>
      <c r="D15" s="22"/>
      <c r="E15" s="22">
        <v>41</v>
      </c>
      <c r="F15" s="22"/>
      <c r="G15" s="22">
        <v>2</v>
      </c>
      <c r="H15" s="22">
        <v>33</v>
      </c>
      <c r="I15" s="22">
        <v>6</v>
      </c>
      <c r="J15" s="22"/>
      <c r="K15" s="22">
        <v>41</v>
      </c>
      <c r="L15" s="22"/>
      <c r="M15" s="22"/>
      <c r="N15" s="22"/>
      <c r="O15" s="22"/>
      <c r="P15" s="22"/>
      <c r="Q15" s="22"/>
      <c r="R15" s="22"/>
      <c r="S15" s="23"/>
      <c r="T15" s="36">
        <f t="shared" si="0"/>
        <v>41</v>
      </c>
      <c r="U15" s="36">
        <f t="shared" si="1"/>
        <v>41</v>
      </c>
      <c r="V15" s="36">
        <f t="shared" si="2"/>
        <v>41</v>
      </c>
      <c r="W15" s="36">
        <f t="shared" si="3"/>
        <v>41</v>
      </c>
    </row>
    <row r="16" spans="1:23" ht="45" customHeight="1">
      <c r="A16" s="21">
        <v>10</v>
      </c>
      <c r="B16" s="88" t="s">
        <v>16</v>
      </c>
      <c r="C16" s="88"/>
      <c r="D16" s="24">
        <v>3</v>
      </c>
      <c r="E16" s="24">
        <v>8</v>
      </c>
      <c r="F16" s="24"/>
      <c r="G16" s="24">
        <v>5</v>
      </c>
      <c r="H16" s="24">
        <v>1</v>
      </c>
      <c r="I16" s="24"/>
      <c r="J16" s="24"/>
      <c r="K16" s="24">
        <v>6</v>
      </c>
      <c r="L16" s="24">
        <v>5</v>
      </c>
      <c r="M16" s="24"/>
      <c r="N16" s="24">
        <v>4</v>
      </c>
      <c r="O16" s="24">
        <v>1</v>
      </c>
      <c r="P16" s="24"/>
      <c r="Q16" s="24"/>
      <c r="R16" s="24">
        <v>3</v>
      </c>
      <c r="S16" s="23"/>
      <c r="T16" s="36">
        <f t="shared" si="0"/>
        <v>11</v>
      </c>
      <c r="U16" s="36">
        <f t="shared" si="1"/>
        <v>11</v>
      </c>
      <c r="V16" s="36">
        <f t="shared" si="2"/>
        <v>6</v>
      </c>
      <c r="W16" s="36">
        <f t="shared" si="3"/>
        <v>6</v>
      </c>
    </row>
    <row r="17" spans="1:23" ht="42" customHeight="1">
      <c r="A17" s="92" t="s">
        <v>18</v>
      </c>
      <c r="B17" s="92"/>
      <c r="C17" s="93"/>
      <c r="D17" s="132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25"/>
      <c r="T17" s="37"/>
      <c r="U17" s="40"/>
      <c r="V17" s="38"/>
      <c r="W17" s="38"/>
    </row>
    <row r="18" spans="1:23" ht="33.75" customHeight="1">
      <c r="A18" s="26">
        <v>1</v>
      </c>
      <c r="B18" s="97" t="s">
        <v>19</v>
      </c>
      <c r="C18" s="97"/>
      <c r="D18" s="20"/>
      <c r="E18" s="20">
        <v>10</v>
      </c>
      <c r="F18" s="20"/>
      <c r="G18" s="20">
        <v>4</v>
      </c>
      <c r="H18" s="20">
        <v>6</v>
      </c>
      <c r="I18" s="20"/>
      <c r="J18" s="20"/>
      <c r="K18" s="20">
        <v>10</v>
      </c>
      <c r="L18" s="20"/>
      <c r="M18" s="20"/>
      <c r="N18" s="20">
        <v>7</v>
      </c>
      <c r="O18" s="20">
        <v>7</v>
      </c>
      <c r="P18" s="20"/>
      <c r="Q18" s="20"/>
      <c r="R18" s="20"/>
      <c r="S18" s="23"/>
      <c r="T18" s="36">
        <f t="shared" ref="T18:T23" si="4">D18+E18</f>
        <v>10</v>
      </c>
      <c r="U18" s="36">
        <f t="shared" ref="U18:U23" si="5">F18+K18+L18</f>
        <v>10</v>
      </c>
      <c r="V18" s="36">
        <f t="shared" ref="V18:V23" si="6">K18</f>
        <v>10</v>
      </c>
      <c r="W18" s="36">
        <f t="shared" ref="W18:W23" si="7">G18+H18+I18+J18</f>
        <v>10</v>
      </c>
    </row>
    <row r="19" spans="1:23" ht="36" customHeight="1">
      <c r="A19" s="27">
        <v>2</v>
      </c>
      <c r="B19" s="97" t="s">
        <v>20</v>
      </c>
      <c r="C19" s="97"/>
      <c r="D19" s="22">
        <v>2</v>
      </c>
      <c r="E19" s="22">
        <v>3</v>
      </c>
      <c r="F19" s="22"/>
      <c r="G19" s="22">
        <v>3</v>
      </c>
      <c r="H19" s="22">
        <v>1</v>
      </c>
      <c r="I19" s="22">
        <v>1</v>
      </c>
      <c r="J19" s="22"/>
      <c r="K19" s="22">
        <v>5</v>
      </c>
      <c r="L19" s="22"/>
      <c r="M19" s="22"/>
      <c r="N19" s="22">
        <v>1</v>
      </c>
      <c r="O19" s="22"/>
      <c r="P19" s="22"/>
      <c r="Q19" s="22">
        <v>1</v>
      </c>
      <c r="R19" s="22"/>
      <c r="S19" s="23"/>
      <c r="T19" s="36">
        <f t="shared" si="4"/>
        <v>5</v>
      </c>
      <c r="U19" s="36">
        <f t="shared" si="5"/>
        <v>5</v>
      </c>
      <c r="V19" s="36">
        <f t="shared" si="6"/>
        <v>5</v>
      </c>
      <c r="W19" s="36">
        <f t="shared" si="7"/>
        <v>5</v>
      </c>
    </row>
    <row r="20" spans="1:23" ht="33" customHeight="1">
      <c r="A20" s="26">
        <v>3</v>
      </c>
      <c r="B20" s="86" t="s">
        <v>21</v>
      </c>
      <c r="C20" s="86"/>
      <c r="D20" s="22"/>
      <c r="E20" s="22">
        <v>2</v>
      </c>
      <c r="F20" s="22"/>
      <c r="G20" s="22"/>
      <c r="H20" s="22">
        <v>2</v>
      </c>
      <c r="I20" s="22"/>
      <c r="J20" s="22"/>
      <c r="K20" s="22">
        <v>2</v>
      </c>
      <c r="L20" s="22"/>
      <c r="M20" s="22"/>
      <c r="N20" s="22"/>
      <c r="O20" s="22"/>
      <c r="P20" s="22"/>
      <c r="Q20" s="22"/>
      <c r="R20" s="22"/>
      <c r="S20" s="23"/>
      <c r="T20" s="36">
        <f t="shared" si="4"/>
        <v>2</v>
      </c>
      <c r="U20" s="36">
        <f t="shared" si="5"/>
        <v>2</v>
      </c>
      <c r="V20" s="36">
        <f t="shared" si="6"/>
        <v>2</v>
      </c>
      <c r="W20" s="36">
        <f t="shared" si="7"/>
        <v>2</v>
      </c>
    </row>
    <row r="21" spans="1:23" ht="26.25" customHeight="1">
      <c r="A21" s="27">
        <v>4</v>
      </c>
      <c r="B21" s="86" t="s">
        <v>22</v>
      </c>
      <c r="C21" s="86"/>
      <c r="D21" s="22">
        <v>1</v>
      </c>
      <c r="E21" s="22">
        <v>10</v>
      </c>
      <c r="F21" s="22">
        <v>1</v>
      </c>
      <c r="G21" s="22">
        <v>6</v>
      </c>
      <c r="H21" s="22">
        <v>1</v>
      </c>
      <c r="I21" s="22"/>
      <c r="J21" s="22">
        <v>2</v>
      </c>
      <c r="K21" s="22">
        <v>9</v>
      </c>
      <c r="L21" s="22">
        <v>1</v>
      </c>
      <c r="M21" s="22"/>
      <c r="N21" s="22">
        <v>3</v>
      </c>
      <c r="O21" s="22">
        <v>3</v>
      </c>
      <c r="P21" s="22"/>
      <c r="Q21" s="22"/>
      <c r="R21" s="22"/>
      <c r="S21" s="23"/>
      <c r="T21" s="36">
        <f t="shared" si="4"/>
        <v>11</v>
      </c>
      <c r="U21" s="36">
        <f t="shared" si="5"/>
        <v>11</v>
      </c>
      <c r="V21" s="36">
        <f t="shared" si="6"/>
        <v>9</v>
      </c>
      <c r="W21" s="36">
        <f t="shared" si="7"/>
        <v>9</v>
      </c>
    </row>
    <row r="22" spans="1:23" ht="27.75" customHeight="1" thickBot="1">
      <c r="A22" s="28">
        <v>5</v>
      </c>
      <c r="B22" s="89" t="s">
        <v>23</v>
      </c>
      <c r="C22" s="89"/>
      <c r="D22" s="24"/>
      <c r="E22" s="24">
        <v>1</v>
      </c>
      <c r="F22" s="24"/>
      <c r="G22" s="24"/>
      <c r="H22" s="24">
        <v>1</v>
      </c>
      <c r="I22" s="24"/>
      <c r="J22" s="24"/>
      <c r="K22" s="24">
        <v>1</v>
      </c>
      <c r="L22" s="24"/>
      <c r="M22" s="24"/>
      <c r="N22" s="24"/>
      <c r="O22" s="24"/>
      <c r="P22" s="24"/>
      <c r="Q22" s="24"/>
      <c r="R22" s="24"/>
      <c r="S22" s="23"/>
      <c r="T22" s="36">
        <f t="shared" si="4"/>
        <v>1</v>
      </c>
      <c r="U22" s="36">
        <f t="shared" si="5"/>
        <v>1</v>
      </c>
      <c r="V22" s="36">
        <f t="shared" si="6"/>
        <v>1</v>
      </c>
      <c r="W22" s="36">
        <f t="shared" si="7"/>
        <v>1</v>
      </c>
    </row>
    <row r="23" spans="1:23" ht="29.25" customHeight="1" thickBot="1">
      <c r="A23" s="90" t="s">
        <v>24</v>
      </c>
      <c r="B23" s="91"/>
      <c r="C23" s="91"/>
      <c r="D23" s="39">
        <f>D7+D8+D9+D10+D11+D12+D13+D14+D15+D16+D18+D19+D20+D21+D22</f>
        <v>7</v>
      </c>
      <c r="E23" s="39">
        <f t="shared" ref="E23:R23" si="8">E7+E8+E9+E10+E11+E12+E13+E14+E15+E16+E18+E19+E20+E21+E22</f>
        <v>168</v>
      </c>
      <c r="F23" s="39">
        <f t="shared" si="8"/>
        <v>1</v>
      </c>
      <c r="G23" s="39">
        <f t="shared" si="8"/>
        <v>33</v>
      </c>
      <c r="H23" s="39">
        <f t="shared" si="8"/>
        <v>125</v>
      </c>
      <c r="I23" s="39">
        <f t="shared" si="8"/>
        <v>7</v>
      </c>
      <c r="J23" s="39">
        <f t="shared" si="8"/>
        <v>2</v>
      </c>
      <c r="K23" s="39">
        <f t="shared" si="8"/>
        <v>167</v>
      </c>
      <c r="L23" s="39">
        <f>L7+L8+L9+L10+L11+L12+L13+L14+L15+L16+L18+L19+L20+L21+L22</f>
        <v>7</v>
      </c>
      <c r="M23" s="39">
        <f t="shared" si="8"/>
        <v>0</v>
      </c>
      <c r="N23" s="39">
        <f t="shared" si="8"/>
        <v>17</v>
      </c>
      <c r="O23" s="39">
        <f t="shared" si="8"/>
        <v>11</v>
      </c>
      <c r="P23" s="39">
        <f t="shared" si="8"/>
        <v>0</v>
      </c>
      <c r="Q23" s="39">
        <f t="shared" si="8"/>
        <v>1</v>
      </c>
      <c r="R23" s="39">
        <f t="shared" si="8"/>
        <v>5</v>
      </c>
      <c r="S23" s="25"/>
      <c r="T23" s="36">
        <f t="shared" si="4"/>
        <v>175</v>
      </c>
      <c r="U23" s="36">
        <f t="shared" si="5"/>
        <v>175</v>
      </c>
      <c r="V23" s="36">
        <f t="shared" si="6"/>
        <v>167</v>
      </c>
      <c r="W23" s="36">
        <f t="shared" si="7"/>
        <v>167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7"/>
  <sheetViews>
    <sheetView topLeftCell="A16" zoomScale="115" zoomScaleNormal="115" workbookViewId="0">
      <selection activeCell="P1" sqref="P1:R1"/>
    </sheetView>
  </sheetViews>
  <sheetFormatPr defaultRowHeight="1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3" t="s">
        <v>45</v>
      </c>
      <c r="B1" s="123"/>
      <c r="C1" s="124"/>
      <c r="D1" s="133" t="s">
        <v>6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20" t="s">
        <v>54</v>
      </c>
      <c r="Q1" s="120"/>
      <c r="R1" s="121"/>
      <c r="S1" s="5"/>
    </row>
    <row r="2" spans="1:23" ht="75.75" customHeight="1">
      <c r="A2" s="131" t="s">
        <v>50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5"/>
    </row>
    <row r="3" spans="1:23" ht="62.25" customHeight="1">
      <c r="A3" s="125" t="s">
        <v>35</v>
      </c>
      <c r="B3" s="126"/>
      <c r="C3" s="127"/>
      <c r="D3" s="107" t="s">
        <v>5</v>
      </c>
      <c r="E3" s="107" t="s">
        <v>25</v>
      </c>
      <c r="F3" s="107" t="s">
        <v>0</v>
      </c>
      <c r="G3" s="102" t="s">
        <v>29</v>
      </c>
      <c r="H3" s="103"/>
      <c r="I3" s="103"/>
      <c r="J3" s="103"/>
      <c r="K3" s="104"/>
      <c r="L3" s="107" t="s">
        <v>26</v>
      </c>
      <c r="M3" s="98" t="s">
        <v>27</v>
      </c>
      <c r="N3" s="99"/>
      <c r="O3" s="105" t="s">
        <v>1</v>
      </c>
      <c r="P3" s="98" t="s">
        <v>28</v>
      </c>
      <c r="Q3" s="99"/>
      <c r="R3" s="107" t="s">
        <v>2</v>
      </c>
      <c r="S3" s="6"/>
      <c r="T3" s="2"/>
    </row>
    <row r="4" spans="1:23" ht="60.75" customHeight="1">
      <c r="A4" s="128"/>
      <c r="B4" s="129"/>
      <c r="C4" s="130"/>
      <c r="D4" s="107"/>
      <c r="E4" s="107"/>
      <c r="F4" s="107"/>
      <c r="G4" s="105" t="s">
        <v>31</v>
      </c>
      <c r="H4" s="105" t="s">
        <v>32</v>
      </c>
      <c r="I4" s="105" t="s">
        <v>33</v>
      </c>
      <c r="J4" s="105" t="s">
        <v>34</v>
      </c>
      <c r="K4" s="105" t="s">
        <v>30</v>
      </c>
      <c r="L4" s="107"/>
      <c r="M4" s="100"/>
      <c r="N4" s="101"/>
      <c r="O4" s="106"/>
      <c r="P4" s="100"/>
      <c r="Q4" s="101"/>
      <c r="R4" s="107"/>
      <c r="S4" s="7"/>
    </row>
    <row r="5" spans="1:23" ht="123" customHeight="1" thickBot="1">
      <c r="A5" s="128"/>
      <c r="B5" s="129"/>
      <c r="C5" s="130"/>
      <c r="D5" s="105"/>
      <c r="E5" s="105"/>
      <c r="F5" s="105"/>
      <c r="G5" s="106"/>
      <c r="H5" s="106"/>
      <c r="I5" s="106"/>
      <c r="J5" s="106"/>
      <c r="K5" s="106"/>
      <c r="L5" s="105"/>
      <c r="M5" s="17" t="s">
        <v>37</v>
      </c>
      <c r="N5" s="17" t="s">
        <v>3</v>
      </c>
      <c r="O5" s="106"/>
      <c r="P5" s="17" t="s">
        <v>38</v>
      </c>
      <c r="Q5" s="17" t="s">
        <v>4</v>
      </c>
      <c r="R5" s="105"/>
      <c r="S5" s="8"/>
    </row>
    <row r="6" spans="1:23" ht="39" customHeight="1" thickBot="1">
      <c r="A6" s="82" t="s">
        <v>17</v>
      </c>
      <c r="B6" s="83"/>
      <c r="C6" s="83"/>
      <c r="D6" s="18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0">
        <v>15</v>
      </c>
      <c r="S6" s="9"/>
      <c r="T6" s="108" t="s">
        <v>41</v>
      </c>
      <c r="U6" s="108"/>
      <c r="V6" s="108" t="s">
        <v>40</v>
      </c>
      <c r="W6" s="108"/>
    </row>
    <row r="7" spans="1:23" ht="33.75" customHeight="1">
      <c r="A7" s="19">
        <v>1</v>
      </c>
      <c r="B7" s="85" t="s">
        <v>7</v>
      </c>
      <c r="C7" s="85"/>
      <c r="D7" s="20"/>
      <c r="E7" s="20">
        <v>10</v>
      </c>
      <c r="F7" s="20"/>
      <c r="G7" s="20">
        <v>5</v>
      </c>
      <c r="H7" s="20">
        <v>5</v>
      </c>
      <c r="I7" s="20"/>
      <c r="J7" s="20"/>
      <c r="K7" s="20">
        <v>10</v>
      </c>
      <c r="L7" s="20"/>
      <c r="M7" s="20"/>
      <c r="N7" s="20">
        <v>1</v>
      </c>
      <c r="O7" s="20">
        <v>1</v>
      </c>
      <c r="P7" s="20"/>
      <c r="Q7" s="20"/>
      <c r="R7" s="20"/>
      <c r="S7" s="3"/>
      <c r="T7" s="36">
        <f>D7+E7</f>
        <v>10</v>
      </c>
      <c r="U7" s="36">
        <f>F7+K7+L7</f>
        <v>10</v>
      </c>
      <c r="V7" s="36">
        <f>K7</f>
        <v>10</v>
      </c>
      <c r="W7" s="36">
        <f>G7+H7+I7+J7</f>
        <v>10</v>
      </c>
    </row>
    <row r="8" spans="1:23" ht="27.75" customHeight="1">
      <c r="A8" s="21">
        <v>2</v>
      </c>
      <c r="B8" s="86" t="s">
        <v>8</v>
      </c>
      <c r="C8" s="86"/>
      <c r="D8" s="22"/>
      <c r="E8" s="22">
        <v>2</v>
      </c>
      <c r="F8" s="22"/>
      <c r="G8" s="22"/>
      <c r="H8" s="22">
        <v>2</v>
      </c>
      <c r="I8" s="22"/>
      <c r="J8" s="22"/>
      <c r="K8" s="22">
        <v>2</v>
      </c>
      <c r="L8" s="22"/>
      <c r="M8" s="22"/>
      <c r="N8" s="22"/>
      <c r="O8" s="22"/>
      <c r="P8" s="22"/>
      <c r="Q8" s="22"/>
      <c r="R8" s="22"/>
      <c r="S8" s="3"/>
      <c r="T8" s="36">
        <f t="shared" ref="T8:T16" si="0">D8+E8</f>
        <v>2</v>
      </c>
      <c r="U8" s="36">
        <f t="shared" ref="U8:U16" si="1">F8+K8+L8</f>
        <v>2</v>
      </c>
      <c r="V8" s="36">
        <f t="shared" ref="V8:V16" si="2">K8</f>
        <v>2</v>
      </c>
      <c r="W8" s="36">
        <f t="shared" ref="W8:W16" si="3">G8+H8+I8+J8</f>
        <v>2</v>
      </c>
    </row>
    <row r="9" spans="1:23" ht="27.75" customHeight="1">
      <c r="A9" s="21">
        <v>3</v>
      </c>
      <c r="B9" s="86" t="s">
        <v>9</v>
      </c>
      <c r="C9" s="8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29.25" customHeight="1">
      <c r="A10" s="21">
        <v>4</v>
      </c>
      <c r="B10" s="86" t="s">
        <v>10</v>
      </c>
      <c r="C10" s="86"/>
      <c r="D10" s="22"/>
      <c r="E10" s="22">
        <v>6</v>
      </c>
      <c r="F10" s="22"/>
      <c r="G10" s="22">
        <v>3</v>
      </c>
      <c r="H10" s="22">
        <v>3</v>
      </c>
      <c r="I10" s="22"/>
      <c r="J10" s="22"/>
      <c r="K10" s="22">
        <v>6</v>
      </c>
      <c r="L10" s="22"/>
      <c r="M10" s="22"/>
      <c r="N10" s="22"/>
      <c r="O10" s="22"/>
      <c r="P10" s="22"/>
      <c r="Q10" s="22"/>
      <c r="R10" s="22"/>
      <c r="S10" s="3"/>
      <c r="T10" s="36">
        <f t="shared" si="0"/>
        <v>6</v>
      </c>
      <c r="U10" s="36">
        <f t="shared" si="1"/>
        <v>6</v>
      </c>
      <c r="V10" s="36">
        <f t="shared" si="2"/>
        <v>6</v>
      </c>
      <c r="W10" s="36">
        <f t="shared" si="3"/>
        <v>6</v>
      </c>
    </row>
    <row r="11" spans="1:23" ht="21.75" customHeight="1">
      <c r="A11" s="21">
        <v>5</v>
      </c>
      <c r="B11" s="86" t="s">
        <v>11</v>
      </c>
      <c r="C11" s="86"/>
      <c r="D11" s="22"/>
      <c r="E11" s="22">
        <v>56</v>
      </c>
      <c r="F11" s="22"/>
      <c r="G11" s="22">
        <v>4</v>
      </c>
      <c r="H11" s="22">
        <v>52</v>
      </c>
      <c r="I11" s="22"/>
      <c r="J11" s="22"/>
      <c r="K11" s="22">
        <v>56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56</v>
      </c>
      <c r="U11" s="36">
        <f t="shared" si="1"/>
        <v>56</v>
      </c>
      <c r="V11" s="36">
        <f t="shared" si="2"/>
        <v>56</v>
      </c>
      <c r="W11" s="36">
        <f t="shared" si="3"/>
        <v>56</v>
      </c>
    </row>
    <row r="12" spans="1:23" ht="45" customHeight="1">
      <c r="A12" s="21">
        <v>6</v>
      </c>
      <c r="B12" s="87" t="s">
        <v>12</v>
      </c>
      <c r="C12" s="87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33" customHeight="1">
      <c r="A13" s="21">
        <v>7</v>
      </c>
      <c r="B13" s="87" t="s">
        <v>13</v>
      </c>
      <c r="C13" s="87"/>
      <c r="D13" s="22"/>
      <c r="E13" s="22">
        <v>7</v>
      </c>
      <c r="F13" s="22"/>
      <c r="G13" s="22"/>
      <c r="H13" s="22">
        <v>7</v>
      </c>
      <c r="I13" s="22"/>
      <c r="J13" s="22"/>
      <c r="K13" s="22">
        <v>7</v>
      </c>
      <c r="L13" s="22"/>
      <c r="M13" s="22"/>
      <c r="N13" s="22"/>
      <c r="O13" s="22"/>
      <c r="P13" s="22"/>
      <c r="Q13" s="22"/>
      <c r="R13" s="22"/>
      <c r="S13" s="3"/>
      <c r="T13" s="36">
        <f t="shared" si="0"/>
        <v>7</v>
      </c>
      <c r="U13" s="36">
        <f t="shared" si="1"/>
        <v>7</v>
      </c>
      <c r="V13" s="36">
        <f t="shared" si="2"/>
        <v>7</v>
      </c>
      <c r="W13" s="36">
        <f t="shared" si="3"/>
        <v>7</v>
      </c>
    </row>
    <row r="14" spans="1:23" ht="41.25" customHeight="1">
      <c r="A14" s="21">
        <v>8</v>
      </c>
      <c r="B14" s="87" t="s">
        <v>14</v>
      </c>
      <c r="C14" s="87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32.25" customHeight="1">
      <c r="A15" s="21">
        <v>9</v>
      </c>
      <c r="B15" s="88" t="s">
        <v>15</v>
      </c>
      <c r="C15" s="88"/>
      <c r="D15" s="22"/>
      <c r="E15" s="22">
        <v>37</v>
      </c>
      <c r="F15" s="22"/>
      <c r="G15" s="22">
        <v>4</v>
      </c>
      <c r="H15" s="22">
        <v>20</v>
      </c>
      <c r="I15" s="22">
        <v>13</v>
      </c>
      <c r="J15" s="22"/>
      <c r="K15" s="22">
        <v>37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37</v>
      </c>
      <c r="U15" s="36">
        <f t="shared" si="1"/>
        <v>37</v>
      </c>
      <c r="V15" s="36">
        <f t="shared" si="2"/>
        <v>37</v>
      </c>
      <c r="W15" s="36">
        <f t="shared" si="3"/>
        <v>37</v>
      </c>
    </row>
    <row r="16" spans="1:23" ht="45" customHeight="1">
      <c r="A16" s="21">
        <v>10</v>
      </c>
      <c r="B16" s="88" t="s">
        <v>16</v>
      </c>
      <c r="C16" s="88"/>
      <c r="D16" s="24">
        <v>1</v>
      </c>
      <c r="E16" s="24">
        <v>10</v>
      </c>
      <c r="F16" s="24"/>
      <c r="G16" s="24">
        <v>2</v>
      </c>
      <c r="H16" s="24">
        <v>1</v>
      </c>
      <c r="I16" s="24"/>
      <c r="J16" s="24">
        <v>2</v>
      </c>
      <c r="K16" s="24">
        <v>5</v>
      </c>
      <c r="L16" s="24">
        <v>5</v>
      </c>
      <c r="M16" s="24"/>
      <c r="N16" s="24">
        <v>2</v>
      </c>
      <c r="O16" s="24">
        <v>1</v>
      </c>
      <c r="P16" s="24"/>
      <c r="Q16" s="24">
        <v>1</v>
      </c>
      <c r="R16" s="24"/>
      <c r="S16" s="3"/>
      <c r="T16" s="36">
        <f t="shared" si="0"/>
        <v>11</v>
      </c>
      <c r="U16" s="36">
        <f t="shared" si="1"/>
        <v>10</v>
      </c>
      <c r="V16" s="36">
        <f t="shared" si="2"/>
        <v>5</v>
      </c>
      <c r="W16" s="36">
        <f t="shared" si="3"/>
        <v>5</v>
      </c>
    </row>
    <row r="17" spans="1:23" ht="33.75" customHeight="1">
      <c r="A17" s="92" t="s">
        <v>18</v>
      </c>
      <c r="B17" s="92"/>
      <c r="C17" s="93"/>
      <c r="D17" s="132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4"/>
      <c r="T17" s="37"/>
      <c r="U17" s="40"/>
      <c r="V17" s="38"/>
      <c r="W17" s="38"/>
    </row>
    <row r="18" spans="1:23" ht="29.25" customHeight="1">
      <c r="A18" s="26">
        <v>1</v>
      </c>
      <c r="B18" s="97" t="s">
        <v>19</v>
      </c>
      <c r="C18" s="97"/>
      <c r="D18" s="20"/>
      <c r="E18" s="20">
        <v>3</v>
      </c>
      <c r="F18" s="20"/>
      <c r="G18" s="20"/>
      <c r="H18" s="20">
        <v>2</v>
      </c>
      <c r="I18" s="20"/>
      <c r="J18" s="20">
        <v>1</v>
      </c>
      <c r="K18" s="20">
        <v>3</v>
      </c>
      <c r="L18" s="20"/>
      <c r="M18" s="20"/>
      <c r="N18" s="20">
        <v>1</v>
      </c>
      <c r="O18" s="20">
        <v>1</v>
      </c>
      <c r="P18" s="20"/>
      <c r="Q18" s="20"/>
      <c r="R18" s="20"/>
      <c r="S18" s="3"/>
      <c r="T18" s="36">
        <f t="shared" ref="T18:T23" si="4">D18+E18</f>
        <v>3</v>
      </c>
      <c r="U18" s="36">
        <f t="shared" ref="U18:U23" si="5">F18+K18+L18</f>
        <v>3</v>
      </c>
      <c r="V18" s="36">
        <f t="shared" ref="V18:V23" si="6">K18</f>
        <v>3</v>
      </c>
      <c r="W18" s="36">
        <f t="shared" ref="W18:W23" si="7">G18+H18+I18+J18</f>
        <v>3</v>
      </c>
    </row>
    <row r="19" spans="1:23" ht="30.75" customHeight="1">
      <c r="A19" s="27">
        <v>2</v>
      </c>
      <c r="B19" s="97" t="s">
        <v>20</v>
      </c>
      <c r="C19" s="97"/>
      <c r="D19" s="22">
        <v>4</v>
      </c>
      <c r="E19" s="22">
        <v>3</v>
      </c>
      <c r="F19" s="22"/>
      <c r="G19" s="22">
        <v>1</v>
      </c>
      <c r="H19" s="22">
        <v>2</v>
      </c>
      <c r="I19" s="22"/>
      <c r="J19" s="22"/>
      <c r="K19" s="22">
        <v>3</v>
      </c>
      <c r="L19" s="22">
        <v>4</v>
      </c>
      <c r="M19" s="22"/>
      <c r="N19" s="22"/>
      <c r="O19" s="22"/>
      <c r="P19" s="22"/>
      <c r="Q19" s="22"/>
      <c r="R19" s="22"/>
      <c r="S19" s="3"/>
      <c r="T19" s="36">
        <f t="shared" si="4"/>
        <v>7</v>
      </c>
      <c r="U19" s="36">
        <f t="shared" si="5"/>
        <v>7</v>
      </c>
      <c r="V19" s="36">
        <f t="shared" si="6"/>
        <v>3</v>
      </c>
      <c r="W19" s="36">
        <f t="shared" si="7"/>
        <v>3</v>
      </c>
    </row>
    <row r="20" spans="1:23" ht="30.75" customHeight="1">
      <c r="A20" s="26">
        <v>3</v>
      </c>
      <c r="B20" s="86" t="s">
        <v>21</v>
      </c>
      <c r="C20" s="86"/>
      <c r="D20" s="22"/>
      <c r="E20" s="22">
        <v>1</v>
      </c>
      <c r="F20" s="22"/>
      <c r="G20" s="22"/>
      <c r="H20" s="22">
        <v>1</v>
      </c>
      <c r="I20" s="22"/>
      <c r="J20" s="22"/>
      <c r="K20" s="22">
        <v>1</v>
      </c>
      <c r="L20" s="22"/>
      <c r="M20" s="22"/>
      <c r="N20" s="22"/>
      <c r="O20" s="22"/>
      <c r="P20" s="22"/>
      <c r="Q20" s="22"/>
      <c r="R20" s="22"/>
      <c r="S20" s="3"/>
      <c r="T20" s="36">
        <f t="shared" si="4"/>
        <v>1</v>
      </c>
      <c r="U20" s="36">
        <f t="shared" si="5"/>
        <v>1</v>
      </c>
      <c r="V20" s="36">
        <f t="shared" si="6"/>
        <v>1</v>
      </c>
      <c r="W20" s="36">
        <f t="shared" si="7"/>
        <v>1</v>
      </c>
    </row>
    <row r="21" spans="1:23" ht="30" customHeight="1">
      <c r="A21" s="27">
        <v>4</v>
      </c>
      <c r="B21" s="86" t="s">
        <v>22</v>
      </c>
      <c r="C21" s="86"/>
      <c r="D21" s="22">
        <v>2</v>
      </c>
      <c r="E21" s="22">
        <v>7</v>
      </c>
      <c r="F21" s="22"/>
      <c r="G21" s="22">
        <v>7</v>
      </c>
      <c r="H21" s="22"/>
      <c r="I21" s="22"/>
      <c r="J21" s="22">
        <v>1</v>
      </c>
      <c r="K21" s="22">
        <v>8</v>
      </c>
      <c r="L21" s="22">
        <v>1</v>
      </c>
      <c r="M21" s="22">
        <v>2</v>
      </c>
      <c r="N21" s="22">
        <v>2</v>
      </c>
      <c r="O21" s="22">
        <v>2</v>
      </c>
      <c r="P21" s="22"/>
      <c r="Q21" s="22"/>
      <c r="R21" s="22">
        <v>2</v>
      </c>
      <c r="S21" s="3"/>
      <c r="T21" s="36">
        <f t="shared" si="4"/>
        <v>9</v>
      </c>
      <c r="U21" s="36">
        <f t="shared" si="5"/>
        <v>9</v>
      </c>
      <c r="V21" s="36">
        <f t="shared" si="6"/>
        <v>8</v>
      </c>
      <c r="W21" s="36">
        <f t="shared" si="7"/>
        <v>8</v>
      </c>
    </row>
    <row r="22" spans="1:23" ht="26.25" customHeight="1" thickBot="1">
      <c r="A22" s="28">
        <v>5</v>
      </c>
      <c r="B22" s="89" t="s">
        <v>23</v>
      </c>
      <c r="C22" s="89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3"/>
      <c r="T22" s="36">
        <f t="shared" si="4"/>
        <v>0</v>
      </c>
      <c r="U22" s="36">
        <f t="shared" si="5"/>
        <v>0</v>
      </c>
      <c r="V22" s="36">
        <f t="shared" si="6"/>
        <v>0</v>
      </c>
      <c r="W22" s="36">
        <f t="shared" si="7"/>
        <v>0</v>
      </c>
    </row>
    <row r="23" spans="1:23" ht="30" customHeight="1" thickBot="1">
      <c r="A23" s="90" t="s">
        <v>24</v>
      </c>
      <c r="B23" s="91"/>
      <c r="C23" s="91"/>
      <c r="D23" s="39">
        <f>D7+D8+D9+D10+D11+D12+D13+D14+D15+D16+D18+D19+D20+D21+D22</f>
        <v>7</v>
      </c>
      <c r="E23" s="39">
        <f t="shared" ref="E23:R23" si="8">E7+E8+E9+E10+E11+E12+E13+E14+E15+E16+E18+E19+E20+E21+E22</f>
        <v>142</v>
      </c>
      <c r="F23" s="39">
        <f t="shared" si="8"/>
        <v>0</v>
      </c>
      <c r="G23" s="39">
        <f t="shared" si="8"/>
        <v>26</v>
      </c>
      <c r="H23" s="39">
        <f t="shared" si="8"/>
        <v>95</v>
      </c>
      <c r="I23" s="39">
        <f t="shared" si="8"/>
        <v>13</v>
      </c>
      <c r="J23" s="39">
        <f t="shared" si="8"/>
        <v>4</v>
      </c>
      <c r="K23" s="39">
        <f t="shared" si="8"/>
        <v>138</v>
      </c>
      <c r="L23" s="39">
        <f>L7+L8+L9+L10+L11+L12+L13+L14+L15+L16+L18+L19+L20+L21+L22</f>
        <v>10</v>
      </c>
      <c r="M23" s="39">
        <f t="shared" si="8"/>
        <v>2</v>
      </c>
      <c r="N23" s="39">
        <f t="shared" si="8"/>
        <v>6</v>
      </c>
      <c r="O23" s="39">
        <f t="shared" si="8"/>
        <v>5</v>
      </c>
      <c r="P23" s="39">
        <f t="shared" si="8"/>
        <v>0</v>
      </c>
      <c r="Q23" s="39">
        <f t="shared" si="8"/>
        <v>1</v>
      </c>
      <c r="R23" s="39">
        <f t="shared" si="8"/>
        <v>2</v>
      </c>
      <c r="S23" s="4"/>
      <c r="T23" s="36">
        <f t="shared" si="4"/>
        <v>149</v>
      </c>
      <c r="U23" s="36">
        <f t="shared" si="5"/>
        <v>148</v>
      </c>
      <c r="V23" s="36">
        <f t="shared" si="6"/>
        <v>138</v>
      </c>
      <c r="W23" s="36">
        <f t="shared" si="7"/>
        <v>138</v>
      </c>
    </row>
    <row r="25" spans="1:23" ht="20.25">
      <c r="C25" s="42"/>
    </row>
    <row r="26" spans="1:23">
      <c r="C26" s="60"/>
    </row>
    <row r="27" spans="1:23" ht="20.25">
      <c r="C27" s="42"/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W26"/>
  <sheetViews>
    <sheetView topLeftCell="A31" zoomScale="115" zoomScaleNormal="115" workbookViewId="0">
      <selection activeCell="P1" sqref="P1:R1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3" t="s">
        <v>45</v>
      </c>
      <c r="B1" s="123"/>
      <c r="C1" s="124"/>
      <c r="D1" s="133" t="s">
        <v>6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20" t="s">
        <v>54</v>
      </c>
      <c r="Q1" s="120"/>
      <c r="R1" s="121"/>
      <c r="S1" s="5"/>
    </row>
    <row r="2" spans="1:23" ht="63.75" customHeight="1">
      <c r="A2" s="131" t="s">
        <v>51</v>
      </c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5"/>
    </row>
    <row r="3" spans="1:23" ht="62.25" customHeight="1">
      <c r="A3" s="125" t="s">
        <v>35</v>
      </c>
      <c r="B3" s="126"/>
      <c r="C3" s="127"/>
      <c r="D3" s="107" t="s">
        <v>5</v>
      </c>
      <c r="E3" s="107" t="s">
        <v>25</v>
      </c>
      <c r="F3" s="107" t="s">
        <v>0</v>
      </c>
      <c r="G3" s="102" t="s">
        <v>29</v>
      </c>
      <c r="H3" s="103"/>
      <c r="I3" s="103"/>
      <c r="J3" s="103"/>
      <c r="K3" s="104"/>
      <c r="L3" s="107" t="s">
        <v>26</v>
      </c>
      <c r="M3" s="98" t="s">
        <v>27</v>
      </c>
      <c r="N3" s="99"/>
      <c r="O3" s="105" t="s">
        <v>1</v>
      </c>
      <c r="P3" s="98" t="s">
        <v>28</v>
      </c>
      <c r="Q3" s="99"/>
      <c r="R3" s="107" t="s">
        <v>2</v>
      </c>
      <c r="S3" s="6"/>
      <c r="T3" s="2"/>
    </row>
    <row r="4" spans="1:23" ht="60.75" customHeight="1">
      <c r="A4" s="128"/>
      <c r="B4" s="129"/>
      <c r="C4" s="130"/>
      <c r="D4" s="107"/>
      <c r="E4" s="107"/>
      <c r="F4" s="107"/>
      <c r="G4" s="105" t="s">
        <v>31</v>
      </c>
      <c r="H4" s="105" t="s">
        <v>32</v>
      </c>
      <c r="I4" s="105" t="s">
        <v>33</v>
      </c>
      <c r="J4" s="105" t="s">
        <v>34</v>
      </c>
      <c r="K4" s="105" t="s">
        <v>30</v>
      </c>
      <c r="L4" s="107"/>
      <c r="M4" s="100"/>
      <c r="N4" s="101"/>
      <c r="O4" s="106"/>
      <c r="P4" s="100"/>
      <c r="Q4" s="101"/>
      <c r="R4" s="107"/>
      <c r="S4" s="7"/>
    </row>
    <row r="5" spans="1:23" ht="135" customHeight="1" thickBot="1">
      <c r="A5" s="128"/>
      <c r="B5" s="129"/>
      <c r="C5" s="130"/>
      <c r="D5" s="105"/>
      <c r="E5" s="105"/>
      <c r="F5" s="105"/>
      <c r="G5" s="106"/>
      <c r="H5" s="106"/>
      <c r="I5" s="106"/>
      <c r="J5" s="106"/>
      <c r="K5" s="106"/>
      <c r="L5" s="105"/>
      <c r="M5" s="17" t="s">
        <v>37</v>
      </c>
      <c r="N5" s="17" t="s">
        <v>3</v>
      </c>
      <c r="O5" s="106"/>
      <c r="P5" s="17" t="s">
        <v>38</v>
      </c>
      <c r="Q5" s="17" t="s">
        <v>4</v>
      </c>
      <c r="R5" s="105"/>
      <c r="S5" s="8"/>
    </row>
    <row r="6" spans="1:23" ht="32.25" customHeight="1" thickBot="1">
      <c r="A6" s="82" t="s">
        <v>17</v>
      </c>
      <c r="B6" s="83"/>
      <c r="C6" s="134"/>
      <c r="D6" s="29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0">
        <v>15</v>
      </c>
      <c r="S6" s="9"/>
      <c r="T6" s="108" t="s">
        <v>41</v>
      </c>
      <c r="U6" s="108"/>
      <c r="V6" s="108" t="s">
        <v>40</v>
      </c>
      <c r="W6" s="108"/>
    </row>
    <row r="7" spans="1:23" ht="38.25" customHeight="1">
      <c r="A7" s="19">
        <v>1</v>
      </c>
      <c r="B7" s="85" t="s">
        <v>7</v>
      </c>
      <c r="C7" s="85"/>
      <c r="D7" s="20"/>
      <c r="E7" s="20">
        <v>1</v>
      </c>
      <c r="F7" s="20"/>
      <c r="G7" s="20"/>
      <c r="H7" s="20">
        <v>1</v>
      </c>
      <c r="I7" s="20"/>
      <c r="J7" s="20"/>
      <c r="K7" s="20">
        <v>1</v>
      </c>
      <c r="L7" s="20"/>
      <c r="M7" s="20"/>
      <c r="N7" s="20"/>
      <c r="O7" s="20"/>
      <c r="P7" s="20"/>
      <c r="Q7" s="20"/>
      <c r="R7" s="20"/>
      <c r="S7" s="3"/>
      <c r="T7" s="36">
        <f>D7+E7</f>
        <v>1</v>
      </c>
      <c r="U7" s="36">
        <f>F7+K7+L7</f>
        <v>1</v>
      </c>
      <c r="V7" s="36">
        <f>K7</f>
        <v>1</v>
      </c>
      <c r="W7" s="36">
        <f>G7+H7+I7+J7</f>
        <v>1</v>
      </c>
    </row>
    <row r="8" spans="1:23" ht="21.75" customHeight="1">
      <c r="A8" s="21">
        <v>2</v>
      </c>
      <c r="B8" s="86" t="s">
        <v>8</v>
      </c>
      <c r="C8" s="86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6">
        <f t="shared" ref="T8:T16" si="0">D8+E8</f>
        <v>0</v>
      </c>
      <c r="U8" s="36">
        <f t="shared" ref="U8:U16" si="1">F8+K8+L8</f>
        <v>0</v>
      </c>
      <c r="V8" s="36">
        <f t="shared" ref="V8:V16" si="2">K8</f>
        <v>0</v>
      </c>
      <c r="W8" s="36">
        <f t="shared" ref="W8:W16" si="3">G8+H8+I8+J8</f>
        <v>0</v>
      </c>
    </row>
    <row r="9" spans="1:23" ht="24.75" customHeight="1">
      <c r="A9" s="21">
        <v>3</v>
      </c>
      <c r="B9" s="86" t="s">
        <v>9</v>
      </c>
      <c r="C9" s="8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0.75" customHeight="1">
      <c r="A10" s="21">
        <v>4</v>
      </c>
      <c r="B10" s="86" t="s">
        <v>10</v>
      </c>
      <c r="C10" s="8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24.75" customHeight="1">
      <c r="A11" s="21">
        <v>5</v>
      </c>
      <c r="B11" s="86" t="s">
        <v>11</v>
      </c>
      <c r="C11" s="86"/>
      <c r="D11" s="22"/>
      <c r="E11" s="22">
        <v>5</v>
      </c>
      <c r="F11" s="22"/>
      <c r="G11" s="22"/>
      <c r="H11" s="22">
        <v>5</v>
      </c>
      <c r="I11" s="22"/>
      <c r="J11" s="22"/>
      <c r="K11" s="22">
        <v>5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5</v>
      </c>
      <c r="U11" s="36">
        <f t="shared" si="1"/>
        <v>5</v>
      </c>
      <c r="V11" s="36">
        <f t="shared" si="2"/>
        <v>5</v>
      </c>
      <c r="W11" s="36">
        <f t="shared" si="3"/>
        <v>5</v>
      </c>
    </row>
    <row r="12" spans="1:23" ht="45" customHeight="1">
      <c r="A12" s="21">
        <v>6</v>
      </c>
      <c r="B12" s="87" t="s">
        <v>12</v>
      </c>
      <c r="C12" s="87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27" customHeight="1">
      <c r="A13" s="21">
        <v>7</v>
      </c>
      <c r="B13" s="87" t="s">
        <v>13</v>
      </c>
      <c r="C13" s="87"/>
      <c r="D13" s="22"/>
      <c r="E13" s="22">
        <v>1</v>
      </c>
      <c r="F13" s="22"/>
      <c r="G13" s="22"/>
      <c r="H13" s="22">
        <v>1</v>
      </c>
      <c r="I13" s="22"/>
      <c r="J13" s="22"/>
      <c r="K13" s="22">
        <v>1</v>
      </c>
      <c r="L13" s="22"/>
      <c r="M13" s="22"/>
      <c r="N13" s="22"/>
      <c r="O13" s="22"/>
      <c r="P13" s="22"/>
      <c r="Q13" s="22"/>
      <c r="R13" s="22"/>
      <c r="S13" s="3"/>
      <c r="T13" s="36">
        <f t="shared" si="0"/>
        <v>1</v>
      </c>
      <c r="U13" s="36">
        <f t="shared" si="1"/>
        <v>1</v>
      </c>
      <c r="V13" s="36">
        <f t="shared" si="2"/>
        <v>1</v>
      </c>
      <c r="W13" s="36">
        <f t="shared" si="3"/>
        <v>1</v>
      </c>
    </row>
    <row r="14" spans="1:23" ht="45" customHeight="1">
      <c r="A14" s="21">
        <v>8</v>
      </c>
      <c r="B14" s="87" t="s">
        <v>14</v>
      </c>
      <c r="C14" s="87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" customHeight="1">
      <c r="A15" s="21">
        <v>9</v>
      </c>
      <c r="B15" s="88" t="s">
        <v>15</v>
      </c>
      <c r="C15" s="88"/>
      <c r="D15" s="22"/>
      <c r="E15" s="22">
        <v>1</v>
      </c>
      <c r="F15" s="22"/>
      <c r="G15" s="22"/>
      <c r="H15" s="22">
        <v>1</v>
      </c>
      <c r="I15" s="22"/>
      <c r="J15" s="22"/>
      <c r="K15" s="22">
        <v>1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1</v>
      </c>
      <c r="U15" s="36">
        <f t="shared" si="1"/>
        <v>1</v>
      </c>
      <c r="V15" s="36">
        <f t="shared" si="2"/>
        <v>1</v>
      </c>
      <c r="W15" s="36">
        <f t="shared" si="3"/>
        <v>1</v>
      </c>
    </row>
    <row r="16" spans="1:23" ht="45" customHeight="1" thickBot="1">
      <c r="A16" s="31">
        <v>10</v>
      </c>
      <c r="B16" s="109" t="s">
        <v>16</v>
      </c>
      <c r="C16" s="109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36.75" customHeight="1" thickBot="1">
      <c r="A17" s="116" t="s">
        <v>18</v>
      </c>
      <c r="B17" s="117"/>
      <c r="C17" s="118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4"/>
      <c r="T17" s="37"/>
      <c r="U17" s="40"/>
      <c r="V17" s="38"/>
      <c r="W17" s="38"/>
    </row>
    <row r="18" spans="1:23" ht="34.5" customHeight="1">
      <c r="A18" s="32">
        <v>1</v>
      </c>
      <c r="B18" s="119" t="s">
        <v>19</v>
      </c>
      <c r="C18" s="1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6">
        <f t="shared" ref="T18:T23" si="4">D18+E18</f>
        <v>0</v>
      </c>
      <c r="U18" s="36">
        <f t="shared" ref="U18:U23" si="5">F18+K18+L18</f>
        <v>0</v>
      </c>
      <c r="V18" s="36">
        <f t="shared" ref="V18:V23" si="6">K18</f>
        <v>0</v>
      </c>
      <c r="W18" s="36">
        <f t="shared" ref="W18:W23" si="7">G18+H18+I18+J18</f>
        <v>0</v>
      </c>
    </row>
    <row r="19" spans="1:23" ht="34.5" customHeight="1">
      <c r="A19" s="27">
        <v>2</v>
      </c>
      <c r="B19" s="97" t="s">
        <v>20</v>
      </c>
      <c r="C19" s="97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6">
        <f t="shared" si="4"/>
        <v>0</v>
      </c>
      <c r="U19" s="36">
        <f t="shared" si="5"/>
        <v>0</v>
      </c>
      <c r="V19" s="36">
        <f t="shared" si="6"/>
        <v>0</v>
      </c>
      <c r="W19" s="36">
        <f t="shared" si="7"/>
        <v>0</v>
      </c>
    </row>
    <row r="20" spans="1:23" ht="35.25" customHeight="1">
      <c r="A20" s="26">
        <v>3</v>
      </c>
      <c r="B20" s="86" t="s">
        <v>21</v>
      </c>
      <c r="C20" s="8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4"/>
        <v>0</v>
      </c>
      <c r="U20" s="36">
        <f t="shared" si="5"/>
        <v>0</v>
      </c>
      <c r="V20" s="36">
        <f t="shared" si="6"/>
        <v>0</v>
      </c>
      <c r="W20" s="36">
        <f t="shared" si="7"/>
        <v>0</v>
      </c>
    </row>
    <row r="21" spans="1:23" ht="22.5" customHeight="1">
      <c r="A21" s="27">
        <v>4</v>
      </c>
      <c r="B21" s="86" t="s">
        <v>22</v>
      </c>
      <c r="C21" s="8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4"/>
        <v>0</v>
      </c>
      <c r="U21" s="36">
        <f t="shared" si="5"/>
        <v>0</v>
      </c>
      <c r="V21" s="36">
        <f t="shared" si="6"/>
        <v>0</v>
      </c>
      <c r="W21" s="36">
        <f t="shared" si="7"/>
        <v>0</v>
      </c>
    </row>
    <row r="22" spans="1:23" ht="27.75" customHeight="1" thickBot="1">
      <c r="A22" s="28">
        <v>5</v>
      </c>
      <c r="B22" s="89" t="s">
        <v>23</v>
      </c>
      <c r="C22" s="89"/>
      <c r="D22" s="24">
        <v>2</v>
      </c>
      <c r="E22" s="24"/>
      <c r="F22" s="24"/>
      <c r="G22" s="24"/>
      <c r="H22" s="24">
        <v>1</v>
      </c>
      <c r="I22" s="24"/>
      <c r="J22" s="24"/>
      <c r="K22" s="24">
        <v>1</v>
      </c>
      <c r="L22" s="24"/>
      <c r="M22" s="24"/>
      <c r="N22" s="24"/>
      <c r="O22" s="24"/>
      <c r="P22" s="24"/>
      <c r="Q22" s="24"/>
      <c r="R22" s="24"/>
      <c r="S22" s="3"/>
      <c r="T22" s="36">
        <f t="shared" si="4"/>
        <v>2</v>
      </c>
      <c r="U22" s="36">
        <f t="shared" si="5"/>
        <v>1</v>
      </c>
      <c r="V22" s="36">
        <f t="shared" si="6"/>
        <v>1</v>
      </c>
      <c r="W22" s="36">
        <f t="shared" si="7"/>
        <v>1</v>
      </c>
    </row>
    <row r="23" spans="1:23" ht="32.25" customHeight="1" thickBot="1">
      <c r="A23" s="113" t="s">
        <v>24</v>
      </c>
      <c r="B23" s="114"/>
      <c r="C23" s="114"/>
      <c r="D23" s="39">
        <f>D7+D8+D9+D10+D11+D12+D13+D14+D15+D16+D18+D19+D20+D21+D22</f>
        <v>2</v>
      </c>
      <c r="E23" s="39">
        <f t="shared" ref="E23:R23" si="8">E7+E8+E9+E10+E11+E12+E13+E14+E15+E16+E18+E19+E20+E21+E22</f>
        <v>8</v>
      </c>
      <c r="F23" s="39">
        <f t="shared" si="8"/>
        <v>0</v>
      </c>
      <c r="G23" s="39">
        <f t="shared" si="8"/>
        <v>0</v>
      </c>
      <c r="H23" s="39">
        <f t="shared" si="8"/>
        <v>9</v>
      </c>
      <c r="I23" s="39">
        <f t="shared" si="8"/>
        <v>0</v>
      </c>
      <c r="J23" s="39">
        <f t="shared" si="8"/>
        <v>0</v>
      </c>
      <c r="K23" s="39">
        <f t="shared" si="8"/>
        <v>9</v>
      </c>
      <c r="L23" s="39">
        <f t="shared" si="8"/>
        <v>0</v>
      </c>
      <c r="M23" s="39">
        <f t="shared" si="8"/>
        <v>0</v>
      </c>
      <c r="N23" s="39">
        <f t="shared" si="8"/>
        <v>0</v>
      </c>
      <c r="O23" s="39">
        <f t="shared" si="8"/>
        <v>0</v>
      </c>
      <c r="P23" s="39">
        <f t="shared" si="8"/>
        <v>0</v>
      </c>
      <c r="Q23" s="39">
        <f t="shared" si="8"/>
        <v>0</v>
      </c>
      <c r="R23" s="39">
        <f t="shared" si="8"/>
        <v>0</v>
      </c>
      <c r="S23" s="4"/>
      <c r="T23" s="36">
        <f t="shared" si="4"/>
        <v>10</v>
      </c>
      <c r="U23" s="36">
        <f t="shared" si="5"/>
        <v>9</v>
      </c>
      <c r="V23" s="36">
        <f t="shared" si="6"/>
        <v>9</v>
      </c>
      <c r="W23" s="36">
        <f t="shared" si="7"/>
        <v>9</v>
      </c>
    </row>
    <row r="25" spans="1:23" ht="20.25">
      <c r="C25" s="42"/>
    </row>
    <row r="26" spans="1:23">
      <c r="C26" s="60"/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22" zoomScaleNormal="100" workbookViewId="0">
      <selection activeCell="P1" sqref="P1:R1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3" t="s">
        <v>45</v>
      </c>
      <c r="B1" s="123"/>
      <c r="C1" s="124"/>
      <c r="D1" s="133" t="s">
        <v>6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20" t="s">
        <v>54</v>
      </c>
      <c r="Q1" s="120"/>
      <c r="R1" s="121"/>
      <c r="S1" s="5"/>
    </row>
    <row r="2" spans="1:23" ht="63.75" customHeight="1">
      <c r="A2" s="135" t="s">
        <v>52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5"/>
    </row>
    <row r="3" spans="1:23" ht="62.25" customHeight="1">
      <c r="A3" s="125" t="s">
        <v>35</v>
      </c>
      <c r="B3" s="126"/>
      <c r="C3" s="127"/>
      <c r="D3" s="107" t="s">
        <v>5</v>
      </c>
      <c r="E3" s="107" t="s">
        <v>25</v>
      </c>
      <c r="F3" s="107" t="s">
        <v>0</v>
      </c>
      <c r="G3" s="102" t="s">
        <v>29</v>
      </c>
      <c r="H3" s="103"/>
      <c r="I3" s="103"/>
      <c r="J3" s="103"/>
      <c r="K3" s="104"/>
      <c r="L3" s="107" t="s">
        <v>26</v>
      </c>
      <c r="M3" s="98" t="s">
        <v>27</v>
      </c>
      <c r="N3" s="99"/>
      <c r="O3" s="105" t="s">
        <v>1</v>
      </c>
      <c r="P3" s="98" t="s">
        <v>28</v>
      </c>
      <c r="Q3" s="99"/>
      <c r="R3" s="107" t="s">
        <v>2</v>
      </c>
      <c r="S3" s="6"/>
      <c r="T3" s="2"/>
    </row>
    <row r="4" spans="1:23" ht="60.75" customHeight="1">
      <c r="A4" s="128"/>
      <c r="B4" s="129"/>
      <c r="C4" s="130"/>
      <c r="D4" s="107"/>
      <c r="E4" s="107"/>
      <c r="F4" s="107"/>
      <c r="G4" s="105" t="s">
        <v>31</v>
      </c>
      <c r="H4" s="105" t="s">
        <v>32</v>
      </c>
      <c r="I4" s="105" t="s">
        <v>33</v>
      </c>
      <c r="J4" s="105" t="s">
        <v>34</v>
      </c>
      <c r="K4" s="105" t="s">
        <v>30</v>
      </c>
      <c r="L4" s="107"/>
      <c r="M4" s="100"/>
      <c r="N4" s="101"/>
      <c r="O4" s="106"/>
      <c r="P4" s="100"/>
      <c r="Q4" s="101"/>
      <c r="R4" s="107"/>
      <c r="S4" s="7"/>
    </row>
    <row r="5" spans="1:23" ht="135" customHeight="1" thickBot="1">
      <c r="A5" s="128"/>
      <c r="B5" s="129"/>
      <c r="C5" s="130"/>
      <c r="D5" s="105"/>
      <c r="E5" s="105"/>
      <c r="F5" s="105"/>
      <c r="G5" s="106"/>
      <c r="H5" s="106"/>
      <c r="I5" s="106"/>
      <c r="J5" s="106"/>
      <c r="K5" s="106"/>
      <c r="L5" s="105"/>
      <c r="M5" s="41" t="s">
        <v>37</v>
      </c>
      <c r="N5" s="41" t="s">
        <v>3</v>
      </c>
      <c r="O5" s="106"/>
      <c r="P5" s="41" t="s">
        <v>38</v>
      </c>
      <c r="Q5" s="41" t="s">
        <v>4</v>
      </c>
      <c r="R5" s="105"/>
      <c r="S5" s="8"/>
    </row>
    <row r="6" spans="1:23" ht="32.25" customHeight="1" thickBot="1">
      <c r="A6" s="82" t="s">
        <v>17</v>
      </c>
      <c r="B6" s="83"/>
      <c r="C6" s="134"/>
      <c r="D6" s="29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0">
        <v>15</v>
      </c>
      <c r="S6" s="9"/>
      <c r="T6" s="108" t="s">
        <v>41</v>
      </c>
      <c r="U6" s="108"/>
      <c r="V6" s="108" t="s">
        <v>40</v>
      </c>
      <c r="W6" s="108"/>
    </row>
    <row r="7" spans="1:23" ht="38.25" customHeight="1">
      <c r="A7" s="19">
        <v>1</v>
      </c>
      <c r="B7" s="85" t="s">
        <v>7</v>
      </c>
      <c r="C7" s="85"/>
      <c r="D7" s="20"/>
      <c r="E7" s="20">
        <v>2</v>
      </c>
      <c r="F7" s="20"/>
      <c r="G7" s="20"/>
      <c r="H7" s="20">
        <v>2</v>
      </c>
      <c r="I7" s="20"/>
      <c r="J7" s="20"/>
      <c r="K7" s="20">
        <v>2</v>
      </c>
      <c r="L7" s="20"/>
      <c r="M7" s="20"/>
      <c r="N7" s="20">
        <v>1</v>
      </c>
      <c r="O7" s="20"/>
      <c r="P7" s="20"/>
      <c r="Q7" s="20"/>
      <c r="R7" s="20">
        <v>1</v>
      </c>
      <c r="S7" s="3"/>
      <c r="T7" s="36">
        <f>D7+E7</f>
        <v>2</v>
      </c>
      <c r="U7" s="36">
        <f>F7+K7+L7</f>
        <v>2</v>
      </c>
      <c r="V7" s="36">
        <f>K7</f>
        <v>2</v>
      </c>
      <c r="W7" s="36">
        <f>G7+H7+I7+J7</f>
        <v>2</v>
      </c>
    </row>
    <row r="8" spans="1:23" ht="21.75" customHeight="1">
      <c r="A8" s="21">
        <v>2</v>
      </c>
      <c r="B8" s="86" t="s">
        <v>8</v>
      </c>
      <c r="C8" s="86"/>
      <c r="D8" s="22"/>
      <c r="E8" s="22">
        <v>2</v>
      </c>
      <c r="F8" s="22"/>
      <c r="G8" s="22"/>
      <c r="H8" s="22">
        <v>2</v>
      </c>
      <c r="I8" s="22"/>
      <c r="J8" s="22"/>
      <c r="K8" s="22">
        <v>2</v>
      </c>
      <c r="L8" s="22"/>
      <c r="M8" s="22"/>
      <c r="N8" s="22"/>
      <c r="O8" s="22"/>
      <c r="P8" s="22"/>
      <c r="Q8" s="22"/>
      <c r="R8" s="22"/>
      <c r="S8" s="3"/>
      <c r="T8" s="36">
        <f t="shared" ref="T8:T16" si="0">D8+E8</f>
        <v>2</v>
      </c>
      <c r="U8" s="36">
        <f t="shared" ref="U8:U16" si="1">F8+K8+L8</f>
        <v>2</v>
      </c>
      <c r="V8" s="36">
        <f t="shared" ref="V8:V16" si="2">K8</f>
        <v>2</v>
      </c>
      <c r="W8" s="36">
        <f t="shared" ref="W8:W16" si="3">G8+H8+I8+J8</f>
        <v>2</v>
      </c>
    </row>
    <row r="9" spans="1:23" ht="24.75" customHeight="1">
      <c r="A9" s="21">
        <v>3</v>
      </c>
      <c r="B9" s="86" t="s">
        <v>9</v>
      </c>
      <c r="C9" s="8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0.75" customHeight="1">
      <c r="A10" s="21">
        <v>4</v>
      </c>
      <c r="B10" s="86" t="s">
        <v>10</v>
      </c>
      <c r="C10" s="8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24.75" customHeight="1">
      <c r="A11" s="21">
        <v>5</v>
      </c>
      <c r="B11" s="86" t="s">
        <v>11</v>
      </c>
      <c r="C11" s="86"/>
      <c r="D11" s="22"/>
      <c r="E11" s="22">
        <v>6</v>
      </c>
      <c r="F11" s="22"/>
      <c r="G11" s="22">
        <v>1</v>
      </c>
      <c r="H11" s="22">
        <v>5</v>
      </c>
      <c r="I11" s="22"/>
      <c r="J11" s="22"/>
      <c r="K11" s="22">
        <v>6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6</v>
      </c>
      <c r="U11" s="36">
        <f t="shared" si="1"/>
        <v>6</v>
      </c>
      <c r="V11" s="36">
        <f t="shared" si="2"/>
        <v>6</v>
      </c>
      <c r="W11" s="36">
        <f t="shared" si="3"/>
        <v>6</v>
      </c>
    </row>
    <row r="12" spans="1:23" ht="45" customHeight="1">
      <c r="A12" s="21">
        <v>6</v>
      </c>
      <c r="B12" s="87" t="s">
        <v>12</v>
      </c>
      <c r="C12" s="87"/>
      <c r="D12" s="22"/>
      <c r="E12" s="22">
        <v>2</v>
      </c>
      <c r="F12" s="22"/>
      <c r="G12" s="22"/>
      <c r="H12" s="22">
        <v>2</v>
      </c>
      <c r="I12" s="22"/>
      <c r="J12" s="22"/>
      <c r="K12" s="22">
        <v>2</v>
      </c>
      <c r="L12" s="22"/>
      <c r="M12" s="22"/>
      <c r="N12" s="22"/>
      <c r="O12" s="22"/>
      <c r="P12" s="22"/>
      <c r="Q12" s="22"/>
      <c r="R12" s="22"/>
      <c r="S12" s="3"/>
      <c r="T12" s="36">
        <f t="shared" si="0"/>
        <v>2</v>
      </c>
      <c r="U12" s="36">
        <f t="shared" si="1"/>
        <v>2</v>
      </c>
      <c r="V12" s="36">
        <f t="shared" si="2"/>
        <v>2</v>
      </c>
      <c r="W12" s="36">
        <f t="shared" si="3"/>
        <v>2</v>
      </c>
    </row>
    <row r="13" spans="1:23" ht="27" customHeight="1">
      <c r="A13" s="21">
        <v>7</v>
      </c>
      <c r="B13" s="87" t="s">
        <v>13</v>
      </c>
      <c r="C13" s="87"/>
      <c r="D13" s="22"/>
      <c r="E13" s="22">
        <v>2</v>
      </c>
      <c r="F13" s="22"/>
      <c r="G13" s="22"/>
      <c r="H13" s="22">
        <v>2</v>
      </c>
      <c r="I13" s="22"/>
      <c r="J13" s="22"/>
      <c r="K13" s="22">
        <v>2</v>
      </c>
      <c r="L13" s="22"/>
      <c r="M13" s="22"/>
      <c r="N13" s="22"/>
      <c r="O13" s="22"/>
      <c r="P13" s="22"/>
      <c r="Q13" s="22"/>
      <c r="R13" s="22"/>
      <c r="S13" s="3"/>
      <c r="T13" s="36">
        <f t="shared" si="0"/>
        <v>2</v>
      </c>
      <c r="U13" s="36">
        <f t="shared" si="1"/>
        <v>2</v>
      </c>
      <c r="V13" s="36">
        <f t="shared" si="2"/>
        <v>2</v>
      </c>
      <c r="W13" s="36">
        <f t="shared" si="3"/>
        <v>2</v>
      </c>
    </row>
    <row r="14" spans="1:23" ht="45" customHeight="1">
      <c r="A14" s="21">
        <v>8</v>
      </c>
      <c r="B14" s="87" t="s">
        <v>14</v>
      </c>
      <c r="C14" s="87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" customHeight="1">
      <c r="A15" s="21">
        <v>9</v>
      </c>
      <c r="B15" s="88" t="s">
        <v>15</v>
      </c>
      <c r="C15" s="88"/>
      <c r="D15" s="22"/>
      <c r="E15" s="22">
        <v>14</v>
      </c>
      <c r="F15" s="22"/>
      <c r="G15" s="22"/>
      <c r="H15" s="22">
        <v>14</v>
      </c>
      <c r="I15" s="22"/>
      <c r="J15" s="22"/>
      <c r="K15" s="22">
        <v>14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14</v>
      </c>
      <c r="U15" s="36">
        <f t="shared" si="1"/>
        <v>14</v>
      </c>
      <c r="V15" s="36">
        <f t="shared" si="2"/>
        <v>14</v>
      </c>
      <c r="W15" s="36">
        <f t="shared" si="3"/>
        <v>14</v>
      </c>
    </row>
    <row r="16" spans="1:23" ht="45" customHeight="1" thickBot="1">
      <c r="A16" s="31">
        <v>10</v>
      </c>
      <c r="B16" s="109" t="s">
        <v>16</v>
      </c>
      <c r="C16" s="109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36.75" customHeight="1" thickBot="1">
      <c r="A17" s="116" t="s">
        <v>18</v>
      </c>
      <c r="B17" s="117"/>
      <c r="C17" s="118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4"/>
      <c r="T17" s="37"/>
      <c r="U17" s="40"/>
      <c r="V17" s="38"/>
      <c r="W17" s="38"/>
    </row>
    <row r="18" spans="1:23" ht="34.5" customHeight="1">
      <c r="A18" s="32">
        <v>1</v>
      </c>
      <c r="B18" s="119" t="s">
        <v>19</v>
      </c>
      <c r="C18" s="1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6">
        <f t="shared" ref="T18:T23" si="4">D18+E18</f>
        <v>0</v>
      </c>
      <c r="U18" s="36">
        <f t="shared" ref="U18:U23" si="5">F18+K18+L18</f>
        <v>0</v>
      </c>
      <c r="V18" s="36">
        <f t="shared" ref="V18:V23" si="6">K18</f>
        <v>0</v>
      </c>
      <c r="W18" s="36">
        <f t="shared" ref="W18:W23" si="7">G18+H18+I18+J18</f>
        <v>0</v>
      </c>
    </row>
    <row r="19" spans="1:23" ht="34.5" customHeight="1">
      <c r="A19" s="27">
        <v>2</v>
      </c>
      <c r="B19" s="97" t="s">
        <v>20</v>
      </c>
      <c r="C19" s="97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6">
        <f t="shared" si="4"/>
        <v>0</v>
      </c>
      <c r="U19" s="36">
        <f t="shared" si="5"/>
        <v>0</v>
      </c>
      <c r="V19" s="36">
        <f t="shared" si="6"/>
        <v>0</v>
      </c>
      <c r="W19" s="36">
        <f t="shared" si="7"/>
        <v>0</v>
      </c>
    </row>
    <row r="20" spans="1:23" ht="35.25" customHeight="1">
      <c r="A20" s="26">
        <v>3</v>
      </c>
      <c r="B20" s="86" t="s">
        <v>21</v>
      </c>
      <c r="C20" s="8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4"/>
        <v>0</v>
      </c>
      <c r="U20" s="36">
        <f t="shared" si="5"/>
        <v>0</v>
      </c>
      <c r="V20" s="36">
        <f t="shared" si="6"/>
        <v>0</v>
      </c>
      <c r="W20" s="36">
        <f t="shared" si="7"/>
        <v>0</v>
      </c>
    </row>
    <row r="21" spans="1:23" ht="22.5" customHeight="1">
      <c r="A21" s="27">
        <v>4</v>
      </c>
      <c r="B21" s="86" t="s">
        <v>22</v>
      </c>
      <c r="C21" s="8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4"/>
        <v>0</v>
      </c>
      <c r="U21" s="36">
        <f t="shared" si="5"/>
        <v>0</v>
      </c>
      <c r="V21" s="36">
        <f t="shared" si="6"/>
        <v>0</v>
      </c>
      <c r="W21" s="36">
        <f t="shared" si="7"/>
        <v>0</v>
      </c>
    </row>
    <row r="22" spans="1:23" ht="27.75" customHeight="1" thickBot="1">
      <c r="A22" s="28">
        <v>5</v>
      </c>
      <c r="B22" s="89" t="s">
        <v>23</v>
      </c>
      <c r="C22" s="89"/>
      <c r="D22" s="24"/>
      <c r="E22" s="24">
        <v>1</v>
      </c>
      <c r="F22" s="24"/>
      <c r="G22" s="24"/>
      <c r="H22" s="24"/>
      <c r="I22" s="24"/>
      <c r="J22" s="24"/>
      <c r="K22" s="24"/>
      <c r="L22" s="24">
        <v>1</v>
      </c>
      <c r="M22" s="24"/>
      <c r="N22" s="24"/>
      <c r="O22" s="24"/>
      <c r="P22" s="24"/>
      <c r="Q22" s="24"/>
      <c r="R22" s="24"/>
      <c r="S22" s="3"/>
      <c r="T22" s="36">
        <f t="shared" si="4"/>
        <v>1</v>
      </c>
      <c r="U22" s="36">
        <f t="shared" si="5"/>
        <v>1</v>
      </c>
      <c r="V22" s="36">
        <f t="shared" si="6"/>
        <v>0</v>
      </c>
      <c r="W22" s="36">
        <f t="shared" si="7"/>
        <v>0</v>
      </c>
    </row>
    <row r="23" spans="1:23" ht="32.25" customHeight="1" thickBot="1">
      <c r="A23" s="113" t="s">
        <v>24</v>
      </c>
      <c r="B23" s="114"/>
      <c r="C23" s="114"/>
      <c r="D23" s="39">
        <f>D7+D8+D9+D10+D11+D12+D13+D14+D15+D16+D18+D19+D20+D21+D22</f>
        <v>0</v>
      </c>
      <c r="E23" s="39">
        <f t="shared" ref="E23:R23" si="8">E7+E8+E9+E10+E11+E12+E13+E14+E15+E16+E18+E19+E20+E21+E22</f>
        <v>29</v>
      </c>
      <c r="F23" s="39">
        <f t="shared" si="8"/>
        <v>0</v>
      </c>
      <c r="G23" s="39">
        <f t="shared" si="8"/>
        <v>1</v>
      </c>
      <c r="H23" s="39">
        <f t="shared" si="8"/>
        <v>27</v>
      </c>
      <c r="I23" s="39">
        <f t="shared" si="8"/>
        <v>0</v>
      </c>
      <c r="J23" s="39">
        <f t="shared" si="8"/>
        <v>0</v>
      </c>
      <c r="K23" s="39">
        <f t="shared" si="8"/>
        <v>28</v>
      </c>
      <c r="L23" s="39">
        <f t="shared" si="8"/>
        <v>1</v>
      </c>
      <c r="M23" s="39">
        <f t="shared" si="8"/>
        <v>0</v>
      </c>
      <c r="N23" s="39">
        <f t="shared" si="8"/>
        <v>1</v>
      </c>
      <c r="O23" s="39">
        <f t="shared" si="8"/>
        <v>0</v>
      </c>
      <c r="P23" s="39">
        <f t="shared" si="8"/>
        <v>0</v>
      </c>
      <c r="Q23" s="39">
        <f t="shared" si="8"/>
        <v>0</v>
      </c>
      <c r="R23" s="39">
        <f t="shared" si="8"/>
        <v>1</v>
      </c>
      <c r="S23" s="4"/>
      <c r="T23" s="36">
        <f t="shared" si="4"/>
        <v>29</v>
      </c>
      <c r="U23" s="36">
        <f t="shared" si="5"/>
        <v>29</v>
      </c>
      <c r="V23" s="36">
        <f t="shared" si="6"/>
        <v>28</v>
      </c>
      <c r="W23" s="36">
        <f t="shared" si="7"/>
        <v>28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115" zoomScaleNormal="115" workbookViewId="0">
      <selection activeCell="P1" sqref="P1:R1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3" t="s">
        <v>45</v>
      </c>
      <c r="B1" s="123"/>
      <c r="C1" s="124"/>
      <c r="D1" s="133" t="s">
        <v>6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20" t="s">
        <v>54</v>
      </c>
      <c r="Q1" s="120"/>
      <c r="R1" s="121"/>
      <c r="S1" s="5"/>
    </row>
    <row r="2" spans="1:23" ht="63.75" customHeight="1">
      <c r="A2" s="135" t="s">
        <v>53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5"/>
    </row>
    <row r="3" spans="1:23" ht="62.25" customHeight="1">
      <c r="A3" s="125" t="s">
        <v>35</v>
      </c>
      <c r="B3" s="126"/>
      <c r="C3" s="127"/>
      <c r="D3" s="107" t="s">
        <v>5</v>
      </c>
      <c r="E3" s="107" t="s">
        <v>25</v>
      </c>
      <c r="F3" s="107" t="s">
        <v>0</v>
      </c>
      <c r="G3" s="102" t="s">
        <v>29</v>
      </c>
      <c r="H3" s="103"/>
      <c r="I3" s="103"/>
      <c r="J3" s="103"/>
      <c r="K3" s="104"/>
      <c r="L3" s="107" t="s">
        <v>26</v>
      </c>
      <c r="M3" s="98" t="s">
        <v>27</v>
      </c>
      <c r="N3" s="99"/>
      <c r="O3" s="105" t="s">
        <v>1</v>
      </c>
      <c r="P3" s="98" t="s">
        <v>28</v>
      </c>
      <c r="Q3" s="99"/>
      <c r="R3" s="107" t="s">
        <v>2</v>
      </c>
      <c r="S3" s="6"/>
      <c r="T3" s="2"/>
    </row>
    <row r="4" spans="1:23" ht="60.75" customHeight="1">
      <c r="A4" s="128"/>
      <c r="B4" s="129"/>
      <c r="C4" s="130"/>
      <c r="D4" s="107"/>
      <c r="E4" s="107"/>
      <c r="F4" s="107"/>
      <c r="G4" s="105" t="s">
        <v>31</v>
      </c>
      <c r="H4" s="105" t="s">
        <v>32</v>
      </c>
      <c r="I4" s="105" t="s">
        <v>33</v>
      </c>
      <c r="J4" s="105" t="s">
        <v>34</v>
      </c>
      <c r="K4" s="105" t="s">
        <v>30</v>
      </c>
      <c r="L4" s="107"/>
      <c r="M4" s="100"/>
      <c r="N4" s="101"/>
      <c r="O4" s="106"/>
      <c r="P4" s="100"/>
      <c r="Q4" s="101"/>
      <c r="R4" s="107"/>
      <c r="S4" s="7"/>
    </row>
    <row r="5" spans="1:23" ht="135" customHeight="1" thickBot="1">
      <c r="A5" s="128"/>
      <c r="B5" s="129"/>
      <c r="C5" s="130"/>
      <c r="D5" s="105"/>
      <c r="E5" s="105"/>
      <c r="F5" s="105"/>
      <c r="G5" s="106"/>
      <c r="H5" s="106"/>
      <c r="I5" s="106"/>
      <c r="J5" s="106"/>
      <c r="K5" s="106"/>
      <c r="L5" s="105"/>
      <c r="M5" s="41" t="s">
        <v>37</v>
      </c>
      <c r="N5" s="41" t="s">
        <v>3</v>
      </c>
      <c r="O5" s="106"/>
      <c r="P5" s="41" t="s">
        <v>38</v>
      </c>
      <c r="Q5" s="41" t="s">
        <v>4</v>
      </c>
      <c r="R5" s="105"/>
      <c r="S5" s="8"/>
    </row>
    <row r="6" spans="1:23" ht="32.25" customHeight="1" thickBot="1">
      <c r="A6" s="82" t="s">
        <v>17</v>
      </c>
      <c r="B6" s="83"/>
      <c r="C6" s="134"/>
      <c r="D6" s="29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0">
        <v>15</v>
      </c>
      <c r="S6" s="9"/>
      <c r="T6" s="108" t="s">
        <v>41</v>
      </c>
      <c r="U6" s="108"/>
      <c r="V6" s="108" t="s">
        <v>40</v>
      </c>
      <c r="W6" s="108"/>
    </row>
    <row r="7" spans="1:23" ht="38.25" customHeight="1">
      <c r="A7" s="19">
        <v>1</v>
      </c>
      <c r="B7" s="85" t="s">
        <v>7</v>
      </c>
      <c r="C7" s="85"/>
      <c r="D7" s="20"/>
      <c r="E7" s="20">
        <v>6</v>
      </c>
      <c r="F7" s="20"/>
      <c r="G7" s="20">
        <v>1</v>
      </c>
      <c r="H7" s="20">
        <v>5</v>
      </c>
      <c r="I7" s="20"/>
      <c r="J7" s="20"/>
      <c r="K7" s="20">
        <v>6</v>
      </c>
      <c r="L7" s="20"/>
      <c r="M7" s="20"/>
      <c r="N7" s="20"/>
      <c r="O7" s="20"/>
      <c r="P7" s="20"/>
      <c r="Q7" s="20"/>
      <c r="R7" s="20"/>
      <c r="S7" s="3"/>
      <c r="T7" s="36">
        <f>D7+E7</f>
        <v>6</v>
      </c>
      <c r="U7" s="36">
        <f>F7+K7+L7</f>
        <v>6</v>
      </c>
      <c r="V7" s="36">
        <f>K7</f>
        <v>6</v>
      </c>
      <c r="W7" s="36">
        <f>G7+H7+I7+J7</f>
        <v>6</v>
      </c>
    </row>
    <row r="8" spans="1:23" ht="21.75" customHeight="1">
      <c r="A8" s="21">
        <v>2</v>
      </c>
      <c r="B8" s="86" t="s">
        <v>8</v>
      </c>
      <c r="C8" s="86"/>
      <c r="D8" s="22">
        <v>1</v>
      </c>
      <c r="E8" s="22">
        <v>17</v>
      </c>
      <c r="F8" s="22"/>
      <c r="G8" s="22"/>
      <c r="H8" s="22">
        <v>17</v>
      </c>
      <c r="I8" s="22"/>
      <c r="J8" s="22">
        <v>1</v>
      </c>
      <c r="K8" s="22">
        <v>18</v>
      </c>
      <c r="L8" s="22"/>
      <c r="M8" s="22"/>
      <c r="N8" s="22">
        <v>6</v>
      </c>
      <c r="O8" s="22">
        <v>2</v>
      </c>
      <c r="P8" s="22"/>
      <c r="Q8" s="22"/>
      <c r="R8" s="22">
        <v>4</v>
      </c>
      <c r="S8" s="3"/>
      <c r="T8" s="36">
        <f t="shared" ref="T8:T16" si="0">D8+E8</f>
        <v>18</v>
      </c>
      <c r="U8" s="36">
        <f t="shared" ref="U8:U16" si="1">F8+K8+L8</f>
        <v>18</v>
      </c>
      <c r="V8" s="36">
        <f t="shared" ref="V8:V16" si="2">K8</f>
        <v>18</v>
      </c>
      <c r="W8" s="36">
        <f t="shared" ref="W8:W16" si="3">G8+H8+I8+J8</f>
        <v>18</v>
      </c>
    </row>
    <row r="9" spans="1:23" ht="24.75" customHeight="1">
      <c r="A9" s="21">
        <v>3</v>
      </c>
      <c r="B9" s="86" t="s">
        <v>9</v>
      </c>
      <c r="C9" s="86"/>
      <c r="D9" s="22"/>
      <c r="E9" s="22">
        <v>3</v>
      </c>
      <c r="F9" s="22"/>
      <c r="G9" s="22"/>
      <c r="H9" s="22">
        <v>3</v>
      </c>
      <c r="I9" s="22"/>
      <c r="J9" s="22"/>
      <c r="K9" s="22">
        <v>3</v>
      </c>
      <c r="L9" s="22"/>
      <c r="M9" s="22"/>
      <c r="N9" s="22">
        <v>1</v>
      </c>
      <c r="O9" s="22"/>
      <c r="P9" s="22"/>
      <c r="Q9" s="22"/>
      <c r="R9" s="22">
        <v>1</v>
      </c>
      <c r="S9" s="3"/>
      <c r="T9" s="36">
        <f t="shared" si="0"/>
        <v>3</v>
      </c>
      <c r="U9" s="36">
        <f t="shared" si="1"/>
        <v>3</v>
      </c>
      <c r="V9" s="36">
        <f t="shared" si="2"/>
        <v>3</v>
      </c>
      <c r="W9" s="36">
        <f t="shared" si="3"/>
        <v>3</v>
      </c>
    </row>
    <row r="10" spans="1:23" ht="30.75" customHeight="1">
      <c r="A10" s="21">
        <v>4</v>
      </c>
      <c r="B10" s="86" t="s">
        <v>10</v>
      </c>
      <c r="C10" s="86"/>
      <c r="D10" s="22"/>
      <c r="E10" s="22">
        <v>13</v>
      </c>
      <c r="F10" s="22"/>
      <c r="G10" s="22">
        <v>13</v>
      </c>
      <c r="H10" s="22"/>
      <c r="I10" s="22"/>
      <c r="J10" s="22"/>
      <c r="K10" s="22">
        <v>13</v>
      </c>
      <c r="L10" s="22"/>
      <c r="M10" s="22"/>
      <c r="N10" s="22"/>
      <c r="O10" s="22"/>
      <c r="P10" s="22"/>
      <c r="Q10" s="22"/>
      <c r="R10" s="22"/>
      <c r="S10" s="3"/>
      <c r="T10" s="36">
        <f t="shared" si="0"/>
        <v>13</v>
      </c>
      <c r="U10" s="36">
        <f t="shared" si="1"/>
        <v>13</v>
      </c>
      <c r="V10" s="36">
        <f t="shared" si="2"/>
        <v>13</v>
      </c>
      <c r="W10" s="36">
        <f t="shared" si="3"/>
        <v>13</v>
      </c>
    </row>
    <row r="11" spans="1:23" ht="24.75" customHeight="1">
      <c r="A11" s="21">
        <v>5</v>
      </c>
      <c r="B11" s="86" t="s">
        <v>11</v>
      </c>
      <c r="C11" s="86"/>
      <c r="D11" s="22"/>
      <c r="E11" s="22">
        <v>25</v>
      </c>
      <c r="F11" s="22"/>
      <c r="G11" s="22"/>
      <c r="H11" s="22">
        <v>25</v>
      </c>
      <c r="I11" s="22"/>
      <c r="J11" s="22"/>
      <c r="K11" s="22">
        <v>25</v>
      </c>
      <c r="L11" s="22"/>
      <c r="M11" s="22"/>
      <c r="N11" s="22"/>
      <c r="O11" s="22"/>
      <c r="P11" s="22"/>
      <c r="Q11" s="22"/>
      <c r="R11" s="22"/>
      <c r="S11" s="3"/>
      <c r="T11" s="36">
        <f t="shared" si="0"/>
        <v>25</v>
      </c>
      <c r="U11" s="36">
        <f t="shared" si="1"/>
        <v>25</v>
      </c>
      <c r="V11" s="36">
        <f t="shared" si="2"/>
        <v>25</v>
      </c>
      <c r="W11" s="36">
        <f t="shared" si="3"/>
        <v>25</v>
      </c>
    </row>
    <row r="12" spans="1:23" ht="45" customHeight="1">
      <c r="A12" s="21">
        <v>6</v>
      </c>
      <c r="B12" s="87" t="s">
        <v>12</v>
      </c>
      <c r="C12" s="87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27" customHeight="1">
      <c r="A13" s="21">
        <v>7</v>
      </c>
      <c r="B13" s="87" t="s">
        <v>13</v>
      </c>
      <c r="C13" s="87"/>
      <c r="D13" s="22"/>
      <c r="E13" s="22">
        <v>4</v>
      </c>
      <c r="F13" s="22"/>
      <c r="G13" s="22"/>
      <c r="H13" s="22">
        <v>4</v>
      </c>
      <c r="I13" s="22"/>
      <c r="J13" s="22"/>
      <c r="K13" s="22">
        <v>4</v>
      </c>
      <c r="L13" s="22"/>
      <c r="M13" s="22"/>
      <c r="N13" s="22"/>
      <c r="O13" s="22"/>
      <c r="P13" s="22"/>
      <c r="Q13" s="22"/>
      <c r="R13" s="22"/>
      <c r="S13" s="3"/>
      <c r="T13" s="36">
        <f t="shared" si="0"/>
        <v>4</v>
      </c>
      <c r="U13" s="36">
        <f t="shared" si="1"/>
        <v>4</v>
      </c>
      <c r="V13" s="36">
        <f t="shared" si="2"/>
        <v>4</v>
      </c>
      <c r="W13" s="36">
        <f t="shared" si="3"/>
        <v>4</v>
      </c>
    </row>
    <row r="14" spans="1:23" ht="45" customHeight="1">
      <c r="A14" s="21">
        <v>8</v>
      </c>
      <c r="B14" s="87" t="s">
        <v>14</v>
      </c>
      <c r="C14" s="87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" customHeight="1">
      <c r="A15" s="21">
        <v>9</v>
      </c>
      <c r="B15" s="88" t="s">
        <v>15</v>
      </c>
      <c r="C15" s="88"/>
      <c r="D15" s="22"/>
      <c r="E15" s="22">
        <v>34</v>
      </c>
      <c r="F15" s="22"/>
      <c r="G15" s="22"/>
      <c r="H15" s="22">
        <v>34</v>
      </c>
      <c r="I15" s="22"/>
      <c r="J15" s="22"/>
      <c r="K15" s="22">
        <v>34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34</v>
      </c>
      <c r="U15" s="36">
        <f t="shared" si="1"/>
        <v>34</v>
      </c>
      <c r="V15" s="36">
        <f t="shared" si="2"/>
        <v>34</v>
      </c>
      <c r="W15" s="36">
        <f t="shared" si="3"/>
        <v>34</v>
      </c>
    </row>
    <row r="16" spans="1:23" ht="45" customHeight="1" thickBot="1">
      <c r="A16" s="31">
        <v>10</v>
      </c>
      <c r="B16" s="109" t="s">
        <v>16</v>
      </c>
      <c r="C16" s="109"/>
      <c r="D16" s="24">
        <v>3</v>
      </c>
      <c r="E16" s="24">
        <v>3</v>
      </c>
      <c r="F16" s="24"/>
      <c r="G16" s="24">
        <v>4</v>
      </c>
      <c r="H16" s="24">
        <v>1</v>
      </c>
      <c r="I16" s="24"/>
      <c r="J16" s="24"/>
      <c r="K16" s="24">
        <v>5</v>
      </c>
      <c r="L16" s="24">
        <v>1</v>
      </c>
      <c r="M16" s="24"/>
      <c r="N16" s="24">
        <v>3</v>
      </c>
      <c r="O16" s="24">
        <v>2</v>
      </c>
      <c r="P16" s="24"/>
      <c r="Q16" s="24">
        <v>1</v>
      </c>
      <c r="R16" s="24"/>
      <c r="S16" s="3"/>
      <c r="T16" s="36">
        <f t="shared" si="0"/>
        <v>6</v>
      </c>
      <c r="U16" s="36">
        <f t="shared" si="1"/>
        <v>6</v>
      </c>
      <c r="V16" s="36">
        <f t="shared" si="2"/>
        <v>5</v>
      </c>
      <c r="W16" s="36">
        <f t="shared" si="3"/>
        <v>5</v>
      </c>
    </row>
    <row r="17" spans="1:23" ht="36.75" customHeight="1" thickBot="1">
      <c r="A17" s="116" t="s">
        <v>18</v>
      </c>
      <c r="B17" s="117"/>
      <c r="C17" s="118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4"/>
      <c r="T17" s="37"/>
      <c r="U17" s="40"/>
      <c r="V17" s="38"/>
      <c r="W17" s="38"/>
    </row>
    <row r="18" spans="1:23" ht="34.5" customHeight="1">
      <c r="A18" s="32">
        <v>1</v>
      </c>
      <c r="B18" s="119" t="s">
        <v>19</v>
      </c>
      <c r="C18" s="1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6">
        <f t="shared" ref="T18:T23" si="4">D18+E18</f>
        <v>0</v>
      </c>
      <c r="U18" s="36">
        <f t="shared" ref="U18:U23" si="5">F18+K18+L18</f>
        <v>0</v>
      </c>
      <c r="V18" s="36">
        <f t="shared" ref="V18:V23" si="6">K18</f>
        <v>0</v>
      </c>
      <c r="W18" s="36">
        <f t="shared" ref="W18:W23" si="7">G18+H18+I18+J18</f>
        <v>0</v>
      </c>
    </row>
    <row r="19" spans="1:23" ht="34.5" customHeight="1">
      <c r="A19" s="27">
        <v>2</v>
      </c>
      <c r="B19" s="97" t="s">
        <v>20</v>
      </c>
      <c r="C19" s="97"/>
      <c r="D19" s="22">
        <v>3</v>
      </c>
      <c r="E19" s="22">
        <v>3</v>
      </c>
      <c r="F19" s="22"/>
      <c r="G19" s="22">
        <v>2</v>
      </c>
      <c r="H19" s="22">
        <v>2</v>
      </c>
      <c r="I19" s="22"/>
      <c r="J19" s="22">
        <v>1</v>
      </c>
      <c r="K19" s="22">
        <v>5</v>
      </c>
      <c r="L19" s="22">
        <v>1</v>
      </c>
      <c r="M19" s="22"/>
      <c r="N19" s="22"/>
      <c r="O19" s="22"/>
      <c r="P19" s="22"/>
      <c r="Q19" s="22"/>
      <c r="R19" s="22"/>
      <c r="S19" s="3"/>
      <c r="T19" s="36">
        <f t="shared" si="4"/>
        <v>6</v>
      </c>
      <c r="U19" s="36">
        <f t="shared" si="5"/>
        <v>6</v>
      </c>
      <c r="V19" s="36">
        <f t="shared" si="6"/>
        <v>5</v>
      </c>
      <c r="W19" s="36">
        <f t="shared" si="7"/>
        <v>5</v>
      </c>
    </row>
    <row r="20" spans="1:23" ht="35.25" customHeight="1">
      <c r="A20" s="26">
        <v>3</v>
      </c>
      <c r="B20" s="86" t="s">
        <v>21</v>
      </c>
      <c r="C20" s="8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4"/>
        <v>0</v>
      </c>
      <c r="U20" s="36">
        <f t="shared" si="5"/>
        <v>0</v>
      </c>
      <c r="V20" s="36">
        <f t="shared" si="6"/>
        <v>0</v>
      </c>
      <c r="W20" s="36">
        <f t="shared" si="7"/>
        <v>0</v>
      </c>
    </row>
    <row r="21" spans="1:23" ht="22.5" customHeight="1">
      <c r="A21" s="27">
        <v>4</v>
      </c>
      <c r="B21" s="86" t="s">
        <v>22</v>
      </c>
      <c r="C21" s="86"/>
      <c r="D21" s="22">
        <v>1</v>
      </c>
      <c r="E21" s="22"/>
      <c r="F21" s="22"/>
      <c r="G21" s="22"/>
      <c r="H21" s="22"/>
      <c r="I21" s="22"/>
      <c r="J21" s="22"/>
      <c r="K21" s="22"/>
      <c r="L21" s="22">
        <v>1</v>
      </c>
      <c r="M21" s="22"/>
      <c r="N21" s="22"/>
      <c r="O21" s="22"/>
      <c r="P21" s="22"/>
      <c r="Q21" s="22"/>
      <c r="R21" s="22"/>
      <c r="S21" s="3"/>
      <c r="T21" s="36">
        <f t="shared" si="4"/>
        <v>1</v>
      </c>
      <c r="U21" s="36">
        <f t="shared" si="5"/>
        <v>1</v>
      </c>
      <c r="V21" s="36">
        <f t="shared" si="6"/>
        <v>0</v>
      </c>
      <c r="W21" s="36">
        <f t="shared" si="7"/>
        <v>0</v>
      </c>
    </row>
    <row r="22" spans="1:23" ht="27.75" customHeight="1" thickBot="1">
      <c r="A22" s="28">
        <v>5</v>
      </c>
      <c r="B22" s="89" t="s">
        <v>23</v>
      </c>
      <c r="C22" s="89"/>
      <c r="D22" s="24">
        <v>1</v>
      </c>
      <c r="E22" s="24">
        <v>1</v>
      </c>
      <c r="F22" s="24"/>
      <c r="G22" s="24"/>
      <c r="H22" s="24">
        <v>2</v>
      </c>
      <c r="I22" s="24"/>
      <c r="J22" s="24"/>
      <c r="K22" s="24">
        <v>2</v>
      </c>
      <c r="L22" s="24"/>
      <c r="M22" s="24"/>
      <c r="N22" s="24"/>
      <c r="O22" s="24"/>
      <c r="P22" s="24"/>
      <c r="Q22" s="24"/>
      <c r="R22" s="24"/>
      <c r="S22" s="3"/>
      <c r="T22" s="36">
        <f t="shared" si="4"/>
        <v>2</v>
      </c>
      <c r="U22" s="36">
        <f t="shared" si="5"/>
        <v>2</v>
      </c>
      <c r="V22" s="36">
        <f t="shared" si="6"/>
        <v>2</v>
      </c>
      <c r="W22" s="36">
        <f t="shared" si="7"/>
        <v>2</v>
      </c>
    </row>
    <row r="23" spans="1:23" ht="32.25" customHeight="1" thickBot="1">
      <c r="A23" s="113" t="s">
        <v>24</v>
      </c>
      <c r="B23" s="114"/>
      <c r="C23" s="114"/>
      <c r="D23" s="39">
        <f>D7+D8+D9+D10+D11+D12+D13+D14+D15+D16+D18+D19+D20+D21+D22</f>
        <v>9</v>
      </c>
      <c r="E23" s="39">
        <f t="shared" ref="E23:R23" si="8">E7+E8+E9+E10+E11+E12+E13+E14+E15+E16+E18+E19+E20+E21+E22</f>
        <v>109</v>
      </c>
      <c r="F23" s="39">
        <f t="shared" si="8"/>
        <v>0</v>
      </c>
      <c r="G23" s="39">
        <f t="shared" si="8"/>
        <v>20</v>
      </c>
      <c r="H23" s="39">
        <f t="shared" si="8"/>
        <v>93</v>
      </c>
      <c r="I23" s="39">
        <f t="shared" si="8"/>
        <v>0</v>
      </c>
      <c r="J23" s="39">
        <f t="shared" si="8"/>
        <v>2</v>
      </c>
      <c r="K23" s="39">
        <f t="shared" si="8"/>
        <v>115</v>
      </c>
      <c r="L23" s="39">
        <f t="shared" si="8"/>
        <v>3</v>
      </c>
      <c r="M23" s="39">
        <f t="shared" si="8"/>
        <v>0</v>
      </c>
      <c r="N23" s="39">
        <f t="shared" si="8"/>
        <v>10</v>
      </c>
      <c r="O23" s="39">
        <f t="shared" si="8"/>
        <v>4</v>
      </c>
      <c r="P23" s="39">
        <f t="shared" si="8"/>
        <v>0</v>
      </c>
      <c r="Q23" s="39">
        <f t="shared" si="8"/>
        <v>1</v>
      </c>
      <c r="R23" s="39">
        <f t="shared" si="8"/>
        <v>5</v>
      </c>
      <c r="S23" s="4"/>
      <c r="T23" s="36">
        <f t="shared" si="4"/>
        <v>118</v>
      </c>
      <c r="U23" s="36">
        <f t="shared" si="5"/>
        <v>118</v>
      </c>
      <c r="V23" s="36">
        <f t="shared" si="6"/>
        <v>115</v>
      </c>
      <c r="W23" s="36">
        <f t="shared" si="7"/>
        <v>115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5"/>
  <sheetViews>
    <sheetView topLeftCell="A16" zoomScaleNormal="100" workbookViewId="0">
      <selection activeCell="M3" sqref="M3:N4"/>
    </sheetView>
  </sheetViews>
  <sheetFormatPr defaultRowHeight="1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>
      <c r="A1" s="123" t="s">
        <v>45</v>
      </c>
      <c r="B1" s="123"/>
      <c r="C1" s="124"/>
      <c r="D1" s="133" t="s">
        <v>6</v>
      </c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20" t="s">
        <v>54</v>
      </c>
      <c r="Q1" s="120"/>
      <c r="R1" s="121"/>
      <c r="S1" s="5"/>
    </row>
    <row r="2" spans="1:23" ht="63.75" customHeight="1">
      <c r="A2" s="135" t="s">
        <v>55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5"/>
    </row>
    <row r="3" spans="1:23" ht="62.25" customHeight="1">
      <c r="A3" s="125" t="s">
        <v>35</v>
      </c>
      <c r="B3" s="126"/>
      <c r="C3" s="127"/>
      <c r="D3" s="107" t="s">
        <v>5</v>
      </c>
      <c r="E3" s="107" t="s">
        <v>25</v>
      </c>
      <c r="F3" s="107" t="s">
        <v>0</v>
      </c>
      <c r="G3" s="102" t="s">
        <v>29</v>
      </c>
      <c r="H3" s="103"/>
      <c r="I3" s="103"/>
      <c r="J3" s="103"/>
      <c r="K3" s="104"/>
      <c r="L3" s="107" t="s">
        <v>26</v>
      </c>
      <c r="M3" s="98" t="s">
        <v>27</v>
      </c>
      <c r="N3" s="99"/>
      <c r="O3" s="105" t="s">
        <v>1</v>
      </c>
      <c r="P3" s="98" t="s">
        <v>28</v>
      </c>
      <c r="Q3" s="99"/>
      <c r="R3" s="107" t="s">
        <v>2</v>
      </c>
      <c r="S3" s="6"/>
      <c r="T3" s="2"/>
    </row>
    <row r="4" spans="1:23" ht="60.75" customHeight="1">
      <c r="A4" s="128"/>
      <c r="B4" s="129"/>
      <c r="C4" s="130"/>
      <c r="D4" s="107"/>
      <c r="E4" s="107"/>
      <c r="F4" s="107"/>
      <c r="G4" s="105" t="s">
        <v>31</v>
      </c>
      <c r="H4" s="105" t="s">
        <v>32</v>
      </c>
      <c r="I4" s="105" t="s">
        <v>33</v>
      </c>
      <c r="J4" s="105" t="s">
        <v>34</v>
      </c>
      <c r="K4" s="105" t="s">
        <v>30</v>
      </c>
      <c r="L4" s="107"/>
      <c r="M4" s="100"/>
      <c r="N4" s="101"/>
      <c r="O4" s="106"/>
      <c r="P4" s="100"/>
      <c r="Q4" s="101"/>
      <c r="R4" s="107"/>
      <c r="S4" s="7"/>
    </row>
    <row r="5" spans="1:23" ht="135" customHeight="1" thickBot="1">
      <c r="A5" s="128"/>
      <c r="B5" s="129"/>
      <c r="C5" s="130"/>
      <c r="D5" s="105"/>
      <c r="E5" s="105"/>
      <c r="F5" s="105"/>
      <c r="G5" s="106"/>
      <c r="H5" s="106"/>
      <c r="I5" s="106"/>
      <c r="J5" s="106"/>
      <c r="K5" s="106"/>
      <c r="L5" s="105"/>
      <c r="M5" s="41" t="s">
        <v>37</v>
      </c>
      <c r="N5" s="41" t="s">
        <v>3</v>
      </c>
      <c r="O5" s="106"/>
      <c r="P5" s="41" t="s">
        <v>38</v>
      </c>
      <c r="Q5" s="41" t="s">
        <v>4</v>
      </c>
      <c r="R5" s="105"/>
      <c r="S5" s="8"/>
    </row>
    <row r="6" spans="1:23" ht="32.25" customHeight="1" thickBot="1">
      <c r="A6" s="82" t="s">
        <v>17</v>
      </c>
      <c r="B6" s="83"/>
      <c r="C6" s="134"/>
      <c r="D6" s="29">
        <v>1</v>
      </c>
      <c r="E6" s="18">
        <v>2</v>
      </c>
      <c r="F6" s="18">
        <v>3</v>
      </c>
      <c r="G6" s="18">
        <v>4</v>
      </c>
      <c r="H6" s="18">
        <v>5</v>
      </c>
      <c r="I6" s="18">
        <v>6</v>
      </c>
      <c r="J6" s="18">
        <v>7</v>
      </c>
      <c r="K6" s="18">
        <v>8</v>
      </c>
      <c r="L6" s="18">
        <v>9</v>
      </c>
      <c r="M6" s="18">
        <v>10</v>
      </c>
      <c r="N6" s="18">
        <v>11</v>
      </c>
      <c r="O6" s="18">
        <v>12</v>
      </c>
      <c r="P6" s="18">
        <v>13</v>
      </c>
      <c r="Q6" s="18">
        <v>14</v>
      </c>
      <c r="R6" s="30">
        <v>15</v>
      </c>
      <c r="S6" s="9"/>
      <c r="T6" s="108" t="s">
        <v>41</v>
      </c>
      <c r="U6" s="108"/>
      <c r="V6" s="108" t="s">
        <v>40</v>
      </c>
      <c r="W6" s="108"/>
    </row>
    <row r="7" spans="1:23" ht="38.25" customHeight="1">
      <c r="A7" s="19">
        <v>1</v>
      </c>
      <c r="B7" s="85" t="s">
        <v>7</v>
      </c>
      <c r="C7" s="85"/>
      <c r="D7" s="20"/>
      <c r="E7" s="20">
        <v>1</v>
      </c>
      <c r="F7" s="20"/>
      <c r="G7" s="20"/>
      <c r="H7" s="20">
        <v>1</v>
      </c>
      <c r="I7" s="20"/>
      <c r="J7" s="20"/>
      <c r="K7" s="20">
        <v>1</v>
      </c>
      <c r="L7" s="20"/>
      <c r="M7" s="20"/>
      <c r="N7" s="20"/>
      <c r="O7" s="20"/>
      <c r="P7" s="20"/>
      <c r="Q7" s="20"/>
      <c r="R7" s="20"/>
      <c r="S7" s="3"/>
      <c r="T7" s="36">
        <f>D7+E7</f>
        <v>1</v>
      </c>
      <c r="U7" s="36">
        <f>F7+K7+L7</f>
        <v>1</v>
      </c>
      <c r="V7" s="36">
        <f>K7</f>
        <v>1</v>
      </c>
      <c r="W7" s="36">
        <f>G7+H7+I7+J7</f>
        <v>1</v>
      </c>
    </row>
    <row r="8" spans="1:23" ht="21.75" customHeight="1">
      <c r="A8" s="21">
        <v>2</v>
      </c>
      <c r="B8" s="86" t="s">
        <v>8</v>
      </c>
      <c r="C8" s="86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3"/>
      <c r="T8" s="36">
        <f t="shared" ref="T8:T16" si="0">D8+E8</f>
        <v>0</v>
      </c>
      <c r="U8" s="36">
        <f t="shared" ref="U8:U16" si="1">F8+K8+L8</f>
        <v>0</v>
      </c>
      <c r="V8" s="36">
        <f t="shared" ref="V8:V16" si="2">K8</f>
        <v>0</v>
      </c>
      <c r="W8" s="36">
        <f t="shared" ref="W8:W16" si="3">G8+H8+I8+J8</f>
        <v>0</v>
      </c>
    </row>
    <row r="9" spans="1:23" ht="24.75" customHeight="1">
      <c r="A9" s="21">
        <v>3</v>
      </c>
      <c r="B9" s="86" t="s">
        <v>9</v>
      </c>
      <c r="C9" s="86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"/>
      <c r="T9" s="36">
        <f t="shared" si="0"/>
        <v>0</v>
      </c>
      <c r="U9" s="36">
        <f t="shared" si="1"/>
        <v>0</v>
      </c>
      <c r="V9" s="36">
        <f t="shared" si="2"/>
        <v>0</v>
      </c>
      <c r="W9" s="36">
        <f t="shared" si="3"/>
        <v>0</v>
      </c>
    </row>
    <row r="10" spans="1:23" ht="30.75" customHeight="1">
      <c r="A10" s="21">
        <v>4</v>
      </c>
      <c r="B10" s="86" t="s">
        <v>10</v>
      </c>
      <c r="C10" s="86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3"/>
      <c r="T10" s="36">
        <f t="shared" si="0"/>
        <v>0</v>
      </c>
      <c r="U10" s="36">
        <f t="shared" si="1"/>
        <v>0</v>
      </c>
      <c r="V10" s="36">
        <f t="shared" si="2"/>
        <v>0</v>
      </c>
      <c r="W10" s="36">
        <f t="shared" si="3"/>
        <v>0</v>
      </c>
    </row>
    <row r="11" spans="1:23" ht="24.75" customHeight="1">
      <c r="A11" s="21">
        <v>5</v>
      </c>
      <c r="B11" s="86" t="s">
        <v>11</v>
      </c>
      <c r="C11" s="86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3"/>
      <c r="T11" s="36">
        <f t="shared" si="0"/>
        <v>0</v>
      </c>
      <c r="U11" s="36">
        <f t="shared" si="1"/>
        <v>0</v>
      </c>
      <c r="V11" s="36">
        <f t="shared" si="2"/>
        <v>0</v>
      </c>
      <c r="W11" s="36">
        <f t="shared" si="3"/>
        <v>0</v>
      </c>
    </row>
    <row r="12" spans="1:23" ht="45" customHeight="1">
      <c r="A12" s="21">
        <v>6</v>
      </c>
      <c r="B12" s="87" t="s">
        <v>12</v>
      </c>
      <c r="C12" s="87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3"/>
      <c r="T12" s="36">
        <f t="shared" si="0"/>
        <v>0</v>
      </c>
      <c r="U12" s="36">
        <f t="shared" si="1"/>
        <v>0</v>
      </c>
      <c r="V12" s="36">
        <f t="shared" si="2"/>
        <v>0</v>
      </c>
      <c r="W12" s="36">
        <f t="shared" si="3"/>
        <v>0</v>
      </c>
    </row>
    <row r="13" spans="1:23" ht="27" customHeight="1">
      <c r="A13" s="21">
        <v>7</v>
      </c>
      <c r="B13" s="87" t="s">
        <v>13</v>
      </c>
      <c r="C13" s="87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3"/>
      <c r="T13" s="36">
        <f t="shared" si="0"/>
        <v>0</v>
      </c>
      <c r="U13" s="36">
        <f t="shared" si="1"/>
        <v>0</v>
      </c>
      <c r="V13" s="36">
        <f t="shared" si="2"/>
        <v>0</v>
      </c>
      <c r="W13" s="36">
        <f t="shared" si="3"/>
        <v>0</v>
      </c>
    </row>
    <row r="14" spans="1:23" ht="45" customHeight="1">
      <c r="A14" s="21">
        <v>8</v>
      </c>
      <c r="B14" s="87" t="s">
        <v>14</v>
      </c>
      <c r="C14" s="87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3"/>
      <c r="T14" s="36">
        <f t="shared" si="0"/>
        <v>0</v>
      </c>
      <c r="U14" s="36">
        <f t="shared" si="1"/>
        <v>0</v>
      </c>
      <c r="V14" s="36">
        <f t="shared" si="2"/>
        <v>0</v>
      </c>
      <c r="W14" s="36">
        <f t="shared" si="3"/>
        <v>0</v>
      </c>
    </row>
    <row r="15" spans="1:23" ht="27" customHeight="1">
      <c r="A15" s="21">
        <v>9</v>
      </c>
      <c r="B15" s="88" t="s">
        <v>15</v>
      </c>
      <c r="C15" s="88"/>
      <c r="D15" s="22"/>
      <c r="E15" s="22">
        <v>3</v>
      </c>
      <c r="F15" s="22"/>
      <c r="G15" s="22"/>
      <c r="H15" s="22">
        <v>3</v>
      </c>
      <c r="I15" s="22"/>
      <c r="J15" s="22"/>
      <c r="K15" s="22">
        <v>3</v>
      </c>
      <c r="L15" s="22"/>
      <c r="M15" s="22"/>
      <c r="N15" s="22"/>
      <c r="O15" s="22"/>
      <c r="P15" s="22"/>
      <c r="Q15" s="22"/>
      <c r="R15" s="22"/>
      <c r="S15" s="3"/>
      <c r="T15" s="36">
        <f t="shared" si="0"/>
        <v>3</v>
      </c>
      <c r="U15" s="36">
        <f t="shared" si="1"/>
        <v>3</v>
      </c>
      <c r="V15" s="36">
        <f t="shared" si="2"/>
        <v>3</v>
      </c>
      <c r="W15" s="36">
        <f t="shared" si="3"/>
        <v>3</v>
      </c>
    </row>
    <row r="16" spans="1:23" ht="45" customHeight="1" thickBot="1">
      <c r="A16" s="31">
        <v>10</v>
      </c>
      <c r="B16" s="109" t="s">
        <v>16</v>
      </c>
      <c r="C16" s="109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3"/>
      <c r="T16" s="36">
        <f t="shared" si="0"/>
        <v>0</v>
      </c>
      <c r="U16" s="36">
        <f t="shared" si="1"/>
        <v>0</v>
      </c>
      <c r="V16" s="36">
        <f t="shared" si="2"/>
        <v>0</v>
      </c>
      <c r="W16" s="36">
        <f t="shared" si="3"/>
        <v>0</v>
      </c>
    </row>
    <row r="17" spans="1:23" ht="36.75" customHeight="1" thickBot="1">
      <c r="A17" s="116" t="s">
        <v>18</v>
      </c>
      <c r="B17" s="117"/>
      <c r="C17" s="118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5"/>
      <c r="R17" s="115"/>
      <c r="S17" s="4"/>
      <c r="T17" s="37"/>
      <c r="U17" s="40"/>
      <c r="V17" s="38"/>
      <c r="W17" s="38"/>
    </row>
    <row r="18" spans="1:23" ht="34.5" customHeight="1">
      <c r="A18" s="32">
        <v>1</v>
      </c>
      <c r="B18" s="119" t="s">
        <v>19</v>
      </c>
      <c r="C18" s="1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3"/>
      <c r="T18" s="36">
        <f t="shared" ref="T18:T23" si="4">D18+E18</f>
        <v>0</v>
      </c>
      <c r="U18" s="36">
        <f t="shared" ref="U18:U23" si="5">F18+K18+L18</f>
        <v>0</v>
      </c>
      <c r="V18" s="36">
        <f t="shared" ref="V18:V23" si="6">K18</f>
        <v>0</v>
      </c>
      <c r="W18" s="36">
        <f t="shared" ref="W18:W23" si="7">G18+H18+I18+J18</f>
        <v>0</v>
      </c>
    </row>
    <row r="19" spans="1:23" ht="34.5" customHeight="1">
      <c r="A19" s="27">
        <v>2</v>
      </c>
      <c r="B19" s="97" t="s">
        <v>20</v>
      </c>
      <c r="C19" s="97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3"/>
      <c r="T19" s="36">
        <f t="shared" si="4"/>
        <v>0</v>
      </c>
      <c r="U19" s="36">
        <f t="shared" si="5"/>
        <v>0</v>
      </c>
      <c r="V19" s="36">
        <f t="shared" si="6"/>
        <v>0</v>
      </c>
      <c r="W19" s="36">
        <f t="shared" si="7"/>
        <v>0</v>
      </c>
    </row>
    <row r="20" spans="1:23" ht="35.25" customHeight="1">
      <c r="A20" s="26">
        <v>3</v>
      </c>
      <c r="B20" s="86" t="s">
        <v>21</v>
      </c>
      <c r="C20" s="86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3"/>
      <c r="T20" s="36">
        <f t="shared" si="4"/>
        <v>0</v>
      </c>
      <c r="U20" s="36">
        <f t="shared" si="5"/>
        <v>0</v>
      </c>
      <c r="V20" s="36">
        <f t="shared" si="6"/>
        <v>0</v>
      </c>
      <c r="W20" s="36">
        <f t="shared" si="7"/>
        <v>0</v>
      </c>
    </row>
    <row r="21" spans="1:23" ht="22.5" customHeight="1">
      <c r="A21" s="27">
        <v>4</v>
      </c>
      <c r="B21" s="86" t="s">
        <v>22</v>
      </c>
      <c r="C21" s="86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3"/>
      <c r="T21" s="36">
        <f t="shared" si="4"/>
        <v>0</v>
      </c>
      <c r="U21" s="36">
        <f t="shared" si="5"/>
        <v>0</v>
      </c>
      <c r="V21" s="36">
        <f t="shared" si="6"/>
        <v>0</v>
      </c>
      <c r="W21" s="36">
        <f t="shared" si="7"/>
        <v>0</v>
      </c>
    </row>
    <row r="22" spans="1:23" ht="27.75" customHeight="1" thickBot="1">
      <c r="A22" s="28">
        <v>5</v>
      </c>
      <c r="B22" s="89" t="s">
        <v>23</v>
      </c>
      <c r="C22" s="89"/>
      <c r="D22" s="24">
        <v>2</v>
      </c>
      <c r="E22" s="24">
        <v>2</v>
      </c>
      <c r="F22" s="24"/>
      <c r="G22" s="24"/>
      <c r="H22" s="24">
        <v>3</v>
      </c>
      <c r="I22" s="24"/>
      <c r="J22" s="24"/>
      <c r="K22" s="24">
        <v>3</v>
      </c>
      <c r="L22" s="24">
        <v>1</v>
      </c>
      <c r="M22" s="24"/>
      <c r="N22" s="24"/>
      <c r="O22" s="24"/>
      <c r="P22" s="24"/>
      <c r="Q22" s="24"/>
      <c r="R22" s="24"/>
      <c r="S22" s="3"/>
      <c r="T22" s="36">
        <f t="shared" si="4"/>
        <v>4</v>
      </c>
      <c r="U22" s="36">
        <f t="shared" si="5"/>
        <v>4</v>
      </c>
      <c r="V22" s="36">
        <f t="shared" si="6"/>
        <v>3</v>
      </c>
      <c r="W22" s="36">
        <f t="shared" si="7"/>
        <v>3</v>
      </c>
    </row>
    <row r="23" spans="1:23" ht="32.25" customHeight="1" thickBot="1">
      <c r="A23" s="113" t="s">
        <v>24</v>
      </c>
      <c r="B23" s="114"/>
      <c r="C23" s="114"/>
      <c r="D23" s="39">
        <f>D7+D8+D9+D10+D11+D12+D13+D14+D15+D16+D18+D19+D20+D21+D22</f>
        <v>2</v>
      </c>
      <c r="E23" s="39">
        <f t="shared" ref="E23:R23" si="8">E7+E8+E9+E10+E11+E12+E13+E14+E15+E16+E18+E19+E20+E21+E22</f>
        <v>6</v>
      </c>
      <c r="F23" s="39">
        <f t="shared" si="8"/>
        <v>0</v>
      </c>
      <c r="G23" s="39">
        <f t="shared" si="8"/>
        <v>0</v>
      </c>
      <c r="H23" s="39">
        <f t="shared" si="8"/>
        <v>7</v>
      </c>
      <c r="I23" s="39">
        <f t="shared" si="8"/>
        <v>0</v>
      </c>
      <c r="J23" s="39">
        <f t="shared" si="8"/>
        <v>0</v>
      </c>
      <c r="K23" s="39">
        <f t="shared" si="8"/>
        <v>7</v>
      </c>
      <c r="L23" s="39">
        <f t="shared" si="8"/>
        <v>1</v>
      </c>
      <c r="M23" s="39">
        <f t="shared" si="8"/>
        <v>0</v>
      </c>
      <c r="N23" s="39">
        <f t="shared" si="8"/>
        <v>0</v>
      </c>
      <c r="O23" s="39">
        <f t="shared" si="8"/>
        <v>0</v>
      </c>
      <c r="P23" s="39">
        <f t="shared" si="8"/>
        <v>0</v>
      </c>
      <c r="Q23" s="39">
        <f t="shared" si="8"/>
        <v>0</v>
      </c>
      <c r="R23" s="39">
        <f t="shared" si="8"/>
        <v>0</v>
      </c>
      <c r="S23" s="4"/>
      <c r="T23" s="36">
        <f t="shared" si="4"/>
        <v>8</v>
      </c>
      <c r="U23" s="36">
        <f t="shared" si="5"/>
        <v>8</v>
      </c>
      <c r="V23" s="36">
        <f t="shared" si="6"/>
        <v>7</v>
      </c>
      <c r="W23" s="36">
        <f t="shared" si="7"/>
        <v>7</v>
      </c>
    </row>
    <row r="25" spans="1:23" ht="20.25">
      <c r="C25" s="42"/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Ընդամենը</vt:lpstr>
      <vt:lpstr>Վ.Ստեփանյան</vt:lpstr>
      <vt:lpstr>Ա.Սիսակյան</vt:lpstr>
      <vt:lpstr>Տ.Փոլադյան</vt:lpstr>
      <vt:lpstr>Հ.Ավագյան</vt:lpstr>
      <vt:lpstr>Վ.Մկրտչյան</vt:lpstr>
      <vt:lpstr>Ն.Գալստյան</vt:lpstr>
      <vt:lpstr>Մ.Պապոյան</vt:lpstr>
      <vt:lpstr>Յու.Բաղդասարյան</vt:lpstr>
      <vt:lpstr>Գ.Հեբոյան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2019-05-23T09:02:41Z</dcterms:modified>
</cp:coreProperties>
</file>