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650" windowHeight="12300" tabRatio="790" firstSheet="1" activeTab="1"/>
  </bookViews>
  <sheets>
    <sheet name="Ընդհամենը" sheetId="9" state="hidden" r:id="rId1"/>
    <sheet name="Ա. Ադամյան" sheetId="1" r:id="rId2"/>
    <sheet name="Ն. Գրիգորյան" sheetId="2" r:id="rId3"/>
    <sheet name="Վ. Խալաթյան" sheetId="3" r:id="rId4"/>
    <sheet name="Հ. Սարգսյան" sheetId="4" r:id="rId5"/>
    <sheet name="Գ. Ֆիդանյան" sheetId="5" r:id="rId6"/>
    <sheet name="Էդ. Հովհաննիսյան" sheetId="6" r:id="rId7"/>
    <sheet name="Հ. Մելքոնյան" sheetId="7" r:id="rId8"/>
    <sheet name="Մ. Սիմոնյան" sheetId="8" r:id="rId9"/>
  </sheets>
  <calcPr calcId="162913"/>
</workbook>
</file>

<file path=xl/calcChain.xml><?xml version="1.0" encoding="utf-8"?>
<calcChain xmlns="http://schemas.openxmlformats.org/spreadsheetml/2006/main">
  <c r="E16" i="9" l="1"/>
  <c r="T16" i="9"/>
  <c r="F16" i="9"/>
  <c r="U16" i="9"/>
  <c r="G16" i="9"/>
  <c r="H16" i="9"/>
  <c r="I16" i="9"/>
  <c r="J16" i="9"/>
  <c r="K16" i="9"/>
  <c r="L16" i="9"/>
  <c r="M16" i="9"/>
  <c r="N16" i="9"/>
  <c r="O16" i="9"/>
  <c r="P16" i="9"/>
  <c r="Q16" i="9"/>
  <c r="R16" i="9"/>
  <c r="D16" i="9"/>
  <c r="R24" i="8"/>
  <c r="Q24" i="8"/>
  <c r="P24" i="8"/>
  <c r="P24" i="9" s="1"/>
  <c r="O24" i="8"/>
  <c r="N24" i="8"/>
  <c r="M24" i="8"/>
  <c r="L24" i="8"/>
  <c r="L24" i="9" s="1"/>
  <c r="K24" i="8"/>
  <c r="J24" i="8"/>
  <c r="I24" i="8"/>
  <c r="H24" i="8"/>
  <c r="V24" i="8" s="1"/>
  <c r="G24" i="8"/>
  <c r="F24" i="8"/>
  <c r="T24" i="8"/>
  <c r="E24" i="8"/>
  <c r="D24" i="8"/>
  <c r="R24" i="7"/>
  <c r="Q24" i="7"/>
  <c r="P24" i="7"/>
  <c r="O24" i="7"/>
  <c r="N24" i="7"/>
  <c r="M24" i="7"/>
  <c r="L24" i="7"/>
  <c r="K24" i="7"/>
  <c r="J24" i="7"/>
  <c r="I24" i="7"/>
  <c r="H24" i="7"/>
  <c r="G24" i="7"/>
  <c r="V24" i="7" s="1"/>
  <c r="F24" i="7"/>
  <c r="T24" i="7" s="1"/>
  <c r="E24" i="7"/>
  <c r="D24" i="7"/>
  <c r="S24" i="7" s="1"/>
  <c r="R24" i="6"/>
  <c r="Q24" i="6"/>
  <c r="P24" i="6"/>
  <c r="O24" i="6"/>
  <c r="N24" i="6"/>
  <c r="M24" i="6"/>
  <c r="L24" i="6"/>
  <c r="K24" i="6"/>
  <c r="T24" i="6" s="1"/>
  <c r="U24" i="6"/>
  <c r="J24" i="6"/>
  <c r="I24" i="6"/>
  <c r="H24" i="6"/>
  <c r="V24" i="6"/>
  <c r="G24" i="6"/>
  <c r="F24" i="6"/>
  <c r="E24" i="6"/>
  <c r="D24" i="6"/>
  <c r="S24" i="6" s="1"/>
  <c r="R24" i="5"/>
  <c r="Q24" i="5"/>
  <c r="P24" i="5"/>
  <c r="O24" i="5"/>
  <c r="N24" i="5"/>
  <c r="M24" i="5"/>
  <c r="L24" i="5"/>
  <c r="K24" i="5"/>
  <c r="T24" i="5" s="1"/>
  <c r="J24" i="5"/>
  <c r="I24" i="5"/>
  <c r="H24" i="5"/>
  <c r="G24" i="5"/>
  <c r="V24" i="5" s="1"/>
  <c r="F24" i="5"/>
  <c r="E24" i="5"/>
  <c r="D24" i="5"/>
  <c r="S24" i="5" s="1"/>
  <c r="R24" i="4"/>
  <c r="Q24" i="4"/>
  <c r="P24" i="4"/>
  <c r="O24" i="4"/>
  <c r="N24" i="4"/>
  <c r="M24" i="4"/>
  <c r="L24" i="4"/>
  <c r="K24" i="4"/>
  <c r="U24" i="4" s="1"/>
  <c r="J24" i="4"/>
  <c r="I24" i="4"/>
  <c r="H24" i="4"/>
  <c r="G24" i="4"/>
  <c r="V24" i="4" s="1"/>
  <c r="F24" i="4"/>
  <c r="E24" i="4"/>
  <c r="S24" i="4" s="1"/>
  <c r="D24" i="4"/>
  <c r="R24" i="3"/>
  <c r="Q24" i="3"/>
  <c r="P24" i="3"/>
  <c r="O24" i="3"/>
  <c r="N24" i="3"/>
  <c r="M24" i="3"/>
  <c r="L24" i="3"/>
  <c r="K24" i="3"/>
  <c r="U24" i="3" s="1"/>
  <c r="J24" i="3"/>
  <c r="I24" i="3"/>
  <c r="I24" i="9" s="1"/>
  <c r="H24" i="3"/>
  <c r="G24" i="3"/>
  <c r="V24" i="3" s="1"/>
  <c r="F24" i="3"/>
  <c r="T24" i="3" s="1"/>
  <c r="E24" i="3"/>
  <c r="D24" i="3"/>
  <c r="S24" i="3"/>
  <c r="R24" i="2"/>
  <c r="R24" i="9" s="1"/>
  <c r="Q24" i="2"/>
  <c r="P24" i="2"/>
  <c r="O24" i="2"/>
  <c r="N24" i="2"/>
  <c r="N24" i="9" s="1"/>
  <c r="M24" i="2"/>
  <c r="L24" i="2"/>
  <c r="K24" i="2"/>
  <c r="U24" i="2" s="1"/>
  <c r="T24" i="2"/>
  <c r="J24" i="2"/>
  <c r="I24" i="2"/>
  <c r="H24" i="2"/>
  <c r="G24" i="2"/>
  <c r="V24" i="2" s="1"/>
  <c r="F24" i="2"/>
  <c r="E24" i="2"/>
  <c r="S24" i="2" s="1"/>
  <c r="E24" i="9"/>
  <c r="D24" i="2"/>
  <c r="E24" i="1"/>
  <c r="F24" i="1"/>
  <c r="T24" i="1" s="1"/>
  <c r="G24" i="1"/>
  <c r="H24" i="1"/>
  <c r="V24" i="1"/>
  <c r="I24" i="1"/>
  <c r="J24" i="1"/>
  <c r="J24" i="9" s="1"/>
  <c r="K24" i="1"/>
  <c r="U24" i="1" s="1"/>
  <c r="L24" i="1"/>
  <c r="M24" i="1"/>
  <c r="M24" i="9" s="1"/>
  <c r="N24" i="1"/>
  <c r="O24" i="1"/>
  <c r="O24" i="9" s="1"/>
  <c r="P24" i="1"/>
  <c r="Q24" i="1"/>
  <c r="Q24" i="9" s="1"/>
  <c r="R24" i="1"/>
  <c r="D24" i="1"/>
  <c r="S24" i="1"/>
  <c r="V23" i="2"/>
  <c r="U23" i="2"/>
  <c r="T23" i="2"/>
  <c r="S23" i="2"/>
  <c r="V22" i="2"/>
  <c r="U22" i="2"/>
  <c r="T22" i="2"/>
  <c r="S22" i="2"/>
  <c r="V21" i="2"/>
  <c r="U21" i="2"/>
  <c r="T21" i="2"/>
  <c r="S21" i="2"/>
  <c r="V20" i="2"/>
  <c r="U20" i="2"/>
  <c r="T20" i="2"/>
  <c r="S20" i="2"/>
  <c r="V19" i="2"/>
  <c r="U19" i="2"/>
  <c r="T19" i="2"/>
  <c r="S19" i="2"/>
  <c r="V17" i="2"/>
  <c r="U17" i="2"/>
  <c r="T17" i="2"/>
  <c r="S17" i="2"/>
  <c r="V16" i="2"/>
  <c r="U16" i="2"/>
  <c r="T16" i="2"/>
  <c r="S16" i="2"/>
  <c r="V15" i="2"/>
  <c r="U15" i="2"/>
  <c r="T15" i="2"/>
  <c r="S15" i="2"/>
  <c r="V14" i="2"/>
  <c r="U14" i="2"/>
  <c r="T14" i="2"/>
  <c r="S14" i="2"/>
  <c r="V13" i="2"/>
  <c r="U13" i="2"/>
  <c r="T13" i="2"/>
  <c r="S13" i="2"/>
  <c r="V12" i="2"/>
  <c r="U12" i="2"/>
  <c r="T12" i="2"/>
  <c r="S12" i="2"/>
  <c r="V11" i="2"/>
  <c r="U11" i="2"/>
  <c r="T11" i="2"/>
  <c r="S11" i="2"/>
  <c r="V10" i="2"/>
  <c r="U10" i="2"/>
  <c r="T10" i="2"/>
  <c r="S10" i="2"/>
  <c r="V9" i="2"/>
  <c r="U9" i="2"/>
  <c r="T9" i="2"/>
  <c r="S9" i="2"/>
  <c r="V8" i="2"/>
  <c r="U8" i="2"/>
  <c r="T8" i="2"/>
  <c r="S8" i="2"/>
  <c r="V7" i="2"/>
  <c r="U7" i="2"/>
  <c r="T7" i="2"/>
  <c r="S7" i="2"/>
  <c r="V23" i="3"/>
  <c r="U23" i="3"/>
  <c r="T23" i="3"/>
  <c r="S23" i="3"/>
  <c r="V22" i="3"/>
  <c r="U22" i="3"/>
  <c r="T22" i="3"/>
  <c r="S22" i="3"/>
  <c r="V21" i="3"/>
  <c r="U21" i="3"/>
  <c r="T21" i="3"/>
  <c r="S21" i="3"/>
  <c r="V20" i="3"/>
  <c r="U20" i="3"/>
  <c r="T20" i="3"/>
  <c r="S20" i="3"/>
  <c r="V19" i="3"/>
  <c r="U19" i="3"/>
  <c r="T19" i="3"/>
  <c r="S19" i="3"/>
  <c r="V17" i="3"/>
  <c r="U17" i="3"/>
  <c r="T17" i="3"/>
  <c r="S17" i="3"/>
  <c r="V16" i="3"/>
  <c r="U16" i="3"/>
  <c r="T16" i="3"/>
  <c r="S16" i="3"/>
  <c r="V15" i="3"/>
  <c r="U15" i="3"/>
  <c r="T15" i="3"/>
  <c r="S15" i="3"/>
  <c r="V14" i="3"/>
  <c r="U14" i="3"/>
  <c r="T14" i="3"/>
  <c r="S14" i="3"/>
  <c r="V13" i="3"/>
  <c r="U13" i="3"/>
  <c r="T13" i="3"/>
  <c r="S13" i="3"/>
  <c r="V12" i="3"/>
  <c r="U12" i="3"/>
  <c r="T12" i="3"/>
  <c r="S12" i="3"/>
  <c r="V11" i="3"/>
  <c r="U11" i="3"/>
  <c r="T11" i="3"/>
  <c r="S11" i="3"/>
  <c r="V10" i="3"/>
  <c r="U10" i="3"/>
  <c r="T10" i="3"/>
  <c r="S10" i="3"/>
  <c r="V9" i="3"/>
  <c r="U9" i="3"/>
  <c r="T9" i="3"/>
  <c r="S9" i="3"/>
  <c r="V8" i="3"/>
  <c r="U8" i="3"/>
  <c r="T8" i="3"/>
  <c r="S8" i="3"/>
  <c r="V7" i="3"/>
  <c r="U7" i="3"/>
  <c r="T7" i="3"/>
  <c r="S7" i="3"/>
  <c r="V23" i="4"/>
  <c r="U23" i="4"/>
  <c r="T23" i="4"/>
  <c r="S23" i="4"/>
  <c r="V22" i="4"/>
  <c r="U22" i="4"/>
  <c r="T22" i="4"/>
  <c r="S22" i="4"/>
  <c r="V21" i="4"/>
  <c r="U21" i="4"/>
  <c r="T21" i="4"/>
  <c r="S21" i="4"/>
  <c r="V20" i="4"/>
  <c r="U20" i="4"/>
  <c r="T20" i="4"/>
  <c r="S20" i="4"/>
  <c r="V19" i="4"/>
  <c r="U19" i="4"/>
  <c r="T19" i="4"/>
  <c r="S19" i="4"/>
  <c r="V17" i="4"/>
  <c r="U17" i="4"/>
  <c r="T17" i="4"/>
  <c r="S17" i="4"/>
  <c r="V16" i="4"/>
  <c r="U16" i="4"/>
  <c r="T16" i="4"/>
  <c r="S16" i="4"/>
  <c r="V15" i="4"/>
  <c r="U15" i="4"/>
  <c r="T15" i="4"/>
  <c r="S15" i="4"/>
  <c r="V14" i="4"/>
  <c r="U14" i="4"/>
  <c r="T14" i="4"/>
  <c r="S14" i="4"/>
  <c r="V13" i="4"/>
  <c r="U13" i="4"/>
  <c r="T13" i="4"/>
  <c r="S13" i="4"/>
  <c r="V12" i="4"/>
  <c r="U12" i="4"/>
  <c r="T12" i="4"/>
  <c r="S12" i="4"/>
  <c r="V11" i="4"/>
  <c r="U11" i="4"/>
  <c r="T11" i="4"/>
  <c r="S11" i="4"/>
  <c r="V10" i="4"/>
  <c r="U10" i="4"/>
  <c r="T10" i="4"/>
  <c r="S10" i="4"/>
  <c r="V9" i="4"/>
  <c r="U9" i="4"/>
  <c r="T9" i="4"/>
  <c r="S9" i="4"/>
  <c r="V8" i="4"/>
  <c r="U8" i="4"/>
  <c r="T8" i="4"/>
  <c r="S8" i="4"/>
  <c r="V7" i="4"/>
  <c r="U7" i="4"/>
  <c r="T7" i="4"/>
  <c r="S7" i="4"/>
  <c r="V23" i="5"/>
  <c r="U23" i="5"/>
  <c r="T23" i="5"/>
  <c r="S23" i="5"/>
  <c r="V22" i="5"/>
  <c r="U22" i="5"/>
  <c r="T22" i="5"/>
  <c r="S22" i="5"/>
  <c r="V21" i="5"/>
  <c r="U21" i="5"/>
  <c r="T21" i="5"/>
  <c r="S21" i="5"/>
  <c r="V20" i="5"/>
  <c r="U20" i="5"/>
  <c r="T20" i="5"/>
  <c r="S20" i="5"/>
  <c r="V19" i="5"/>
  <c r="U19" i="5"/>
  <c r="T19" i="5"/>
  <c r="S19" i="5"/>
  <c r="V17" i="5"/>
  <c r="U17" i="5"/>
  <c r="T17" i="5"/>
  <c r="S17" i="5"/>
  <c r="V16" i="5"/>
  <c r="U16" i="5"/>
  <c r="T16" i="5"/>
  <c r="S16" i="5"/>
  <c r="V15" i="5"/>
  <c r="U15" i="5"/>
  <c r="T15" i="5"/>
  <c r="S15" i="5"/>
  <c r="V14" i="5"/>
  <c r="U14" i="5"/>
  <c r="T14" i="5"/>
  <c r="S14" i="5"/>
  <c r="V13" i="5"/>
  <c r="U13" i="5"/>
  <c r="T13" i="5"/>
  <c r="S13" i="5"/>
  <c r="V12" i="5"/>
  <c r="U12" i="5"/>
  <c r="T12" i="5"/>
  <c r="S12" i="5"/>
  <c r="V11" i="5"/>
  <c r="U11" i="5"/>
  <c r="T11" i="5"/>
  <c r="S11" i="5"/>
  <c r="V10" i="5"/>
  <c r="U10" i="5"/>
  <c r="T10" i="5"/>
  <c r="S10" i="5"/>
  <c r="V9" i="5"/>
  <c r="U9" i="5"/>
  <c r="T9" i="5"/>
  <c r="S9" i="5"/>
  <c r="V8" i="5"/>
  <c r="U8" i="5"/>
  <c r="T8" i="5"/>
  <c r="S8" i="5"/>
  <c r="V7" i="5"/>
  <c r="U7" i="5"/>
  <c r="T7" i="5"/>
  <c r="S7" i="5"/>
  <c r="V23" i="6"/>
  <c r="U23" i="6"/>
  <c r="T23" i="6"/>
  <c r="S23" i="6"/>
  <c r="V22" i="6"/>
  <c r="U22" i="6"/>
  <c r="T22" i="6"/>
  <c r="S22" i="6"/>
  <c r="V21" i="6"/>
  <c r="U21" i="6"/>
  <c r="T21" i="6"/>
  <c r="S21" i="6"/>
  <c r="V20" i="6"/>
  <c r="U20" i="6"/>
  <c r="T20" i="6"/>
  <c r="S20" i="6"/>
  <c r="V19" i="6"/>
  <c r="U19" i="6"/>
  <c r="T19" i="6"/>
  <c r="S19" i="6"/>
  <c r="V17" i="6"/>
  <c r="U17" i="6"/>
  <c r="T17" i="6"/>
  <c r="S17" i="6"/>
  <c r="V16" i="6"/>
  <c r="U16" i="6"/>
  <c r="T16" i="6"/>
  <c r="S16" i="6"/>
  <c r="V15" i="6"/>
  <c r="U15" i="6"/>
  <c r="T15" i="6"/>
  <c r="S15" i="6"/>
  <c r="V14" i="6"/>
  <c r="U14" i="6"/>
  <c r="T14" i="6"/>
  <c r="S14" i="6"/>
  <c r="V13" i="6"/>
  <c r="U13" i="6"/>
  <c r="T13" i="6"/>
  <c r="S13" i="6"/>
  <c r="V12" i="6"/>
  <c r="U12" i="6"/>
  <c r="T12" i="6"/>
  <c r="S12" i="6"/>
  <c r="V11" i="6"/>
  <c r="U11" i="6"/>
  <c r="T11" i="6"/>
  <c r="S11" i="6"/>
  <c r="V10" i="6"/>
  <c r="U10" i="6"/>
  <c r="T10" i="6"/>
  <c r="S10" i="6"/>
  <c r="V9" i="6"/>
  <c r="U9" i="6"/>
  <c r="T9" i="6"/>
  <c r="S9" i="6"/>
  <c r="V8" i="6"/>
  <c r="U8" i="6"/>
  <c r="T8" i="6"/>
  <c r="S8" i="6"/>
  <c r="V7" i="6"/>
  <c r="U7" i="6"/>
  <c r="T7" i="6"/>
  <c r="S7" i="6"/>
  <c r="V23" i="7"/>
  <c r="U23" i="7"/>
  <c r="T23" i="7"/>
  <c r="S23" i="7"/>
  <c r="V22" i="7"/>
  <c r="U22" i="7"/>
  <c r="T22" i="7"/>
  <c r="S22" i="7"/>
  <c r="V21" i="7"/>
  <c r="U21" i="7"/>
  <c r="T21" i="7"/>
  <c r="S21" i="7"/>
  <c r="V20" i="7"/>
  <c r="U20" i="7"/>
  <c r="T20" i="7"/>
  <c r="S20" i="7"/>
  <c r="V19" i="7"/>
  <c r="U19" i="7"/>
  <c r="T19" i="7"/>
  <c r="S19" i="7"/>
  <c r="V17" i="7"/>
  <c r="U17" i="7"/>
  <c r="T17" i="7"/>
  <c r="S17" i="7"/>
  <c r="V16" i="7"/>
  <c r="U16" i="7"/>
  <c r="T16" i="7"/>
  <c r="S16" i="7"/>
  <c r="V15" i="7"/>
  <c r="U15" i="7"/>
  <c r="T15" i="7"/>
  <c r="S15" i="7"/>
  <c r="V14" i="7"/>
  <c r="U14" i="7"/>
  <c r="T14" i="7"/>
  <c r="S14" i="7"/>
  <c r="V13" i="7"/>
  <c r="U13" i="7"/>
  <c r="T13" i="7"/>
  <c r="S13" i="7"/>
  <c r="V12" i="7"/>
  <c r="U12" i="7"/>
  <c r="T12" i="7"/>
  <c r="S12" i="7"/>
  <c r="V11" i="7"/>
  <c r="U11" i="7"/>
  <c r="T11" i="7"/>
  <c r="S11" i="7"/>
  <c r="V10" i="7"/>
  <c r="U10" i="7"/>
  <c r="T10" i="7"/>
  <c r="S10" i="7"/>
  <c r="V9" i="7"/>
  <c r="U9" i="7"/>
  <c r="T9" i="7"/>
  <c r="S9" i="7"/>
  <c r="V8" i="7"/>
  <c r="U8" i="7"/>
  <c r="T8" i="7"/>
  <c r="S8" i="7"/>
  <c r="V7" i="7"/>
  <c r="U7" i="7"/>
  <c r="T7" i="7"/>
  <c r="S7" i="7"/>
  <c r="V23" i="8"/>
  <c r="U23" i="8"/>
  <c r="T23" i="8"/>
  <c r="S23" i="8"/>
  <c r="V22" i="8"/>
  <c r="U22" i="8"/>
  <c r="T22" i="8"/>
  <c r="S22" i="8"/>
  <c r="V21" i="8"/>
  <c r="U21" i="8"/>
  <c r="T21" i="8"/>
  <c r="S21" i="8"/>
  <c r="V20" i="8"/>
  <c r="U20" i="8"/>
  <c r="T20" i="8"/>
  <c r="S20" i="8"/>
  <c r="V19" i="8"/>
  <c r="U19" i="8"/>
  <c r="T19" i="8"/>
  <c r="S19" i="8"/>
  <c r="V17" i="8"/>
  <c r="U17" i="8"/>
  <c r="T17" i="8"/>
  <c r="S17" i="8"/>
  <c r="V16" i="8"/>
  <c r="U16" i="8"/>
  <c r="T16" i="8"/>
  <c r="S16" i="8"/>
  <c r="V15" i="8"/>
  <c r="U15" i="8"/>
  <c r="T15" i="8"/>
  <c r="S15" i="8"/>
  <c r="V14" i="8"/>
  <c r="U14" i="8"/>
  <c r="T14" i="8"/>
  <c r="S14" i="8"/>
  <c r="V13" i="8"/>
  <c r="U13" i="8"/>
  <c r="T13" i="8"/>
  <c r="S13" i="8"/>
  <c r="V12" i="8"/>
  <c r="U12" i="8"/>
  <c r="T12" i="8"/>
  <c r="S12" i="8"/>
  <c r="V11" i="8"/>
  <c r="U11" i="8"/>
  <c r="T11" i="8"/>
  <c r="S11" i="8"/>
  <c r="V10" i="8"/>
  <c r="U10" i="8"/>
  <c r="T10" i="8"/>
  <c r="S10" i="8"/>
  <c r="V9" i="8"/>
  <c r="U9" i="8"/>
  <c r="T9" i="8"/>
  <c r="S9" i="8"/>
  <c r="V8" i="8"/>
  <c r="U8" i="8"/>
  <c r="T8" i="8"/>
  <c r="S8" i="8"/>
  <c r="V7" i="8"/>
  <c r="U7" i="8"/>
  <c r="T7" i="8"/>
  <c r="S7" i="8"/>
  <c r="V23" i="1"/>
  <c r="U23" i="1"/>
  <c r="T23" i="1"/>
  <c r="S23" i="1"/>
  <c r="V22" i="1"/>
  <c r="U22" i="1"/>
  <c r="T22" i="1"/>
  <c r="S22" i="1"/>
  <c r="V21" i="1"/>
  <c r="U21" i="1"/>
  <c r="T21" i="1"/>
  <c r="S21" i="1"/>
  <c r="V20" i="1"/>
  <c r="U20" i="1"/>
  <c r="T20" i="1"/>
  <c r="S20" i="1"/>
  <c r="V19" i="1"/>
  <c r="U19" i="1"/>
  <c r="T19" i="1"/>
  <c r="S19" i="1"/>
  <c r="V17" i="1"/>
  <c r="U17" i="1"/>
  <c r="T17" i="1"/>
  <c r="S17" i="1"/>
  <c r="V16" i="1"/>
  <c r="U16" i="1"/>
  <c r="T16" i="1"/>
  <c r="S16" i="1"/>
  <c r="V15" i="1"/>
  <c r="U15" i="1"/>
  <c r="T15" i="1"/>
  <c r="S15" i="1"/>
  <c r="V14" i="1"/>
  <c r="U14" i="1"/>
  <c r="T14" i="1"/>
  <c r="S14" i="1"/>
  <c r="V13" i="1"/>
  <c r="U13" i="1"/>
  <c r="T13" i="1"/>
  <c r="S13" i="1"/>
  <c r="V12" i="1"/>
  <c r="U12" i="1"/>
  <c r="T12" i="1"/>
  <c r="S12" i="1"/>
  <c r="V11" i="1"/>
  <c r="U11" i="1"/>
  <c r="T11" i="1"/>
  <c r="S11" i="1"/>
  <c r="V10" i="1"/>
  <c r="U10" i="1"/>
  <c r="T10" i="1"/>
  <c r="S10" i="1"/>
  <c r="V9" i="1"/>
  <c r="U9" i="1"/>
  <c r="T9" i="1"/>
  <c r="S9" i="1"/>
  <c r="V8" i="1"/>
  <c r="U8" i="1"/>
  <c r="T8" i="1"/>
  <c r="S8" i="1"/>
  <c r="V7" i="1"/>
  <c r="U7" i="1"/>
  <c r="T7" i="1"/>
  <c r="S7" i="1"/>
  <c r="W16" i="9"/>
  <c r="V16" i="9"/>
  <c r="E7" i="9"/>
  <c r="F7" i="9"/>
  <c r="G7" i="9"/>
  <c r="W7" i="9" s="1"/>
  <c r="H7" i="9"/>
  <c r="I7" i="9"/>
  <c r="J7" i="9"/>
  <c r="K7" i="9"/>
  <c r="V7" i="9"/>
  <c r="L7" i="9"/>
  <c r="M7" i="9"/>
  <c r="N7" i="9"/>
  <c r="O7" i="9"/>
  <c r="P7" i="9"/>
  <c r="Q7" i="9"/>
  <c r="R7" i="9"/>
  <c r="S7" i="9"/>
  <c r="E8" i="9"/>
  <c r="F8" i="9"/>
  <c r="U8" i="9" s="1"/>
  <c r="G8" i="9"/>
  <c r="H8" i="9"/>
  <c r="I8" i="9"/>
  <c r="W8" i="9" s="1"/>
  <c r="J8" i="9"/>
  <c r="K8" i="9"/>
  <c r="V8" i="9"/>
  <c r="L8" i="9"/>
  <c r="M8" i="9"/>
  <c r="N8" i="9"/>
  <c r="O8" i="9"/>
  <c r="P8" i="9"/>
  <c r="Q8" i="9"/>
  <c r="R8" i="9"/>
  <c r="S8" i="9"/>
  <c r="E9" i="9"/>
  <c r="F9" i="9"/>
  <c r="U9" i="9" s="1"/>
  <c r="G9" i="9"/>
  <c r="W9" i="9" s="1"/>
  <c r="H9" i="9"/>
  <c r="I9" i="9"/>
  <c r="J9" i="9"/>
  <c r="K9" i="9"/>
  <c r="V9" i="9"/>
  <c r="L9" i="9"/>
  <c r="M9" i="9"/>
  <c r="N9" i="9"/>
  <c r="O9" i="9"/>
  <c r="P9" i="9"/>
  <c r="Q9" i="9"/>
  <c r="R9" i="9"/>
  <c r="S9" i="9"/>
  <c r="E10" i="9"/>
  <c r="F10" i="9"/>
  <c r="U10" i="9"/>
  <c r="G10" i="9"/>
  <c r="W10" i="9" s="1"/>
  <c r="H10" i="9"/>
  <c r="I10" i="9"/>
  <c r="J10" i="9"/>
  <c r="K10" i="9"/>
  <c r="L10" i="9"/>
  <c r="M10" i="9"/>
  <c r="N10" i="9"/>
  <c r="O10" i="9"/>
  <c r="P10" i="9"/>
  <c r="Q10" i="9"/>
  <c r="R10" i="9"/>
  <c r="S10" i="9"/>
  <c r="E11" i="9"/>
  <c r="F11" i="9"/>
  <c r="U11" i="9" s="1"/>
  <c r="G11" i="9"/>
  <c r="W11" i="9" s="1"/>
  <c r="H11" i="9"/>
  <c r="I11" i="9"/>
  <c r="J11" i="9"/>
  <c r="K11" i="9"/>
  <c r="L11" i="9"/>
  <c r="M11" i="9"/>
  <c r="N11" i="9"/>
  <c r="O11" i="9"/>
  <c r="P11" i="9"/>
  <c r="Q11" i="9"/>
  <c r="R11" i="9"/>
  <c r="S11" i="9"/>
  <c r="E12" i="9"/>
  <c r="F12" i="9"/>
  <c r="U12" i="9" s="1"/>
  <c r="G12" i="9"/>
  <c r="H12" i="9"/>
  <c r="W12" i="9" s="1"/>
  <c r="I12" i="9"/>
  <c r="J12" i="9"/>
  <c r="K12" i="9"/>
  <c r="V12" i="9"/>
  <c r="L12" i="9"/>
  <c r="M12" i="9"/>
  <c r="N12" i="9"/>
  <c r="O12" i="9"/>
  <c r="P12" i="9"/>
  <c r="Q12" i="9"/>
  <c r="R12" i="9"/>
  <c r="S12" i="9"/>
  <c r="E13" i="9"/>
  <c r="T13" i="9" s="1"/>
  <c r="F13" i="9"/>
  <c r="G13" i="9"/>
  <c r="W13" i="9"/>
  <c r="H13" i="9"/>
  <c r="I13" i="9"/>
  <c r="J13" i="9"/>
  <c r="K13" i="9"/>
  <c r="V13" i="9" s="1"/>
  <c r="L13" i="9"/>
  <c r="M13" i="9"/>
  <c r="N13" i="9"/>
  <c r="O13" i="9"/>
  <c r="P13" i="9"/>
  <c r="Q13" i="9"/>
  <c r="R13" i="9"/>
  <c r="S13" i="9"/>
  <c r="E14" i="9"/>
  <c r="F14" i="9"/>
  <c r="U14" i="9" s="1"/>
  <c r="G14" i="9"/>
  <c r="W14" i="9" s="1"/>
  <c r="H14" i="9"/>
  <c r="I14" i="9"/>
  <c r="J14" i="9"/>
  <c r="K14" i="9"/>
  <c r="V14" i="9"/>
  <c r="L14" i="9"/>
  <c r="M14" i="9"/>
  <c r="N14" i="9"/>
  <c r="O14" i="9"/>
  <c r="P14" i="9"/>
  <c r="Q14" i="9"/>
  <c r="R14" i="9"/>
  <c r="S14" i="9"/>
  <c r="E15" i="9"/>
  <c r="T15" i="9"/>
  <c r="F15" i="9"/>
  <c r="G15" i="9"/>
  <c r="W15" i="9" s="1"/>
  <c r="H15" i="9"/>
  <c r="I15" i="9"/>
  <c r="J15" i="9"/>
  <c r="K15" i="9"/>
  <c r="V15" i="9" s="1"/>
  <c r="L15" i="9"/>
  <c r="M15" i="9"/>
  <c r="N15" i="9"/>
  <c r="O15" i="9"/>
  <c r="P15" i="9"/>
  <c r="Q15" i="9"/>
  <c r="R15" i="9"/>
  <c r="S15" i="9"/>
  <c r="E17" i="9"/>
  <c r="F17" i="9"/>
  <c r="G17" i="9"/>
  <c r="H17" i="9"/>
  <c r="I17" i="9"/>
  <c r="W17" i="9" s="1"/>
  <c r="J17" i="9"/>
  <c r="K17" i="9"/>
  <c r="V17" i="9"/>
  <c r="L17" i="9"/>
  <c r="M17" i="9"/>
  <c r="N17" i="9"/>
  <c r="O17" i="9"/>
  <c r="P17" i="9"/>
  <c r="Q17" i="9"/>
  <c r="R17" i="9"/>
  <c r="S17" i="9"/>
  <c r="S18" i="9"/>
  <c r="E19" i="9"/>
  <c r="F19" i="9"/>
  <c r="G19" i="9"/>
  <c r="W19" i="9"/>
  <c r="H19" i="9"/>
  <c r="I19" i="9"/>
  <c r="J19" i="9"/>
  <c r="K19" i="9"/>
  <c r="V19" i="9" s="1"/>
  <c r="L19" i="9"/>
  <c r="M19" i="9"/>
  <c r="N19" i="9"/>
  <c r="O19" i="9"/>
  <c r="P19" i="9"/>
  <c r="Q19" i="9"/>
  <c r="R19" i="9"/>
  <c r="S19" i="9"/>
  <c r="E20" i="9"/>
  <c r="F20" i="9"/>
  <c r="G20" i="9"/>
  <c r="H20" i="9"/>
  <c r="W20" i="9" s="1"/>
  <c r="I20" i="9"/>
  <c r="J20" i="9"/>
  <c r="K20" i="9"/>
  <c r="V20" i="9"/>
  <c r="L20" i="9"/>
  <c r="U20" i="9" s="1"/>
  <c r="M20" i="9"/>
  <c r="N20" i="9"/>
  <c r="O20" i="9"/>
  <c r="P20" i="9"/>
  <c r="Q20" i="9"/>
  <c r="R20" i="9"/>
  <c r="S20" i="9"/>
  <c r="E21" i="9"/>
  <c r="F21" i="9"/>
  <c r="G21" i="9"/>
  <c r="H21" i="9"/>
  <c r="W21" i="9" s="1"/>
  <c r="I21" i="9"/>
  <c r="J21" i="9"/>
  <c r="K21" i="9"/>
  <c r="U21" i="9" s="1"/>
  <c r="V21" i="9"/>
  <c r="L21" i="9"/>
  <c r="M21" i="9"/>
  <c r="N21" i="9"/>
  <c r="O21" i="9"/>
  <c r="P21" i="9"/>
  <c r="Q21" i="9"/>
  <c r="R21" i="9"/>
  <c r="S21" i="9"/>
  <c r="E22" i="9"/>
  <c r="T22" i="9"/>
  <c r="F22" i="9"/>
  <c r="U22" i="9" s="1"/>
  <c r="G22" i="9"/>
  <c r="H22" i="9"/>
  <c r="W22" i="9" s="1"/>
  <c r="I22" i="9"/>
  <c r="J22" i="9"/>
  <c r="K22" i="9"/>
  <c r="V22" i="9"/>
  <c r="L22" i="9"/>
  <c r="M22" i="9"/>
  <c r="N22" i="9"/>
  <c r="O22" i="9"/>
  <c r="P22" i="9"/>
  <c r="Q22" i="9"/>
  <c r="R22" i="9"/>
  <c r="S22" i="9"/>
  <c r="E23" i="9"/>
  <c r="F23" i="9"/>
  <c r="G23" i="9"/>
  <c r="W23" i="9" s="1"/>
  <c r="H23" i="9"/>
  <c r="I23" i="9"/>
  <c r="J23" i="9"/>
  <c r="K23" i="9"/>
  <c r="V23" i="9" s="1"/>
  <c r="L23" i="9"/>
  <c r="M23" i="9"/>
  <c r="N23" i="9"/>
  <c r="O23" i="9"/>
  <c r="P23" i="9"/>
  <c r="Q23" i="9"/>
  <c r="R23" i="9"/>
  <c r="S23" i="9"/>
  <c r="S24" i="9"/>
  <c r="D8" i="9"/>
  <c r="T8" i="9" s="1"/>
  <c r="D9" i="9"/>
  <c r="T9" i="9"/>
  <c r="D10" i="9"/>
  <c r="T10" i="9" s="1"/>
  <c r="D11" i="9"/>
  <c r="T11" i="9"/>
  <c r="D12" i="9"/>
  <c r="T12" i="9" s="1"/>
  <c r="D13" i="9"/>
  <c r="D14" i="9"/>
  <c r="T14" i="9" s="1"/>
  <c r="D15" i="9"/>
  <c r="D17" i="9"/>
  <c r="T17" i="9" s="1"/>
  <c r="D19" i="9"/>
  <c r="T19" i="9" s="1"/>
  <c r="D20" i="9"/>
  <c r="T20" i="9"/>
  <c r="D21" i="9"/>
  <c r="T21" i="9" s="1"/>
  <c r="D22" i="9"/>
  <c r="D23" i="9"/>
  <c r="D7" i="9"/>
  <c r="T7" i="9" s="1"/>
  <c r="U24" i="8"/>
  <c r="S24" i="8"/>
  <c r="U24" i="7"/>
  <c r="U24" i="5"/>
  <c r="U19" i="9"/>
  <c r="U7" i="9"/>
  <c r="T23" i="9"/>
  <c r="V11" i="9"/>
  <c r="V10" i="9"/>
  <c r="G24" i="9"/>
  <c r="W24" i="9" s="1"/>
  <c r="H24" i="9"/>
  <c r="U17" i="9"/>
  <c r="U23" i="9" l="1"/>
  <c r="D24" i="9"/>
  <c r="T24" i="9" s="1"/>
  <c r="T24" i="4"/>
  <c r="F24" i="9"/>
  <c r="U24" i="9" s="1"/>
  <c r="U15" i="9"/>
  <c r="U13" i="9"/>
  <c r="K24" i="9"/>
  <c r="V24" i="9" s="1"/>
</calcChain>
</file>

<file path=xl/sharedStrings.xml><?xml version="1.0" encoding="utf-8"?>
<sst xmlns="http://schemas.openxmlformats.org/spreadsheetml/2006/main" count="397" uniqueCount="54">
  <si>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</si>
  <si>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</si>
  <si>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</si>
  <si>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</si>
  <si>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</si>
  <si>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</si>
  <si>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</si>
  <si>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</si>
  <si>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</si>
  <si>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</si>
  <si>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</si>
  <si>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</si>
  <si>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</si>
  <si>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</si>
  <si>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</si>
  <si>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</si>
  <si>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</si>
  <si>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</si>
  <si>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</si>
  <si>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</si>
  <si>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</si>
  <si>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</si>
  <si>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</si>
  <si>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</si>
  <si>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</si>
  <si>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</si>
  <si>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</si>
  <si>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</si>
  <si>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</si>
  <si>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</si>
  <si>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</si>
  <si>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</si>
  <si>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</si>
  <si>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</si>
  <si>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</si>
  <si>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</si>
  <si>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Ï³½Ùí³Í` ÐÐ Ï³é³í³ñáõÃÛ³Ý 19.03.2015Ã. ÃÇí 306-Ü áñáßÙ³Ý           ÑÇÙ³Ý íñ³</t>
  </si>
  <si>
    <t>Ý³Ëáñ¹ ï³ñÇÝ»ñÇÝ Ï³Û³óí³Í ³Ïï»ñÇ ¹»Ù</t>
  </si>
  <si>
    <t xml:space="preserve">Ý³Ëáñ¹ ï³ñÇÝ»ñÇÝ Ï³Û³óí³Í ³Ïï»ñÇ µ»Ï³ÝáõÙÝ»ñÁ </t>
  </si>
  <si>
    <t>8=4+5+6+7</t>
  </si>
  <si>
    <t>1+2=3+8+9</t>
  </si>
  <si>
    <r>
      <rPr>
        <sz val="14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ÐÐ ²ñÙ³íÇñÇ Ù³ñ½Ç ÁÝ¹Ñ³Ýáõñ Çñ³í³ëáõÃÛ³Ý ³é³çÇÝ ³ïÛ³ÝÇ ¹³ï³ñ³ÝÇ ¹³ï³íáñ Ն.  Գրիգորյանի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</si>
  <si>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ÐÐ ²ñÙ³íÇñÇ Ù³ñ½Ç ÁÝ¹Ñ³Ýáõñ Çñ³í³ëáõÃÛ³Ý ³é³çÇÝ ³ïÛ³ÝÇ ¹³ï³ñ³ÝÇ ¹³ï³íáñ ì. Ê³É³Ãյանի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</si>
  <si>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ÐÐ ²ñÙ³íÇñÇ Ù³ñ½Ç ÁÝ¹Ñ³Ýáõñ Çñ³í³ëáõÃÛ³Ý ³é³çÇÝ ³ïÛ³ÝÇ ¹³ï³ñ³ÝÇ ¹³ï³íáñ ². ²¸²ØÚ²ÜÆ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</si>
  <si>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ÐÐ ²ñÙ³íÇñÇ Ù³ñ½Ç ÁÝ¹Ñ³Ýáõñ Çñ³í³ëáõÃÛ³Ý ³é³çÇÝ ³ïÛ³ÝÇ ¹³ï³ñ³ÝÇ ¹³ï³íáñ Ð. ê³ñ·ëանի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</si>
  <si>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ÐÐ ²ñÙ³íÇñÇ Ù³ñ½Ç ÁÝ¹Ñ³Ýáõñ Çñ³í³ëáõÃÛ³Ý ³é³çÇÝ ³ïÛ³ÝÇ ¹³ï³ñ³ÝÇ ¹³ï³íáñ Գ. Ֆիդանյանի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</si>
  <si>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ÐÐ ²ñÙ³íÇñÇ Ù³ñ½Ç ÁÝ¹Ñ³Ýáõñ Çñ³í³ëáõÃÛ³Ý ³é³çÇÝ ³ïÛ³ÝÇ ¹³ï³ñ³ÝÇ ¹³ï³íáñ Էդ. Հովհաննիսյանի 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</si>
  <si>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ÐÐ ²ñÙ³íÇñÇ Ù³ñ½Ç ÁÝ¹Ñ³Ýáõñ Çñ³í³ëáõÃÛ³Ý ³é³çÇÝ ³ïÛ³ÝÇ ¹³ï³ñ³ÝÇ ¹³ï³íáñ Ð. Ø»ÉùáÝյանի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</si>
  <si>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ÐÐ ²ñÙ³íÇñÇ Ù³ñ½Ç ÁÝ¹Ñ³Ýáõñ Çñ³í³ëáõÃÛ³Ý ³é³çÇÝ ³ïÛ³ÝÇ ¹³ï³ñ³ÝÇ ¹³ï³íáñ Մ.Սիմոնյան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</si>
  <si>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ÐÐ ²ñÙ³íÇñÇ Ù³ñ½Ç ÁÝ¹Ñ³Ýáõñ Çñ³í³ëáõÃÛ³Ý ³é³çÇÝ ³ïÛ³ÝÇ ¹³ï³ñ³ÝÇ </t>
    </r>
    <r>
      <rPr>
        <sz val="14"/>
        <rFont val="Times Armenian"/>
        <family val="1"/>
      </rPr>
      <t>·áñÍáõÝ»áõÃÛ³Ý í»ñ³µ»ñÛ³É</t>
    </r>
  </si>
  <si>
    <t xml:space="preserve">2016Ã. </t>
  </si>
  <si>
    <t>²½³ïáõÃÛáõÝÇó ½ñÏ»Éáõ Çñ³í³ã³÷áõÃÛ³Ý í»ñ³µ»ñÛ³É µáÕáùÝ»ñáí ·áñÍ»ñ</t>
  </si>
  <si>
    <t xml:space="preserve">Ñ»ï³ùÝÝáõÃÛ³Ý Ù³ñÙÝÇ ³ßË³ïáÕÇ,,,, µáÕáùÝ»ñÇ  Ù»ç 2 ·áñÍ ÙÇ³óí»É ¿, </t>
  </si>
  <si>
    <t>Ð³í»Éí³Í                                                   Ð³Û³ëï³ÝÇ Ð³Ýñ³å»ïáõÃÛ³Ý  ¸³ï³ñ³ÝÝ»ñÇ Ý³Ë³·³ÑÝ»ñÇ ËáñÑñ¹Ç 27.01.2017Ã. ÃÇí 01-È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</si>
</sst>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4"/>
      <name val="Times Armenian"/>
      <family val="1"/>
    </font>
    <font>
      <sz val="14"/>
      <name val="Times Armenian"/>
      <family val="1"/>
    </font>
    <font>
      <b/>
      <sz val="11"/>
      <color indexed="56"/>
      <name val="Calibri"/>
      <family val="2"/>
      <charset val="204"/>
    </font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2"/>
      <color indexed="8"/>
      <name val="Times Armenian"/>
      <family val="1"/>
    </font>
    <font>
      <b/>
      <i/>
      <sz val="11"/>
      <color indexed="8"/>
      <name val="Times Armenian"/>
      <family val="1"/>
    </font>
    <font>
      <sz val="11"/>
      <color indexed="8"/>
      <name val="Arial Armenian"/>
      <family val="2"/>
    </font>
    <font>
      <sz val="12"/>
      <color indexed="8"/>
      <name val="Arial Armenian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  <charset val="204"/>
    </font>
    <font>
      <b/>
      <sz val="12"/>
      <color indexed="8"/>
      <name val="Times Armenian"/>
      <family val="1"/>
    </font>
    <font>
      <b/>
      <sz val="11"/>
      <color indexed="8"/>
      <name val="Times Armenian"/>
      <family val="1"/>
    </font>
    <font>
      <b/>
      <sz val="16"/>
      <color indexed="8"/>
      <name val="Times Armenian"/>
      <family val="1"/>
    </font>
    <font>
      <b/>
      <i/>
      <sz val="12"/>
      <color indexed="8"/>
      <name val="Arial Armenian"/>
      <family val="2"/>
    </font>
    <font>
      <b/>
      <sz val="12"/>
      <color indexed="8"/>
      <name val="Calibri"/>
      <family val="2"/>
      <charset val="204"/>
    </font>
    <font>
      <b/>
      <sz val="12"/>
      <color indexed="8"/>
      <name val="Arial Armenian"/>
      <family val="2"/>
    </font>
    <font>
      <b/>
      <i/>
      <sz val="11"/>
      <color indexed="8"/>
      <name val="Arial Armenian"/>
      <family val="2"/>
    </font>
    <font>
      <sz val="11"/>
      <name val="Arial Armenian"/>
      <family val="2"/>
    </font>
    <font>
      <b/>
      <sz val="12"/>
      <color indexed="8"/>
      <name val="Times Armeni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94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3" xfId="0" applyFont="1" applyBorder="1" applyProtection="1"/>
    <xf numFmtId="0" fontId="0" fillId="0" borderId="2" xfId="0" applyFont="1" applyBorder="1" applyProtection="1"/>
    <xf numFmtId="0" fontId="0" fillId="0" borderId="4" xfId="0" applyFont="1" applyBorder="1" applyProtection="1"/>
    <xf numFmtId="0" fontId="4" fillId="0" borderId="0" xfId="0" applyFont="1" applyProtection="1">
      <protection locked="0"/>
    </xf>
    <xf numFmtId="0" fontId="8" fillId="2" borderId="0" xfId="0" applyFont="1" applyFill="1" applyProtection="1">
      <protection locked="0"/>
    </xf>
    <xf numFmtId="0" fontId="8" fillId="2" borderId="1" xfId="0" applyFont="1" applyFill="1" applyBorder="1" applyAlignment="1" applyProtection="1">
      <alignment horizontal="center"/>
      <protection locked="0"/>
    </xf>
    <xf numFmtId="0" fontId="10" fillId="2" borderId="5" xfId="0" applyFont="1" applyFill="1" applyBorder="1" applyAlignment="1" applyProtection="1">
      <alignment horizontal="center" vertical="center" textRotation="90" wrapText="1"/>
    </xf>
    <xf numFmtId="0" fontId="11" fillId="2" borderId="6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Protection="1">
      <protection locked="0"/>
    </xf>
    <xf numFmtId="0" fontId="12" fillId="2" borderId="3" xfId="0" applyFont="1" applyFill="1" applyBorder="1" applyAlignment="1" applyProtection="1">
      <alignment horizontal="center" vertical="center"/>
    </xf>
    <xf numFmtId="0" fontId="8" fillId="2" borderId="3" xfId="0" applyFont="1" applyFill="1" applyBorder="1" applyAlignment="1" applyProtection="1">
      <alignment horizontal="center" vertical="center"/>
      <protection locked="0"/>
    </xf>
    <xf numFmtId="0" fontId="12" fillId="2" borderId="2" xfId="0" applyFont="1" applyFill="1" applyBorder="1" applyAlignment="1" applyProtection="1">
      <alignment horizontal="center" vertical="center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5" xfId="0" applyFont="1" applyFill="1" applyBorder="1" applyAlignment="1" applyProtection="1">
      <alignment horizontal="center" vertical="center"/>
      <protection locked="0"/>
    </xf>
    <xf numFmtId="0" fontId="13" fillId="2" borderId="2" xfId="1" applyFont="1" applyFill="1" applyBorder="1" applyAlignment="1" applyProtection="1">
      <alignment horizontal="center" vertical="center"/>
    </xf>
    <xf numFmtId="0" fontId="12" fillId="2" borderId="2" xfId="0" applyFont="1" applyFill="1" applyBorder="1" applyAlignment="1" applyProtection="1">
      <alignment horizontal="center" vertical="center" wrapText="1"/>
    </xf>
    <xf numFmtId="0" fontId="13" fillId="2" borderId="5" xfId="1" applyFont="1" applyFill="1" applyBorder="1" applyAlignment="1" applyProtection="1">
      <alignment horizontal="center" vertical="center"/>
    </xf>
    <xf numFmtId="0" fontId="14" fillId="2" borderId="0" xfId="0" applyFont="1" applyFill="1" applyProtection="1">
      <protection locked="0"/>
    </xf>
    <xf numFmtId="0" fontId="11" fillId="2" borderId="8" xfId="0" applyFont="1" applyFill="1" applyBorder="1" applyAlignment="1" applyProtection="1">
      <alignment horizontal="center" vertical="center" wrapText="1"/>
    </xf>
    <xf numFmtId="0" fontId="11" fillId="2" borderId="9" xfId="0" applyFont="1" applyFill="1" applyBorder="1" applyAlignment="1" applyProtection="1">
      <alignment horizontal="center" vertical="center" wrapText="1"/>
    </xf>
    <xf numFmtId="0" fontId="13" fillId="2" borderId="3" xfId="1" applyFont="1" applyFill="1" applyBorder="1" applyAlignment="1" applyProtection="1">
      <alignment horizontal="center" vertical="center"/>
    </xf>
    <xf numFmtId="0" fontId="7" fillId="0" borderId="2" xfId="0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0" fontId="8" fillId="2" borderId="3" xfId="0" applyFont="1" applyFill="1" applyBorder="1" applyAlignment="1" applyProtection="1">
      <alignment horizontal="center" vertical="center"/>
    </xf>
    <xf numFmtId="0" fontId="15" fillId="2" borderId="6" xfId="0" applyFont="1" applyFill="1" applyBorder="1" applyAlignment="1" applyProtection="1">
      <alignment horizontal="center" vertical="center"/>
    </xf>
    <xf numFmtId="0" fontId="23" fillId="2" borderId="2" xfId="1" applyFont="1" applyFill="1" applyBorder="1" applyAlignment="1" applyProtection="1">
      <alignment horizontal="center" vertical="center"/>
    </xf>
    <xf numFmtId="0" fontId="7" fillId="0" borderId="10" xfId="0" applyFont="1" applyBorder="1" applyAlignment="1" applyProtection="1">
      <alignment vertical="center"/>
    </xf>
    <xf numFmtId="0" fontId="7" fillId="0" borderId="11" xfId="0" applyFont="1" applyBorder="1" applyAlignment="1" applyProtection="1">
      <alignment vertical="center"/>
    </xf>
    <xf numFmtId="0" fontId="7" fillId="0" borderId="4" xfId="0" applyFont="1" applyBorder="1" applyAlignment="1" applyProtection="1">
      <alignment vertical="center"/>
    </xf>
    <xf numFmtId="0" fontId="23" fillId="3" borderId="0" xfId="0" applyFont="1" applyFill="1" applyProtection="1"/>
    <xf numFmtId="0" fontId="20" fillId="0" borderId="2" xfId="0" applyFont="1" applyBorder="1" applyAlignment="1" applyProtection="1">
      <alignment horizontal="center" vertical="center"/>
    </xf>
    <xf numFmtId="0" fontId="8" fillId="2" borderId="10" xfId="0" applyFont="1" applyFill="1" applyBorder="1" applyAlignment="1" applyProtection="1">
      <alignment horizontal="center" vertical="center"/>
    </xf>
    <xf numFmtId="0" fontId="8" fillId="2" borderId="11" xfId="0" applyFont="1" applyFill="1" applyBorder="1" applyAlignment="1" applyProtection="1">
      <alignment horizontal="center" vertical="center"/>
    </xf>
    <xf numFmtId="0" fontId="8" fillId="2" borderId="4" xfId="0" applyFont="1" applyFill="1" applyBorder="1" applyAlignment="1" applyProtection="1">
      <alignment horizontal="center" vertical="center"/>
    </xf>
    <xf numFmtId="0" fontId="23" fillId="2" borderId="10" xfId="0" applyFont="1" applyFill="1" applyBorder="1" applyAlignment="1" applyProtection="1">
      <alignment horizontal="left" vertical="top" wrapText="1"/>
    </xf>
    <xf numFmtId="0" fontId="23" fillId="2" borderId="4" xfId="0" applyFont="1" applyFill="1" applyBorder="1" applyAlignment="1" applyProtection="1">
      <alignment horizontal="left" vertical="top" wrapText="1"/>
    </xf>
    <xf numFmtId="0" fontId="12" fillId="2" borderId="2" xfId="1" applyFont="1" applyFill="1" applyBorder="1" applyAlignment="1" applyProtection="1">
      <alignment horizontal="left" vertical="center" wrapText="1"/>
    </xf>
    <xf numFmtId="0" fontId="19" fillId="2" borderId="8" xfId="0" applyFont="1" applyFill="1" applyBorder="1" applyAlignment="1" applyProtection="1">
      <alignment horizontal="center" vertical="center" wrapText="1"/>
    </xf>
    <xf numFmtId="0" fontId="19" fillId="2" borderId="6" xfId="0" applyFont="1" applyFill="1" applyBorder="1" applyAlignment="1" applyProtection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 textRotation="90" wrapText="1"/>
    </xf>
    <xf numFmtId="0" fontId="10" fillId="2" borderId="5" xfId="0" applyFont="1" applyFill="1" applyBorder="1" applyAlignment="1" applyProtection="1">
      <alignment horizontal="center" vertical="center" textRotation="90" wrapText="1"/>
    </xf>
    <xf numFmtId="0" fontId="12" fillId="2" borderId="5" xfId="1" applyFont="1" applyFill="1" applyBorder="1" applyAlignment="1" applyProtection="1">
      <alignment horizontal="left" vertical="center"/>
    </xf>
    <xf numFmtId="0" fontId="21" fillId="2" borderId="8" xfId="1" applyFont="1" applyFill="1" applyBorder="1" applyAlignment="1" applyProtection="1">
      <alignment horizontal="center" vertical="center"/>
    </xf>
    <xf numFmtId="0" fontId="21" fillId="2" borderId="6" xfId="1" applyFont="1" applyFill="1" applyBorder="1" applyAlignment="1" applyProtection="1">
      <alignment horizontal="center" vertical="center"/>
    </xf>
    <xf numFmtId="0" fontId="22" fillId="2" borderId="2" xfId="0" applyFont="1" applyFill="1" applyBorder="1" applyAlignment="1" applyProtection="1">
      <alignment horizontal="center" vertical="center" wrapText="1"/>
    </xf>
    <xf numFmtId="0" fontId="22" fillId="2" borderId="10" xfId="0" applyFont="1" applyFill="1" applyBorder="1" applyAlignment="1" applyProtection="1">
      <alignment horizontal="center" vertical="center" wrapText="1"/>
    </xf>
    <xf numFmtId="0" fontId="12" fillId="2" borderId="2" xfId="1" applyFont="1" applyFill="1" applyBorder="1" applyAlignment="1" applyProtection="1">
      <alignment horizontal="left" vertical="top" wrapText="1"/>
    </xf>
    <xf numFmtId="0" fontId="12" fillId="2" borderId="3" xfId="1" applyFont="1" applyFill="1" applyBorder="1" applyAlignment="1" applyProtection="1">
      <alignment horizontal="left" vertical="center" wrapText="1"/>
    </xf>
    <xf numFmtId="0" fontId="12" fillId="2" borderId="2" xfId="0" applyFont="1" applyFill="1" applyBorder="1" applyAlignment="1" applyProtection="1">
      <alignment horizontal="left" vertical="top" wrapText="1"/>
    </xf>
    <xf numFmtId="0" fontId="12" fillId="2" borderId="2" xfId="0" applyFont="1" applyFill="1" applyBorder="1" applyAlignment="1" applyProtection="1">
      <alignment horizontal="left" vertical="center" wrapText="1"/>
    </xf>
    <xf numFmtId="0" fontId="10" fillId="2" borderId="12" xfId="0" applyFont="1" applyFill="1" applyBorder="1" applyAlignment="1" applyProtection="1">
      <alignment horizontal="center" vertical="center" textRotation="90" wrapText="1"/>
    </xf>
    <xf numFmtId="0" fontId="18" fillId="2" borderId="15" xfId="0" applyFont="1" applyFill="1" applyBorder="1" applyAlignment="1" applyProtection="1">
      <alignment horizontal="center" vertical="center" wrapText="1"/>
    </xf>
    <xf numFmtId="0" fontId="18" fillId="2" borderId="18" xfId="0" applyFont="1" applyFill="1" applyBorder="1" applyAlignment="1" applyProtection="1">
      <alignment horizontal="center" vertical="center" wrapText="1"/>
    </xf>
    <xf numFmtId="0" fontId="18" fillId="2" borderId="16" xfId="0" applyFont="1" applyFill="1" applyBorder="1" applyAlignment="1" applyProtection="1">
      <alignment horizontal="center" vertical="center" wrapText="1"/>
    </xf>
    <xf numFmtId="0" fontId="18" fillId="2" borderId="1" xfId="0" applyFont="1" applyFill="1" applyBorder="1" applyAlignment="1" applyProtection="1">
      <alignment horizontal="center" vertical="center" wrapText="1"/>
    </xf>
    <xf numFmtId="0" fontId="18" fillId="2" borderId="0" xfId="0" applyFont="1" applyFill="1" applyBorder="1" applyAlignment="1" applyProtection="1">
      <alignment horizontal="center" vertical="center" wrapText="1"/>
    </xf>
    <xf numFmtId="0" fontId="18" fillId="2" borderId="19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center" vertical="center" wrapText="1"/>
    </xf>
    <xf numFmtId="0" fontId="10" fillId="2" borderId="15" xfId="0" applyFont="1" applyFill="1" applyBorder="1" applyAlignment="1" applyProtection="1">
      <alignment horizontal="center" vertical="center" wrapText="1"/>
    </xf>
    <xf numFmtId="0" fontId="10" fillId="2" borderId="16" xfId="0" applyFont="1" applyFill="1" applyBorder="1" applyAlignment="1" applyProtection="1">
      <alignment horizontal="center" vertical="center" wrapText="1"/>
    </xf>
    <xf numFmtId="0" fontId="10" fillId="2" borderId="17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horizontal="center" vertical="center" wrapText="1"/>
    </xf>
    <xf numFmtId="0" fontId="16" fillId="2" borderId="13" xfId="0" applyFont="1" applyFill="1" applyBorder="1" applyAlignment="1" applyProtection="1">
      <alignment horizontal="center" vertical="center" wrapText="1"/>
      <protection locked="0"/>
    </xf>
    <xf numFmtId="0" fontId="9" fillId="2" borderId="13" xfId="0" applyFont="1" applyFill="1" applyBorder="1" applyAlignment="1" applyProtection="1">
      <alignment horizontal="center" vertical="center" wrapText="1"/>
    </xf>
    <xf numFmtId="0" fontId="17" fillId="2" borderId="13" xfId="0" applyFont="1" applyFill="1" applyBorder="1" applyAlignment="1" applyProtection="1">
      <alignment horizontal="center" vertical="center" wrapText="1"/>
    </xf>
    <xf numFmtId="0" fontId="17" fillId="2" borderId="14" xfId="0" applyFont="1" applyFill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24" fillId="2" borderId="13" xfId="0" applyFont="1" applyFill="1" applyBorder="1" applyAlignment="1" applyProtection="1">
      <alignment horizontal="center" vertical="center" wrapText="1"/>
      <protection locked="0"/>
    </xf>
    <xf numFmtId="0" fontId="24" fillId="2" borderId="14" xfId="0" applyFont="1" applyFill="1" applyBorder="1" applyAlignment="1" applyProtection="1">
      <alignment horizontal="center" vertical="center" wrapText="1"/>
      <protection locked="0"/>
    </xf>
    <xf numFmtId="0" fontId="13" fillId="2" borderId="8" xfId="1" applyFont="1" applyFill="1" applyBorder="1" applyAlignment="1" applyProtection="1">
      <alignment horizontal="center" vertical="center"/>
    </xf>
    <xf numFmtId="0" fontId="13" fillId="2" borderId="6" xfId="1" applyFont="1" applyFill="1" applyBorder="1" applyAlignment="1" applyProtection="1">
      <alignment horizontal="center" vertical="center"/>
    </xf>
    <xf numFmtId="0" fontId="8" fillId="2" borderId="11" xfId="0" applyFont="1" applyFill="1" applyBorder="1" applyAlignment="1" applyProtection="1">
      <alignment horizontal="center" vertical="center"/>
      <protection locked="0"/>
    </xf>
    <xf numFmtId="0" fontId="22" fillId="2" borderId="8" xfId="0" applyFont="1" applyFill="1" applyBorder="1" applyAlignment="1" applyProtection="1">
      <alignment horizontal="center" vertical="center" wrapText="1"/>
    </xf>
    <xf numFmtId="0" fontId="22" fillId="2" borderId="6" xfId="0" applyFont="1" applyFill="1" applyBorder="1" applyAlignment="1" applyProtection="1">
      <alignment horizontal="center" vertical="center" wrapText="1"/>
    </xf>
    <xf numFmtId="0" fontId="22" fillId="2" borderId="9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left" vertical="center" wrapText="1"/>
    </xf>
    <xf numFmtId="0" fontId="12" fillId="2" borderId="5" xfId="0" applyFont="1" applyFill="1" applyBorder="1" applyAlignment="1" applyProtection="1">
      <alignment horizontal="left" vertical="top" wrapText="1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5" fillId="0" borderId="10" xfId="0" applyFont="1" applyBorder="1" applyAlignment="1" applyProtection="1">
      <alignment horizontal="center" vertical="center" wrapText="1"/>
    </xf>
    <xf numFmtId="0" fontId="5" fillId="0" borderId="11" xfId="0" applyFont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19" fillId="2" borderId="9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textRotation="90" wrapText="1"/>
    </xf>
    <xf numFmtId="0" fontId="18" fillId="2" borderId="17" xfId="0" applyFont="1" applyFill="1" applyBorder="1" applyAlignment="1" applyProtection="1">
      <alignment horizontal="center" vertical="center" wrapText="1"/>
    </xf>
    <xf numFmtId="0" fontId="18" fillId="2" borderId="13" xfId="0" applyFont="1" applyFill="1" applyBorder="1" applyAlignment="1" applyProtection="1">
      <alignment horizontal="center" vertical="center" wrapText="1"/>
    </xf>
    <xf numFmtId="0" fontId="18" fillId="2" borderId="14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24"/>
  <sheetViews>
    <sheetView zoomScale="85" zoomScaleNormal="70" workbookViewId="0">
      <selection activeCell="T1" sqref="T1:W65536"/>
    </sheetView>
  </sheetViews>
  <sheetFormatPr defaultRowHeight="15" x14ac:dyDescent="0.25"/>
  <cols>
    <col min="1" max="1" width="6.7109375" style="3" customWidth="1"/>
    <col min="2" max="2" width="9.140625" style="3"/>
    <col min="3" max="3" width="47.140625" style="3" customWidth="1"/>
    <col min="4" max="4" width="10.28515625" style="3" customWidth="1"/>
    <col min="5" max="5" width="9.28515625" style="3" customWidth="1"/>
    <col min="6" max="6" width="9.42578125" style="3" customWidth="1"/>
    <col min="7" max="7" width="8.7109375" style="3" customWidth="1"/>
    <col min="8" max="8" width="8.140625" style="3" customWidth="1"/>
    <col min="9" max="9" width="8.7109375" style="3" customWidth="1"/>
    <col min="10" max="10" width="8.85546875" style="3" customWidth="1"/>
    <col min="11" max="11" width="10.140625" style="3" customWidth="1"/>
    <col min="12" max="12" width="8" style="3" customWidth="1"/>
    <col min="13" max="13" width="9.7109375" style="3" customWidth="1"/>
    <col min="14" max="14" width="13" style="3" customWidth="1"/>
    <col min="15" max="15" width="9.140625" style="3"/>
    <col min="16" max="16" width="11.28515625" style="3" customWidth="1"/>
    <col min="17" max="17" width="13.42578125" style="3" customWidth="1"/>
    <col min="18" max="18" width="11.5703125" style="3" customWidth="1"/>
    <col min="19" max="19" width="9.140625" style="3" hidden="1" customWidth="1"/>
    <col min="20" max="23" width="0" style="3" hidden="1" customWidth="1"/>
    <col min="24" max="16384" width="9.140625" style="3"/>
  </cols>
  <sheetData>
    <row r="1" spans="1:23" ht="56.25" customHeight="1" x14ac:dyDescent="0.25">
      <c r="A1" s="69" t="s">
        <v>50</v>
      </c>
      <c r="B1" s="69"/>
      <c r="C1" s="69"/>
      <c r="D1" s="70" t="s">
        <v>6</v>
      </c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1" t="s">
        <v>36</v>
      </c>
      <c r="Q1" s="71"/>
      <c r="R1" s="72"/>
    </row>
    <row r="2" spans="1:23" ht="75.75" customHeight="1" x14ac:dyDescent="0.25">
      <c r="A2" s="73" t="s">
        <v>49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</row>
    <row r="3" spans="1:23" ht="62.25" customHeight="1" x14ac:dyDescent="0.25">
      <c r="A3" s="56" t="s">
        <v>35</v>
      </c>
      <c r="B3" s="57"/>
      <c r="C3" s="58"/>
      <c r="D3" s="44" t="s">
        <v>5</v>
      </c>
      <c r="E3" s="44" t="s">
        <v>25</v>
      </c>
      <c r="F3" s="44" t="s">
        <v>0</v>
      </c>
      <c r="G3" s="62" t="s">
        <v>29</v>
      </c>
      <c r="H3" s="63"/>
      <c r="I3" s="63"/>
      <c r="J3" s="63"/>
      <c r="K3" s="64"/>
      <c r="L3" s="44" t="s">
        <v>26</v>
      </c>
      <c r="M3" s="65" t="s">
        <v>27</v>
      </c>
      <c r="N3" s="66"/>
      <c r="O3" s="45" t="s">
        <v>1</v>
      </c>
      <c r="P3" s="65" t="s">
        <v>28</v>
      </c>
      <c r="Q3" s="66"/>
      <c r="R3" s="44" t="s">
        <v>2</v>
      </c>
      <c r="S3" s="4"/>
      <c r="T3" s="27"/>
    </row>
    <row r="4" spans="1:23" ht="24" customHeight="1" x14ac:dyDescent="0.25">
      <c r="A4" s="59"/>
      <c r="B4" s="60"/>
      <c r="C4" s="61"/>
      <c r="D4" s="44"/>
      <c r="E4" s="44"/>
      <c r="F4" s="44"/>
      <c r="G4" s="45" t="s">
        <v>31</v>
      </c>
      <c r="H4" s="45" t="s">
        <v>32</v>
      </c>
      <c r="I4" s="45" t="s">
        <v>33</v>
      </c>
      <c r="J4" s="45" t="s">
        <v>34</v>
      </c>
      <c r="K4" s="45" t="s">
        <v>30</v>
      </c>
      <c r="L4" s="44"/>
      <c r="M4" s="67"/>
      <c r="N4" s="68"/>
      <c r="O4" s="55"/>
      <c r="P4" s="67"/>
      <c r="Q4" s="68"/>
      <c r="R4" s="44"/>
      <c r="S4" s="5"/>
    </row>
    <row r="5" spans="1:23" ht="123" customHeight="1" thickBot="1" x14ac:dyDescent="0.3">
      <c r="A5" s="59"/>
      <c r="B5" s="60"/>
      <c r="C5" s="61"/>
      <c r="D5" s="45"/>
      <c r="E5" s="45"/>
      <c r="F5" s="45"/>
      <c r="G5" s="55"/>
      <c r="H5" s="55"/>
      <c r="I5" s="55"/>
      <c r="J5" s="55"/>
      <c r="K5" s="55"/>
      <c r="L5" s="45"/>
      <c r="M5" s="11" t="s">
        <v>37</v>
      </c>
      <c r="N5" s="11" t="s">
        <v>3</v>
      </c>
      <c r="O5" s="55"/>
      <c r="P5" s="11" t="s">
        <v>38</v>
      </c>
      <c r="Q5" s="11" t="s">
        <v>4</v>
      </c>
      <c r="R5" s="45"/>
      <c r="S5" s="6"/>
    </row>
    <row r="6" spans="1:23" ht="33" customHeight="1" thickBot="1" x14ac:dyDescent="0.3">
      <c r="A6" s="42" t="s">
        <v>17</v>
      </c>
      <c r="B6" s="43"/>
      <c r="C6" s="43"/>
      <c r="D6" s="12">
        <v>1</v>
      </c>
      <c r="E6" s="12">
        <v>2</v>
      </c>
      <c r="F6" s="12">
        <v>3</v>
      </c>
      <c r="G6" s="12">
        <v>4</v>
      </c>
      <c r="H6" s="12">
        <v>5</v>
      </c>
      <c r="I6" s="12">
        <v>6</v>
      </c>
      <c r="J6" s="12">
        <v>7</v>
      </c>
      <c r="K6" s="12">
        <v>8</v>
      </c>
      <c r="L6" s="12">
        <v>9</v>
      </c>
      <c r="M6" s="12">
        <v>10</v>
      </c>
      <c r="N6" s="12">
        <v>11</v>
      </c>
      <c r="O6" s="12">
        <v>12</v>
      </c>
      <c r="P6" s="12">
        <v>13</v>
      </c>
      <c r="Q6" s="12">
        <v>14</v>
      </c>
      <c r="R6" s="24">
        <v>15</v>
      </c>
      <c r="S6" s="7"/>
      <c r="T6" s="35" t="s">
        <v>40</v>
      </c>
      <c r="U6" s="35"/>
      <c r="V6" s="35" t="s">
        <v>39</v>
      </c>
      <c r="W6" s="35"/>
    </row>
    <row r="7" spans="1:23" ht="33" customHeight="1" x14ac:dyDescent="0.25">
      <c r="A7" s="14">
        <v>1</v>
      </c>
      <c r="B7" s="52" t="s">
        <v>7</v>
      </c>
      <c r="C7" s="52"/>
      <c r="D7" s="28">
        <f>'Ա. Ադամյան'!D7+'Ն. Գրիգորյան'!D7+'Վ. Խալաթյան'!D7+'Հ. Սարգսյան'!D7+'Գ. Ֆիդանյան'!D7+'Էդ. Հովհաննիսյան'!D7+'Հ. Մելքոնյան'!D7+'Մ. Սիմոնյան'!D7</f>
        <v>0</v>
      </c>
      <c r="E7" s="28">
        <f>'Ա. Ադամյան'!E7+'Ն. Գրիգորյան'!E7+'Վ. Խալաթյան'!E7+'Հ. Սարգսյան'!E7+'Գ. Ֆիդանյան'!E7+'Էդ. Հովհաննիսյան'!E7+'Հ. Մելքոնյան'!E7+'Մ. Սիմոնյան'!E7</f>
        <v>73</v>
      </c>
      <c r="F7" s="28">
        <f>'Ա. Ադամյան'!F7+'Ն. Գրիգորյան'!F7+'Վ. Խալաթյան'!F7+'Հ. Սարգսյան'!F7+'Գ. Ֆիդանյան'!F7+'Էդ. Հովհաննիսյան'!F7+'Հ. Մելքոնյան'!F7+'Մ. Սիմոնյան'!F7</f>
        <v>0</v>
      </c>
      <c r="G7" s="28">
        <f>'Ա. Ադամյան'!G7+'Ն. Գրիգորյան'!G7+'Վ. Խալաթյան'!G7+'Հ. Սարգսյան'!G7+'Գ. Ֆիդանյան'!G7+'Էդ. Հովհաննիսյան'!G7+'Հ. Մելքոնյան'!G7+'Մ. Սիմոնյան'!G7</f>
        <v>2</v>
      </c>
      <c r="H7" s="28">
        <f>'Ա. Ադամյան'!H7+'Ն. Գրիգորյան'!H7+'Վ. Խալաթյան'!H7+'Հ. Սարգսյան'!H7+'Գ. Ֆիդանյան'!H7+'Էդ. Հովհաննիսյան'!H7+'Հ. Մելքոնյան'!H7+'Մ. Սիմոնյան'!H7</f>
        <v>71</v>
      </c>
      <c r="I7" s="28">
        <f>'Ա. Ադամյան'!I7+'Ն. Գրիգորյան'!I7+'Վ. Խալաթյան'!I7+'Հ. Սարգսյան'!I7+'Գ. Ֆիդանյան'!I7+'Էդ. Հովհաննիսյան'!I7+'Հ. Մելքոնյան'!I7+'Մ. Սիմոնյան'!I7</f>
        <v>0</v>
      </c>
      <c r="J7" s="28">
        <f>'Ա. Ադամյան'!J7+'Ն. Գրիգորյան'!J7+'Վ. Խալաթյան'!J7+'Հ. Սարգսյան'!J7+'Գ. Ֆիդանյան'!J7+'Էդ. Հովհաննիսյան'!J7+'Հ. Մելքոնյան'!J7+'Մ. Սիմոնյան'!J7</f>
        <v>0</v>
      </c>
      <c r="K7" s="28">
        <f>'Ա. Ադամյան'!K7+'Ն. Գրիգորյան'!K7+'Վ. Խալաթյան'!K7+'Հ. Սարգսյան'!K7+'Գ. Ֆիդանյան'!K7+'Էդ. Հովհաննիսյան'!K7+'Հ. Մելքոնյան'!K7+'Մ. Սիմոնյան'!K7</f>
        <v>73</v>
      </c>
      <c r="L7" s="28">
        <f>'Ա. Ադամյան'!L7+'Ն. Գրիգորյան'!L7+'Վ. Խալաթյան'!L7+'Հ. Սարգսյան'!L7+'Գ. Ֆիդանյան'!L7+'Էդ. Հովհաննիսյան'!L7+'Հ. Մելքոնյան'!L7+'Մ. Սիմոնյան'!L7</f>
        <v>0</v>
      </c>
      <c r="M7" s="28">
        <f>'Ա. Ադամյան'!M7+'Ն. Գրիգորյան'!M7+'Վ. Խալաթյան'!M7+'Հ. Սարգսյան'!M7+'Գ. Ֆիդանյան'!M7+'Էդ. Հովհաննիսյան'!M7+'Հ. Մելքոնյան'!M7+'Մ. Սիմոնյան'!M7</f>
        <v>0</v>
      </c>
      <c r="N7" s="28">
        <f>'Ա. Ադամյան'!N7+'Ն. Գրիգորյան'!N7+'Վ. Խալաթյան'!N7+'Հ. Սարգսյան'!N7+'Գ. Ֆիդանյան'!N7+'Էդ. Հովհաննիսյան'!N7+'Հ. Մելքոնյան'!N7+'Մ. Սիմոնյան'!N7</f>
        <v>18</v>
      </c>
      <c r="O7" s="28">
        <f>'Ա. Ադամյան'!O7+'Ն. Գրիգորյան'!O7+'Վ. Խալաթյան'!O7+'Հ. Սարգսյան'!O7+'Գ. Ֆիդանյան'!O7+'Էդ. Հովհաննիսյան'!O7+'Հ. Մելքոնյան'!O7+'Մ. Սիմոնյան'!O7</f>
        <v>7</v>
      </c>
      <c r="P7" s="28">
        <f>'Ա. Ադամյան'!P7+'Ն. Գրիգորյան'!P7+'Վ. Խալաթյան'!P7+'Հ. Սարգսյան'!P7+'Գ. Ֆիդանյան'!P7+'Էդ. Հովհաննիսյան'!P7+'Հ. Մելքոնյան'!P7+'Մ. Սիմոնյան'!P7</f>
        <v>0</v>
      </c>
      <c r="Q7" s="28">
        <f>'Ա. Ադամյան'!Q7+'Ն. Գրիգորյան'!Q7+'Վ. Խալաթյան'!Q7+'Հ. Սարգսյան'!Q7+'Գ. Ֆիդանյան'!Q7+'Էդ. Հովհաննիսյան'!Q7+'Հ. Մելքոնյան'!Q7+'Մ. Սիմոնյան'!Q7</f>
        <v>0</v>
      </c>
      <c r="R7" s="28">
        <f>'Ա. Ադամյան'!R7+'Ն. Գրիգորյան'!R7+'Վ. Խալաթյան'!R7+'Հ. Սարգսյան'!R7+'Գ. Ֆիդանյան'!R7+'Էդ. Հովհաննիսյան'!R7+'Հ. Մելքոնյան'!R7+'Մ. Սիմոնյան'!R7</f>
        <v>4</v>
      </c>
      <c r="S7" s="28" t="e">
        <f>'Ա. Ադամյան'!#REF!+'Ն. Գրիգորյան'!#REF!+'Վ. Խալաթյան'!#REF!+'Հ. Սարգսյան'!#REF!+'Գ. Ֆիդանյան'!#REF!+'Էդ. Հովհաննիսյան'!#REF!+'Հ. Մելքոնյան'!#REF!+'Մ. Սիմոնյան'!#REF!</f>
        <v>#REF!</v>
      </c>
      <c r="T7" s="26">
        <f>D7+E7</f>
        <v>73</v>
      </c>
      <c r="U7" s="26">
        <f>F7+K7+L7</f>
        <v>73</v>
      </c>
      <c r="V7" s="26">
        <f>K7</f>
        <v>73</v>
      </c>
      <c r="W7" s="26">
        <f>G7+H7+I7+J7</f>
        <v>73</v>
      </c>
    </row>
    <row r="8" spans="1:23" ht="33" customHeight="1" x14ac:dyDescent="0.25">
      <c r="A8" s="16">
        <v>2</v>
      </c>
      <c r="B8" s="41" t="s">
        <v>8</v>
      </c>
      <c r="C8" s="41"/>
      <c r="D8" s="28">
        <f>'Ա. Ադամյան'!D8+'Ն. Գրիգորյան'!D8+'Վ. Խալաթյան'!D8+'Հ. Սարգսյան'!D8+'Գ. Ֆիդանյան'!D8+'Էդ. Հովհաննիսյան'!D8+'Հ. Մելքոնյան'!D8+'Մ. Սիմոնյան'!D8</f>
        <v>0</v>
      </c>
      <c r="E8" s="28">
        <f>'Ա. Ադամյան'!E8+'Ն. Գրիգորյան'!E8+'Վ. Խալաթյան'!E8+'Հ. Սարգսյան'!E8+'Գ. Ֆիդանյան'!E8+'Էդ. Հովհաննիսյան'!E8+'Հ. Մելքոնյան'!E8+'Մ. Սիմոնյան'!E8</f>
        <v>60</v>
      </c>
      <c r="F8" s="28">
        <f>'Ա. Ադամյան'!F8+'Ն. Գրիգորյան'!F8+'Վ. Խալաթյան'!F8+'Հ. Սարգսյան'!F8+'Գ. Ֆիդանյան'!F8+'Էդ. Հովհաննիսյան'!F8+'Հ. Մելքոնյան'!F8+'Մ. Սիմոնյան'!F8</f>
        <v>0</v>
      </c>
      <c r="G8" s="28">
        <f>'Ա. Ադամյան'!G8+'Ն. Գրիգորյան'!G8+'Վ. Խալաթյան'!G8+'Հ. Սարգսյան'!G8+'Գ. Ֆիդանյան'!G8+'Էդ. Հովհաննիսյան'!G8+'Հ. Մելքոնյան'!G8+'Մ. Սիմոնյան'!G8</f>
        <v>4</v>
      </c>
      <c r="H8" s="28">
        <f>'Ա. Ադամյան'!H8+'Ն. Գրիգորյան'!H8+'Վ. Խալաթյան'!H8+'Հ. Սարգսյան'!H8+'Գ. Ֆիդանյան'!H8+'Էդ. Հովհաննիսյան'!H8+'Հ. Մելքոնյան'!H8+'Մ. Սիմոնյան'!H8</f>
        <v>53</v>
      </c>
      <c r="I8" s="28">
        <f>'Ա. Ադամյան'!I8+'Ն. Գրիգորյան'!I8+'Վ. Խալաթյան'!I8+'Հ. Սարգսյան'!I8+'Գ. Ֆիդանյան'!I8+'Էդ. Հովհաննիսյան'!I8+'Հ. Մելքոնյան'!I8+'Մ. Սիմոնյան'!I8</f>
        <v>1</v>
      </c>
      <c r="J8" s="28">
        <f>'Ա. Ադամյան'!J8+'Ն. Գրիգորյան'!J8+'Վ. Խալաթյան'!J8+'Հ. Սարգսյան'!J8+'Գ. Ֆիդանյան'!J8+'Էդ. Հովհաննիսյան'!J8+'Հ. Մելքոնյան'!J8+'Մ. Սիմոնյան'!J8</f>
        <v>1</v>
      </c>
      <c r="K8" s="28">
        <f>'Ա. Ադամյան'!K8+'Ն. Գրիգորյան'!K8+'Վ. Խալաթյան'!K8+'Հ. Սարգսյան'!K8+'Գ. Ֆիդանյան'!K8+'Էդ. Հովհաննիսյան'!K8+'Հ. Մելքոնյան'!K8+'Մ. Սիմոնյան'!K8</f>
        <v>59</v>
      </c>
      <c r="L8" s="28">
        <f>'Ա. Ադամյան'!L8+'Ն. Գրիգորյան'!L8+'Վ. Խալաթյան'!L8+'Հ. Սարգսյան'!L8+'Գ. Ֆիդանյան'!L8+'Էդ. Հովհաննիսյան'!L8+'Հ. Մելքոնյան'!L8+'Մ. Սիմոնյան'!L8</f>
        <v>1</v>
      </c>
      <c r="M8" s="28">
        <f>'Ա. Ադամյան'!M8+'Ն. Գրիգորյան'!M8+'Վ. Խալաթյան'!M8+'Հ. Սարգսյան'!M8+'Գ. Ֆիդանյան'!M8+'Էդ. Հովհաննիսյան'!M8+'Հ. Մելքոնյան'!M8+'Մ. Սիմոնյան'!M8</f>
        <v>0</v>
      </c>
      <c r="N8" s="28">
        <f>'Ա. Ադամյան'!N8+'Ն. Գրիգորյան'!N8+'Վ. Խալաթյան'!N8+'Հ. Սարգսյան'!N8+'Գ. Ֆիդանյան'!N8+'Էդ. Հովհաննիսյան'!N8+'Հ. Մելքոնյան'!N8+'Մ. Սիմոնյան'!N8</f>
        <v>11</v>
      </c>
      <c r="O8" s="28">
        <f>'Ա. Ադամյան'!O8+'Ն. Գրիգորյան'!O8+'Վ. Խալաթյան'!O8+'Հ. Սարգսյան'!O8+'Գ. Ֆիդանյան'!O8+'Էդ. Հովհաննիսյան'!O8+'Հ. Մելքոնյան'!O8+'Մ. Սիմոնյան'!O8</f>
        <v>1</v>
      </c>
      <c r="P8" s="28">
        <f>'Ա. Ադամյան'!P8+'Ն. Գրիգորյան'!P8+'Վ. Խալաթյան'!P8+'Հ. Սարգսյան'!P8+'Գ. Ֆիդանյան'!P8+'Էդ. Հովհաննիսյան'!P8+'Հ. Մելքոնյան'!P8+'Մ. Սիմոնյան'!P8</f>
        <v>0</v>
      </c>
      <c r="Q8" s="28">
        <f>'Ա. Ադամյան'!Q8+'Ն. Գրիգորյան'!Q8+'Վ. Խալաթյան'!Q8+'Հ. Սարգսյան'!Q8+'Գ. Ֆիդանյան'!Q8+'Էդ. Հովհաննիսյան'!Q8+'Հ. Մելքոնյան'!Q8+'Մ. Սիմոնյան'!Q8</f>
        <v>0</v>
      </c>
      <c r="R8" s="28">
        <f>'Ա. Ադամյան'!R8+'Ն. Գրիգորյան'!R8+'Վ. Խալաթյան'!R8+'Հ. Սարգսյան'!R8+'Գ. Ֆիդանյան'!R8+'Էդ. Հովհաննիսյան'!R8+'Հ. Մելքոնյան'!R8+'Մ. Սիմոնյան'!R8</f>
        <v>4</v>
      </c>
      <c r="S8" s="28" t="e">
        <f>'Ա. Ադամյան'!#REF!+'Ն. Գրիգորյան'!#REF!+'Վ. Խալաթյան'!#REF!+'Հ. Սարգսյան'!#REF!+'Գ. Ֆիդանյան'!#REF!+'Էդ. Հովհաննիսյան'!#REF!+'Հ. Մելքոնյան'!#REF!+'Մ. Սիմոնյան'!#REF!</f>
        <v>#REF!</v>
      </c>
      <c r="T8" s="26">
        <f t="shared" ref="T8:T24" si="0">D8+E8</f>
        <v>60</v>
      </c>
      <c r="U8" s="26">
        <f t="shared" ref="U8:U24" si="1">F8+K8+L8</f>
        <v>60</v>
      </c>
      <c r="V8" s="26">
        <f t="shared" ref="V8:V24" si="2">K8</f>
        <v>59</v>
      </c>
      <c r="W8" s="26">
        <f t="shared" ref="W8:W24" si="3">G8+H8+I8+J8</f>
        <v>59</v>
      </c>
    </row>
    <row r="9" spans="1:23" ht="30.75" customHeight="1" x14ac:dyDescent="0.25">
      <c r="A9" s="16">
        <v>3</v>
      </c>
      <c r="B9" s="41" t="s">
        <v>9</v>
      </c>
      <c r="C9" s="41"/>
      <c r="D9" s="28">
        <f>'Ա. Ադամյան'!D9+'Ն. Գրիգորյան'!D9+'Վ. Խալաթյան'!D9+'Հ. Սարգսյան'!D9+'Գ. Ֆիդանյան'!D9+'Էդ. Հովհաննիսյան'!D9+'Հ. Մելքոնյան'!D9+'Մ. Սիմոնյան'!D9</f>
        <v>0</v>
      </c>
      <c r="E9" s="28">
        <f>'Ա. Ադամյան'!E9+'Ն. Գրիգորյան'!E9+'Վ. Խալաթյան'!E9+'Հ. Սարգսյան'!E9+'Գ. Ֆիդանյան'!E9+'Էդ. Հովհաննիսյան'!E9+'Հ. Մելքոնյան'!E9+'Մ. Սիմոնյան'!E9</f>
        <v>10</v>
      </c>
      <c r="F9" s="28">
        <f>'Ա. Ադամյան'!F9+'Ն. Գրիգորյան'!F9+'Վ. Խալաթյան'!F9+'Հ. Սարգսյան'!F9+'Գ. Ֆիդանյան'!F9+'Էդ. Հովհաննիսյան'!F9+'Հ. Մելքոնյան'!F9+'Մ. Սիմոնյան'!F9</f>
        <v>0</v>
      </c>
      <c r="G9" s="28">
        <f>'Ա. Ադամյան'!G9+'Ն. Գրիգորյան'!G9+'Վ. Խալաթյան'!G9+'Հ. Սարգսյան'!G9+'Գ. Ֆիդանյան'!G9+'Էդ. Հովհաննիսյան'!G9+'Հ. Մելքոնյան'!G9+'Մ. Սիմոնյան'!G9</f>
        <v>0</v>
      </c>
      <c r="H9" s="28">
        <f>'Ա. Ադամյան'!H9+'Ն. Գրիգորյան'!H9+'Վ. Խալաթյան'!H9+'Հ. Սարգսյան'!H9+'Գ. Ֆիդանյան'!H9+'Էդ. Հովհաննիսյան'!H9+'Հ. Մելքոնյան'!H9+'Մ. Սիմոնյան'!H9</f>
        <v>9</v>
      </c>
      <c r="I9" s="28">
        <f>'Ա. Ադամյան'!I9+'Ն. Գրիգորյան'!I9+'Վ. Խալաթյան'!I9+'Հ. Սարգսյան'!I9+'Գ. Ֆիդանյան'!I9+'Էդ. Հովհաննիսյան'!I9+'Հ. Մելքոնյան'!I9+'Մ. Սիմոնյան'!I9</f>
        <v>1</v>
      </c>
      <c r="J9" s="28">
        <f>'Ա. Ադամյան'!J9+'Ն. Գրիգորյան'!J9+'Վ. Խալաթյան'!J9+'Հ. Սարգսյան'!J9+'Գ. Ֆիդանյան'!J9+'Էդ. Հովհաննիսյան'!J9+'Հ. Մելքոնյան'!J9+'Մ. Սիմոնյան'!J9</f>
        <v>0</v>
      </c>
      <c r="K9" s="28">
        <f>'Ա. Ադամյան'!K9+'Ն. Գրիգորյան'!K9+'Վ. Խալաթյան'!K9+'Հ. Սարգսյան'!K9+'Գ. Ֆիդանյան'!K9+'Էդ. Հովհաննիսյան'!K9+'Հ. Մելքոնյան'!K9+'Մ. Սիմոնյան'!K9</f>
        <v>10</v>
      </c>
      <c r="L9" s="28">
        <f>'Ա. Ադամյան'!L9+'Ն. Գրիգորյան'!L9+'Վ. Խալաթյան'!L9+'Հ. Սարգսյան'!L9+'Գ. Ֆիդանյան'!L9+'Էդ. Հովհաննիսյան'!L9+'Հ. Մելքոնյան'!L9+'Մ. Սիմոնյան'!L9</f>
        <v>0</v>
      </c>
      <c r="M9" s="28">
        <f>'Ա. Ադամյան'!M9+'Ն. Գրիգորյան'!M9+'Վ. Խալաթյան'!M9+'Հ. Սարգսյան'!M9+'Գ. Ֆիդանյան'!M9+'Էդ. Հովհաննիսյան'!M9+'Հ. Մելքոնյան'!M9+'Մ. Սիմոնյան'!M9</f>
        <v>0</v>
      </c>
      <c r="N9" s="28">
        <f>'Ա. Ադամյան'!N9+'Ն. Գրիգորյան'!N9+'Վ. Խալաթյան'!N9+'Հ. Սարգսյան'!N9+'Գ. Ֆիդանյան'!N9+'Էդ. Հովհաննիսյան'!N9+'Հ. Մելքոնյան'!N9+'Մ. Սիմոնյան'!N9</f>
        <v>0</v>
      </c>
      <c r="O9" s="28">
        <f>'Ա. Ադամյան'!O9+'Ն. Գրիգորյան'!O9+'Վ. Խալաթյան'!O9+'Հ. Սարգսյան'!O9+'Գ. Ֆիդանյան'!O9+'Էդ. Հովհաննիսյան'!O9+'Հ. Մելքոնյան'!O9+'Մ. Սիմոնյան'!O9</f>
        <v>0</v>
      </c>
      <c r="P9" s="28">
        <f>'Ա. Ադամյան'!P9+'Ն. Գրիգորյան'!P9+'Վ. Խալաթյան'!P9+'Հ. Սարգսյան'!P9+'Գ. Ֆիդանյան'!P9+'Էդ. Հովհաննիսյան'!P9+'Հ. Մելքոնյան'!P9+'Մ. Սիմոնյան'!P9</f>
        <v>0</v>
      </c>
      <c r="Q9" s="28">
        <f>'Ա. Ադամյան'!Q9+'Ն. Գրիգորյան'!Q9+'Վ. Խալաթյան'!Q9+'Հ. Սարգսյան'!Q9+'Գ. Ֆիդանյան'!Q9+'Էդ. Հովհաննիսյան'!Q9+'Հ. Մելքոնյան'!Q9+'Մ. Սիմոնյան'!Q9</f>
        <v>0</v>
      </c>
      <c r="R9" s="28">
        <f>'Ա. Ադամյան'!R9+'Ն. Գրիգորյան'!R9+'Վ. Խալաթյան'!R9+'Հ. Սարգսյան'!R9+'Գ. Ֆիդանյան'!R9+'Էդ. Հովհաննիսյան'!R9+'Հ. Մելքոնյան'!R9+'Մ. Սիմոնյան'!R9</f>
        <v>0</v>
      </c>
      <c r="S9" s="28" t="e">
        <f>'Ա. Ադամյան'!#REF!+'Ն. Գրիգորյան'!#REF!+'Վ. Խալաթյան'!#REF!+'Հ. Սարգսյան'!#REF!+'Գ. Ֆիդանյան'!#REF!+'Էդ. Հովհաննիսյան'!#REF!+'Հ. Մելքոնյան'!#REF!+'Մ. Սիմոնյան'!#REF!</f>
        <v>#REF!</v>
      </c>
      <c r="T9" s="26">
        <f t="shared" si="0"/>
        <v>10</v>
      </c>
      <c r="U9" s="26">
        <f t="shared" si="1"/>
        <v>10</v>
      </c>
      <c r="V9" s="26">
        <f t="shared" si="2"/>
        <v>10</v>
      </c>
      <c r="W9" s="26">
        <f t="shared" si="3"/>
        <v>10</v>
      </c>
    </row>
    <row r="10" spans="1:23" ht="31.5" customHeight="1" x14ac:dyDescent="0.25">
      <c r="A10" s="16">
        <v>4</v>
      </c>
      <c r="B10" s="41" t="s">
        <v>10</v>
      </c>
      <c r="C10" s="41"/>
      <c r="D10" s="28">
        <f>'Ա. Ադամյան'!D10+'Ն. Գրիգորյան'!D10+'Վ. Խալաթյան'!D10+'Հ. Սարգսյան'!D10+'Գ. Ֆիդանյան'!D10+'Էդ. Հովհաննիսյան'!D10+'Հ. Մելքոնյան'!D10+'Մ. Սիմոնյան'!D10</f>
        <v>0</v>
      </c>
      <c r="E10" s="28">
        <f>'Ա. Ադամյան'!E10+'Ն. Գրիգորյան'!E10+'Վ. Խալաթյան'!E10+'Հ. Սարգսյան'!E10+'Գ. Ֆիդանյան'!E10+'Էդ. Հովհաննիսյան'!E10+'Հ. Մելքոնյան'!E10+'Մ. Սիմոնյան'!E10</f>
        <v>51</v>
      </c>
      <c r="F10" s="28">
        <f>'Ա. Ադամյան'!F10+'Ն. Գրիգորյան'!F10+'Վ. Խալաթյան'!F10+'Հ. Սարգսյան'!F10+'Գ. Ֆիդանյան'!F10+'Էդ. Հովհաննիսյան'!F10+'Հ. Մելքոնյան'!F10+'Մ. Սիմոնյան'!F10</f>
        <v>1</v>
      </c>
      <c r="G10" s="28">
        <f>'Ա. Ադամյան'!G10+'Ն. Գրիգորյան'!G10+'Վ. Խալաթյան'!G10+'Հ. Սարգսյան'!G10+'Գ. Ֆիդանյան'!G10+'Էդ. Հովհաննիսյան'!G10+'Հ. Մելքոնյան'!G10+'Մ. Սիմոնյան'!G10</f>
        <v>42</v>
      </c>
      <c r="H10" s="28">
        <f>'Ա. Ադամյան'!H10+'Ն. Գրիգորյան'!H10+'Վ. Խալաթյան'!H10+'Հ. Սարգսյան'!H10+'Գ. Ֆիդանյան'!H10+'Էդ. Հովհաննիսյան'!H10+'Հ. Մելքոնյան'!H10+'Մ. Սիմոնյան'!H10</f>
        <v>8</v>
      </c>
      <c r="I10" s="28">
        <f>'Ա. Ադամյան'!I10+'Ն. Գրիգորյան'!I10+'Վ. Խալաթյան'!I10+'Հ. Սարգսյան'!I10+'Գ. Ֆիդանյան'!I10+'Էդ. Հովհաննիսյան'!I10+'Հ. Մելքոնյան'!I10+'Մ. Սիմոնյան'!I10</f>
        <v>0</v>
      </c>
      <c r="J10" s="28">
        <f>'Ա. Ադամյան'!J10+'Ն. Գրիգորյան'!J10+'Վ. Խալաթյան'!J10+'Հ. Սարգսյան'!J10+'Գ. Ֆիդանյան'!J10+'Էդ. Հովհաննիսյան'!J10+'Հ. Մելքոնյան'!J10+'Մ. Սիմոնյան'!J10</f>
        <v>0</v>
      </c>
      <c r="K10" s="28">
        <f>'Ա. Ադամյան'!K10+'Ն. Գրիգորյան'!K10+'Վ. Խալաթյան'!K10+'Հ. Սարգսյան'!K10+'Գ. Ֆիդանյան'!K10+'Էդ. Հովհաննիսյան'!K10+'Հ. Մելքոնյան'!K10+'Մ. Սիմոնյան'!K10</f>
        <v>50</v>
      </c>
      <c r="L10" s="28">
        <f>'Ա. Ադամյան'!L10+'Ն. Գրիգորյան'!L10+'Վ. Խալաթյան'!L10+'Հ. Սարգսյան'!L10+'Գ. Ֆիդանյան'!L10+'Էդ. Հովհաննիսյան'!L10+'Հ. Մելքոնյան'!L10+'Մ. Սիմոնյան'!L10</f>
        <v>0</v>
      </c>
      <c r="M10" s="28">
        <f>'Ա. Ադամյան'!M10+'Ն. Գրիգորյան'!M10+'Վ. Խալաթյան'!M10+'Հ. Սարգսյան'!M10+'Գ. Ֆիդանյան'!M10+'Էդ. Հովհաննիսյան'!M10+'Հ. Մելքոնյան'!M10+'Մ. Սիմոնյան'!M10</f>
        <v>0</v>
      </c>
      <c r="N10" s="28">
        <f>'Ա. Ադամյան'!N10+'Ն. Գրիգորյան'!N10+'Վ. Խալաթյան'!N10+'Հ. Սարգսյան'!N10+'Գ. Ֆիդանյան'!N10+'Էդ. Հովհաննիսյան'!N10+'Հ. Մելքոնյան'!N10+'Մ. Սիմոնյան'!N10</f>
        <v>19</v>
      </c>
      <c r="O10" s="28">
        <f>'Ա. Ադամյան'!O10+'Ն. Գրիգորյան'!O10+'Վ. Խալաթյան'!O10+'Հ. Սարգսյան'!O10+'Գ. Ֆիդանյան'!O10+'Էդ. Հովհաննիսյան'!O10+'Հ. Մելքոնյան'!O10+'Մ. Սիմոնյան'!O10</f>
        <v>8</v>
      </c>
      <c r="P10" s="28">
        <f>'Ա. Ադամյան'!P10+'Ն. Գրիգորյան'!P10+'Վ. Խալաթյան'!P10+'Հ. Սարգսյան'!P10+'Գ. Ֆիդանյան'!P10+'Էդ. Հովհաննիսյան'!P10+'Հ. Մելքոնյան'!P10+'Մ. Սիմոնյան'!P10</f>
        <v>0</v>
      </c>
      <c r="Q10" s="28">
        <f>'Ա. Ադամյան'!Q10+'Ն. Գրիգորյան'!Q10+'Վ. Խալաթյան'!Q10+'Հ. Սարգսյան'!Q10+'Գ. Ֆիդանյան'!Q10+'Էդ. Հովհաննիսյան'!Q10+'Հ. Մելքոնյան'!Q10+'Մ. Սիմոնյան'!Q10</f>
        <v>1</v>
      </c>
      <c r="R10" s="28">
        <f>'Ա. Ադամյան'!R10+'Ն. Գրիգորյան'!R10+'Վ. Խալաթյան'!R10+'Հ. Սարգսյան'!R10+'Գ. Ֆիդանյան'!R10+'Էդ. Հովհաննիսյան'!R10+'Հ. Մելքոնյան'!R10+'Մ. Սիմոնյան'!R10</f>
        <v>0</v>
      </c>
      <c r="S10" s="28" t="e">
        <f>'Ա. Ադամյան'!#REF!+'Ն. Գրիգորյան'!#REF!+'Վ. Խալաթյան'!#REF!+'Հ. Սարգսյան'!#REF!+'Գ. Ֆիդանյան'!#REF!+'Էդ. Հովհաննիսյան'!#REF!+'Հ. Մելքոնյան'!#REF!+'Մ. Սիմոնյան'!#REF!</f>
        <v>#REF!</v>
      </c>
      <c r="T10" s="26">
        <f t="shared" si="0"/>
        <v>51</v>
      </c>
      <c r="U10" s="26">
        <f t="shared" si="1"/>
        <v>51</v>
      </c>
      <c r="V10" s="26">
        <f t="shared" si="2"/>
        <v>50</v>
      </c>
      <c r="W10" s="26">
        <f t="shared" si="3"/>
        <v>50</v>
      </c>
    </row>
    <row r="11" spans="1:23" ht="29.25" customHeight="1" x14ac:dyDescent="0.25">
      <c r="A11" s="16">
        <v>5</v>
      </c>
      <c r="B11" s="41" t="s">
        <v>11</v>
      </c>
      <c r="C11" s="41"/>
      <c r="D11" s="28">
        <f>'Ա. Ադամյան'!D11+'Ն. Գրիգորյան'!D11+'Վ. Խալաթյան'!D11+'Հ. Սարգսյան'!D11+'Գ. Ֆիդանյան'!D11+'Էդ. Հովհաննիսյան'!D11+'Հ. Մելքոնյան'!D11+'Մ. Սիմոնյան'!D11</f>
        <v>0</v>
      </c>
      <c r="E11" s="28">
        <f>'Ա. Ադամյան'!E11+'Ն. Գրիգորյան'!E11+'Վ. Խալաթյան'!E11+'Հ. Սարգսյան'!E11+'Գ. Ֆիդանյան'!E11+'Էդ. Հովհաննիսյան'!E11+'Հ. Մելքոնյան'!E11+'Մ. Սիմոնյան'!E11</f>
        <v>212</v>
      </c>
      <c r="F11" s="28">
        <f>'Ա. Ադամյան'!F11+'Ն. Գրիգորյան'!F11+'Վ. Խալաթյան'!F11+'Հ. Սարգսյան'!F11+'Գ. Ֆիդանյան'!F11+'Էդ. Հովհաննիսյան'!F11+'Հ. Մելքոնյան'!F11+'Մ. Սիմոնյան'!F11</f>
        <v>0</v>
      </c>
      <c r="G11" s="28">
        <f>'Ա. Ադամյան'!G11+'Ն. Գրիգորյան'!G11+'Վ. Խալաթյան'!G11+'Հ. Սարգսյան'!G11+'Գ. Ֆիդանյան'!G11+'Էդ. Հովհաննիսյան'!G11+'Հ. Մելքոնյան'!G11+'Մ. Սիմոնյան'!G11</f>
        <v>6</v>
      </c>
      <c r="H11" s="28">
        <f>'Ա. Ադամյան'!H11+'Ն. Գրիգորյան'!H11+'Վ. Խալաթյան'!H11+'Հ. Սարգսյան'!H11+'Գ. Ֆիդանյան'!H11+'Էդ. Հովհաննիսյան'!H11+'Հ. Մելքոնյան'!H11+'Մ. Սիմոնյան'!H11</f>
        <v>205</v>
      </c>
      <c r="I11" s="28">
        <f>'Ա. Ադամյան'!I11+'Ն. Գրիգորյան'!I11+'Վ. Խալաթյան'!I11+'Հ. Սարգսյան'!I11+'Գ. Ֆիդանյան'!I11+'Էդ. Հովհաննիսյան'!I11+'Հ. Մելքոնյան'!I11+'Մ. Սիմոնյան'!I11</f>
        <v>1</v>
      </c>
      <c r="J11" s="28">
        <f>'Ա. Ադամյան'!J11+'Ն. Գրիգորյան'!J11+'Վ. Խալաթյան'!J11+'Հ. Սարգսյան'!J11+'Գ. Ֆիդանյան'!J11+'Էդ. Հովհաննիսյան'!J11+'Հ. Մելքոնյան'!J11+'Մ. Սիմոնյան'!J11</f>
        <v>0</v>
      </c>
      <c r="K11" s="28">
        <f>'Ա. Ադամյան'!K11+'Ն. Գրիգորյան'!K11+'Վ. Խալաթյան'!K11+'Հ. Սարգսյան'!K11+'Գ. Ֆիդանյան'!K11+'Էդ. Հովհաննիսյան'!K11+'Հ. Մելքոնյան'!K11+'Մ. Սիմոնյան'!K11</f>
        <v>212</v>
      </c>
      <c r="L11" s="28">
        <f>'Ա. Ադամյան'!L11+'Ն. Գրիգորյան'!L11+'Վ. Խալաթյան'!L11+'Հ. Սարգսյան'!L11+'Գ. Ֆիդանյան'!L11+'Էդ. Հովհաննիսյան'!L11+'Հ. Մելքոնյան'!L11+'Մ. Սիմոնյան'!L11</f>
        <v>0</v>
      </c>
      <c r="M11" s="28">
        <f>'Ա. Ադամյան'!M11+'Ն. Գրիգորյան'!M11+'Վ. Խալաթյան'!M11+'Հ. Սարգսյան'!M11+'Գ. Ֆիդանյան'!M11+'Էդ. Հովհաննիսյան'!M11+'Հ. Մելքոնյան'!M11+'Մ. Սիմոնյան'!M11</f>
        <v>0</v>
      </c>
      <c r="N11" s="28">
        <f>'Ա. Ադամյան'!N11+'Ն. Գրիգորյան'!N11+'Վ. Խալաթյան'!N11+'Հ. Սարգսյան'!N11+'Գ. Ֆիդանյան'!N11+'Էդ. Հովհաննիսյան'!N11+'Հ. Մելքոնյան'!N11+'Մ. Սիմոնյան'!N11</f>
        <v>0</v>
      </c>
      <c r="O11" s="28">
        <f>'Ա. Ադամյան'!O11+'Ն. Գրիգորյան'!O11+'Վ. Խալաթյան'!O11+'Հ. Սարգսյան'!O11+'Գ. Ֆիդանյան'!O11+'Էդ. Հովհաննիսյան'!O11+'Հ. Մելքոնյան'!O11+'Մ. Սիմոնյան'!O11</f>
        <v>0</v>
      </c>
      <c r="P11" s="28">
        <f>'Ա. Ադամյան'!P11+'Ն. Գրիգորյան'!P11+'Վ. Խալաթյան'!P11+'Հ. Սարգսյան'!P11+'Գ. Ֆիդանյան'!P11+'Էդ. Հովհաննիսյան'!P11+'Հ. Մելքոնյան'!P11+'Մ. Սիմոնյան'!P11</f>
        <v>0</v>
      </c>
      <c r="Q11" s="28">
        <f>'Ա. Ադամյան'!Q11+'Ն. Գրիգորյան'!Q11+'Վ. Խալաթյան'!Q11+'Հ. Սարգսյան'!Q11+'Գ. Ֆիդանյան'!Q11+'Էդ. Հովհաննիսյան'!Q11+'Հ. Մելքոնյան'!Q11+'Մ. Սիմոնյան'!Q11</f>
        <v>0</v>
      </c>
      <c r="R11" s="28">
        <f>'Ա. Ադամյան'!R11+'Ն. Գրիգորյան'!R11+'Վ. Խալաթյան'!R11+'Հ. Սարգսյան'!R11+'Գ. Ֆիդանյան'!R11+'Էդ. Հովհաննիսյան'!R11+'Հ. Մելքոնյան'!R11+'Մ. Սիմոնյան'!R11</f>
        <v>0</v>
      </c>
      <c r="S11" s="28" t="e">
        <f>'Ա. Ադամյան'!#REF!+'Ն. Գրիգորյան'!#REF!+'Վ. Խալաթյան'!#REF!+'Հ. Սարգսյան'!#REF!+'Գ. Ֆիդանյան'!#REF!+'Էդ. Հովհաննիսյան'!#REF!+'Հ. Մելքոնյան'!#REF!+'Մ. Սիմոնյան'!#REF!</f>
        <v>#REF!</v>
      </c>
      <c r="T11" s="26">
        <f t="shared" si="0"/>
        <v>212</v>
      </c>
      <c r="U11" s="26">
        <f t="shared" si="1"/>
        <v>212</v>
      </c>
      <c r="V11" s="26">
        <f t="shared" si="2"/>
        <v>212</v>
      </c>
      <c r="W11" s="26">
        <f t="shared" si="3"/>
        <v>212</v>
      </c>
    </row>
    <row r="12" spans="1:23" ht="45" customHeight="1" x14ac:dyDescent="0.25">
      <c r="A12" s="16">
        <v>6</v>
      </c>
      <c r="B12" s="51" t="s">
        <v>12</v>
      </c>
      <c r="C12" s="51"/>
      <c r="D12" s="28">
        <f>'Ա. Ադամյան'!D12+'Ն. Գրիգորյան'!D12+'Վ. Խալաթյան'!D12+'Հ. Սարգսյան'!D12+'Գ. Ֆիդանյան'!D12+'Էդ. Հովհաննիսյան'!D12+'Հ. Մելքոնյան'!D12+'Մ. Սիմոնյան'!D12</f>
        <v>0</v>
      </c>
      <c r="E12" s="28">
        <f>'Ա. Ադամյան'!E12+'Ն. Գրիգորյան'!E12+'Վ. Խալաթյան'!E12+'Հ. Սարգսյան'!E12+'Գ. Ֆիդանյան'!E12+'Էդ. Հովհաննիսյան'!E12+'Հ. Մելքոնյան'!E12+'Մ. Սիմոնյան'!E12</f>
        <v>0</v>
      </c>
      <c r="F12" s="28">
        <f>'Ա. Ադամյան'!F12+'Ն. Գրիգորյան'!F12+'Վ. Խալաթյան'!F12+'Հ. Սարգսյան'!F12+'Գ. Ֆիդանյան'!F12+'Էդ. Հովհաննիսյան'!F12+'Հ. Մելքոնյան'!F12+'Մ. Սիմոնյան'!F12</f>
        <v>0</v>
      </c>
      <c r="G12" s="28">
        <f>'Ա. Ադամյան'!G12+'Ն. Գրիգորյան'!G12+'Վ. Խալաթյան'!G12+'Հ. Սարգսյան'!G12+'Գ. Ֆիդանյան'!G12+'Էդ. Հովհաննիսյան'!G12+'Հ. Մելքոնյան'!G12+'Մ. Սիմոնյան'!G12</f>
        <v>0</v>
      </c>
      <c r="H12" s="28">
        <f>'Ա. Ադամյան'!H12+'Ն. Գրիգորյան'!H12+'Վ. Խալաթյան'!H12+'Հ. Սարգսյան'!H12+'Գ. Ֆիդանյան'!H12+'Էդ. Հովհաննիսյան'!H12+'Հ. Մելքոնյան'!H12+'Մ. Սիմոնյան'!H12</f>
        <v>0</v>
      </c>
      <c r="I12" s="28">
        <f>'Ա. Ադամյան'!I12+'Ն. Գրիգորյան'!I12+'Վ. Խալաթյան'!I12+'Հ. Սարգսյան'!I12+'Գ. Ֆիդանյան'!I12+'Էդ. Հովհաննիսյան'!I12+'Հ. Մելքոնյան'!I12+'Մ. Սիմոնյան'!I12</f>
        <v>0</v>
      </c>
      <c r="J12" s="28">
        <f>'Ա. Ադամյան'!J12+'Ն. Գրիգորյան'!J12+'Վ. Խալաթյան'!J12+'Հ. Սարգսյան'!J12+'Գ. Ֆիդանյան'!J12+'Էդ. Հովհաննիսյան'!J12+'Հ. Մելքոնյան'!J12+'Մ. Սիմոնյան'!J12</f>
        <v>0</v>
      </c>
      <c r="K12" s="28">
        <f>'Ա. Ադամյան'!K12+'Ն. Գրիգորյան'!K12+'Վ. Խալաթյան'!K12+'Հ. Սարգսյան'!K12+'Գ. Ֆիդանյան'!K12+'Էդ. Հովհաննիսյան'!K12+'Հ. Մելքոնյան'!K12+'Մ. Սիմոնյան'!K12</f>
        <v>0</v>
      </c>
      <c r="L12" s="28">
        <f>'Ա. Ադամյան'!L12+'Ն. Գրիգորյան'!L12+'Վ. Խալաթյան'!L12+'Հ. Սարգսյան'!L12+'Գ. Ֆիդանյան'!L12+'Էդ. Հովհաննիսյան'!L12+'Հ. Մելքոնյան'!L12+'Մ. Սիմոնյան'!L12</f>
        <v>0</v>
      </c>
      <c r="M12" s="28">
        <f>'Ա. Ադամյան'!M12+'Ն. Գրիգորյան'!M12+'Վ. Խալաթյան'!M12+'Հ. Սարգսյան'!M12+'Գ. Ֆիդանյան'!M12+'Էդ. Հովհաննիսյան'!M12+'Հ. Մելքոնյան'!M12+'Մ. Սիմոնյան'!M12</f>
        <v>0</v>
      </c>
      <c r="N12" s="28">
        <f>'Ա. Ադամյան'!N12+'Ն. Գրիգորյան'!N12+'Վ. Խալաթյան'!N12+'Հ. Սարգսյան'!N12+'Գ. Ֆիդանյան'!N12+'Էդ. Հովհաննիսյան'!N12+'Հ. Մելքոնյան'!N12+'Մ. Սիմոնյան'!N12</f>
        <v>0</v>
      </c>
      <c r="O12" s="28">
        <f>'Ա. Ադամյան'!O12+'Ն. Գրիգորյան'!O12+'Վ. Խալաթյան'!O12+'Հ. Սարգսյան'!O12+'Գ. Ֆիդանյան'!O12+'Էդ. Հովհաննիսյան'!O12+'Հ. Մելքոնյան'!O12+'Մ. Սիմոնյան'!O12</f>
        <v>0</v>
      </c>
      <c r="P12" s="28">
        <f>'Ա. Ադամյան'!P12+'Ն. Գրիգորյան'!P12+'Վ. Խալաթյան'!P12+'Հ. Սարգսյան'!P12+'Գ. Ֆիդանյան'!P12+'Էդ. Հովհաննիսյան'!P12+'Հ. Մելքոնյան'!P12+'Մ. Սիմոնյան'!P12</f>
        <v>0</v>
      </c>
      <c r="Q12" s="28">
        <f>'Ա. Ադամյան'!Q12+'Ն. Գրիգորյան'!Q12+'Վ. Խալաթյան'!Q12+'Հ. Սարգսյան'!Q12+'Գ. Ֆիդանյան'!Q12+'Էդ. Հովհաննիսյան'!Q12+'Հ. Մելքոնյան'!Q12+'Մ. Սիմոնյան'!Q12</f>
        <v>0</v>
      </c>
      <c r="R12" s="28">
        <f>'Ա. Ադամյան'!R12+'Ն. Գրիգորյան'!R12+'Վ. Խալաթյան'!R12+'Հ. Սարգսյան'!R12+'Գ. Ֆիդանյան'!R12+'Էդ. Հովհաննիսյան'!R12+'Հ. Մելքոնյան'!R12+'Մ. Սիմոնյան'!R12</f>
        <v>0</v>
      </c>
      <c r="S12" s="28" t="e">
        <f>'Ա. Ադամյան'!#REF!+'Ն. Գրիգորյան'!#REF!+'Վ. Խալաթյան'!#REF!+'Հ. Սարգսյան'!#REF!+'Գ. Ֆիդանյան'!#REF!+'Էդ. Հովհաննիսյան'!#REF!+'Հ. Մելքոնյան'!#REF!+'Մ. Սիմոնյան'!#REF!</f>
        <v>#REF!</v>
      </c>
      <c r="T12" s="26">
        <f t="shared" si="0"/>
        <v>0</v>
      </c>
      <c r="U12" s="26">
        <f t="shared" si="1"/>
        <v>0</v>
      </c>
      <c r="V12" s="26">
        <f t="shared" si="2"/>
        <v>0</v>
      </c>
      <c r="W12" s="26">
        <f t="shared" si="3"/>
        <v>0</v>
      </c>
    </row>
    <row r="13" spans="1:23" ht="30.75" customHeight="1" x14ac:dyDescent="0.25">
      <c r="A13" s="16">
        <v>7</v>
      </c>
      <c r="B13" s="51" t="s">
        <v>13</v>
      </c>
      <c r="C13" s="51"/>
      <c r="D13" s="28">
        <f>'Ա. Ադամյան'!D13+'Ն. Գրիգորյան'!D13+'Վ. Խալաթյան'!D13+'Հ. Սարգսյան'!D13+'Գ. Ֆիդանյան'!D13+'Էդ. Հովհաննիսյան'!D13+'Հ. Մելքոնյան'!D13+'Մ. Սիմոնյան'!D13</f>
        <v>0</v>
      </c>
      <c r="E13" s="28">
        <f>'Ա. Ադամյան'!E13+'Ն. Գրիգորյան'!E13+'Վ. Խալաթյան'!E13+'Հ. Սարգսյան'!E13+'Գ. Ֆիդանյան'!E13+'Էդ. Հովհաննիսյան'!E13+'Հ. Մելքոնյան'!E13+'Մ. Սիմոնյան'!E13</f>
        <v>0</v>
      </c>
      <c r="F13" s="28">
        <f>'Ա. Ադամյան'!F13+'Ն. Գրիգորյան'!F13+'Վ. Խալաթյան'!F13+'Հ. Սարգսյան'!F13+'Գ. Ֆիդանյան'!F13+'Էդ. Հովհաննիսյան'!F13+'Հ. Մելքոնյան'!F13+'Մ. Սիմոնյան'!F13</f>
        <v>0</v>
      </c>
      <c r="G13" s="28">
        <f>'Ա. Ադամյան'!G13+'Ն. Գրիգորյան'!G13+'Վ. Խալաթյան'!G13+'Հ. Սարգսյան'!G13+'Գ. Ֆիդանյան'!G13+'Էդ. Հովհաննիսյան'!G13+'Հ. Մելքոնյան'!G13+'Մ. Սիմոնյան'!G13</f>
        <v>0</v>
      </c>
      <c r="H13" s="28">
        <f>'Ա. Ադամյան'!H13+'Ն. Գրիգորյան'!H13+'Վ. Խալաթյան'!H13+'Հ. Սարգսյան'!H13+'Գ. Ֆիդանյան'!H13+'Էդ. Հովհաննիսյան'!H13+'Հ. Մելքոնյան'!H13+'Մ. Սիմոնյան'!H13</f>
        <v>0</v>
      </c>
      <c r="I13" s="28">
        <f>'Ա. Ադամյան'!I13+'Ն. Գրիգորյան'!I13+'Վ. Խալաթյան'!I13+'Հ. Սարգսյան'!I13+'Գ. Ֆիդանյան'!I13+'Էդ. Հովհաննիսյան'!I13+'Հ. Մելքոնյան'!I13+'Մ. Սիմոնյան'!I13</f>
        <v>0</v>
      </c>
      <c r="J13" s="28">
        <f>'Ա. Ադամյան'!J13+'Ն. Գրիգորյան'!J13+'Վ. Խալաթյան'!J13+'Հ. Սարգսյան'!J13+'Գ. Ֆիդանյան'!J13+'Էդ. Հովհաննիսյան'!J13+'Հ. Մելքոնյան'!J13+'Մ. Սիմոնյան'!J13</f>
        <v>0</v>
      </c>
      <c r="K13" s="28">
        <f>'Ա. Ադամյան'!K13+'Ն. Գրիգորյան'!K13+'Վ. Խալաթյան'!K13+'Հ. Սարգսյան'!K13+'Գ. Ֆիդանյան'!K13+'Էդ. Հովհաննիսյան'!K13+'Հ. Մելքոնյան'!K13+'Մ. Սիմոնյան'!K13</f>
        <v>0</v>
      </c>
      <c r="L13" s="28">
        <f>'Ա. Ադամյան'!L13+'Ն. Գրիգորյան'!L13+'Վ. Խալաթյան'!L13+'Հ. Սարգսյան'!L13+'Գ. Ֆիդանյան'!L13+'Էդ. Հովհաննիսյան'!L13+'Հ. Մելքոնյան'!L13+'Մ. Սիմոնյան'!L13</f>
        <v>0</v>
      </c>
      <c r="M13" s="28">
        <f>'Ա. Ադամյան'!M13+'Ն. Գրիգորյան'!M13+'Վ. Խալաթյան'!M13+'Հ. Սարգսյան'!M13+'Գ. Ֆիդանյան'!M13+'Էդ. Հովհաննիսյան'!M13+'Հ. Մելքոնյան'!M13+'Մ. Սիմոնյան'!M13</f>
        <v>0</v>
      </c>
      <c r="N13" s="28">
        <f>'Ա. Ադամյան'!N13+'Ն. Գրիգորյան'!N13+'Վ. Խալաթյան'!N13+'Հ. Սարգսյան'!N13+'Գ. Ֆիդանյան'!N13+'Էդ. Հովհաննիսյան'!N13+'Հ. Մելքոնյան'!N13+'Մ. Սիմոնյան'!N13</f>
        <v>0</v>
      </c>
      <c r="O13" s="28">
        <f>'Ա. Ադամյան'!O13+'Ն. Գրիգորյան'!O13+'Վ. Խալաթյան'!O13+'Հ. Սարգսյան'!O13+'Գ. Ֆիդանյան'!O13+'Էդ. Հովհաննիսյան'!O13+'Հ. Մելքոնյան'!O13+'Մ. Սիմոնյան'!O13</f>
        <v>0</v>
      </c>
      <c r="P13" s="28">
        <f>'Ա. Ադամյան'!P13+'Ն. Գրիգորյան'!P13+'Վ. Խալաթյան'!P13+'Հ. Սարգսյան'!P13+'Գ. Ֆիդանյան'!P13+'Էդ. Հովհաննիսյան'!P13+'Հ. Մելքոնյան'!P13+'Մ. Սիմոնյան'!P13</f>
        <v>0</v>
      </c>
      <c r="Q13" s="28">
        <f>'Ա. Ադամյան'!Q13+'Ն. Գրիգորյան'!Q13+'Վ. Խալաթյան'!Q13+'Հ. Սարգսյան'!Q13+'Գ. Ֆիդանյան'!Q13+'Էդ. Հովհաննիսյան'!Q13+'Հ. Մելքոնյան'!Q13+'Մ. Սիմոնյան'!Q13</f>
        <v>0</v>
      </c>
      <c r="R13" s="28">
        <f>'Ա. Ադամյան'!R13+'Ն. Գրիգորյան'!R13+'Վ. Խալաթյան'!R13+'Հ. Սարգսյան'!R13+'Գ. Ֆիդանյան'!R13+'Էդ. Հովհաննիսյան'!R13+'Հ. Մելքոնյան'!R13+'Մ. Սիմոնյան'!R13</f>
        <v>0</v>
      </c>
      <c r="S13" s="28" t="e">
        <f>'Ա. Ադամյան'!#REF!+'Ն. Գրիգորյան'!#REF!+'Վ. Խալաթյան'!#REF!+'Հ. Սարգսյան'!#REF!+'Գ. Ֆիդանյան'!#REF!+'Էդ. Հովհաննիսյան'!#REF!+'Հ. Մելքոնյան'!#REF!+'Մ. Սիմոնյան'!#REF!</f>
        <v>#REF!</v>
      </c>
      <c r="T13" s="26">
        <f t="shared" si="0"/>
        <v>0</v>
      </c>
      <c r="U13" s="26">
        <f t="shared" si="1"/>
        <v>0</v>
      </c>
      <c r="V13" s="26">
        <f t="shared" si="2"/>
        <v>0</v>
      </c>
      <c r="W13" s="26">
        <f t="shared" si="3"/>
        <v>0</v>
      </c>
    </row>
    <row r="14" spans="1:23" ht="45" customHeight="1" x14ac:dyDescent="0.25">
      <c r="A14" s="16">
        <v>8</v>
      </c>
      <c r="B14" s="51" t="s">
        <v>14</v>
      </c>
      <c r="C14" s="51"/>
      <c r="D14" s="28">
        <f>'Ա. Ադամյան'!D14+'Ն. Գրիգորյան'!D14+'Վ. Խալաթյան'!D14+'Հ. Սարգսյան'!D14+'Գ. Ֆիդանյան'!D14+'Էդ. Հովհաննիսյան'!D14+'Հ. Մելքոնյան'!D14+'Մ. Սիմոնյան'!D14</f>
        <v>0</v>
      </c>
      <c r="E14" s="28">
        <f>'Ա. Ադամյան'!E14+'Ն. Գրիգորյան'!E14+'Վ. Խալաթյան'!E14+'Հ. Սարգսյան'!E14+'Գ. Ֆիդանյան'!E14+'Էդ. Հովհաննիսյան'!E14+'Հ. Մելքոնյան'!E14+'Մ. Սիմոնյան'!E14</f>
        <v>1</v>
      </c>
      <c r="F14" s="28">
        <f>'Ա. Ադամյան'!F14+'Ն. Գրիգորյան'!F14+'Վ. Խալաթյան'!F14+'Հ. Սարգսյան'!F14+'Գ. Ֆիդանյան'!F14+'Էդ. Հովհաննիսյան'!F14+'Հ. Մելքոնյան'!F14+'Մ. Սիմոնյան'!F14</f>
        <v>0</v>
      </c>
      <c r="G14" s="28">
        <f>'Ա. Ադամյան'!G14+'Ն. Գրիգորյան'!G14+'Վ. Խալաթյան'!G14+'Հ. Սարգսյան'!G14+'Գ. Ֆիդանյան'!G14+'Էդ. Հովհաննիսյան'!G14+'Հ. Մելքոնյան'!G14+'Մ. Սիմոնյան'!G14</f>
        <v>0</v>
      </c>
      <c r="H14" s="28">
        <f>'Ա. Ադամյան'!H14+'Ն. Գրիգորյան'!H14+'Վ. Խալաթյան'!H14+'Հ. Սարգսյան'!H14+'Գ. Ֆիդանյան'!H14+'Էդ. Հովհաննիսյան'!H14+'Հ. Մելքոնյան'!H14+'Մ. Սիմոնյան'!H14</f>
        <v>1</v>
      </c>
      <c r="I14" s="28">
        <f>'Ա. Ադամյան'!I14+'Ն. Գրիգորյան'!I14+'Վ. Խալաթյան'!I14+'Հ. Սարգսյան'!I14+'Գ. Ֆիդանյան'!I14+'Էդ. Հովհաննիսյան'!I14+'Հ. Մելքոնյան'!I14+'Մ. Սիմոնյան'!I14</f>
        <v>0</v>
      </c>
      <c r="J14" s="28">
        <f>'Ա. Ադամյան'!J14+'Ն. Գրիգորյան'!J14+'Վ. Խալաթյան'!J14+'Հ. Սարգսյան'!J14+'Գ. Ֆիդանյան'!J14+'Էդ. Հովհաննիսյան'!J14+'Հ. Մելքոնյան'!J14+'Մ. Սիմոնյան'!J14</f>
        <v>0</v>
      </c>
      <c r="K14" s="28">
        <f>'Ա. Ադամյան'!K14+'Ն. Գրիգորյան'!K14+'Վ. Խալաթյան'!K14+'Հ. Սարգսյան'!K14+'Գ. Ֆիդանյան'!K14+'Էդ. Հովհաննիսյան'!K14+'Հ. Մելքոնյան'!K14+'Մ. Սիմոնյան'!K14</f>
        <v>1</v>
      </c>
      <c r="L14" s="28">
        <f>'Ա. Ադամյան'!L14+'Ն. Գրիգորյան'!L14+'Վ. Խալաթյան'!L14+'Հ. Սարգսյան'!L14+'Գ. Ֆիդանյան'!L14+'Էդ. Հովհաննիսյան'!L14+'Հ. Մելքոնյան'!L14+'Մ. Սիմոնյան'!L14</f>
        <v>0</v>
      </c>
      <c r="M14" s="28">
        <f>'Ա. Ադամյան'!M14+'Ն. Գրիգորյան'!M14+'Վ. Խալաթյան'!M14+'Հ. Սարգսյան'!M14+'Գ. Ֆիդանյան'!M14+'Էդ. Հովհաննիսյան'!M14+'Հ. Մելքոնյան'!M14+'Մ. Սիմոնյան'!M14</f>
        <v>0</v>
      </c>
      <c r="N14" s="28">
        <f>'Ա. Ադամյան'!N14+'Ն. Գրիգորյան'!N14+'Վ. Խալաթյան'!N14+'Հ. Սարգսյան'!N14+'Գ. Ֆիդանյան'!N14+'Էդ. Հովհաննիսյան'!N14+'Հ. Մելքոնյան'!N14+'Մ. Սիմոնյան'!N14</f>
        <v>0</v>
      </c>
      <c r="O14" s="28">
        <f>'Ա. Ադամյան'!O14+'Ն. Գրիգորյան'!O14+'Վ. Խալաթյան'!O14+'Հ. Սարգսյան'!O14+'Գ. Ֆիդանյան'!O14+'Էդ. Հովհաննիսյան'!O14+'Հ. Մելքոնյան'!O14+'Մ. Սիմոնյան'!O14</f>
        <v>0</v>
      </c>
      <c r="P14" s="28">
        <f>'Ա. Ադամյան'!P14+'Ն. Գրիգորյան'!P14+'Վ. Խալաթյան'!P14+'Հ. Սարգսյան'!P14+'Գ. Ֆիդանյան'!P14+'Էդ. Հովհաննիսյան'!P14+'Հ. Մելքոնյան'!P14+'Մ. Սիմոնյան'!P14</f>
        <v>0</v>
      </c>
      <c r="Q14" s="28">
        <f>'Ա. Ադամյան'!Q14+'Ն. Գրիգորյան'!Q14+'Վ. Խալաթյան'!Q14+'Հ. Սարգսյան'!Q14+'Գ. Ֆիդանյան'!Q14+'Էդ. Հովհաննիսյան'!Q14+'Հ. Մելքոնյան'!Q14+'Մ. Սիմոնյան'!Q14</f>
        <v>0</v>
      </c>
      <c r="R14" s="28">
        <f>'Ա. Ադամյան'!R14+'Ն. Գրիգորյան'!R14+'Վ. Խալաթյան'!R14+'Հ. Սարգսյան'!R14+'Գ. Ֆիդանյան'!R14+'Էդ. Հովհաննիսյան'!R14+'Հ. Մելքոնյան'!R14+'Մ. Սիմոնյան'!R14</f>
        <v>0</v>
      </c>
      <c r="S14" s="28" t="e">
        <f>'Ա. Ադամյան'!#REF!+'Ն. Գրիգորյան'!#REF!+'Վ. Խալաթյան'!#REF!+'Հ. Սարգսյան'!#REF!+'Գ. Ֆիդանյան'!#REF!+'Էդ. Հովհաննիսյան'!#REF!+'Հ. Մելքոնյան'!#REF!+'Մ. Սիմոնյան'!#REF!</f>
        <v>#REF!</v>
      </c>
      <c r="T14" s="26">
        <f t="shared" si="0"/>
        <v>1</v>
      </c>
      <c r="U14" s="26">
        <f t="shared" si="1"/>
        <v>1</v>
      </c>
      <c r="V14" s="26">
        <f t="shared" si="2"/>
        <v>1</v>
      </c>
      <c r="W14" s="26">
        <f t="shared" si="3"/>
        <v>1</v>
      </c>
    </row>
    <row r="15" spans="1:23" ht="27.75" customHeight="1" x14ac:dyDescent="0.25">
      <c r="A15" s="16">
        <v>9</v>
      </c>
      <c r="B15" s="53" t="s">
        <v>15</v>
      </c>
      <c r="C15" s="53"/>
      <c r="D15" s="28">
        <f>'Ա. Ադամյան'!D15+'Ն. Գրիգորյան'!D15+'Վ. Խալաթյան'!D15+'Հ. Սարգսյան'!D15+'Գ. Ֆիդանյան'!D15+'Էդ. Հովհաննիսյան'!D15+'Հ. Մելքոնյան'!D15+'Մ. Սիմոնյան'!D15</f>
        <v>0</v>
      </c>
      <c r="E15" s="28">
        <f>'Ա. Ադամյան'!E15+'Ն. Գրիգորյան'!E15+'Վ. Խալաթյան'!E15+'Հ. Սարգսյան'!E15+'Գ. Ֆիդանյան'!E15+'Էդ. Հովհաննիսյան'!E15+'Հ. Մելքոնյան'!E15+'Մ. Սիմոնյան'!E15</f>
        <v>192</v>
      </c>
      <c r="F15" s="28">
        <f>'Ա. Ադամյան'!F15+'Ն. Գրիգորյան'!F15+'Վ. Խալաթյան'!F15+'Հ. Սարգսյան'!F15+'Գ. Ֆիդանյան'!F15+'Էդ. Հովհաննիսյան'!F15+'Հ. Մելքոնյան'!F15+'Մ. Սիմոնյան'!F15</f>
        <v>1</v>
      </c>
      <c r="G15" s="28">
        <f>'Ա. Ադամյան'!G15+'Ն. Գրիգորյան'!G15+'Վ. Խալաթյան'!G15+'Հ. Սարգսյան'!G15+'Գ. Ֆիդանյան'!G15+'Էդ. Հովհաննիսյան'!G15+'Հ. Մելքոնյան'!G15+'Մ. Սիմոնյան'!G15</f>
        <v>0</v>
      </c>
      <c r="H15" s="28">
        <f>'Ա. Ադամյան'!H15+'Ն. Գրիգորյան'!H15+'Վ. Խալաթյան'!H15+'Հ. Սարգսյան'!H15+'Գ. Ֆիդանյան'!H15+'Էդ. Հովհաննիսյան'!H15+'Հ. Մելքոնյան'!H15+'Մ. Սիմոնյան'!H15</f>
        <v>189</v>
      </c>
      <c r="I15" s="28">
        <f>'Ա. Ադամյան'!I15+'Ն. Գրիգորյան'!I15+'Վ. Խալաթյան'!I15+'Հ. Սարգսյան'!I15+'Գ. Ֆիդանյան'!I15+'Էդ. Հովհաննիսյան'!I15+'Հ. Մելքոնյան'!I15+'Մ. Սիմոնյան'!I15</f>
        <v>2</v>
      </c>
      <c r="J15" s="28">
        <f>'Ա. Ադամյան'!J15+'Ն. Գրիգորյան'!J15+'Վ. Խալաթյան'!J15+'Հ. Սարգսյան'!J15+'Գ. Ֆիդանյան'!J15+'Էդ. Հովհաննիսյան'!J15+'Հ. Մելքոնյան'!J15+'Մ. Սիմոնյան'!J15</f>
        <v>0</v>
      </c>
      <c r="K15" s="28">
        <f>'Ա. Ադամյան'!K15+'Ն. Գրիգորյան'!K15+'Վ. Խալաթյան'!K15+'Հ. Սարգսյան'!K15+'Գ. Ֆիդանյան'!K15+'Էդ. Հովհաննիսյան'!K15+'Հ. Մելքոնյան'!K15+'Մ. Սիմոնյան'!K15</f>
        <v>191</v>
      </c>
      <c r="L15" s="28">
        <f>'Ա. Ադամյան'!L15+'Ն. Գրիգորյան'!L15+'Վ. Խալաթյան'!L15+'Հ. Սարգսյան'!L15+'Գ. Ֆիդանյան'!L15+'Էդ. Հովհաննիսյան'!L15+'Հ. Մելքոնյան'!L15+'Մ. Սիմոնյան'!L15</f>
        <v>0</v>
      </c>
      <c r="M15" s="28">
        <f>'Ա. Ադամյան'!M15+'Ն. Գրիգորյան'!M15+'Վ. Խալաթյան'!M15+'Հ. Սարգսյան'!M15+'Գ. Ֆիդանյան'!M15+'Էդ. Հովհաննիսյան'!M15+'Հ. Մելքոնյան'!M15+'Մ. Սիմոնյան'!M15</f>
        <v>0</v>
      </c>
      <c r="N15" s="28">
        <f>'Ա. Ադամյան'!N15+'Ն. Գրիգորյան'!N15+'Վ. Խալաթյան'!N15+'Հ. Սարգսյան'!N15+'Գ. Ֆիդանյան'!N15+'Էդ. Հովհաննիսյան'!N15+'Հ. Մելքոնյան'!N15+'Մ. Սիմոնյան'!N15</f>
        <v>0</v>
      </c>
      <c r="O15" s="28">
        <f>'Ա. Ադամյան'!O15+'Ն. Գրիգորյան'!O15+'Վ. Խալաթյան'!O15+'Հ. Սարգսյան'!O15+'Գ. Ֆիդանյան'!O15+'Էդ. Հովհաննիսյան'!O15+'Հ. Մելքոնյան'!O15+'Մ. Սիմոնյան'!O15</f>
        <v>0</v>
      </c>
      <c r="P15" s="28">
        <f>'Ա. Ադամյան'!P15+'Ն. Գրիգորյան'!P15+'Վ. Խալաթյան'!P15+'Հ. Սարգսյան'!P15+'Գ. Ֆիդանյան'!P15+'Էդ. Հովհաննիսյան'!P15+'Հ. Մելքոնյան'!P15+'Մ. Սիմոնյան'!P15</f>
        <v>0</v>
      </c>
      <c r="Q15" s="28">
        <f>'Ա. Ադամյան'!Q15+'Ն. Գրիգորյան'!Q15+'Վ. Խալաթյան'!Q15+'Հ. Սարգսյան'!Q15+'Գ. Ֆիդանյան'!Q15+'Էդ. Հովհաննիսյան'!Q15+'Հ. Մելքոնյան'!Q15+'Մ. Սիմոնյան'!Q15</f>
        <v>0</v>
      </c>
      <c r="R15" s="28">
        <f>'Ա. Ադամյան'!R15+'Ն. Գրիգորյան'!R15+'Վ. Խալաթյան'!R15+'Հ. Սարգսյան'!R15+'Գ. Ֆիդանյան'!R15+'Էդ. Հովհաննիսյան'!R15+'Հ. Մելքոնյան'!R15+'Մ. Սիմոնյան'!R15</f>
        <v>0</v>
      </c>
      <c r="S15" s="28" t="e">
        <f>'Ա. Ադամյան'!#REF!+'Ն. Գրիգորյան'!#REF!+'Վ. Խալաթյան'!#REF!+'Հ. Սարգսյան'!#REF!+'Գ. Ֆիդանյան'!#REF!+'Էդ. Հովհաննիսյան'!#REF!+'Հ. Մելքոնյան'!#REF!+'Մ. Սիմոնյան'!#REF!</f>
        <v>#REF!</v>
      </c>
      <c r="T15" s="26">
        <f t="shared" si="0"/>
        <v>192</v>
      </c>
      <c r="U15" s="26">
        <f t="shared" si="1"/>
        <v>192</v>
      </c>
      <c r="V15" s="26">
        <f t="shared" si="2"/>
        <v>191</v>
      </c>
      <c r="W15" s="26">
        <f t="shared" si="3"/>
        <v>191</v>
      </c>
    </row>
    <row r="16" spans="1:23" ht="27.75" customHeight="1" x14ac:dyDescent="0.25">
      <c r="A16" s="30">
        <v>10</v>
      </c>
      <c r="B16" s="39" t="s">
        <v>16</v>
      </c>
      <c r="C16" s="40"/>
      <c r="D16" s="28">
        <f>'Ա. Ադամյան'!D16+'Ն. Գրիգորյան'!D16+'Վ. Խալաթյան'!D16+'Հ. Սարգսյան'!D16+'Գ. Ֆիդանյան'!D16+'Էդ. Հովհաննիսյան'!D16+'Հ. Մելքոնյան'!D16+'Մ. Սիմոնյան'!D16</f>
        <v>2</v>
      </c>
      <c r="E16" s="28">
        <f>'Ա. Ադամյան'!E16+'Ն. Գրիգորյան'!E16+'Վ. Խալաթյան'!E16+'Հ. Սարգսյան'!E16+'Գ. Ֆիդանյան'!E16+'Էդ. Հովհաննիսյան'!E16+'Հ. Մելքոնյան'!E16+'Մ. Սիմոնյան'!E16</f>
        <v>29</v>
      </c>
      <c r="F16" s="28">
        <f>'Ա. Ադամյան'!F16+'Ն. Գրիգորյան'!F16+'Վ. Խալաթյան'!F16+'Հ. Սարգսյան'!F16+'Գ. Ֆիդանյան'!F16+'Էդ. Հովհաննիսյան'!F16+'Հ. Մելքոնյան'!F16+'Մ. Սիմոնյան'!F16</f>
        <v>3</v>
      </c>
      <c r="G16" s="28">
        <f>'Ա. Ադամյան'!G16+'Ն. Գրիգորյան'!G16+'Վ. Խալաթյան'!G16+'Հ. Սարգսյան'!G16+'Գ. Ֆիդանյան'!G16+'Էդ. Հովհաննիսյան'!G16+'Հ. Մելքոնյան'!G16+'Մ. Սիմոնյան'!G16</f>
        <v>13</v>
      </c>
      <c r="H16" s="28">
        <f>'Ա. Ադամյան'!H16+'Ն. Գրիգորյան'!H16+'Վ. Խալաթյան'!H16+'Հ. Սարգսյան'!H16+'Գ. Ֆիդանյան'!H16+'Էդ. Հովհաննիսյան'!H16+'Հ. Մելքոնյան'!H16+'Մ. Սիմոնյան'!H16</f>
        <v>5</v>
      </c>
      <c r="I16" s="28">
        <f>'Ա. Ադամյան'!I16+'Ն. Գրիգորյան'!I16+'Վ. Խալաթյան'!I16+'Հ. Սարգսյան'!I16+'Գ. Ֆիդանյան'!I16+'Էդ. Հովհաննիսյան'!I16+'Հ. Մելքոնյան'!I16+'Մ. Սիմոնյան'!I16</f>
        <v>0</v>
      </c>
      <c r="J16" s="28">
        <f>'Ա. Ադամյան'!J16+'Ն. Գրիգորյան'!J16+'Վ. Խալաթյան'!J16+'Հ. Սարգսյան'!J16+'Գ. Ֆիդանյան'!J16+'Էդ. Հովհաննիսյան'!J16+'Հ. Մելքոնյան'!J16+'Մ. Սիմոնյան'!J16</f>
        <v>1</v>
      </c>
      <c r="K16" s="28">
        <f>'Ա. Ադամյան'!K16+'Ն. Գրիգորյան'!K16+'Վ. Խալաթյան'!K16+'Հ. Սարգսյան'!K16+'Գ. Ֆիդանյան'!K16+'Էդ. Հովհաննիսյան'!K16+'Հ. Մելքոնյան'!K16+'Մ. Սիմոնյան'!K16</f>
        <v>19</v>
      </c>
      <c r="L16" s="28">
        <f>'Ա. Ադամյան'!L16+'Ն. Գրիգորյան'!L16+'Վ. Խալաթյան'!L16+'Հ. Սարգսյան'!L16+'Գ. Ֆիդանյան'!L16+'Էդ. Հովհաննիսյան'!L16+'Հ. Մելքոնյան'!L16+'Մ. Սիմոնյան'!L16</f>
        <v>7</v>
      </c>
      <c r="M16" s="28">
        <f>'Ա. Ադամյան'!M16+'Ն. Գրիգորյան'!M16+'Վ. Խալաթյան'!M16+'Հ. Սարգսյան'!M16+'Գ. Ֆիդանյան'!M16+'Էդ. Հովհաննիսյան'!M16+'Հ. Մելքոնյան'!M16+'Մ. Սիմոնյան'!M16</f>
        <v>0</v>
      </c>
      <c r="N16" s="28">
        <f>'Ա. Ադամյան'!N16+'Ն. Գրիգորյան'!N16+'Վ. Խալաթյան'!N16+'Հ. Սարգսյան'!N16+'Գ. Ֆիդանյան'!N16+'Էդ. Հովհաննիսյան'!N16+'Հ. Մելքոնյան'!N16+'Մ. Սիմոնյան'!N16</f>
        <v>8</v>
      </c>
      <c r="O16" s="28">
        <f>'Ա. Ադամյան'!O16+'Ն. Գրիգորյան'!O16+'Վ. Խալաթյան'!O16+'Հ. Սարգսյան'!O16+'Գ. Ֆիդանյան'!O16+'Էդ. Հովհաննիսյան'!O16+'Հ. Մելքոնյան'!O16+'Մ. Սիմոնյան'!O16</f>
        <v>3</v>
      </c>
      <c r="P16" s="28">
        <f>'Ա. Ադամյան'!P16+'Ն. Գրիգորյան'!P16+'Վ. Խալաթյան'!P16+'Հ. Սարգսյան'!P16+'Գ. Ֆիդանյան'!P16+'Էդ. Հովհաննիսյան'!P16+'Հ. Մելքոնյան'!P16+'Մ. Սիմոնյան'!P16</f>
        <v>0</v>
      </c>
      <c r="Q16" s="28">
        <f>'Ա. Ադամյան'!Q16+'Ն. Գրիգորյան'!Q16+'Վ. Խալաթյան'!Q16+'Հ. Սարգսյան'!Q16+'Գ. Ֆիդանյան'!Q16+'Էդ. Հովհաննիսյան'!Q16+'Հ. Մելքոնյան'!Q16+'Մ. Սիմոնյան'!Q16</f>
        <v>1</v>
      </c>
      <c r="R16" s="28">
        <f>'Ա. Ադամյան'!R16+'Ն. Գրիգորյան'!R16+'Վ. Խալաթյան'!R16+'Հ. Սարգսյան'!R16+'Գ. Ֆիդանյան'!R16+'Էդ. Հովհաննիսյան'!R16+'Հ. Մելքոնյան'!R16+'Մ. Սիմոնյան'!R16</f>
        <v>2</v>
      </c>
      <c r="S16" s="28"/>
      <c r="T16" s="26">
        <f t="shared" si="0"/>
        <v>31</v>
      </c>
      <c r="U16" s="26">
        <f t="shared" si="1"/>
        <v>29</v>
      </c>
      <c r="V16" s="26">
        <f t="shared" si="2"/>
        <v>19</v>
      </c>
      <c r="W16" s="26">
        <f t="shared" si="3"/>
        <v>19</v>
      </c>
    </row>
    <row r="17" spans="1:23" ht="45" customHeight="1" x14ac:dyDescent="0.25">
      <c r="A17" s="30">
        <v>11</v>
      </c>
      <c r="B17" s="39" t="s">
        <v>51</v>
      </c>
      <c r="C17" s="40"/>
      <c r="D17" s="28">
        <f>'Ա. Ադամյան'!D17+'Ն. Գրիգորյան'!D17+'Վ. Խալաթյան'!D17+'Հ. Սարգսյան'!D17+'Գ. Ֆիդանյան'!D17+'Էդ. Հովհաննիսյան'!D17+'Հ. Մելքոնյան'!D17+'Մ. Սիմոնյան'!D17</f>
        <v>0</v>
      </c>
      <c r="E17" s="28">
        <f>'Ա. Ադամյան'!E17+'Ն. Գրիգորյան'!E17+'Վ. Խալաթյան'!E17+'Հ. Սարգսյան'!E17+'Գ. Ֆիդանյան'!E17+'Էդ. Հովհաննիսյան'!E17+'Հ. Մելքոնյան'!E17+'Մ. Սիմոնյան'!E17</f>
        <v>0</v>
      </c>
      <c r="F17" s="28">
        <f>'Ա. Ադամյան'!F17+'Ն. Գրիգորյան'!F17+'Վ. Խալաթյան'!F17+'Հ. Սարգսյան'!F17+'Գ. Ֆիդանյան'!F17+'Էդ. Հովհաննիսյան'!F17+'Հ. Մելքոնյան'!F17+'Մ. Սիմոնյան'!F17</f>
        <v>0</v>
      </c>
      <c r="G17" s="28">
        <f>'Ա. Ադամյան'!G17+'Ն. Գրիգորյան'!G17+'Վ. Խալաթյան'!G17+'Հ. Սարգսյան'!G17+'Գ. Ֆիդանյան'!G17+'Էդ. Հովհաննիսյան'!G17+'Հ. Մելքոնյան'!G17+'Մ. Սիմոնյան'!G17</f>
        <v>0</v>
      </c>
      <c r="H17" s="28">
        <f>'Ա. Ադամյան'!H17+'Ն. Գրիգորյան'!H17+'Վ. Խալաթյան'!H17+'Հ. Սարգսյան'!H17+'Գ. Ֆիդանյան'!H17+'Էդ. Հովհաննիսյան'!H17+'Հ. Մելքոնյան'!H17+'Մ. Սիմոնյան'!H17</f>
        <v>0</v>
      </c>
      <c r="I17" s="28">
        <f>'Ա. Ադամյան'!I17+'Ն. Գրիգորյան'!I17+'Վ. Խալաթյան'!I17+'Հ. Սարգսյան'!I17+'Գ. Ֆիդանյան'!I17+'Էդ. Հովհաննիսյան'!I17+'Հ. Մելքոնյան'!I17+'Մ. Սիմոնյան'!I17</f>
        <v>0</v>
      </c>
      <c r="J17" s="28">
        <f>'Ա. Ադամյան'!J17+'Ն. Գրիգորյան'!J17+'Վ. Խալաթյան'!J17+'Հ. Սարգսյան'!J17+'Գ. Ֆիդանյան'!J17+'Էդ. Հովհաննիսյան'!J17+'Հ. Մելքոնյան'!J17+'Մ. Սիմոնյան'!J17</f>
        <v>0</v>
      </c>
      <c r="K17" s="28">
        <f>'Ա. Ադամյան'!K17+'Ն. Գրիգորյան'!K17+'Վ. Խալաթյան'!K17+'Հ. Սարգսյան'!K17+'Գ. Ֆիդանյան'!K17+'Էդ. Հովհաննիսյան'!K17+'Հ. Մելքոնյան'!K17+'Մ. Սիմոնյան'!K17</f>
        <v>0</v>
      </c>
      <c r="L17" s="28">
        <f>'Ա. Ադամյան'!L17+'Ն. Գրիգորյան'!L17+'Վ. Խալաթյան'!L17+'Հ. Սարգսյան'!L17+'Գ. Ֆիդանյան'!L17+'Էդ. Հովհաննիսյան'!L17+'Հ. Մելքոնյան'!L17+'Մ. Սիմոնյան'!L17</f>
        <v>0</v>
      </c>
      <c r="M17" s="28">
        <f>'Ա. Ադամյան'!M17+'Ն. Գրիգորյան'!M17+'Վ. Խալաթյան'!M17+'Հ. Սարգսյան'!M17+'Գ. Ֆիդանյան'!M17+'Էդ. Հովհաննիսյան'!M17+'Հ. Մելքոնյան'!M17+'Մ. Սիմոնյան'!M17</f>
        <v>0</v>
      </c>
      <c r="N17" s="28">
        <f>'Ա. Ադամյան'!N17+'Ն. Գրիգորյան'!N17+'Վ. Խալաթյան'!N17+'Հ. Սարգսյան'!N17+'Գ. Ֆիդանյան'!N17+'Էդ. Հովհաննիսյան'!N17+'Հ. Մելքոնյան'!N17+'Մ. Սիմոնյան'!N17</f>
        <v>0</v>
      </c>
      <c r="O17" s="28">
        <f>'Ա. Ադամյան'!O17+'Ն. Գրիգորյան'!O17+'Վ. Խալաթյան'!O17+'Հ. Սարգսյան'!O17+'Գ. Ֆիդանյան'!O17+'Էդ. Հովհաննիսյան'!O17+'Հ. Մելքոնյան'!O17+'Մ. Սիմոնյան'!O17</f>
        <v>0</v>
      </c>
      <c r="P17" s="28">
        <f>'Ա. Ադամյան'!P17+'Ն. Գրիգորյան'!P17+'Վ. Խալաթյան'!P17+'Հ. Սարգսյան'!P17+'Գ. Ֆիդանյան'!P17+'Էդ. Հովհաննիսյան'!P17+'Հ. Մելքոնյան'!P17+'Մ. Սիմոնյան'!P17</f>
        <v>0</v>
      </c>
      <c r="Q17" s="28">
        <f>'Ա. Ադամյան'!Q17+'Ն. Գրիգորյան'!Q17+'Վ. Խալաթյան'!Q17+'Հ. Սարգսյան'!Q17+'Գ. Ֆիդանյան'!Q17+'Էդ. Հովհաննիսյան'!Q17+'Հ. Մելքոնյան'!Q17+'Մ. Սիմոնյան'!Q17</f>
        <v>0</v>
      </c>
      <c r="R17" s="28">
        <f>'Ա. Ադամյան'!R17+'Ն. Գրիգորյան'!R17+'Վ. Խալաթյան'!R17+'Հ. Սարգսյան'!R17+'Գ. Ֆիդանյան'!R17+'Էդ. Հովհաննիսյան'!R17+'Հ. Մելքոնյան'!R17+'Մ. Սիմոնյան'!R17</f>
        <v>0</v>
      </c>
      <c r="S17" s="28" t="e">
        <f>'Ա. Ադամյան'!#REF!+'Ն. Գրիգորյան'!#REF!+'Վ. Խալաթյան'!#REF!+'Հ. Սարգսյան'!#REF!+'Գ. Ֆիդանյան'!#REF!+'Էդ. Հովհաննիսյան'!#REF!+'Հ. Մելքոնյան'!#REF!+'Մ. Սիմոնյան'!#REF!</f>
        <v>#REF!</v>
      </c>
      <c r="T17" s="26">
        <f t="shared" si="0"/>
        <v>0</v>
      </c>
      <c r="U17" s="26">
        <f t="shared" si="1"/>
        <v>0</v>
      </c>
      <c r="V17" s="26">
        <f t="shared" si="2"/>
        <v>0</v>
      </c>
      <c r="W17" s="26">
        <f t="shared" si="3"/>
        <v>0</v>
      </c>
    </row>
    <row r="18" spans="1:23" ht="63.75" customHeight="1" x14ac:dyDescent="0.25">
      <c r="A18" s="49" t="s">
        <v>18</v>
      </c>
      <c r="B18" s="49"/>
      <c r="C18" s="50"/>
      <c r="D18" s="36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8"/>
      <c r="S18" s="28" t="e">
        <f>'Ա. Ադամյան'!#REF!+'Ն. Գրիգորյան'!#REF!+'Վ. Խալաթյան'!#REF!+'Հ. Սարգսյան'!#REF!+'Գ. Ֆիդանյան'!#REF!+'Էդ. Հովհաննիսյան'!#REF!+'Հ. Մելքոնյան'!#REF!+'Մ. Սիմոնյան'!#REF!</f>
        <v>#REF!</v>
      </c>
      <c r="T18" s="31"/>
      <c r="U18" s="32"/>
      <c r="V18" s="32"/>
      <c r="W18" s="33"/>
    </row>
    <row r="19" spans="1:23" ht="35.25" customHeight="1" x14ac:dyDescent="0.25">
      <c r="A19" s="19">
        <v>1</v>
      </c>
      <c r="B19" s="54" t="s">
        <v>19</v>
      </c>
      <c r="C19" s="54"/>
      <c r="D19" s="28">
        <f>'Ա. Ադամյան'!D19+'Ն. Գրիգորյան'!D19+'Վ. Խալաթյան'!D19+'Հ. Սարգսյան'!D19+'Գ. Ֆիդանյան'!D19+'Էդ. Հովհաննիսյան'!D19+'Հ. Մելքոնյան'!D19+'Մ. Սիմոնյան'!D19</f>
        <v>0</v>
      </c>
      <c r="E19" s="28">
        <f>'Ա. Ադամյան'!E19+'Ն. Գրիգորյան'!E19+'Վ. Խալաթյան'!E19+'Հ. Սարգսյան'!E19+'Գ. Ֆիդանյան'!E19+'Էդ. Հովհաննիսյան'!E19+'Հ. Մելքոնյան'!E19+'Մ. Սիմոնյան'!E19</f>
        <v>11</v>
      </c>
      <c r="F19" s="28">
        <f>'Ա. Ադամյան'!F19+'Ն. Գրիգորյան'!F19+'Վ. Խալաթյան'!F19+'Հ. Սարգսյան'!F19+'Գ. Ֆիդանյան'!F19+'Էդ. Հովհաննիսյան'!F19+'Հ. Մելքոնյան'!F19+'Մ. Սիմոնյան'!F19</f>
        <v>0</v>
      </c>
      <c r="G19" s="28">
        <f>'Ա. Ադամյան'!G19+'Ն. Գրիգորյան'!G19+'Վ. Խալաթյան'!G19+'Հ. Սարգսյան'!G19+'Գ. Ֆիդանյան'!G19+'Էդ. Հովհաննիսյան'!G19+'Հ. Մելքոնյան'!G19+'Մ. Սիմոնյան'!G19</f>
        <v>5</v>
      </c>
      <c r="H19" s="28">
        <f>'Ա. Ադամյան'!H19+'Ն. Գրիգորյան'!H19+'Վ. Խալաթյան'!H19+'Հ. Սարգսյան'!H19+'Գ. Ֆիդանյան'!H19+'Էդ. Հովհաննիսյան'!H19+'Հ. Մելքոնյան'!H19+'Մ. Սիմոնյան'!H19</f>
        <v>6</v>
      </c>
      <c r="I19" s="28">
        <f>'Ա. Ադամյան'!I19+'Ն. Գրիգորյան'!I19+'Վ. Խալաթյան'!I19+'Հ. Սարգսյան'!I19+'Գ. Ֆիդանյան'!I19+'Էդ. Հովհաննիսյան'!I19+'Հ. Մելքոնյան'!I19+'Մ. Սիմոնյան'!I19</f>
        <v>0</v>
      </c>
      <c r="J19" s="28">
        <f>'Ա. Ադամյան'!J19+'Ն. Գրիգորյան'!J19+'Վ. Խալաթյան'!J19+'Հ. Սարգսյան'!J19+'Գ. Ֆիդանյան'!J19+'Էդ. Հովհաննիսյան'!J19+'Հ. Մելքոնյան'!J19+'Մ. Սիմոնյան'!J19</f>
        <v>0</v>
      </c>
      <c r="K19" s="28">
        <f>'Ա. Ադամյան'!K19+'Ն. Գրիգորյան'!K19+'Վ. Խալաթյան'!K19+'Հ. Սարգսյան'!K19+'Գ. Ֆիդանյան'!K19+'Էդ. Հովհաննիսյան'!K19+'Հ. Մելքոնյան'!K19+'Մ. Սիմոնյան'!K19</f>
        <v>11</v>
      </c>
      <c r="L19" s="28">
        <f>'Ա. Ադամյան'!L19+'Ն. Գրիգորյան'!L19+'Վ. Խալաթյան'!L19+'Հ. Սարգսյան'!L19+'Գ. Ֆիդանյան'!L19+'Էդ. Հովհաննիսյան'!L19+'Հ. Մելքոնյան'!L19+'Մ. Սիմոնյան'!L19</f>
        <v>0</v>
      </c>
      <c r="M19" s="28">
        <f>'Ա. Ադամյան'!M19+'Ն. Գրիգորյան'!M19+'Վ. Խալաթյան'!M19+'Հ. Սարգսյան'!M19+'Գ. Ֆիդանյան'!M19+'Էդ. Հովհաննիսյան'!M19+'Հ. Մելքոնյան'!M19+'Մ. Սիմոնյան'!M19</f>
        <v>0</v>
      </c>
      <c r="N19" s="28">
        <f>'Ա. Ադամյան'!N19+'Ն. Գրիգորյան'!N19+'Վ. Խալաթյան'!N19+'Հ. Սարգսյան'!N19+'Գ. Ֆիդանյան'!N19+'Էդ. Հովհաննիսյան'!N19+'Հ. Մելքոնյան'!N19+'Մ. Սիմոնյան'!N19</f>
        <v>3</v>
      </c>
      <c r="O19" s="28">
        <f>'Ա. Ադամյան'!O19+'Ն. Գրիգորյան'!O19+'Վ. Խալաթյան'!O19+'Հ. Սարգսյան'!O19+'Գ. Ֆիդանյան'!O19+'Էդ. Հովհաննիսյան'!O19+'Հ. Մելքոնյան'!O19+'Մ. Սիմոնյան'!O19</f>
        <v>1</v>
      </c>
      <c r="P19" s="28">
        <f>'Ա. Ադամյան'!P19+'Ն. Գրիգորյան'!P19+'Վ. Խալաթյան'!P19+'Հ. Սարգսյան'!P19+'Գ. Ֆիդանյան'!P19+'Էդ. Հովհաննիսյան'!P19+'Հ. Մելքոնյան'!P19+'Մ. Սիմոնյան'!P19</f>
        <v>0</v>
      </c>
      <c r="Q19" s="28">
        <f>'Ա. Ադամյան'!Q19+'Ն. Գրիգորյան'!Q19+'Վ. Խալաթյան'!Q19+'Հ. Սարգսյան'!Q19+'Գ. Ֆիդանյան'!Q19+'Էդ. Հովհաննիսյան'!Q19+'Հ. Մելքոնյան'!Q19+'Մ. Սիմոնյան'!Q19</f>
        <v>0</v>
      </c>
      <c r="R19" s="28">
        <f>'Ա. Ադամյան'!R19+'Ն. Գրիգորյան'!R19+'Վ. Խալաթյան'!R19+'Հ. Սարգսյան'!R19+'Գ. Ֆիդանյան'!R19+'Էդ. Հովհաննիսյան'!R19+'Հ. Մելքոնյան'!R19+'Մ. Սիմոնյան'!R19</f>
        <v>0</v>
      </c>
      <c r="S19" s="28" t="e">
        <f>'Ա. Ադամյան'!#REF!+'Ն. Գրիգորյան'!#REF!+'Վ. Խալաթյան'!#REF!+'Հ. Սարգսյան'!#REF!+'Գ. Ֆիդանյան'!#REF!+'Էդ. Հովհաննիսյան'!#REF!+'Հ. Մելքոնյան'!#REF!+'Մ. Սիմոնյան'!#REF!</f>
        <v>#REF!</v>
      </c>
      <c r="T19" s="26">
        <f t="shared" si="0"/>
        <v>11</v>
      </c>
      <c r="U19" s="26">
        <f t="shared" si="1"/>
        <v>11</v>
      </c>
      <c r="V19" s="26">
        <f t="shared" si="2"/>
        <v>11</v>
      </c>
      <c r="W19" s="26">
        <f t="shared" si="3"/>
        <v>11</v>
      </c>
    </row>
    <row r="20" spans="1:23" ht="33.75" customHeight="1" x14ac:dyDescent="0.25">
      <c r="A20" s="20">
        <v>2</v>
      </c>
      <c r="B20" s="54" t="s">
        <v>20</v>
      </c>
      <c r="C20" s="54"/>
      <c r="D20" s="28">
        <f>'Ա. Ադամյան'!D20+'Ն. Գրիգորյան'!D20+'Վ. Խալաթյան'!D20+'Հ. Սարգսյան'!D20+'Գ. Ֆիդանյան'!D20+'Էդ. Հովհաննիսյան'!D20+'Հ. Մելքոնյան'!D20+'Մ. Սիմոնյան'!D20</f>
        <v>0</v>
      </c>
      <c r="E20" s="28">
        <f>'Ա. Ադամյան'!E20+'Ն. Գրիգորյան'!E20+'Վ. Խալաթյան'!E20+'Հ. Սարգսյան'!E20+'Գ. Ֆիդանյան'!E20+'Էդ. Հովհաննիսյան'!E20+'Հ. Մելքոնյան'!E20+'Մ. Սիմոնյան'!E20</f>
        <v>8</v>
      </c>
      <c r="F20" s="28">
        <f>'Ա. Ադամյան'!F20+'Ն. Գրիգորյան'!F20+'Վ. Խալաթյան'!F20+'Հ. Սարգսյան'!F20+'Գ. Ֆիդանյան'!F20+'Էդ. Հովհաննիսյան'!F20+'Հ. Մելքոնյան'!F20+'Մ. Սիմոնյան'!F20</f>
        <v>1</v>
      </c>
      <c r="G20" s="28">
        <f>'Ա. Ադամյան'!G20+'Ն. Գրիգորյան'!G20+'Վ. Խալաթյան'!G20+'Հ. Սարգսյան'!G20+'Գ. Ֆիդանյան'!G20+'Էդ. Հովհաննիսյան'!G20+'Հ. Մելքոնյան'!G20+'Մ. Սիմոնյան'!G20</f>
        <v>3</v>
      </c>
      <c r="H20" s="28">
        <f>'Ա. Ադամյան'!H20+'Ն. Գրիգորյան'!H20+'Վ. Խալաթյան'!H20+'Հ. Սարգսյան'!H20+'Գ. Ֆիդանյան'!H20+'Էդ. Հովհաննիսյան'!H20+'Հ. Մելքոնյան'!H20+'Մ. Սիմոնյան'!H20</f>
        <v>3</v>
      </c>
      <c r="I20" s="28">
        <f>'Ա. Ադամյան'!I20+'Ն. Գրիգորյան'!I20+'Վ. Խալաթյան'!I20+'Հ. Սարգսյան'!I20+'Գ. Ֆիդանյան'!I20+'Էդ. Հովհաննիսյան'!I20+'Հ. Մելքոնյան'!I20+'Մ. Սիմոնյան'!I20</f>
        <v>0</v>
      </c>
      <c r="J20" s="28">
        <f>'Ա. Ադամյան'!J20+'Ն. Գրիգորյան'!J20+'Վ. Խալաթյան'!J20+'Հ. Սարգսյան'!J20+'Գ. Ֆիդանյան'!J20+'Էդ. Հովհաննիսյան'!J20+'Հ. Մելքոնյան'!J20+'Մ. Սիմոնյան'!J20</f>
        <v>0</v>
      </c>
      <c r="K20" s="28">
        <f>'Ա. Ադամյան'!K20+'Ն. Գրիգորյան'!K20+'Վ. Խալաթյան'!K20+'Հ. Սարգսյան'!K20+'Գ. Ֆիդանյան'!K20+'Էդ. Հովհաննիսյան'!K20+'Հ. Մելքոնյան'!K20+'Մ. Սիմոնյան'!K20</f>
        <v>6</v>
      </c>
      <c r="L20" s="28">
        <f>'Ա. Ադամյան'!L20+'Ն. Գրիգորյան'!L20+'Վ. Խալաթյան'!L20+'Հ. Սարգսյան'!L20+'Գ. Ֆիդանյան'!L20+'Էդ. Հովհաննիսյան'!L20+'Հ. Մելքոնյան'!L20+'Մ. Սիմոնյան'!L20</f>
        <v>1</v>
      </c>
      <c r="M20" s="28">
        <f>'Ա. Ադամյան'!M20+'Ն. Գրիգորյան'!M20+'Վ. Խալաթյան'!M20+'Հ. Սարգսյան'!M20+'Գ. Ֆիդանյան'!M20+'Էդ. Հովհաննիսյան'!M20+'Հ. Մելքոնյան'!M20+'Մ. Սիմոնյան'!M20</f>
        <v>0</v>
      </c>
      <c r="N20" s="28">
        <f>'Ա. Ադամյան'!N20+'Ն. Գրիգորյան'!N20+'Վ. Խալաթյան'!N20+'Հ. Սարգսյան'!N20+'Գ. Ֆիդանյան'!N20+'Էդ. Հովհաննիսյան'!N20+'Հ. Մելքոնյան'!N20+'Մ. Սիմոնյան'!N20</f>
        <v>0</v>
      </c>
      <c r="O20" s="28">
        <f>'Ա. Ադամյան'!O20+'Ն. Գրիգորյան'!O20+'Վ. Խալաթյան'!O20+'Հ. Սարգսյան'!O20+'Գ. Ֆիդանյան'!O20+'Էդ. Հովհաննիսյան'!O20+'Հ. Մելքոնյան'!O20+'Մ. Սիմոնյան'!O20</f>
        <v>0</v>
      </c>
      <c r="P20" s="28">
        <f>'Ա. Ադամյան'!P20+'Ն. Գրիգորյան'!P20+'Վ. Խալաթյան'!P20+'Հ. Սարգսյան'!P20+'Գ. Ֆիդանյան'!P20+'Էդ. Հովհաննիսյան'!P20+'Հ. Մելքոնյան'!P20+'Մ. Սիմոնյան'!P20</f>
        <v>0</v>
      </c>
      <c r="Q20" s="28">
        <f>'Ա. Ադամյան'!Q20+'Ն. Գրիգորյան'!Q20+'Վ. Խալաթյան'!Q20+'Հ. Սարգսյան'!Q20+'Գ. Ֆիդանյան'!Q20+'Էդ. Հովհաննիսյան'!Q20+'Հ. Մելքոնյան'!Q20+'Մ. Սիմոնյան'!Q20</f>
        <v>0</v>
      </c>
      <c r="R20" s="28">
        <f>'Ա. Ադամյան'!R20+'Ն. Գրիգորյան'!R20+'Վ. Խալաթյան'!R20+'Հ. Սարգսյան'!R20+'Գ. Ֆիդանյան'!R20+'Էդ. Հովհաննիսյան'!R20+'Հ. Մելքոնյան'!R20+'Մ. Սիմոնյան'!R20</f>
        <v>0</v>
      </c>
      <c r="S20" s="28" t="e">
        <f>'Ա. Ադամյան'!#REF!+'Ն. Գրիգորյան'!#REF!+'Վ. Խալաթյան'!#REF!+'Հ. Սարգսյան'!#REF!+'Գ. Ֆիդանյան'!#REF!+'Էդ. Հովհաննիսյան'!#REF!+'Հ. Մելքոնյան'!#REF!+'Մ. Սիմոնյան'!#REF!</f>
        <v>#REF!</v>
      </c>
      <c r="T20" s="26">
        <f t="shared" si="0"/>
        <v>8</v>
      </c>
      <c r="U20" s="26">
        <f t="shared" si="1"/>
        <v>8</v>
      </c>
      <c r="V20" s="26">
        <f t="shared" si="2"/>
        <v>6</v>
      </c>
      <c r="W20" s="26">
        <f t="shared" si="3"/>
        <v>6</v>
      </c>
    </row>
    <row r="21" spans="1:23" ht="34.5" customHeight="1" x14ac:dyDescent="0.25">
      <c r="A21" s="19">
        <v>3</v>
      </c>
      <c r="B21" s="41" t="s">
        <v>21</v>
      </c>
      <c r="C21" s="41"/>
      <c r="D21" s="28">
        <f>'Ա. Ադամյան'!D21+'Ն. Գրիգորյան'!D21+'Վ. Խալաթյան'!D21+'Հ. Սարգսյան'!D21+'Գ. Ֆիդանյան'!D21+'Էդ. Հովհաննիսյան'!D21+'Հ. Մելքոնյան'!D21+'Մ. Սիմոնյան'!D21</f>
        <v>0</v>
      </c>
      <c r="E21" s="28">
        <f>'Ա. Ադամյան'!E21+'Ն. Գրիգորյան'!E21+'Վ. Խալաթյան'!E21+'Հ. Սարգսյան'!E21+'Գ. Ֆիդանյան'!E21+'Էդ. Հովհաննիսյան'!E21+'Հ. Մելքոնյան'!E21+'Մ. Սիմոնյան'!E21</f>
        <v>10</v>
      </c>
      <c r="F21" s="28">
        <f>'Ա. Ադամյան'!F21+'Ն. Գրիգորյան'!F21+'Վ. Խալաթյան'!F21+'Հ. Սարգսյան'!F21+'Գ. Ֆիդանյան'!F21+'Էդ. Հովհաննիսյան'!F21+'Հ. Մելքոնյան'!F21+'Մ. Սիմոնյան'!F21</f>
        <v>0</v>
      </c>
      <c r="G21" s="28">
        <f>'Ա. Ադամյան'!G21+'Ն. Գրիգորյան'!G21+'Վ. Խալաթյան'!G21+'Հ. Սարգսյան'!G21+'Գ. Ֆիդանյան'!G21+'Էդ. Հովհաննիսյան'!G21+'Հ. Մելքոնյան'!G21+'Մ. Սիմոնյան'!G21</f>
        <v>0</v>
      </c>
      <c r="H21" s="28">
        <f>'Ա. Ադամյան'!H21+'Ն. Գրիգորյան'!H21+'Վ. Խալաթյան'!H21+'Հ. Սարգսյան'!H21+'Գ. Ֆիդանյան'!H21+'Էդ. Հովհաննիսյան'!H21+'Հ. Մելքոնյան'!H21+'Մ. Սիմոնյան'!H21</f>
        <v>10</v>
      </c>
      <c r="I21" s="28">
        <f>'Ա. Ադամյան'!I21+'Ն. Գրիգորյան'!I21+'Վ. Խալաթյան'!I21+'Հ. Սարգսյան'!I21+'Գ. Ֆիդանյան'!I21+'Էդ. Հովհաննիսյան'!I21+'Հ. Մելքոնյան'!I21+'Մ. Սիմոնյան'!I21</f>
        <v>0</v>
      </c>
      <c r="J21" s="28">
        <f>'Ա. Ադամյան'!J21+'Ն. Գրիգորյան'!J21+'Վ. Խալաթյան'!J21+'Հ. Սարգսյան'!J21+'Գ. Ֆիդանյան'!J21+'Էդ. Հովհաննիսյան'!J21+'Հ. Մելքոնյան'!J21+'Մ. Սիմոնյան'!J21</f>
        <v>0</v>
      </c>
      <c r="K21" s="28">
        <f>'Ա. Ադամյան'!K21+'Ն. Գրիգորյան'!K21+'Վ. Խալաթյան'!K21+'Հ. Սարգսյան'!K21+'Գ. Ֆիդանյան'!K21+'Էդ. Հովհաննիսյան'!K21+'Հ. Մելքոնյան'!K21+'Մ. Սիմոնյան'!K21</f>
        <v>10</v>
      </c>
      <c r="L21" s="28">
        <f>'Ա. Ադամյան'!L21+'Ն. Գրիգորյան'!L21+'Վ. Խալաթյան'!L21+'Հ. Սարգսյան'!L21+'Գ. Ֆիդանյան'!L21+'Էդ. Հովհաննիսյան'!L21+'Հ. Մելքոնյան'!L21+'Մ. Սիմոնյան'!L21</f>
        <v>0</v>
      </c>
      <c r="M21" s="28">
        <f>'Ա. Ադամյան'!M21+'Ն. Գրիգորյան'!M21+'Վ. Խալաթյան'!M21+'Հ. Սարգսյան'!M21+'Գ. Ֆիդանյան'!M21+'Էդ. Հովհաննիսյան'!M21+'Հ. Մելքոնյան'!M21+'Մ. Սիմոնյան'!M21</f>
        <v>0</v>
      </c>
      <c r="N21" s="28">
        <f>'Ա. Ադամյան'!N21+'Ն. Գրիգորյան'!N21+'Վ. Խալաթյան'!N21+'Հ. Սարգսյան'!N21+'Գ. Ֆիդանյան'!N21+'Էդ. Հովհաննիսյան'!N21+'Հ. Մելքոնյան'!N21+'Մ. Սիմոնյան'!N21</f>
        <v>0</v>
      </c>
      <c r="O21" s="28">
        <f>'Ա. Ադամյան'!O21+'Ն. Գրիգորյան'!O21+'Վ. Խալաթյան'!O21+'Հ. Սարգսյան'!O21+'Գ. Ֆիդանյան'!O21+'Էդ. Հովհաննիսյան'!O21+'Հ. Մելքոնյան'!O21+'Մ. Սիմոնյան'!O21</f>
        <v>0</v>
      </c>
      <c r="P21" s="28">
        <f>'Ա. Ադամյան'!P21+'Ն. Գրիգորյան'!P21+'Վ. Խալաթյան'!P21+'Հ. Սարգսյան'!P21+'Գ. Ֆիդանյան'!P21+'Էդ. Հովհաննիսյան'!P21+'Հ. Մելքոնյան'!P21+'Մ. Սիմոնյան'!P21</f>
        <v>0</v>
      </c>
      <c r="Q21" s="28">
        <f>'Ա. Ադամյան'!Q21+'Ն. Գրիգորյան'!Q21+'Վ. Խալաթյան'!Q21+'Հ. Սարգսյան'!Q21+'Գ. Ֆիդանյան'!Q21+'Էդ. Հովհաննիսյան'!Q21+'Հ. Մելքոնյան'!Q21+'Մ. Սիմոնյան'!Q21</f>
        <v>0</v>
      </c>
      <c r="R21" s="28">
        <f>'Ա. Ադամյան'!R21+'Ն. Գրիգորյան'!R21+'Վ. Խալաթյան'!R21+'Հ. Սարգսյան'!R21+'Գ. Ֆիդանյան'!R21+'Էդ. Հովհաննիսյան'!R21+'Հ. Մելքոնյան'!R21+'Մ. Սիմոնյան'!R21</f>
        <v>0</v>
      </c>
      <c r="S21" s="28" t="e">
        <f>'Ա. Ադամյան'!#REF!+'Ն. Գրիգորյան'!#REF!+'Վ. Խալաթյան'!#REF!+'Հ. Սարգսյան'!#REF!+'Գ. Ֆիդանյան'!#REF!+'Էդ. Հովհաննիսյան'!#REF!+'Հ. Մելքոնյան'!#REF!+'Մ. Սիմոնյան'!#REF!</f>
        <v>#REF!</v>
      </c>
      <c r="T21" s="26">
        <f t="shared" si="0"/>
        <v>10</v>
      </c>
      <c r="U21" s="26">
        <f t="shared" si="1"/>
        <v>10</v>
      </c>
      <c r="V21" s="26">
        <f t="shared" si="2"/>
        <v>10</v>
      </c>
      <c r="W21" s="26">
        <f t="shared" si="3"/>
        <v>10</v>
      </c>
    </row>
    <row r="22" spans="1:23" ht="30" customHeight="1" x14ac:dyDescent="0.25">
      <c r="A22" s="20">
        <v>4</v>
      </c>
      <c r="B22" s="41" t="s">
        <v>22</v>
      </c>
      <c r="C22" s="41"/>
      <c r="D22" s="28">
        <f>'Ա. Ադամյան'!D22+'Ն. Գրիգորյան'!D22+'Վ. Խալաթյան'!D22+'Հ. Սարգսյան'!D22+'Գ. Ֆիդանյան'!D22+'Էդ. Հովհաննիսյան'!D22+'Հ. Մելքոնյան'!D22+'Մ. Սիմոնյան'!D22</f>
        <v>0</v>
      </c>
      <c r="E22" s="28">
        <f>'Ա. Ադամյան'!E22+'Ն. Գրիգորյան'!E22+'Վ. Խալաթյան'!E22+'Հ. Սարգսյան'!E22+'Գ. Ֆիդանյան'!E22+'Էդ. Հովհաննիսյան'!E22+'Հ. Մելքոնյան'!E22+'Մ. Սիմոնյան'!E22</f>
        <v>20</v>
      </c>
      <c r="F22" s="28">
        <f>'Ա. Ադամյան'!F22+'Ն. Գրիգորյան'!F22+'Վ. Խալաթյան'!F22+'Հ. Սարգսյան'!F22+'Գ. Ֆիդանյան'!F22+'Էդ. Հովհաննիսյան'!F22+'Հ. Մելքոնյան'!F22+'Մ. Սիմոնյան'!F22</f>
        <v>1</v>
      </c>
      <c r="G22" s="28">
        <f>'Ա. Ադամյան'!G22+'Ն. Գրիգորյան'!G22+'Վ. Խալաթյան'!G22+'Հ. Սարգսյան'!G22+'Գ. Ֆիդանյան'!G22+'Էդ. Հովհաննիսյան'!G22+'Հ. Մելքոնյան'!G22+'Մ. Սիմոնյան'!G22</f>
        <v>8</v>
      </c>
      <c r="H22" s="28">
        <f>'Ա. Ադամյան'!H22+'Ն. Գրիգորյան'!H22+'Վ. Խալաթյան'!H22+'Հ. Սարգսյան'!H22+'Գ. Ֆիդանյան'!H22+'Էդ. Հովհաննիսյան'!H22+'Հ. Մելքոնյան'!H22+'Մ. Սիմոնյան'!H22</f>
        <v>9</v>
      </c>
      <c r="I22" s="28">
        <f>'Ա. Ադամյան'!I22+'Ն. Գրիգորյան'!I22+'Վ. Խալաթյան'!I22+'Հ. Սարգսյան'!I22+'Գ. Ֆիդանյան'!I22+'Էդ. Հովհաննիսյան'!I22+'Հ. Մելքոնյան'!I22+'Մ. Սիմոնյան'!I22</f>
        <v>0</v>
      </c>
      <c r="J22" s="28">
        <f>'Ա. Ադամյան'!J22+'Ն. Գրիգորյան'!J22+'Վ. Խալաթյան'!J22+'Հ. Սարգսյան'!J22+'Գ. Ֆիդանյան'!J22+'Էդ. Հովհաննիսյան'!J22+'Հ. Մելքոնյան'!J22+'Մ. Սիմոնյան'!J22</f>
        <v>0</v>
      </c>
      <c r="K22" s="28">
        <f>'Ա. Ադամյան'!K22+'Ն. Գրիգորյան'!K22+'Վ. Խալաթյան'!K22+'Հ. Սարգսյան'!K22+'Գ. Ֆիդանյան'!K22+'Էդ. Հովհաննիսյան'!K22+'Հ. Մելքոնյան'!K22+'Մ. Սիմոնյան'!K22</f>
        <v>17</v>
      </c>
      <c r="L22" s="28">
        <f>'Ա. Ադամյան'!L22+'Ն. Գրիգորյան'!L22+'Վ. Խալաթյան'!L22+'Հ. Սարգսյան'!L22+'Գ. Ֆիդանյան'!L22+'Էդ. Հովհաննիսյան'!L22+'Հ. Մելքոնյան'!L22+'Մ. Սիմոնյան'!L22</f>
        <v>2</v>
      </c>
      <c r="M22" s="28">
        <f>'Ա. Ադամյան'!M22+'Ն. Գրիգորյան'!M22+'Վ. Խալաթյան'!M22+'Հ. Սարգսյան'!M22+'Գ. Ֆիդանյան'!M22+'Էդ. Հովհաննիսյան'!M22+'Հ. Մելքոնյան'!M22+'Մ. Սիմոնյան'!M22</f>
        <v>0</v>
      </c>
      <c r="N22" s="28">
        <f>'Ա. Ադամյան'!N22+'Ն. Գրիգորյան'!N22+'Վ. Խալաթյան'!N22+'Հ. Սարգսյան'!N22+'Գ. Ֆիդանյան'!N22+'Էդ. Հովհաննիսյան'!N22+'Հ. Մելքոնյան'!N22+'Մ. Սիմոնյան'!N22</f>
        <v>3</v>
      </c>
      <c r="O22" s="28">
        <f>'Ա. Ադամյան'!O22+'Ն. Գրիգորյան'!O22+'Վ. Խալաթյան'!O22+'Հ. Սարգսյան'!O22+'Գ. Ֆիդանյան'!O22+'Էդ. Հովհաննիսյան'!O22+'Հ. Մելքոնյան'!O22+'Մ. Սիմոնյան'!O22</f>
        <v>2</v>
      </c>
      <c r="P22" s="28">
        <f>'Ա. Ադամյան'!P22+'Ն. Գրիգորյան'!P22+'Վ. Խալաթյան'!P22+'Հ. Սարգսյան'!P22+'Գ. Ֆիդանյան'!P22+'Էդ. Հովհաննիսյան'!P22+'Հ. Մելքոնյան'!P22+'Մ. Սիմոնյան'!P22</f>
        <v>0</v>
      </c>
      <c r="Q22" s="28">
        <f>'Ա. Ադամյան'!Q22+'Ն. Գրիգորյան'!Q22+'Վ. Խալաթյան'!Q22+'Հ. Սարգսյան'!Q22+'Գ. Ֆիդանյան'!Q22+'Էդ. Հովհաննիսյան'!Q22+'Հ. Մելքոնյան'!Q22+'Մ. Սիմոնյան'!Q22</f>
        <v>0</v>
      </c>
      <c r="R22" s="28">
        <f>'Ա. Ադամյան'!R22+'Ն. Գրիգորյան'!R22+'Վ. Խալաթյան'!R22+'Հ. Սարգսյան'!R22+'Գ. Ֆիդանյան'!R22+'Էդ. Հովհաննիսյան'!R22+'Հ. Մելքոնյան'!R22+'Մ. Սիմոնյան'!R22</f>
        <v>0</v>
      </c>
      <c r="S22" s="28" t="e">
        <f>'Ա. Ադամյան'!#REF!+'Ն. Գրիգորյան'!#REF!+'Վ. Խալաթյան'!#REF!+'Հ. Սարգսյան'!#REF!+'Գ. Ֆիդանյան'!#REF!+'Էդ. Հովհաննիսյան'!#REF!+'Հ. Մելքոնյան'!#REF!+'Մ. Սիմոնյան'!#REF!</f>
        <v>#REF!</v>
      </c>
      <c r="T22" s="26">
        <f t="shared" si="0"/>
        <v>20</v>
      </c>
      <c r="U22" s="26">
        <f t="shared" si="1"/>
        <v>20</v>
      </c>
      <c r="V22" s="26">
        <f t="shared" si="2"/>
        <v>17</v>
      </c>
      <c r="W22" s="26">
        <f t="shared" si="3"/>
        <v>17</v>
      </c>
    </row>
    <row r="23" spans="1:23" ht="30" customHeight="1" thickBot="1" x14ac:dyDescent="0.3">
      <c r="A23" s="21">
        <v>5</v>
      </c>
      <c r="B23" s="46" t="s">
        <v>23</v>
      </c>
      <c r="C23" s="46"/>
      <c r="D23" s="28">
        <f>'Ա. Ադամյան'!D23+'Ն. Գրիգորյան'!D23+'Վ. Խալաթյան'!D23+'Հ. Սարգսյան'!D23+'Գ. Ֆիդանյան'!D23+'Էդ. Հովհաննիսյան'!D23+'Հ. Մելքոնյան'!D23+'Մ. Սիմոնյան'!D23</f>
        <v>4</v>
      </c>
      <c r="E23" s="28">
        <f>'Ա. Ադամյան'!E23+'Ն. Գրիգորյան'!E23+'Վ. Խալաթյան'!E23+'Հ. Սարգսյան'!E23+'Գ. Ֆիդանյան'!E23+'Էդ. Հովհաննիսյան'!E23+'Հ. Մելքոնյան'!E23+'Մ. Սիմոնյան'!E23</f>
        <v>7</v>
      </c>
      <c r="F23" s="28">
        <f>'Ա. Ադամյան'!F23+'Ն. Գրիգորյան'!F23+'Վ. Խալաթյան'!F23+'Հ. Սարգսյան'!F23+'Գ. Ֆիդանյան'!F23+'Էդ. Հովհաննիսյան'!F23+'Հ. Մելքոնյան'!F23+'Մ. Սիմոնյան'!F23</f>
        <v>0</v>
      </c>
      <c r="G23" s="28">
        <f>'Ա. Ադամյան'!G23+'Ն. Գրիգորյան'!G23+'Վ. Խալաթյան'!G23+'Հ. Սարգսյան'!G23+'Գ. Ֆիդանյան'!G23+'Էդ. Հովհաննիսյան'!G23+'Հ. Մելքոնյան'!G23+'Մ. Սիմոնյան'!G23</f>
        <v>0</v>
      </c>
      <c r="H23" s="28">
        <f>'Ա. Ադամյան'!H23+'Ն. Գրիգորյան'!H23+'Վ. Խալաթյան'!H23+'Հ. Սարգսյան'!H23+'Գ. Ֆիդանյան'!H23+'Էդ. Հովհաննիսյան'!H23+'Հ. Մելքոնյան'!H23+'Մ. Սիմոնյան'!H23</f>
        <v>8</v>
      </c>
      <c r="I23" s="28">
        <f>'Ա. Ադամյան'!I23+'Ն. Գրիգորյան'!I23+'Վ. Խալաթյան'!I23+'Հ. Սարգսյան'!I23+'Գ. Ֆիդանյան'!I23+'Էդ. Հովհաննիսյան'!I23+'Հ. Մելքոնյան'!I23+'Մ. Սիմոնյան'!I23</f>
        <v>0</v>
      </c>
      <c r="J23" s="28">
        <f>'Ա. Ադամյան'!J23+'Ն. Գրիգորյան'!J23+'Վ. Խալաթյան'!J23+'Հ. Սարգսյան'!J23+'Գ. Ֆիդանյան'!J23+'Էդ. Հովհաննիսյան'!J23+'Հ. Մելքոնյան'!J23+'Մ. Սիմոնյան'!J23</f>
        <v>0</v>
      </c>
      <c r="K23" s="28">
        <f>'Ա. Ադամյան'!K23+'Ն. Գրիգորյան'!K23+'Վ. Խալաթյան'!K23+'Հ. Սարգսյան'!K23+'Գ. Ֆիդանյան'!K23+'Էդ. Հովհաննիսյան'!K23+'Հ. Մելքոնյան'!K23+'Մ. Սիմոնյան'!K23</f>
        <v>8</v>
      </c>
      <c r="L23" s="28">
        <f>'Ա. Ադամյան'!L23+'Ն. Գրիգորյան'!L23+'Վ. Խալաթյան'!L23+'Հ. Սարգսյան'!L23+'Գ. Ֆիդանյան'!L23+'Էդ. Հովհաննիսյան'!L23+'Հ. Մելքոնյան'!L23+'Մ. Սիմոնյան'!L23</f>
        <v>3</v>
      </c>
      <c r="M23" s="28">
        <f>'Ա. Ադամյան'!M23+'Ն. Գրիգորյան'!M23+'Վ. Խալաթյան'!M23+'Հ. Սարգսյան'!M23+'Գ. Ֆիդանյան'!M23+'Էդ. Հովհաննիսյան'!M23+'Հ. Մելքոնյան'!M23+'Մ. Սիմոնյան'!M23</f>
        <v>0</v>
      </c>
      <c r="N23" s="28">
        <f>'Ա. Ադամյան'!N23+'Ն. Գրիգորյան'!N23+'Վ. Խալաթյան'!N23+'Հ. Սարգսյան'!N23+'Գ. Ֆիդանյան'!N23+'Էդ. Հովհաննիսյան'!N23+'Հ. Մելքոնյան'!N23+'Մ. Սիմոնյան'!N23</f>
        <v>0</v>
      </c>
      <c r="O23" s="28">
        <f>'Ա. Ադամյան'!O23+'Ն. Գրիգորյան'!O23+'Վ. Խալաթյան'!O23+'Հ. Սարգսյան'!O23+'Գ. Ֆիդանյան'!O23+'Էդ. Հովհաննիսյան'!O23+'Հ. Մելքոնյան'!O23+'Մ. Սիմոնյան'!O23</f>
        <v>0</v>
      </c>
      <c r="P23" s="28">
        <f>'Ա. Ադամյան'!P23+'Ն. Գրիգորյան'!P23+'Վ. Խալաթյան'!P23+'Հ. Սարգսյան'!P23+'Գ. Ֆիդանյան'!P23+'Էդ. Հովհաննիսյան'!P23+'Հ. Մելքոնյան'!P23+'Մ. Սիմոնյան'!P23</f>
        <v>0</v>
      </c>
      <c r="Q23" s="28">
        <f>'Ա. Ադամյան'!Q23+'Ն. Գրիգորյան'!Q23+'Վ. Խալաթյան'!Q23+'Հ. Սարգսյան'!Q23+'Գ. Ֆիդանյան'!Q23+'Էդ. Հովհաննիսյան'!Q23+'Հ. Մելքոնյան'!Q23+'Մ. Սիմոնյան'!Q23</f>
        <v>0</v>
      </c>
      <c r="R23" s="28">
        <f>'Ա. Ադամյան'!R23+'Ն. Գրիգորյան'!R23+'Վ. Խալաթյան'!R23+'Հ. Սարգսյան'!R23+'Գ. Ֆիդանյան'!R23+'Էդ. Հովհաննիսյան'!R23+'Հ. Մելքոնյան'!R23+'Մ. Սիմոնյան'!R23</f>
        <v>0</v>
      </c>
      <c r="S23" s="28" t="e">
        <f>'Ա. Ադամյան'!#REF!+'Ն. Գրիգորյան'!#REF!+'Վ. Խալաթյան'!#REF!+'Հ. Սարգսյան'!#REF!+'Գ. Ֆիդանյան'!#REF!+'Էդ. Հովհաննիսյան'!#REF!+'Հ. Մելքոնյան'!#REF!+'Մ. Սիմոնյան'!#REF!</f>
        <v>#REF!</v>
      </c>
      <c r="T23" s="26">
        <f t="shared" si="0"/>
        <v>11</v>
      </c>
      <c r="U23" s="26">
        <f t="shared" si="1"/>
        <v>11</v>
      </c>
      <c r="V23" s="26">
        <f t="shared" si="2"/>
        <v>8</v>
      </c>
      <c r="W23" s="26">
        <f t="shared" si="3"/>
        <v>8</v>
      </c>
    </row>
    <row r="24" spans="1:23" ht="21.75" customHeight="1" thickBot="1" x14ac:dyDescent="0.3">
      <c r="A24" s="47" t="s">
        <v>24</v>
      </c>
      <c r="B24" s="48"/>
      <c r="C24" s="48"/>
      <c r="D24" s="28">
        <f>'Ա. Ադամյան'!D24+'Ն. Գրիգորյան'!D24+'Վ. Խալաթյան'!D24+'Հ. Սարգսյան'!D24+'Գ. Ֆիդանյան'!D24+'Էդ. Հովհաննիսյան'!D24+'Հ. Մելքոնյան'!D24+'Մ. Սիմոնյան'!D24</f>
        <v>6</v>
      </c>
      <c r="E24" s="28">
        <f>'Ա. Ադամյան'!E24+'Ն. Գրիգորյան'!E24+'Վ. Խալաթյան'!E24+'Հ. Սարգսյան'!E24+'Գ. Ֆիդանյան'!E24+'Էդ. Հովհաննիսյան'!E24+'Հ. Մելքոնյան'!E24+'Մ. Սիմոնյան'!E24</f>
        <v>684</v>
      </c>
      <c r="F24" s="28">
        <f>'Ա. Ադամյան'!F24+'Ն. Գրիգորյան'!F24+'Վ. Խալաթյան'!F24+'Հ. Սարգսյան'!F24+'Գ. Ֆիդանյան'!F24+'Էդ. Հովհաննիսյան'!F24+'Հ. Մելքոնյան'!F24+'Մ. Սիմոնյան'!F24</f>
        <v>7</v>
      </c>
      <c r="G24" s="28">
        <f>'Ա. Ադամյան'!G24+'Ն. Գրիգորյան'!G24+'Վ. Խալաթյան'!G24+'Հ. Սարգսյան'!G24+'Գ. Ֆիդանյան'!G24+'Էդ. Հովհաննիսյան'!G24+'Հ. Մելքոնյան'!G24+'Մ. Սիմոնյան'!G24</f>
        <v>83</v>
      </c>
      <c r="H24" s="28">
        <f>'Ա. Ադամյան'!H24+'Ն. Գրիգորյան'!H24+'Վ. Խալաթյան'!H24+'Հ. Սարգսյան'!H24+'Գ. Ֆիդանյան'!H24+'Էդ. Հովհաննիսյան'!H24+'Հ. Մելքոնյան'!H24+'Մ. Սիմոնյան'!H24</f>
        <v>577</v>
      </c>
      <c r="I24" s="28">
        <f>'Ա. Ադամյան'!I24+'Ն. Գրիգորյան'!I24+'Վ. Խալաթյան'!I24+'Հ. Սարգսյան'!I24+'Գ. Ֆիդանյան'!I24+'Էդ. Հովհաննիսյան'!I24+'Հ. Մելքոնյան'!I24+'Մ. Սիմոնյան'!I24</f>
        <v>5</v>
      </c>
      <c r="J24" s="28">
        <f>'Ա. Ադամյան'!J24+'Ն. Գրիգորյան'!J24+'Վ. Խալաթյան'!J24+'Հ. Սարգսյան'!J24+'Գ. Ֆիդանյան'!J24+'Էդ. Հովհաննիսյան'!J24+'Հ. Մելքոնյան'!J24+'Մ. Սիմոնյան'!J24</f>
        <v>2</v>
      </c>
      <c r="K24" s="28">
        <f>'Ա. Ադամյան'!K24+'Ն. Գրիգորյան'!K24+'Վ. Խալաթյան'!K24+'Հ. Սարգսյան'!K24+'Գ. Ֆիդանյան'!K24+'Էդ. Հովհաննիսյան'!K24+'Հ. Մելքոնյան'!K24+'Մ. Սիմոնյան'!K24</f>
        <v>667</v>
      </c>
      <c r="L24" s="28">
        <f>'Ա. Ադամյան'!L24+'Ն. Գրիգորյան'!L24+'Վ. Խալաթյան'!L24+'Հ. Սարգսյան'!L24+'Գ. Ֆիդանյան'!L24+'Էդ. Հովհաննիսյան'!L24+'Հ. Մելքոնյան'!L24+'Մ. Սիմոնյան'!L24</f>
        <v>14</v>
      </c>
      <c r="M24" s="28">
        <f>'Ա. Ադամյան'!M24+'Ն. Գրիգորյան'!M24+'Վ. Խալաթյան'!M24+'Հ. Սարգսյան'!M24+'Գ. Ֆիդանյան'!M24+'Էդ. Հովհաննիսյան'!M24+'Հ. Մելքոնյան'!M24+'Մ. Սիմոնյան'!M24</f>
        <v>0</v>
      </c>
      <c r="N24" s="28">
        <f>'Ա. Ադամյան'!N24+'Ն. Գրիգորյան'!N24+'Վ. Խալաթյան'!N24+'Հ. Սարգսյան'!N24+'Գ. Ֆիդանյան'!N24+'Էդ. Հովհաննիսյան'!N24+'Հ. Մելքոնյան'!N24+'Մ. Սիմոնյան'!N24</f>
        <v>62</v>
      </c>
      <c r="O24" s="28">
        <f>'Ա. Ադամյան'!O24+'Ն. Գրիգորյան'!O24+'Վ. Խալաթյան'!O24+'Հ. Սարգսյան'!O24+'Գ. Ֆիդանյան'!O24+'Էդ. Հովհաննիսյան'!O24+'Հ. Մելքոնյան'!O24+'Մ. Սիմոնյան'!O24</f>
        <v>22</v>
      </c>
      <c r="P24" s="28">
        <f>'Ա. Ադամյան'!P24+'Ն. Գրիգորյան'!P24+'Վ. Խալաթյան'!P24+'Հ. Սարգսյան'!P24+'Գ. Ֆիդանյան'!P24+'Էդ. Հովհաննիսյան'!P24+'Հ. Մելքոնյան'!P24+'Մ. Սիմոնյան'!P24</f>
        <v>0</v>
      </c>
      <c r="Q24" s="28">
        <f>'Ա. Ադամյան'!Q24+'Ն. Գրիգորյան'!Q24+'Վ. Խալաթյան'!Q24+'Հ. Սարգսյան'!Q24+'Գ. Ֆիդանյան'!Q24+'Էդ. Հովհաննիսյան'!Q24+'Հ. Մելքոնյան'!Q24+'Մ. Սիմոնյան'!Q24</f>
        <v>2</v>
      </c>
      <c r="R24" s="28">
        <f>'Ա. Ադամյան'!R24+'Ն. Գրիգորյան'!R24+'Վ. Խալաթյան'!R24+'Հ. Սարգսյան'!R24+'Գ. Ֆիդանյան'!R24+'Էդ. Հովհաննիսյան'!R24+'Հ. Մելքոնյան'!R24+'Մ. Սիմոնյան'!R24</f>
        <v>10</v>
      </c>
      <c r="S24" s="28" t="e">
        <f>'Ա. Ադամյան'!#REF!+'Ն. Գրիգորյան'!#REF!+'Վ. Խալաթյան'!#REF!+'Հ. Սարգսյան'!#REF!+'Գ. Ֆիդանյան'!#REF!+'Էդ. Հովհաննիսյան'!#REF!+'Հ. Մելքոնյան'!#REF!+'Մ. Սիմոնյան'!#REF!</f>
        <v>#REF!</v>
      </c>
      <c r="T24" s="26">
        <f t="shared" si="0"/>
        <v>690</v>
      </c>
      <c r="U24" s="26">
        <f t="shared" si="1"/>
        <v>688</v>
      </c>
      <c r="V24" s="26">
        <f t="shared" si="2"/>
        <v>667</v>
      </c>
      <c r="W24" s="26">
        <f t="shared" si="3"/>
        <v>667</v>
      </c>
    </row>
  </sheetData>
  <mergeCells count="41">
    <mergeCell ref="A1:C1"/>
    <mergeCell ref="D1:O1"/>
    <mergeCell ref="P1:R1"/>
    <mergeCell ref="A2:R2"/>
    <mergeCell ref="P3:Q4"/>
    <mergeCell ref="R3:R5"/>
    <mergeCell ref="G4:G5"/>
    <mergeCell ref="H4:H5"/>
    <mergeCell ref="L3:L5"/>
    <mergeCell ref="M3:N4"/>
    <mergeCell ref="O3:O5"/>
    <mergeCell ref="K4:K5"/>
    <mergeCell ref="D3:D5"/>
    <mergeCell ref="J4:J5"/>
    <mergeCell ref="B15:C15"/>
    <mergeCell ref="B19:C19"/>
    <mergeCell ref="B20:C20"/>
    <mergeCell ref="I4:I5"/>
    <mergeCell ref="A3:C5"/>
    <mergeCell ref="G3:K3"/>
    <mergeCell ref="B14:C14"/>
    <mergeCell ref="F3:F5"/>
    <mergeCell ref="E3:E5"/>
    <mergeCell ref="B21:C21"/>
    <mergeCell ref="B22:C22"/>
    <mergeCell ref="B23:C23"/>
    <mergeCell ref="A24:C24"/>
    <mergeCell ref="B17:C17"/>
    <mergeCell ref="A18:C18"/>
    <mergeCell ref="B12:C12"/>
    <mergeCell ref="B13:C13"/>
    <mergeCell ref="T6:U6"/>
    <mergeCell ref="D18:R18"/>
    <mergeCell ref="V6:W6"/>
    <mergeCell ref="B16:C16"/>
    <mergeCell ref="B8:C8"/>
    <mergeCell ref="B9:C9"/>
    <mergeCell ref="B10:C10"/>
    <mergeCell ref="A6:C6"/>
    <mergeCell ref="B7:C7"/>
    <mergeCell ref="B11:C11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V26"/>
  <sheetViews>
    <sheetView tabSelected="1" zoomScale="75" zoomScaleNormal="68" workbookViewId="0">
      <selection activeCell="S1" sqref="S1"/>
    </sheetView>
  </sheetViews>
  <sheetFormatPr defaultRowHeight="15" x14ac:dyDescent="0.25"/>
  <cols>
    <col min="1" max="2" width="9.140625" style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8.85546875" style="1" customWidth="1"/>
    <col min="17" max="17" width="12.5703125" style="1" customWidth="1"/>
    <col min="18" max="18" width="11.42578125" style="1" customWidth="1"/>
    <col min="19" max="22" width="0" style="1" hidden="1" customWidth="1"/>
    <col min="23" max="16384" width="9.140625" style="1"/>
  </cols>
  <sheetData>
    <row r="1" spans="1:22" ht="109.5" customHeight="1" x14ac:dyDescent="0.25">
      <c r="A1" s="69" t="s">
        <v>50</v>
      </c>
      <c r="B1" s="74"/>
      <c r="C1" s="75"/>
      <c r="D1" s="70" t="s">
        <v>6</v>
      </c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1" t="s">
        <v>53</v>
      </c>
      <c r="Q1" s="71"/>
      <c r="R1" s="72"/>
    </row>
    <row r="2" spans="1:22" ht="59.25" customHeight="1" x14ac:dyDescent="0.25">
      <c r="A2" s="73" t="s">
        <v>43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</row>
    <row r="3" spans="1:22" ht="44.25" customHeight="1" x14ac:dyDescent="0.25">
      <c r="A3" s="56" t="s">
        <v>35</v>
      </c>
      <c r="B3" s="57"/>
      <c r="C3" s="58"/>
      <c r="D3" s="44" t="s">
        <v>5</v>
      </c>
      <c r="E3" s="44" t="s">
        <v>25</v>
      </c>
      <c r="F3" s="44" t="s">
        <v>0</v>
      </c>
      <c r="G3" s="62" t="s">
        <v>29</v>
      </c>
      <c r="H3" s="63"/>
      <c r="I3" s="63"/>
      <c r="J3" s="63"/>
      <c r="K3" s="64"/>
      <c r="L3" s="44" t="s">
        <v>26</v>
      </c>
      <c r="M3" s="65" t="s">
        <v>27</v>
      </c>
      <c r="N3" s="66"/>
      <c r="O3" s="45" t="s">
        <v>1</v>
      </c>
      <c r="P3" s="65" t="s">
        <v>28</v>
      </c>
      <c r="Q3" s="66"/>
      <c r="R3" s="44" t="s">
        <v>2</v>
      </c>
      <c r="S3" s="2"/>
    </row>
    <row r="4" spans="1:22" ht="47.25" customHeight="1" x14ac:dyDescent="0.25">
      <c r="A4" s="59"/>
      <c r="B4" s="60"/>
      <c r="C4" s="61"/>
      <c r="D4" s="44"/>
      <c r="E4" s="44"/>
      <c r="F4" s="44"/>
      <c r="G4" s="45" t="s">
        <v>31</v>
      </c>
      <c r="H4" s="45" t="s">
        <v>32</v>
      </c>
      <c r="I4" s="45" t="s">
        <v>33</v>
      </c>
      <c r="J4" s="45" t="s">
        <v>34</v>
      </c>
      <c r="K4" s="45" t="s">
        <v>30</v>
      </c>
      <c r="L4" s="44"/>
      <c r="M4" s="67"/>
      <c r="N4" s="68"/>
      <c r="O4" s="55"/>
      <c r="P4" s="67"/>
      <c r="Q4" s="68"/>
      <c r="R4" s="44"/>
    </row>
    <row r="5" spans="1:22" ht="123" customHeight="1" thickBot="1" x14ac:dyDescent="0.3">
      <c r="A5" s="59"/>
      <c r="B5" s="60"/>
      <c r="C5" s="61"/>
      <c r="D5" s="45"/>
      <c r="E5" s="45"/>
      <c r="F5" s="45"/>
      <c r="G5" s="55"/>
      <c r="H5" s="55"/>
      <c r="I5" s="55"/>
      <c r="J5" s="55"/>
      <c r="K5" s="55"/>
      <c r="L5" s="45"/>
      <c r="M5" s="11" t="s">
        <v>37</v>
      </c>
      <c r="N5" s="11" t="s">
        <v>3</v>
      </c>
      <c r="O5" s="55"/>
      <c r="P5" s="11" t="s">
        <v>38</v>
      </c>
      <c r="Q5" s="11" t="s">
        <v>4</v>
      </c>
      <c r="R5" s="45"/>
    </row>
    <row r="6" spans="1:22" ht="33.75" customHeight="1" thickBot="1" x14ac:dyDescent="0.3">
      <c r="A6" s="42" t="s">
        <v>17</v>
      </c>
      <c r="B6" s="43"/>
      <c r="C6" s="43"/>
      <c r="D6" s="12">
        <v>1</v>
      </c>
      <c r="E6" s="12">
        <v>2</v>
      </c>
      <c r="F6" s="12">
        <v>3</v>
      </c>
      <c r="G6" s="12">
        <v>4</v>
      </c>
      <c r="H6" s="12">
        <v>5</v>
      </c>
      <c r="I6" s="12">
        <v>6</v>
      </c>
      <c r="J6" s="12">
        <v>7</v>
      </c>
      <c r="K6" s="12">
        <v>8</v>
      </c>
      <c r="L6" s="12">
        <v>9</v>
      </c>
      <c r="M6" s="12">
        <v>10</v>
      </c>
      <c r="N6" s="12">
        <v>11</v>
      </c>
      <c r="O6" s="12">
        <v>12</v>
      </c>
      <c r="P6" s="12">
        <v>13</v>
      </c>
      <c r="Q6" s="12">
        <v>14</v>
      </c>
      <c r="R6" s="24">
        <v>15</v>
      </c>
      <c r="S6" s="35" t="s">
        <v>40</v>
      </c>
      <c r="T6" s="35"/>
      <c r="U6" s="35" t="s">
        <v>39</v>
      </c>
      <c r="V6" s="35"/>
    </row>
    <row r="7" spans="1:22" ht="33.75" customHeight="1" x14ac:dyDescent="0.25">
      <c r="A7" s="14">
        <v>1</v>
      </c>
      <c r="B7" s="52" t="s">
        <v>7</v>
      </c>
      <c r="C7" s="52"/>
      <c r="D7" s="15"/>
      <c r="E7" s="15">
        <v>11</v>
      </c>
      <c r="F7" s="15"/>
      <c r="G7" s="15"/>
      <c r="H7" s="15">
        <v>11</v>
      </c>
      <c r="I7" s="15"/>
      <c r="J7" s="15"/>
      <c r="K7" s="15">
        <v>11</v>
      </c>
      <c r="L7" s="15"/>
      <c r="M7" s="15"/>
      <c r="N7" s="15">
        <v>5</v>
      </c>
      <c r="O7" s="15">
        <v>4</v>
      </c>
      <c r="P7" s="15"/>
      <c r="Q7" s="15"/>
      <c r="R7" s="15">
        <v>1</v>
      </c>
      <c r="S7" s="26">
        <f>D7+E7</f>
        <v>11</v>
      </c>
      <c r="T7" s="26">
        <f>F7+K7+L7</f>
        <v>11</v>
      </c>
      <c r="U7" s="26">
        <f>K7</f>
        <v>11</v>
      </c>
      <c r="V7" s="26">
        <f>G7+H7+I7+J7</f>
        <v>11</v>
      </c>
    </row>
    <row r="8" spans="1:22" ht="30.75" customHeight="1" x14ac:dyDescent="0.25">
      <c r="A8" s="16">
        <v>2</v>
      </c>
      <c r="B8" s="41" t="s">
        <v>8</v>
      </c>
      <c r="C8" s="41"/>
      <c r="D8" s="17"/>
      <c r="E8" s="17">
        <v>5</v>
      </c>
      <c r="F8" s="17"/>
      <c r="G8" s="17">
        <v>2</v>
      </c>
      <c r="H8" s="17">
        <v>3</v>
      </c>
      <c r="I8" s="17"/>
      <c r="J8" s="17"/>
      <c r="K8" s="17">
        <v>5</v>
      </c>
      <c r="L8" s="17"/>
      <c r="M8" s="17"/>
      <c r="N8" s="17"/>
      <c r="O8" s="17"/>
      <c r="P8" s="17"/>
      <c r="Q8" s="17"/>
      <c r="R8" s="17"/>
      <c r="S8" s="26">
        <f t="shared" ref="S8:S24" si="0">D8+E8</f>
        <v>5</v>
      </c>
      <c r="T8" s="26">
        <f t="shared" ref="T8:T24" si="1">F8+K8+L8</f>
        <v>5</v>
      </c>
      <c r="U8" s="26">
        <f t="shared" ref="U8:U24" si="2">K8</f>
        <v>5</v>
      </c>
      <c r="V8" s="26">
        <f t="shared" ref="V8:V24" si="3">G8+H8+I8+J8</f>
        <v>5</v>
      </c>
    </row>
    <row r="9" spans="1:22" ht="29.25" customHeight="1" x14ac:dyDescent="0.25">
      <c r="A9" s="16">
        <v>3</v>
      </c>
      <c r="B9" s="41" t="s">
        <v>9</v>
      </c>
      <c r="C9" s="41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26">
        <f t="shared" si="0"/>
        <v>0</v>
      </c>
      <c r="T9" s="26">
        <f t="shared" si="1"/>
        <v>0</v>
      </c>
      <c r="U9" s="26">
        <f t="shared" si="2"/>
        <v>0</v>
      </c>
      <c r="V9" s="26">
        <f t="shared" si="3"/>
        <v>0</v>
      </c>
    </row>
    <row r="10" spans="1:22" ht="33" customHeight="1" x14ac:dyDescent="0.25">
      <c r="A10" s="16">
        <v>4</v>
      </c>
      <c r="B10" s="41" t="s">
        <v>10</v>
      </c>
      <c r="C10" s="41"/>
      <c r="D10" s="17"/>
      <c r="E10" s="17">
        <v>4</v>
      </c>
      <c r="F10" s="17">
        <v>1</v>
      </c>
      <c r="G10" s="17"/>
      <c r="H10" s="17">
        <v>3</v>
      </c>
      <c r="I10" s="17"/>
      <c r="J10" s="17"/>
      <c r="K10" s="17">
        <v>3</v>
      </c>
      <c r="L10" s="17"/>
      <c r="M10" s="17"/>
      <c r="N10" s="17">
        <v>2</v>
      </c>
      <c r="O10" s="17">
        <v>1</v>
      </c>
      <c r="P10" s="17"/>
      <c r="Q10" s="17">
        <v>1</v>
      </c>
      <c r="R10" s="17"/>
      <c r="S10" s="26">
        <f t="shared" si="0"/>
        <v>4</v>
      </c>
      <c r="T10" s="26">
        <f t="shared" si="1"/>
        <v>4</v>
      </c>
      <c r="U10" s="26">
        <f t="shared" si="2"/>
        <v>3</v>
      </c>
      <c r="V10" s="26">
        <f t="shared" si="3"/>
        <v>3</v>
      </c>
    </row>
    <row r="11" spans="1:22" ht="25.5" customHeight="1" x14ac:dyDescent="0.25">
      <c r="A11" s="16">
        <v>5</v>
      </c>
      <c r="B11" s="41" t="s">
        <v>11</v>
      </c>
      <c r="C11" s="41"/>
      <c r="D11" s="17"/>
      <c r="E11" s="17">
        <v>23</v>
      </c>
      <c r="F11" s="17"/>
      <c r="G11" s="17"/>
      <c r="H11" s="17">
        <v>23</v>
      </c>
      <c r="I11" s="17"/>
      <c r="J11" s="17"/>
      <c r="K11" s="17">
        <v>23</v>
      </c>
      <c r="L11" s="17"/>
      <c r="M11" s="17"/>
      <c r="N11" s="17"/>
      <c r="O11" s="17"/>
      <c r="P11" s="17"/>
      <c r="Q11" s="17"/>
      <c r="R11" s="17"/>
      <c r="S11" s="26">
        <f t="shared" si="0"/>
        <v>23</v>
      </c>
      <c r="T11" s="26">
        <f t="shared" si="1"/>
        <v>23</v>
      </c>
      <c r="U11" s="26">
        <f t="shared" si="2"/>
        <v>23</v>
      </c>
      <c r="V11" s="26">
        <f t="shared" si="3"/>
        <v>23</v>
      </c>
    </row>
    <row r="12" spans="1:22" ht="45" customHeight="1" x14ac:dyDescent="0.25">
      <c r="A12" s="16">
        <v>6</v>
      </c>
      <c r="B12" s="51" t="s">
        <v>12</v>
      </c>
      <c r="C12" s="51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26">
        <f t="shared" si="0"/>
        <v>0</v>
      </c>
      <c r="T12" s="26">
        <f t="shared" si="1"/>
        <v>0</v>
      </c>
      <c r="U12" s="26">
        <f t="shared" si="2"/>
        <v>0</v>
      </c>
      <c r="V12" s="26">
        <f t="shared" si="3"/>
        <v>0</v>
      </c>
    </row>
    <row r="13" spans="1:22" ht="30.75" customHeight="1" x14ac:dyDescent="0.25">
      <c r="A13" s="16">
        <v>7</v>
      </c>
      <c r="B13" s="51" t="s">
        <v>13</v>
      </c>
      <c r="C13" s="51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26">
        <f t="shared" si="0"/>
        <v>0</v>
      </c>
      <c r="T13" s="26">
        <f t="shared" si="1"/>
        <v>0</v>
      </c>
      <c r="U13" s="26">
        <f t="shared" si="2"/>
        <v>0</v>
      </c>
      <c r="V13" s="26">
        <f t="shared" si="3"/>
        <v>0</v>
      </c>
    </row>
    <row r="14" spans="1:22" ht="45" customHeight="1" x14ac:dyDescent="0.25">
      <c r="A14" s="16">
        <v>8</v>
      </c>
      <c r="B14" s="51" t="s">
        <v>14</v>
      </c>
      <c r="C14" s="51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26">
        <f t="shared" si="0"/>
        <v>0</v>
      </c>
      <c r="T14" s="26">
        <f t="shared" si="1"/>
        <v>0</v>
      </c>
      <c r="U14" s="26">
        <f t="shared" si="2"/>
        <v>0</v>
      </c>
      <c r="V14" s="26">
        <f t="shared" si="3"/>
        <v>0</v>
      </c>
    </row>
    <row r="15" spans="1:22" ht="29.25" customHeight="1" x14ac:dyDescent="0.25">
      <c r="A15" s="16">
        <v>9</v>
      </c>
      <c r="B15" s="53" t="s">
        <v>15</v>
      </c>
      <c r="C15" s="53"/>
      <c r="D15" s="17"/>
      <c r="E15" s="17">
        <v>31</v>
      </c>
      <c r="F15" s="17"/>
      <c r="G15" s="17"/>
      <c r="H15" s="17">
        <v>31</v>
      </c>
      <c r="I15" s="17"/>
      <c r="J15" s="17"/>
      <c r="K15" s="17">
        <v>31</v>
      </c>
      <c r="L15" s="17"/>
      <c r="M15" s="17"/>
      <c r="N15" s="17"/>
      <c r="O15" s="17"/>
      <c r="P15" s="17"/>
      <c r="Q15" s="17"/>
      <c r="R15" s="17"/>
      <c r="S15" s="26">
        <f t="shared" si="0"/>
        <v>31</v>
      </c>
      <c r="T15" s="26">
        <f t="shared" si="1"/>
        <v>31</v>
      </c>
      <c r="U15" s="26">
        <f t="shared" si="2"/>
        <v>31</v>
      </c>
      <c r="V15" s="26">
        <f t="shared" si="3"/>
        <v>31</v>
      </c>
    </row>
    <row r="16" spans="1:22" ht="29.25" customHeight="1" x14ac:dyDescent="0.25">
      <c r="A16" s="30">
        <v>10</v>
      </c>
      <c r="B16" s="39" t="s">
        <v>16</v>
      </c>
      <c r="C16" s="40"/>
      <c r="D16" s="18"/>
      <c r="E16" s="18">
        <v>7</v>
      </c>
      <c r="F16" s="18">
        <v>2</v>
      </c>
      <c r="G16" s="18">
        <v>5</v>
      </c>
      <c r="H16" s="18"/>
      <c r="I16" s="18"/>
      <c r="J16" s="18"/>
      <c r="K16" s="18">
        <v>5</v>
      </c>
      <c r="L16" s="18"/>
      <c r="M16" s="18"/>
      <c r="N16" s="18">
        <v>3</v>
      </c>
      <c r="O16" s="18">
        <v>3</v>
      </c>
      <c r="P16" s="18"/>
      <c r="Q16" s="18"/>
      <c r="R16" s="18"/>
      <c r="S16" s="26">
        <f t="shared" si="0"/>
        <v>7</v>
      </c>
      <c r="T16" s="26">
        <f t="shared" si="1"/>
        <v>7</v>
      </c>
      <c r="U16" s="26">
        <f t="shared" si="2"/>
        <v>5</v>
      </c>
      <c r="V16" s="26">
        <f t="shared" si="3"/>
        <v>5</v>
      </c>
    </row>
    <row r="17" spans="1:22" ht="45" customHeight="1" thickBot="1" x14ac:dyDescent="0.3">
      <c r="A17" s="30">
        <v>11</v>
      </c>
      <c r="B17" s="39" t="s">
        <v>51</v>
      </c>
      <c r="C17" s="40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26">
        <f t="shared" si="0"/>
        <v>0</v>
      </c>
      <c r="T17" s="26">
        <f t="shared" si="1"/>
        <v>0</v>
      </c>
      <c r="U17" s="26">
        <f t="shared" si="2"/>
        <v>0</v>
      </c>
      <c r="V17" s="26">
        <f t="shared" si="3"/>
        <v>0</v>
      </c>
    </row>
    <row r="18" spans="1:22" ht="63.75" customHeight="1" thickBot="1" x14ac:dyDescent="0.3">
      <c r="A18" s="79" t="s">
        <v>18</v>
      </c>
      <c r="B18" s="80"/>
      <c r="C18" s="81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31"/>
      <c r="T18" s="32"/>
      <c r="U18" s="32"/>
      <c r="V18" s="33"/>
    </row>
    <row r="19" spans="1:22" ht="35.25" customHeight="1" x14ac:dyDescent="0.25">
      <c r="A19" s="25">
        <v>1</v>
      </c>
      <c r="B19" s="82" t="s">
        <v>19</v>
      </c>
      <c r="C19" s="82"/>
      <c r="D19" s="15"/>
      <c r="E19" s="15">
        <v>3</v>
      </c>
      <c r="F19" s="15"/>
      <c r="G19" s="15">
        <v>2</v>
      </c>
      <c r="H19" s="15">
        <v>1</v>
      </c>
      <c r="I19" s="15"/>
      <c r="J19" s="15"/>
      <c r="K19" s="15">
        <v>3</v>
      </c>
      <c r="L19" s="15"/>
      <c r="M19" s="15"/>
      <c r="N19" s="15">
        <v>1</v>
      </c>
      <c r="O19" s="15">
        <v>1</v>
      </c>
      <c r="P19" s="15"/>
      <c r="Q19" s="15"/>
      <c r="R19" s="15"/>
      <c r="S19" s="26">
        <f t="shared" si="0"/>
        <v>3</v>
      </c>
      <c r="T19" s="26">
        <f t="shared" si="1"/>
        <v>3</v>
      </c>
      <c r="U19" s="26">
        <f t="shared" si="2"/>
        <v>3</v>
      </c>
      <c r="V19" s="26">
        <f t="shared" si="3"/>
        <v>3</v>
      </c>
    </row>
    <row r="20" spans="1:22" ht="33" customHeight="1" x14ac:dyDescent="0.25">
      <c r="A20" s="20">
        <v>2</v>
      </c>
      <c r="B20" s="54" t="s">
        <v>20</v>
      </c>
      <c r="C20" s="54"/>
      <c r="D20" s="17"/>
      <c r="E20" s="17">
        <v>4</v>
      </c>
      <c r="F20" s="17"/>
      <c r="G20" s="17">
        <v>3</v>
      </c>
      <c r="H20" s="17"/>
      <c r="I20" s="17"/>
      <c r="J20" s="17"/>
      <c r="K20" s="17">
        <v>3</v>
      </c>
      <c r="L20" s="17">
        <v>1</v>
      </c>
      <c r="M20" s="17"/>
      <c r="N20" s="17"/>
      <c r="O20" s="17"/>
      <c r="P20" s="17"/>
      <c r="Q20" s="17"/>
      <c r="R20" s="17"/>
      <c r="S20" s="26">
        <f t="shared" si="0"/>
        <v>4</v>
      </c>
      <c r="T20" s="26">
        <f t="shared" si="1"/>
        <v>4</v>
      </c>
      <c r="U20" s="26">
        <f t="shared" si="2"/>
        <v>3</v>
      </c>
      <c r="V20" s="26">
        <f t="shared" si="3"/>
        <v>3</v>
      </c>
    </row>
    <row r="21" spans="1:22" ht="33" customHeight="1" x14ac:dyDescent="0.25">
      <c r="A21" s="19">
        <v>3</v>
      </c>
      <c r="B21" s="41" t="s">
        <v>21</v>
      </c>
      <c r="C21" s="41"/>
      <c r="D21" s="17"/>
      <c r="E21" s="17">
        <v>1</v>
      </c>
      <c r="F21" s="17"/>
      <c r="G21" s="17"/>
      <c r="H21" s="17">
        <v>1</v>
      </c>
      <c r="I21" s="17"/>
      <c r="J21" s="17"/>
      <c r="K21" s="17">
        <v>1</v>
      </c>
      <c r="L21" s="17"/>
      <c r="M21" s="17"/>
      <c r="N21" s="17"/>
      <c r="O21" s="17"/>
      <c r="P21" s="17"/>
      <c r="Q21" s="17"/>
      <c r="R21" s="17"/>
      <c r="S21" s="26">
        <f t="shared" si="0"/>
        <v>1</v>
      </c>
      <c r="T21" s="26">
        <f t="shared" si="1"/>
        <v>1</v>
      </c>
      <c r="U21" s="26">
        <f t="shared" si="2"/>
        <v>1</v>
      </c>
      <c r="V21" s="26">
        <f t="shared" si="3"/>
        <v>1</v>
      </c>
    </row>
    <row r="22" spans="1:22" ht="24" customHeight="1" x14ac:dyDescent="0.25">
      <c r="A22" s="20">
        <v>4</v>
      </c>
      <c r="B22" s="41" t="s">
        <v>22</v>
      </c>
      <c r="C22" s="41"/>
      <c r="D22" s="17"/>
      <c r="E22" s="17">
        <v>9</v>
      </c>
      <c r="F22" s="17">
        <v>1</v>
      </c>
      <c r="G22" s="17">
        <v>6</v>
      </c>
      <c r="H22" s="17">
        <v>1</v>
      </c>
      <c r="I22" s="17"/>
      <c r="J22" s="17"/>
      <c r="K22" s="17">
        <v>7</v>
      </c>
      <c r="L22" s="17">
        <v>1</v>
      </c>
      <c r="M22" s="17"/>
      <c r="N22" s="17">
        <v>1</v>
      </c>
      <c r="O22" s="17">
        <v>1</v>
      </c>
      <c r="P22" s="17"/>
      <c r="Q22" s="17"/>
      <c r="R22" s="17"/>
      <c r="S22" s="26">
        <f t="shared" si="0"/>
        <v>9</v>
      </c>
      <c r="T22" s="26">
        <f t="shared" si="1"/>
        <v>9</v>
      </c>
      <c r="U22" s="26">
        <f t="shared" si="2"/>
        <v>7</v>
      </c>
      <c r="V22" s="26">
        <f t="shared" si="3"/>
        <v>7</v>
      </c>
    </row>
    <row r="23" spans="1:22" ht="28.5" customHeight="1" thickBot="1" x14ac:dyDescent="0.3">
      <c r="A23" s="21">
        <v>5</v>
      </c>
      <c r="B23" s="46" t="s">
        <v>23</v>
      </c>
      <c r="C23" s="46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26">
        <f t="shared" si="0"/>
        <v>0</v>
      </c>
      <c r="T23" s="26">
        <f t="shared" si="1"/>
        <v>0</v>
      </c>
      <c r="U23" s="26">
        <f t="shared" si="2"/>
        <v>0</v>
      </c>
      <c r="V23" s="26">
        <f t="shared" si="3"/>
        <v>0</v>
      </c>
    </row>
    <row r="24" spans="1:22" ht="27" customHeight="1" thickBot="1" x14ac:dyDescent="0.3">
      <c r="A24" s="76" t="s">
        <v>24</v>
      </c>
      <c r="B24" s="77"/>
      <c r="C24" s="77"/>
      <c r="D24" s="29">
        <f>D7+D8+D9+D10+D11+D12+D13+D14+D15+D17+D19+D20+D21+D22+D23+D16</f>
        <v>0</v>
      </c>
      <c r="E24" s="29">
        <f t="shared" ref="E24:R24" si="4">E7+E8+E9+E10+E11+E12+E13+E14+E15+E17+E19+E20+E21+E22+E23+E16</f>
        <v>98</v>
      </c>
      <c r="F24" s="29">
        <f t="shared" si="4"/>
        <v>4</v>
      </c>
      <c r="G24" s="29">
        <f t="shared" si="4"/>
        <v>18</v>
      </c>
      <c r="H24" s="29">
        <f t="shared" si="4"/>
        <v>74</v>
      </c>
      <c r="I24" s="29">
        <f t="shared" si="4"/>
        <v>0</v>
      </c>
      <c r="J24" s="29">
        <f t="shared" si="4"/>
        <v>0</v>
      </c>
      <c r="K24" s="29">
        <f t="shared" si="4"/>
        <v>92</v>
      </c>
      <c r="L24" s="29">
        <f t="shared" si="4"/>
        <v>2</v>
      </c>
      <c r="M24" s="29">
        <f t="shared" si="4"/>
        <v>0</v>
      </c>
      <c r="N24" s="29">
        <f t="shared" si="4"/>
        <v>12</v>
      </c>
      <c r="O24" s="29">
        <f t="shared" si="4"/>
        <v>10</v>
      </c>
      <c r="P24" s="29">
        <f t="shared" si="4"/>
        <v>0</v>
      </c>
      <c r="Q24" s="29">
        <f t="shared" si="4"/>
        <v>1</v>
      </c>
      <c r="R24" s="29">
        <f t="shared" si="4"/>
        <v>1</v>
      </c>
      <c r="S24" s="26">
        <f t="shared" si="0"/>
        <v>98</v>
      </c>
      <c r="T24" s="26">
        <f t="shared" si="1"/>
        <v>98</v>
      </c>
      <c r="U24" s="26">
        <f t="shared" si="2"/>
        <v>92</v>
      </c>
      <c r="V24" s="26">
        <f t="shared" si="3"/>
        <v>92</v>
      </c>
    </row>
    <row r="26" spans="1:22" ht="28.5" customHeight="1" x14ac:dyDescent="0.25">
      <c r="C26" s="83"/>
      <c r="D26" s="83"/>
    </row>
  </sheetData>
  <sheetProtection formatCells="0" formatColumns="0" formatRows="0" insertColumns="0" insertRows="0" insertHyperlinks="0" deleteColumns="0" deleteRows="0" sort="0" autoFilter="0" pivotTables="0"/>
  <mergeCells count="42">
    <mergeCell ref="C26:D26"/>
    <mergeCell ref="E3:E5"/>
    <mergeCell ref="B12:C12"/>
    <mergeCell ref="B15:C15"/>
    <mergeCell ref="B17:C17"/>
    <mergeCell ref="B8:C8"/>
    <mergeCell ref="B9:C9"/>
    <mergeCell ref="B13:C13"/>
    <mergeCell ref="B14:C14"/>
    <mergeCell ref="B10:C10"/>
    <mergeCell ref="B11:C11"/>
    <mergeCell ref="G3:K3"/>
    <mergeCell ref="G4:G5"/>
    <mergeCell ref="B23:C23"/>
    <mergeCell ref="A3:C5"/>
    <mergeCell ref="D3:D5"/>
    <mergeCell ref="B7:C7"/>
    <mergeCell ref="B16:C16"/>
    <mergeCell ref="A24:C24"/>
    <mergeCell ref="D18:R18"/>
    <mergeCell ref="A18:C18"/>
    <mergeCell ref="B19:C19"/>
    <mergeCell ref="B20:C20"/>
    <mergeCell ref="B21:C21"/>
    <mergeCell ref="B22:C22"/>
    <mergeCell ref="A1:C1"/>
    <mergeCell ref="O3:O5"/>
    <mergeCell ref="P3:Q4"/>
    <mergeCell ref="R3:R5"/>
    <mergeCell ref="L3:L5"/>
    <mergeCell ref="F3:F5"/>
    <mergeCell ref="P1:R1"/>
    <mergeCell ref="D1:O1"/>
    <mergeCell ref="S6:T6"/>
    <mergeCell ref="U6:V6"/>
    <mergeCell ref="M3:N4"/>
    <mergeCell ref="A2:R2"/>
    <mergeCell ref="A6:C6"/>
    <mergeCell ref="H4:H5"/>
    <mergeCell ref="I4:I5"/>
    <mergeCell ref="J4:J5"/>
    <mergeCell ref="K4:K5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V24"/>
  <sheetViews>
    <sheetView topLeftCell="A10" zoomScale="75" workbookViewId="0">
      <selection activeCell="S1" sqref="S1:S65536"/>
    </sheetView>
  </sheetViews>
  <sheetFormatPr defaultRowHeight="15" x14ac:dyDescent="0.25"/>
  <cols>
    <col min="1" max="1" width="6.7109375" style="1" customWidth="1"/>
    <col min="2" max="2" width="9.140625" style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/>
    <col min="16" max="16" width="11.28515625" style="1" customWidth="1"/>
    <col min="17" max="17" width="13.42578125" style="1" customWidth="1"/>
    <col min="18" max="18" width="11.5703125" style="1" customWidth="1"/>
    <col min="19" max="22" width="0" style="1" hidden="1" customWidth="1"/>
    <col min="23" max="16384" width="9.140625" style="1"/>
  </cols>
  <sheetData>
    <row r="1" spans="1:22" ht="109.5" customHeight="1" x14ac:dyDescent="0.25">
      <c r="A1" s="69" t="s">
        <v>50</v>
      </c>
      <c r="B1" s="74"/>
      <c r="C1" s="75"/>
      <c r="D1" s="70" t="s">
        <v>6</v>
      </c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1" t="s">
        <v>53</v>
      </c>
      <c r="Q1" s="71"/>
      <c r="R1" s="72"/>
    </row>
    <row r="2" spans="1:22" ht="75.75" customHeight="1" x14ac:dyDescent="0.25">
      <c r="A2" s="73" t="s">
        <v>41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</row>
    <row r="3" spans="1:22" ht="62.25" customHeight="1" x14ac:dyDescent="0.25">
      <c r="A3" s="56" t="s">
        <v>35</v>
      </c>
      <c r="B3" s="57"/>
      <c r="C3" s="58"/>
      <c r="D3" s="44" t="s">
        <v>5</v>
      </c>
      <c r="E3" s="44" t="s">
        <v>25</v>
      </c>
      <c r="F3" s="44" t="s">
        <v>0</v>
      </c>
      <c r="G3" s="62" t="s">
        <v>29</v>
      </c>
      <c r="H3" s="63"/>
      <c r="I3" s="63"/>
      <c r="J3" s="63"/>
      <c r="K3" s="64"/>
      <c r="L3" s="44" t="s">
        <v>26</v>
      </c>
      <c r="M3" s="65" t="s">
        <v>27</v>
      </c>
      <c r="N3" s="66"/>
      <c r="O3" s="45" t="s">
        <v>1</v>
      </c>
      <c r="P3" s="65" t="s">
        <v>28</v>
      </c>
      <c r="Q3" s="66"/>
      <c r="R3" s="44" t="s">
        <v>2</v>
      </c>
      <c r="S3" s="2"/>
    </row>
    <row r="4" spans="1:22" ht="24" customHeight="1" x14ac:dyDescent="0.25">
      <c r="A4" s="59"/>
      <c r="B4" s="60"/>
      <c r="C4" s="61"/>
      <c r="D4" s="44"/>
      <c r="E4" s="44"/>
      <c r="F4" s="44"/>
      <c r="G4" s="45" t="s">
        <v>31</v>
      </c>
      <c r="H4" s="45" t="s">
        <v>32</v>
      </c>
      <c r="I4" s="45" t="s">
        <v>33</v>
      </c>
      <c r="J4" s="45" t="s">
        <v>34</v>
      </c>
      <c r="K4" s="45" t="s">
        <v>30</v>
      </c>
      <c r="L4" s="44"/>
      <c r="M4" s="67"/>
      <c r="N4" s="68"/>
      <c r="O4" s="55"/>
      <c r="P4" s="67"/>
      <c r="Q4" s="68"/>
      <c r="R4" s="44"/>
    </row>
    <row r="5" spans="1:22" ht="123" customHeight="1" thickBot="1" x14ac:dyDescent="0.3">
      <c r="A5" s="59"/>
      <c r="B5" s="60"/>
      <c r="C5" s="61"/>
      <c r="D5" s="45"/>
      <c r="E5" s="45"/>
      <c r="F5" s="45"/>
      <c r="G5" s="55"/>
      <c r="H5" s="55"/>
      <c r="I5" s="55"/>
      <c r="J5" s="55"/>
      <c r="K5" s="55"/>
      <c r="L5" s="45"/>
      <c r="M5" s="11" t="s">
        <v>37</v>
      </c>
      <c r="N5" s="11" t="s">
        <v>3</v>
      </c>
      <c r="O5" s="55"/>
      <c r="P5" s="11" t="s">
        <v>38</v>
      </c>
      <c r="Q5" s="11" t="s">
        <v>4</v>
      </c>
      <c r="R5" s="45"/>
    </row>
    <row r="6" spans="1:22" ht="33" customHeight="1" thickBot="1" x14ac:dyDescent="0.3">
      <c r="A6" s="42" t="s">
        <v>17</v>
      </c>
      <c r="B6" s="43"/>
      <c r="C6" s="43"/>
      <c r="D6" s="12">
        <v>1</v>
      </c>
      <c r="E6" s="12">
        <v>2</v>
      </c>
      <c r="F6" s="12">
        <v>3</v>
      </c>
      <c r="G6" s="12">
        <v>4</v>
      </c>
      <c r="H6" s="12">
        <v>5</v>
      </c>
      <c r="I6" s="12">
        <v>6</v>
      </c>
      <c r="J6" s="12">
        <v>7</v>
      </c>
      <c r="K6" s="12">
        <v>8</v>
      </c>
      <c r="L6" s="12">
        <v>9</v>
      </c>
      <c r="M6" s="12">
        <v>10</v>
      </c>
      <c r="N6" s="12">
        <v>11</v>
      </c>
      <c r="O6" s="12">
        <v>12</v>
      </c>
      <c r="P6" s="12">
        <v>13</v>
      </c>
      <c r="Q6" s="12">
        <v>14</v>
      </c>
      <c r="R6" s="24">
        <v>15</v>
      </c>
      <c r="S6" s="35" t="s">
        <v>40</v>
      </c>
      <c r="T6" s="35"/>
      <c r="U6" s="35" t="s">
        <v>39</v>
      </c>
      <c r="V6" s="35"/>
    </row>
    <row r="7" spans="1:22" ht="33" customHeight="1" x14ac:dyDescent="0.25">
      <c r="A7" s="14">
        <v>1</v>
      </c>
      <c r="B7" s="52" t="s">
        <v>7</v>
      </c>
      <c r="C7" s="52"/>
      <c r="D7" s="15"/>
      <c r="E7" s="15">
        <v>15</v>
      </c>
      <c r="F7" s="15"/>
      <c r="G7" s="15"/>
      <c r="H7" s="15">
        <v>15</v>
      </c>
      <c r="I7" s="15"/>
      <c r="J7" s="15"/>
      <c r="K7" s="15">
        <v>15</v>
      </c>
      <c r="L7" s="15"/>
      <c r="M7" s="15"/>
      <c r="N7" s="15">
        <v>2</v>
      </c>
      <c r="O7" s="15">
        <v>1</v>
      </c>
      <c r="P7" s="15"/>
      <c r="Q7" s="15"/>
      <c r="R7" s="15"/>
      <c r="S7" s="26">
        <f>D7+E7</f>
        <v>15</v>
      </c>
      <c r="T7" s="26">
        <f>F7+K7+L7</f>
        <v>15</v>
      </c>
      <c r="U7" s="26">
        <f>K7</f>
        <v>15</v>
      </c>
      <c r="V7" s="26">
        <f>G7+H7+I7+J7</f>
        <v>15</v>
      </c>
    </row>
    <row r="8" spans="1:22" ht="33" customHeight="1" x14ac:dyDescent="0.25">
      <c r="A8" s="16">
        <v>2</v>
      </c>
      <c r="B8" s="41" t="s">
        <v>8</v>
      </c>
      <c r="C8" s="41"/>
      <c r="D8" s="17"/>
      <c r="E8" s="17">
        <v>10</v>
      </c>
      <c r="F8" s="17"/>
      <c r="G8" s="17"/>
      <c r="H8" s="17">
        <v>10</v>
      </c>
      <c r="I8" s="17"/>
      <c r="J8" s="17"/>
      <c r="K8" s="17">
        <v>10</v>
      </c>
      <c r="L8" s="17"/>
      <c r="M8" s="17"/>
      <c r="N8" s="17">
        <v>1</v>
      </c>
      <c r="O8" s="17"/>
      <c r="P8" s="17"/>
      <c r="Q8" s="17"/>
      <c r="R8" s="17"/>
      <c r="S8" s="26">
        <f t="shared" ref="S8:S24" si="0">D8+E8</f>
        <v>10</v>
      </c>
      <c r="T8" s="26">
        <f t="shared" ref="T8:T24" si="1">F8+K8+L8</f>
        <v>10</v>
      </c>
      <c r="U8" s="26">
        <f t="shared" ref="U8:U24" si="2">K8</f>
        <v>10</v>
      </c>
      <c r="V8" s="26">
        <f t="shared" ref="V8:V24" si="3">G8+H8+I8+J8</f>
        <v>10</v>
      </c>
    </row>
    <row r="9" spans="1:22" ht="30.75" customHeight="1" x14ac:dyDescent="0.25">
      <c r="A9" s="16">
        <v>3</v>
      </c>
      <c r="B9" s="41" t="s">
        <v>9</v>
      </c>
      <c r="C9" s="41"/>
      <c r="D9" s="17"/>
      <c r="E9" s="17">
        <v>1</v>
      </c>
      <c r="F9" s="17"/>
      <c r="G9" s="17"/>
      <c r="H9" s="17">
        <v>1</v>
      </c>
      <c r="I9" s="17"/>
      <c r="J9" s="17"/>
      <c r="K9" s="17">
        <v>1</v>
      </c>
      <c r="L9" s="17"/>
      <c r="M9" s="17"/>
      <c r="N9" s="17"/>
      <c r="O9" s="17"/>
      <c r="P9" s="17"/>
      <c r="Q9" s="17"/>
      <c r="R9" s="17"/>
      <c r="S9" s="26">
        <f t="shared" si="0"/>
        <v>1</v>
      </c>
      <c r="T9" s="26">
        <f t="shared" si="1"/>
        <v>1</v>
      </c>
      <c r="U9" s="26">
        <f t="shared" si="2"/>
        <v>1</v>
      </c>
      <c r="V9" s="26">
        <f t="shared" si="3"/>
        <v>1</v>
      </c>
    </row>
    <row r="10" spans="1:22" ht="31.5" customHeight="1" x14ac:dyDescent="0.25">
      <c r="A10" s="16">
        <v>4</v>
      </c>
      <c r="B10" s="41" t="s">
        <v>10</v>
      </c>
      <c r="C10" s="41"/>
      <c r="D10" s="17"/>
      <c r="E10" s="17">
        <v>15</v>
      </c>
      <c r="F10" s="17"/>
      <c r="G10" s="17">
        <v>15</v>
      </c>
      <c r="H10" s="17"/>
      <c r="I10" s="17"/>
      <c r="J10" s="17"/>
      <c r="K10" s="17">
        <v>15</v>
      </c>
      <c r="L10" s="17"/>
      <c r="M10" s="17"/>
      <c r="N10" s="17">
        <v>6</v>
      </c>
      <c r="O10" s="17">
        <v>2</v>
      </c>
      <c r="P10" s="17"/>
      <c r="Q10" s="17"/>
      <c r="R10" s="17"/>
      <c r="S10" s="26">
        <f t="shared" si="0"/>
        <v>15</v>
      </c>
      <c r="T10" s="26">
        <f t="shared" si="1"/>
        <v>15</v>
      </c>
      <c r="U10" s="26">
        <f t="shared" si="2"/>
        <v>15</v>
      </c>
      <c r="V10" s="26">
        <f t="shared" si="3"/>
        <v>15</v>
      </c>
    </row>
    <row r="11" spans="1:22" ht="29.25" customHeight="1" x14ac:dyDescent="0.25">
      <c r="A11" s="16">
        <v>5</v>
      </c>
      <c r="B11" s="41" t="s">
        <v>11</v>
      </c>
      <c r="C11" s="41"/>
      <c r="D11" s="17"/>
      <c r="E11" s="17">
        <v>47</v>
      </c>
      <c r="F11" s="17"/>
      <c r="G11" s="17"/>
      <c r="H11" s="17">
        <v>47</v>
      </c>
      <c r="I11" s="17"/>
      <c r="J11" s="17"/>
      <c r="K11" s="17">
        <v>47</v>
      </c>
      <c r="L11" s="17"/>
      <c r="M11" s="17"/>
      <c r="N11" s="17"/>
      <c r="O11" s="17"/>
      <c r="P11" s="17"/>
      <c r="Q11" s="17"/>
      <c r="R11" s="17"/>
      <c r="S11" s="26">
        <f t="shared" si="0"/>
        <v>47</v>
      </c>
      <c r="T11" s="26">
        <f t="shared" si="1"/>
        <v>47</v>
      </c>
      <c r="U11" s="26">
        <f t="shared" si="2"/>
        <v>47</v>
      </c>
      <c r="V11" s="26">
        <f t="shared" si="3"/>
        <v>47</v>
      </c>
    </row>
    <row r="12" spans="1:22" ht="45" customHeight="1" x14ac:dyDescent="0.25">
      <c r="A12" s="16">
        <v>6</v>
      </c>
      <c r="B12" s="51" t="s">
        <v>12</v>
      </c>
      <c r="C12" s="51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26">
        <f t="shared" si="0"/>
        <v>0</v>
      </c>
      <c r="T12" s="26">
        <f t="shared" si="1"/>
        <v>0</v>
      </c>
      <c r="U12" s="26">
        <f t="shared" si="2"/>
        <v>0</v>
      </c>
      <c r="V12" s="26">
        <f t="shared" si="3"/>
        <v>0</v>
      </c>
    </row>
    <row r="13" spans="1:22" ht="30.75" customHeight="1" x14ac:dyDescent="0.25">
      <c r="A13" s="16">
        <v>7</v>
      </c>
      <c r="B13" s="51" t="s">
        <v>13</v>
      </c>
      <c r="C13" s="51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26">
        <f t="shared" si="0"/>
        <v>0</v>
      </c>
      <c r="T13" s="26">
        <f t="shared" si="1"/>
        <v>0</v>
      </c>
      <c r="U13" s="26">
        <f t="shared" si="2"/>
        <v>0</v>
      </c>
      <c r="V13" s="26">
        <f t="shared" si="3"/>
        <v>0</v>
      </c>
    </row>
    <row r="14" spans="1:22" ht="45" customHeight="1" x14ac:dyDescent="0.25">
      <c r="A14" s="16">
        <v>8</v>
      </c>
      <c r="B14" s="51" t="s">
        <v>14</v>
      </c>
      <c r="C14" s="51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26">
        <f t="shared" si="0"/>
        <v>0</v>
      </c>
      <c r="T14" s="26">
        <f t="shared" si="1"/>
        <v>0</v>
      </c>
      <c r="U14" s="26">
        <f t="shared" si="2"/>
        <v>0</v>
      </c>
      <c r="V14" s="26">
        <f t="shared" si="3"/>
        <v>0</v>
      </c>
    </row>
    <row r="15" spans="1:22" ht="27.75" customHeight="1" x14ac:dyDescent="0.25">
      <c r="A15" s="16">
        <v>9</v>
      </c>
      <c r="B15" s="53" t="s">
        <v>15</v>
      </c>
      <c r="C15" s="53"/>
      <c r="D15" s="17"/>
      <c r="E15" s="17">
        <v>43</v>
      </c>
      <c r="F15" s="17"/>
      <c r="G15" s="17"/>
      <c r="H15" s="17">
        <v>43</v>
      </c>
      <c r="I15" s="17"/>
      <c r="J15" s="17"/>
      <c r="K15" s="17">
        <v>43</v>
      </c>
      <c r="L15" s="17"/>
      <c r="M15" s="17"/>
      <c r="N15" s="17"/>
      <c r="O15" s="17"/>
      <c r="P15" s="17"/>
      <c r="Q15" s="17"/>
      <c r="R15" s="17"/>
      <c r="S15" s="26">
        <f t="shared" si="0"/>
        <v>43</v>
      </c>
      <c r="T15" s="26">
        <f t="shared" si="1"/>
        <v>43</v>
      </c>
      <c r="U15" s="26">
        <f t="shared" si="2"/>
        <v>43</v>
      </c>
      <c r="V15" s="26">
        <f t="shared" si="3"/>
        <v>43</v>
      </c>
    </row>
    <row r="16" spans="1:22" ht="27.75" customHeight="1" x14ac:dyDescent="0.25">
      <c r="A16" s="30">
        <v>10</v>
      </c>
      <c r="B16" s="39" t="s">
        <v>16</v>
      </c>
      <c r="C16" s="40"/>
      <c r="D16" s="18"/>
      <c r="E16" s="18">
        <v>1</v>
      </c>
      <c r="F16" s="18"/>
      <c r="G16" s="18">
        <v>1</v>
      </c>
      <c r="H16" s="18"/>
      <c r="I16" s="18"/>
      <c r="J16" s="18"/>
      <c r="K16" s="18">
        <v>1</v>
      </c>
      <c r="L16" s="18"/>
      <c r="M16" s="18"/>
      <c r="N16" s="18">
        <v>1</v>
      </c>
      <c r="O16" s="18"/>
      <c r="P16" s="18"/>
      <c r="Q16" s="18">
        <v>1</v>
      </c>
      <c r="R16" s="18"/>
      <c r="S16" s="26">
        <f t="shared" si="0"/>
        <v>1</v>
      </c>
      <c r="T16" s="26">
        <f t="shared" si="1"/>
        <v>1</v>
      </c>
      <c r="U16" s="26">
        <f t="shared" si="2"/>
        <v>1</v>
      </c>
      <c r="V16" s="26">
        <f t="shared" si="3"/>
        <v>1</v>
      </c>
    </row>
    <row r="17" spans="1:22" ht="45" customHeight="1" x14ac:dyDescent="0.25">
      <c r="A17" s="30">
        <v>11</v>
      </c>
      <c r="B17" s="39" t="s">
        <v>51</v>
      </c>
      <c r="C17" s="40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26">
        <f t="shared" si="0"/>
        <v>0</v>
      </c>
      <c r="T17" s="26">
        <f t="shared" si="1"/>
        <v>0</v>
      </c>
      <c r="U17" s="26">
        <f t="shared" si="2"/>
        <v>0</v>
      </c>
      <c r="V17" s="26">
        <f t="shared" si="3"/>
        <v>0</v>
      </c>
    </row>
    <row r="18" spans="1:22" ht="63.75" customHeight="1" x14ac:dyDescent="0.25">
      <c r="A18" s="49" t="s">
        <v>18</v>
      </c>
      <c r="B18" s="49"/>
      <c r="C18" s="50"/>
      <c r="D18" s="84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31"/>
      <c r="T18" s="32"/>
      <c r="U18" s="32"/>
      <c r="V18" s="33"/>
    </row>
    <row r="19" spans="1:22" ht="35.25" customHeight="1" x14ac:dyDescent="0.25">
      <c r="A19" s="19">
        <v>1</v>
      </c>
      <c r="B19" s="54" t="s">
        <v>19</v>
      </c>
      <c r="C19" s="54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26">
        <f t="shared" si="0"/>
        <v>0</v>
      </c>
      <c r="T19" s="26">
        <f t="shared" si="1"/>
        <v>0</v>
      </c>
      <c r="U19" s="26">
        <f t="shared" si="2"/>
        <v>0</v>
      </c>
      <c r="V19" s="26">
        <f t="shared" si="3"/>
        <v>0</v>
      </c>
    </row>
    <row r="20" spans="1:22" ht="33.75" customHeight="1" x14ac:dyDescent="0.25">
      <c r="A20" s="20">
        <v>2</v>
      </c>
      <c r="B20" s="54" t="s">
        <v>20</v>
      </c>
      <c r="C20" s="54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26">
        <f t="shared" si="0"/>
        <v>0</v>
      </c>
      <c r="T20" s="26">
        <f t="shared" si="1"/>
        <v>0</v>
      </c>
      <c r="U20" s="26">
        <f t="shared" si="2"/>
        <v>0</v>
      </c>
      <c r="V20" s="26">
        <f t="shared" si="3"/>
        <v>0</v>
      </c>
    </row>
    <row r="21" spans="1:22" ht="34.5" customHeight="1" x14ac:dyDescent="0.25">
      <c r="A21" s="19">
        <v>3</v>
      </c>
      <c r="B21" s="41" t="s">
        <v>21</v>
      </c>
      <c r="C21" s="41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26">
        <f t="shared" si="0"/>
        <v>0</v>
      </c>
      <c r="T21" s="26">
        <f t="shared" si="1"/>
        <v>0</v>
      </c>
      <c r="U21" s="26">
        <f t="shared" si="2"/>
        <v>0</v>
      </c>
      <c r="V21" s="26">
        <f t="shared" si="3"/>
        <v>0</v>
      </c>
    </row>
    <row r="22" spans="1:22" ht="30" customHeight="1" x14ac:dyDescent="0.25">
      <c r="A22" s="20">
        <v>4</v>
      </c>
      <c r="B22" s="41" t="s">
        <v>22</v>
      </c>
      <c r="C22" s="41"/>
      <c r="D22" s="17"/>
      <c r="E22" s="17">
        <v>2</v>
      </c>
      <c r="F22" s="17"/>
      <c r="G22" s="17"/>
      <c r="H22" s="17">
        <v>2</v>
      </c>
      <c r="I22" s="17"/>
      <c r="J22" s="17"/>
      <c r="K22" s="17">
        <v>2</v>
      </c>
      <c r="L22" s="17"/>
      <c r="M22" s="17"/>
      <c r="N22" s="17"/>
      <c r="O22" s="17"/>
      <c r="P22" s="17"/>
      <c r="Q22" s="17"/>
      <c r="R22" s="17"/>
      <c r="S22" s="26">
        <f t="shared" si="0"/>
        <v>2</v>
      </c>
      <c r="T22" s="26">
        <f t="shared" si="1"/>
        <v>2</v>
      </c>
      <c r="U22" s="26">
        <f t="shared" si="2"/>
        <v>2</v>
      </c>
      <c r="V22" s="26">
        <f t="shared" si="3"/>
        <v>2</v>
      </c>
    </row>
    <row r="23" spans="1:22" ht="30" customHeight="1" thickBot="1" x14ac:dyDescent="0.3">
      <c r="A23" s="21">
        <v>5</v>
      </c>
      <c r="B23" s="46" t="s">
        <v>23</v>
      </c>
      <c r="C23" s="46"/>
      <c r="D23" s="18">
        <v>2</v>
      </c>
      <c r="E23" s="18">
        <v>3</v>
      </c>
      <c r="F23" s="18"/>
      <c r="G23" s="18"/>
      <c r="H23" s="18">
        <v>3</v>
      </c>
      <c r="I23" s="18"/>
      <c r="J23" s="18"/>
      <c r="K23" s="18">
        <v>3</v>
      </c>
      <c r="L23" s="18">
        <v>2</v>
      </c>
      <c r="M23" s="18"/>
      <c r="N23" s="18"/>
      <c r="O23" s="18"/>
      <c r="P23" s="18"/>
      <c r="Q23" s="18"/>
      <c r="R23" s="18"/>
      <c r="S23" s="26">
        <f t="shared" si="0"/>
        <v>5</v>
      </c>
      <c r="T23" s="26">
        <f t="shared" si="1"/>
        <v>5</v>
      </c>
      <c r="U23" s="26">
        <f t="shared" si="2"/>
        <v>3</v>
      </c>
      <c r="V23" s="26">
        <f t="shared" si="3"/>
        <v>3</v>
      </c>
    </row>
    <row r="24" spans="1:22" ht="21.75" customHeight="1" thickBot="1" x14ac:dyDescent="0.3">
      <c r="A24" s="47" t="s">
        <v>24</v>
      </c>
      <c r="B24" s="48"/>
      <c r="C24" s="48"/>
      <c r="D24" s="29">
        <f>D7+D8+D9+D10+D11+D12+D13+D14+D15+D17+D19+D20+D21+D22+D23+D16</f>
        <v>2</v>
      </c>
      <c r="E24" s="29">
        <f t="shared" ref="E24:R24" si="4">E7+E8+E9+E10+E11+E12+E13+E14+E15+E17+E19+E20+E21+E22+E23+E16</f>
        <v>137</v>
      </c>
      <c r="F24" s="29">
        <f t="shared" si="4"/>
        <v>0</v>
      </c>
      <c r="G24" s="29">
        <f t="shared" si="4"/>
        <v>16</v>
      </c>
      <c r="H24" s="29">
        <f t="shared" si="4"/>
        <v>121</v>
      </c>
      <c r="I24" s="29">
        <f t="shared" si="4"/>
        <v>0</v>
      </c>
      <c r="J24" s="29">
        <f t="shared" si="4"/>
        <v>0</v>
      </c>
      <c r="K24" s="29">
        <f t="shared" si="4"/>
        <v>137</v>
      </c>
      <c r="L24" s="29">
        <f t="shared" si="4"/>
        <v>2</v>
      </c>
      <c r="M24" s="29">
        <f t="shared" si="4"/>
        <v>0</v>
      </c>
      <c r="N24" s="29">
        <f t="shared" si="4"/>
        <v>10</v>
      </c>
      <c r="O24" s="29">
        <f t="shared" si="4"/>
        <v>3</v>
      </c>
      <c r="P24" s="29">
        <f t="shared" si="4"/>
        <v>0</v>
      </c>
      <c r="Q24" s="29">
        <f t="shared" si="4"/>
        <v>1</v>
      </c>
      <c r="R24" s="29">
        <f t="shared" si="4"/>
        <v>0</v>
      </c>
      <c r="S24" s="26">
        <f t="shared" si="0"/>
        <v>139</v>
      </c>
      <c r="T24" s="26">
        <f t="shared" si="1"/>
        <v>139</v>
      </c>
      <c r="U24" s="26">
        <f t="shared" si="2"/>
        <v>137</v>
      </c>
      <c r="V24" s="26">
        <f t="shared" si="3"/>
        <v>137</v>
      </c>
    </row>
  </sheetData>
  <mergeCells count="41">
    <mergeCell ref="D1:O1"/>
    <mergeCell ref="I4:I5"/>
    <mergeCell ref="F3:F5"/>
    <mergeCell ref="P1:R1"/>
    <mergeCell ref="A2:R2"/>
    <mergeCell ref="K4:K5"/>
    <mergeCell ref="L3:L5"/>
    <mergeCell ref="O3:O5"/>
    <mergeCell ref="P3:Q4"/>
    <mergeCell ref="E3:E5"/>
    <mergeCell ref="A3:C5"/>
    <mergeCell ref="H4:H5"/>
    <mergeCell ref="A1:C1"/>
    <mergeCell ref="R3:R5"/>
    <mergeCell ref="B14:C14"/>
    <mergeCell ref="G3:K3"/>
    <mergeCell ref="D3:D5"/>
    <mergeCell ref="M3:N4"/>
    <mergeCell ref="G4:G5"/>
    <mergeCell ref="A6:C6"/>
    <mergeCell ref="B7:C7"/>
    <mergeCell ref="J4:J5"/>
    <mergeCell ref="U6:V6"/>
    <mergeCell ref="A24:C24"/>
    <mergeCell ref="D18:R18"/>
    <mergeCell ref="B19:C19"/>
    <mergeCell ref="B20:C20"/>
    <mergeCell ref="B21:C21"/>
    <mergeCell ref="B22:C22"/>
    <mergeCell ref="B23:C23"/>
    <mergeCell ref="B11:C11"/>
    <mergeCell ref="B12:C12"/>
    <mergeCell ref="A18:C18"/>
    <mergeCell ref="B9:C9"/>
    <mergeCell ref="S6:T6"/>
    <mergeCell ref="B15:C15"/>
    <mergeCell ref="B17:C17"/>
    <mergeCell ref="B13:C13"/>
    <mergeCell ref="B8:C8"/>
    <mergeCell ref="B10:C10"/>
    <mergeCell ref="B16:C16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V27"/>
  <sheetViews>
    <sheetView zoomScale="75" workbookViewId="0">
      <selection activeCell="C27" sqref="C27"/>
    </sheetView>
  </sheetViews>
  <sheetFormatPr defaultRowHeight="15" x14ac:dyDescent="0.25"/>
  <cols>
    <col min="1" max="2" width="9.140625" style="1"/>
    <col min="3" max="3" width="47.140625" style="1" customWidth="1"/>
    <col min="4" max="4" width="11.85546875" style="1" customWidth="1"/>
    <col min="5" max="5" width="9.42578125" style="1" customWidth="1"/>
    <col min="6" max="6" width="9.140625" style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3.42578125" style="1" customWidth="1"/>
    <col min="18" max="18" width="9.42578125" style="1" customWidth="1"/>
    <col min="19" max="22" width="0" style="1" hidden="1" customWidth="1"/>
    <col min="23" max="16384" width="9.140625" style="1"/>
  </cols>
  <sheetData>
    <row r="1" spans="1:22" ht="109.5" customHeight="1" x14ac:dyDescent="0.25">
      <c r="A1" s="69" t="s">
        <v>50</v>
      </c>
      <c r="B1" s="74"/>
      <c r="C1" s="75"/>
      <c r="D1" s="70" t="s">
        <v>6</v>
      </c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1" t="s">
        <v>53</v>
      </c>
      <c r="Q1" s="71"/>
      <c r="R1" s="72"/>
    </row>
    <row r="2" spans="1:22" ht="63" customHeight="1" x14ac:dyDescent="0.25">
      <c r="A2" s="73" t="s">
        <v>42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</row>
    <row r="3" spans="1:22" ht="53.25" customHeight="1" x14ac:dyDescent="0.25">
      <c r="A3" s="56" t="s">
        <v>35</v>
      </c>
      <c r="B3" s="57"/>
      <c r="C3" s="58"/>
      <c r="D3" s="44" t="s">
        <v>5</v>
      </c>
      <c r="E3" s="44" t="s">
        <v>25</v>
      </c>
      <c r="F3" s="44" t="s">
        <v>0</v>
      </c>
      <c r="G3" s="62" t="s">
        <v>29</v>
      </c>
      <c r="H3" s="63"/>
      <c r="I3" s="63"/>
      <c r="J3" s="63"/>
      <c r="K3" s="64"/>
      <c r="L3" s="44" t="s">
        <v>26</v>
      </c>
      <c r="M3" s="65" t="s">
        <v>27</v>
      </c>
      <c r="N3" s="66"/>
      <c r="O3" s="45" t="s">
        <v>1</v>
      </c>
      <c r="P3" s="65" t="s">
        <v>28</v>
      </c>
      <c r="Q3" s="66"/>
      <c r="R3" s="44" t="s">
        <v>2</v>
      </c>
      <c r="S3" s="2"/>
    </row>
    <row r="4" spans="1:22" ht="29.25" customHeight="1" x14ac:dyDescent="0.25">
      <c r="A4" s="59"/>
      <c r="B4" s="60"/>
      <c r="C4" s="61"/>
      <c r="D4" s="44"/>
      <c r="E4" s="44"/>
      <c r="F4" s="44"/>
      <c r="G4" s="45" t="s">
        <v>31</v>
      </c>
      <c r="H4" s="45" t="s">
        <v>32</v>
      </c>
      <c r="I4" s="45" t="s">
        <v>33</v>
      </c>
      <c r="J4" s="45" t="s">
        <v>34</v>
      </c>
      <c r="K4" s="45" t="s">
        <v>30</v>
      </c>
      <c r="L4" s="44"/>
      <c r="M4" s="67"/>
      <c r="N4" s="68"/>
      <c r="O4" s="55"/>
      <c r="P4" s="67"/>
      <c r="Q4" s="68"/>
      <c r="R4" s="44"/>
    </row>
    <row r="5" spans="1:22" ht="123" customHeight="1" thickBot="1" x14ac:dyDescent="0.3">
      <c r="A5" s="59"/>
      <c r="B5" s="60"/>
      <c r="C5" s="61"/>
      <c r="D5" s="45"/>
      <c r="E5" s="45"/>
      <c r="F5" s="45"/>
      <c r="G5" s="55"/>
      <c r="H5" s="55"/>
      <c r="I5" s="55"/>
      <c r="J5" s="55"/>
      <c r="K5" s="55"/>
      <c r="L5" s="45"/>
      <c r="M5" s="11" t="s">
        <v>37</v>
      </c>
      <c r="N5" s="11" t="s">
        <v>3</v>
      </c>
      <c r="O5" s="55"/>
      <c r="P5" s="11" t="s">
        <v>38</v>
      </c>
      <c r="Q5" s="11" t="s">
        <v>4</v>
      </c>
      <c r="R5" s="45"/>
    </row>
    <row r="6" spans="1:22" ht="39.75" customHeight="1" thickBot="1" x14ac:dyDescent="0.3">
      <c r="A6" s="42" t="s">
        <v>17</v>
      </c>
      <c r="B6" s="43"/>
      <c r="C6" s="43"/>
      <c r="D6" s="12">
        <v>1</v>
      </c>
      <c r="E6" s="12">
        <v>2</v>
      </c>
      <c r="F6" s="12">
        <v>3</v>
      </c>
      <c r="G6" s="12">
        <v>4</v>
      </c>
      <c r="H6" s="12">
        <v>5</v>
      </c>
      <c r="I6" s="12">
        <v>6</v>
      </c>
      <c r="J6" s="12">
        <v>7</v>
      </c>
      <c r="K6" s="12">
        <v>8</v>
      </c>
      <c r="L6" s="12">
        <v>9</v>
      </c>
      <c r="M6" s="12">
        <v>10</v>
      </c>
      <c r="N6" s="12">
        <v>11</v>
      </c>
      <c r="O6" s="12">
        <v>12</v>
      </c>
      <c r="P6" s="12">
        <v>13</v>
      </c>
      <c r="Q6" s="12">
        <v>14</v>
      </c>
      <c r="R6" s="24">
        <v>15</v>
      </c>
      <c r="S6" s="35" t="s">
        <v>40</v>
      </c>
      <c r="T6" s="35"/>
      <c r="U6" s="35" t="s">
        <v>39</v>
      </c>
      <c r="V6" s="35"/>
    </row>
    <row r="7" spans="1:22" ht="35.25" customHeight="1" x14ac:dyDescent="0.25">
      <c r="A7" s="14">
        <v>1</v>
      </c>
      <c r="B7" s="52" t="s">
        <v>7</v>
      </c>
      <c r="C7" s="52"/>
      <c r="D7" s="15"/>
      <c r="E7" s="15">
        <v>15</v>
      </c>
      <c r="F7" s="15"/>
      <c r="G7" s="15"/>
      <c r="H7" s="15">
        <v>15</v>
      </c>
      <c r="I7" s="15"/>
      <c r="J7" s="15"/>
      <c r="K7" s="15">
        <v>15</v>
      </c>
      <c r="L7" s="15"/>
      <c r="M7" s="15"/>
      <c r="N7" s="15">
        <v>3</v>
      </c>
      <c r="O7" s="15"/>
      <c r="P7" s="15"/>
      <c r="Q7" s="15"/>
      <c r="R7" s="15"/>
      <c r="S7" s="26">
        <f>D7+E7</f>
        <v>15</v>
      </c>
      <c r="T7" s="26">
        <f>F7+K7+L7</f>
        <v>15</v>
      </c>
      <c r="U7" s="26">
        <f>K7</f>
        <v>15</v>
      </c>
      <c r="V7" s="26">
        <f>G7+H7+I7+J7</f>
        <v>15</v>
      </c>
    </row>
    <row r="8" spans="1:22" ht="27" customHeight="1" x14ac:dyDescent="0.25">
      <c r="A8" s="16">
        <v>2</v>
      </c>
      <c r="B8" s="41" t="s">
        <v>8</v>
      </c>
      <c r="C8" s="41"/>
      <c r="D8" s="17"/>
      <c r="E8" s="17">
        <v>7</v>
      </c>
      <c r="F8" s="17"/>
      <c r="G8" s="17"/>
      <c r="H8" s="17">
        <v>5</v>
      </c>
      <c r="I8" s="17"/>
      <c r="J8" s="17">
        <v>1</v>
      </c>
      <c r="K8" s="17">
        <v>6</v>
      </c>
      <c r="L8" s="17">
        <v>1</v>
      </c>
      <c r="M8" s="17"/>
      <c r="N8" s="17">
        <v>2</v>
      </c>
      <c r="O8" s="17"/>
      <c r="P8" s="17"/>
      <c r="Q8" s="17"/>
      <c r="R8" s="17"/>
      <c r="S8" s="26">
        <f t="shared" ref="S8:S24" si="0">D8+E8</f>
        <v>7</v>
      </c>
      <c r="T8" s="26">
        <f t="shared" ref="T8:T24" si="1">F8+K8+L8</f>
        <v>7</v>
      </c>
      <c r="U8" s="26">
        <f t="shared" ref="U8:U24" si="2">K8</f>
        <v>6</v>
      </c>
      <c r="V8" s="26">
        <f t="shared" ref="V8:V24" si="3">G8+H8+I8+J8</f>
        <v>6</v>
      </c>
    </row>
    <row r="9" spans="1:22" ht="23.25" customHeight="1" x14ac:dyDescent="0.25">
      <c r="A9" s="16">
        <v>3</v>
      </c>
      <c r="B9" s="41" t="s">
        <v>9</v>
      </c>
      <c r="C9" s="41"/>
      <c r="D9" s="17"/>
      <c r="E9" s="17">
        <v>3</v>
      </c>
      <c r="F9" s="17"/>
      <c r="G9" s="17"/>
      <c r="H9" s="17">
        <v>3</v>
      </c>
      <c r="I9" s="17"/>
      <c r="J9" s="17"/>
      <c r="K9" s="17">
        <v>3</v>
      </c>
      <c r="L9" s="17"/>
      <c r="M9" s="17"/>
      <c r="N9" s="17"/>
      <c r="O9" s="17"/>
      <c r="P9" s="17"/>
      <c r="Q9" s="17"/>
      <c r="R9" s="17"/>
      <c r="S9" s="26">
        <f t="shared" si="0"/>
        <v>3</v>
      </c>
      <c r="T9" s="26">
        <f t="shared" si="1"/>
        <v>3</v>
      </c>
      <c r="U9" s="26">
        <f t="shared" si="2"/>
        <v>3</v>
      </c>
      <c r="V9" s="26">
        <f t="shared" si="3"/>
        <v>3</v>
      </c>
    </row>
    <row r="10" spans="1:22" ht="35.25" customHeight="1" x14ac:dyDescent="0.25">
      <c r="A10" s="16">
        <v>4</v>
      </c>
      <c r="B10" s="41" t="s">
        <v>10</v>
      </c>
      <c r="C10" s="41"/>
      <c r="D10" s="17"/>
      <c r="E10" s="17">
        <v>6</v>
      </c>
      <c r="F10" s="17"/>
      <c r="G10" s="17">
        <v>6</v>
      </c>
      <c r="H10" s="17"/>
      <c r="I10" s="17"/>
      <c r="J10" s="17"/>
      <c r="K10" s="17">
        <v>6</v>
      </c>
      <c r="L10" s="17"/>
      <c r="M10" s="17"/>
      <c r="N10" s="17"/>
      <c r="O10" s="17"/>
      <c r="P10" s="17"/>
      <c r="Q10" s="17"/>
      <c r="R10" s="17"/>
      <c r="S10" s="26">
        <f t="shared" si="0"/>
        <v>6</v>
      </c>
      <c r="T10" s="26">
        <f t="shared" si="1"/>
        <v>6</v>
      </c>
      <c r="U10" s="26">
        <f t="shared" si="2"/>
        <v>6</v>
      </c>
      <c r="V10" s="26">
        <f t="shared" si="3"/>
        <v>6</v>
      </c>
    </row>
    <row r="11" spans="1:22" ht="21" customHeight="1" x14ac:dyDescent="0.25">
      <c r="A11" s="16">
        <v>5</v>
      </c>
      <c r="B11" s="41" t="s">
        <v>11</v>
      </c>
      <c r="C11" s="41"/>
      <c r="D11" s="17"/>
      <c r="E11" s="17">
        <v>33</v>
      </c>
      <c r="F11" s="17"/>
      <c r="G11" s="17"/>
      <c r="H11" s="17">
        <v>33</v>
      </c>
      <c r="I11" s="17"/>
      <c r="J11" s="17"/>
      <c r="K11" s="17">
        <v>33</v>
      </c>
      <c r="L11" s="17"/>
      <c r="M11" s="17"/>
      <c r="N11" s="17"/>
      <c r="O11" s="17"/>
      <c r="P11" s="17"/>
      <c r="Q11" s="17"/>
      <c r="R11" s="17"/>
      <c r="S11" s="26">
        <f t="shared" si="0"/>
        <v>33</v>
      </c>
      <c r="T11" s="26">
        <f t="shared" si="1"/>
        <v>33</v>
      </c>
      <c r="U11" s="26">
        <f t="shared" si="2"/>
        <v>33</v>
      </c>
      <c r="V11" s="26">
        <f t="shared" si="3"/>
        <v>33</v>
      </c>
    </row>
    <row r="12" spans="1:22" ht="45" customHeight="1" x14ac:dyDescent="0.25">
      <c r="A12" s="16">
        <v>6</v>
      </c>
      <c r="B12" s="51" t="s">
        <v>12</v>
      </c>
      <c r="C12" s="51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26">
        <f t="shared" si="0"/>
        <v>0</v>
      </c>
      <c r="T12" s="26">
        <f t="shared" si="1"/>
        <v>0</v>
      </c>
      <c r="U12" s="26">
        <f t="shared" si="2"/>
        <v>0</v>
      </c>
      <c r="V12" s="26">
        <f t="shared" si="3"/>
        <v>0</v>
      </c>
    </row>
    <row r="13" spans="1:22" ht="27.75" customHeight="1" x14ac:dyDescent="0.25">
      <c r="A13" s="16">
        <v>7</v>
      </c>
      <c r="B13" s="51" t="s">
        <v>13</v>
      </c>
      <c r="C13" s="51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26">
        <f t="shared" si="0"/>
        <v>0</v>
      </c>
      <c r="T13" s="26">
        <f t="shared" si="1"/>
        <v>0</v>
      </c>
      <c r="U13" s="26">
        <f t="shared" si="2"/>
        <v>0</v>
      </c>
      <c r="V13" s="26">
        <f t="shared" si="3"/>
        <v>0</v>
      </c>
    </row>
    <row r="14" spans="1:22" ht="45" customHeight="1" x14ac:dyDescent="0.25">
      <c r="A14" s="16">
        <v>8</v>
      </c>
      <c r="B14" s="51" t="s">
        <v>14</v>
      </c>
      <c r="C14" s="51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26">
        <f t="shared" si="0"/>
        <v>0</v>
      </c>
      <c r="T14" s="26">
        <f t="shared" si="1"/>
        <v>0</v>
      </c>
      <c r="U14" s="26">
        <f t="shared" si="2"/>
        <v>0</v>
      </c>
      <c r="V14" s="26">
        <f t="shared" si="3"/>
        <v>0</v>
      </c>
    </row>
    <row r="15" spans="1:22" ht="27.75" customHeight="1" x14ac:dyDescent="0.25">
      <c r="A15" s="16">
        <v>9</v>
      </c>
      <c r="B15" s="53" t="s">
        <v>15</v>
      </c>
      <c r="C15" s="53"/>
      <c r="D15" s="17"/>
      <c r="E15" s="17">
        <v>29</v>
      </c>
      <c r="F15" s="17"/>
      <c r="G15" s="17"/>
      <c r="H15" s="17">
        <v>29</v>
      </c>
      <c r="I15" s="17"/>
      <c r="J15" s="17"/>
      <c r="K15" s="17">
        <v>29</v>
      </c>
      <c r="L15" s="17"/>
      <c r="M15" s="17"/>
      <c r="N15" s="17"/>
      <c r="O15" s="17"/>
      <c r="P15" s="17"/>
      <c r="Q15" s="17"/>
      <c r="R15" s="17"/>
      <c r="S15" s="26">
        <f t="shared" si="0"/>
        <v>29</v>
      </c>
      <c r="T15" s="26">
        <f t="shared" si="1"/>
        <v>29</v>
      </c>
      <c r="U15" s="26">
        <f t="shared" si="2"/>
        <v>29</v>
      </c>
      <c r="V15" s="26">
        <f t="shared" si="3"/>
        <v>29</v>
      </c>
    </row>
    <row r="16" spans="1:22" ht="27.75" customHeight="1" x14ac:dyDescent="0.25">
      <c r="A16" s="30">
        <v>10</v>
      </c>
      <c r="B16" s="39" t="s">
        <v>16</v>
      </c>
      <c r="C16" s="40"/>
      <c r="D16" s="18">
        <v>1</v>
      </c>
      <c r="E16" s="18">
        <v>11</v>
      </c>
      <c r="F16" s="18"/>
      <c r="G16" s="18">
        <v>1</v>
      </c>
      <c r="H16" s="18">
        <v>2</v>
      </c>
      <c r="I16" s="18"/>
      <c r="J16" s="18"/>
      <c r="K16" s="18">
        <v>3</v>
      </c>
      <c r="L16" s="18">
        <v>7</v>
      </c>
      <c r="M16" s="18"/>
      <c r="N16" s="18">
        <v>1</v>
      </c>
      <c r="O16" s="18"/>
      <c r="P16" s="18"/>
      <c r="Q16" s="18"/>
      <c r="R16" s="18"/>
      <c r="S16" s="26">
        <f t="shared" si="0"/>
        <v>12</v>
      </c>
      <c r="T16" s="26">
        <f t="shared" si="1"/>
        <v>10</v>
      </c>
      <c r="U16" s="26">
        <f t="shared" si="2"/>
        <v>3</v>
      </c>
      <c r="V16" s="26">
        <f t="shared" si="3"/>
        <v>3</v>
      </c>
    </row>
    <row r="17" spans="1:22" ht="45" customHeight="1" x14ac:dyDescent="0.25">
      <c r="A17" s="30">
        <v>11</v>
      </c>
      <c r="B17" s="39" t="s">
        <v>51</v>
      </c>
      <c r="C17" s="40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26">
        <f t="shared" si="0"/>
        <v>0</v>
      </c>
      <c r="T17" s="26">
        <f t="shared" si="1"/>
        <v>0</v>
      </c>
      <c r="U17" s="26">
        <f t="shared" si="2"/>
        <v>0</v>
      </c>
      <c r="V17" s="26">
        <f t="shared" si="3"/>
        <v>0</v>
      </c>
    </row>
    <row r="18" spans="1:22" ht="42.75" customHeight="1" x14ac:dyDescent="0.25">
      <c r="A18" s="49" t="s">
        <v>18</v>
      </c>
      <c r="B18" s="49"/>
      <c r="C18" s="50"/>
      <c r="D18" s="84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31"/>
      <c r="T18" s="32"/>
      <c r="U18" s="32"/>
      <c r="V18" s="33"/>
    </row>
    <row r="19" spans="1:22" ht="33.75" customHeight="1" x14ac:dyDescent="0.25">
      <c r="A19" s="19">
        <v>1</v>
      </c>
      <c r="B19" s="54" t="s">
        <v>19</v>
      </c>
      <c r="C19" s="54"/>
      <c r="D19" s="15"/>
      <c r="E19" s="15">
        <v>8</v>
      </c>
      <c r="F19" s="15"/>
      <c r="G19" s="15">
        <v>3</v>
      </c>
      <c r="H19" s="15">
        <v>5</v>
      </c>
      <c r="I19" s="15"/>
      <c r="J19" s="15"/>
      <c r="K19" s="15">
        <v>8</v>
      </c>
      <c r="L19" s="15"/>
      <c r="M19" s="15"/>
      <c r="N19" s="15">
        <v>2</v>
      </c>
      <c r="O19" s="15"/>
      <c r="P19" s="15"/>
      <c r="Q19" s="15"/>
      <c r="R19" s="15"/>
      <c r="S19" s="26">
        <f t="shared" si="0"/>
        <v>8</v>
      </c>
      <c r="T19" s="26">
        <f t="shared" si="1"/>
        <v>8</v>
      </c>
      <c r="U19" s="26">
        <f t="shared" si="2"/>
        <v>8</v>
      </c>
      <c r="V19" s="26">
        <f t="shared" si="3"/>
        <v>8</v>
      </c>
    </row>
    <row r="20" spans="1:22" ht="30" customHeight="1" x14ac:dyDescent="0.25">
      <c r="A20" s="20">
        <v>2</v>
      </c>
      <c r="B20" s="54" t="s">
        <v>20</v>
      </c>
      <c r="C20" s="54"/>
      <c r="D20" s="17"/>
      <c r="E20" s="17">
        <v>4</v>
      </c>
      <c r="F20" s="17">
        <v>1</v>
      </c>
      <c r="G20" s="17"/>
      <c r="H20" s="17">
        <v>3</v>
      </c>
      <c r="I20" s="17"/>
      <c r="J20" s="17"/>
      <c r="K20" s="17">
        <v>3</v>
      </c>
      <c r="L20" s="17"/>
      <c r="M20" s="17"/>
      <c r="N20" s="17"/>
      <c r="O20" s="17"/>
      <c r="P20" s="17"/>
      <c r="Q20" s="17"/>
      <c r="R20" s="17"/>
      <c r="S20" s="26">
        <f t="shared" si="0"/>
        <v>4</v>
      </c>
      <c r="T20" s="26">
        <f t="shared" si="1"/>
        <v>4</v>
      </c>
      <c r="U20" s="26">
        <f t="shared" si="2"/>
        <v>3</v>
      </c>
      <c r="V20" s="26">
        <f t="shared" si="3"/>
        <v>3</v>
      </c>
    </row>
    <row r="21" spans="1:22" ht="27" customHeight="1" x14ac:dyDescent="0.25">
      <c r="A21" s="19">
        <v>3</v>
      </c>
      <c r="B21" s="41" t="s">
        <v>21</v>
      </c>
      <c r="C21" s="41"/>
      <c r="D21" s="17"/>
      <c r="E21" s="17">
        <v>3</v>
      </c>
      <c r="F21" s="17"/>
      <c r="G21" s="17"/>
      <c r="H21" s="17">
        <v>3</v>
      </c>
      <c r="I21" s="17"/>
      <c r="J21" s="17"/>
      <c r="K21" s="17">
        <v>3</v>
      </c>
      <c r="L21" s="17"/>
      <c r="M21" s="17"/>
      <c r="N21" s="17"/>
      <c r="O21" s="17"/>
      <c r="P21" s="17"/>
      <c r="Q21" s="17"/>
      <c r="R21" s="17"/>
      <c r="S21" s="26">
        <f t="shared" si="0"/>
        <v>3</v>
      </c>
      <c r="T21" s="26">
        <f t="shared" si="1"/>
        <v>3</v>
      </c>
      <c r="U21" s="26">
        <f t="shared" si="2"/>
        <v>3</v>
      </c>
      <c r="V21" s="26">
        <f t="shared" si="3"/>
        <v>3</v>
      </c>
    </row>
    <row r="22" spans="1:22" ht="25.5" customHeight="1" x14ac:dyDescent="0.25">
      <c r="A22" s="20">
        <v>4</v>
      </c>
      <c r="B22" s="41" t="s">
        <v>22</v>
      </c>
      <c r="C22" s="41"/>
      <c r="D22" s="17"/>
      <c r="E22" s="17">
        <v>3</v>
      </c>
      <c r="F22" s="17"/>
      <c r="G22" s="17"/>
      <c r="H22" s="17">
        <v>2</v>
      </c>
      <c r="I22" s="17"/>
      <c r="J22" s="17"/>
      <c r="K22" s="17">
        <v>2</v>
      </c>
      <c r="L22" s="17">
        <v>1</v>
      </c>
      <c r="M22" s="17"/>
      <c r="N22" s="17">
        <v>1</v>
      </c>
      <c r="O22" s="17"/>
      <c r="P22" s="17"/>
      <c r="Q22" s="17"/>
      <c r="R22" s="17"/>
      <c r="S22" s="26">
        <f t="shared" si="0"/>
        <v>3</v>
      </c>
      <c r="T22" s="26">
        <f t="shared" si="1"/>
        <v>3</v>
      </c>
      <c r="U22" s="26">
        <f t="shared" si="2"/>
        <v>2</v>
      </c>
      <c r="V22" s="26">
        <f t="shared" si="3"/>
        <v>2</v>
      </c>
    </row>
    <row r="23" spans="1:22" ht="25.5" customHeight="1" thickBot="1" x14ac:dyDescent="0.3">
      <c r="A23" s="21">
        <v>5</v>
      </c>
      <c r="B23" s="46" t="s">
        <v>23</v>
      </c>
      <c r="C23" s="46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26">
        <f t="shared" si="0"/>
        <v>0</v>
      </c>
      <c r="T23" s="26">
        <f t="shared" si="1"/>
        <v>0</v>
      </c>
      <c r="U23" s="26">
        <f t="shared" si="2"/>
        <v>0</v>
      </c>
      <c r="V23" s="26">
        <f t="shared" si="3"/>
        <v>0</v>
      </c>
    </row>
    <row r="24" spans="1:22" s="8" customFormat="1" ht="30" customHeight="1" thickBot="1" x14ac:dyDescent="0.3">
      <c r="A24" s="47" t="s">
        <v>24</v>
      </c>
      <c r="B24" s="48"/>
      <c r="C24" s="48"/>
      <c r="D24" s="29">
        <f>D7+D8+D9+D10+D11+D12+D13+D14+D15+D17+D19+D20+D21+D22+D23+D16</f>
        <v>1</v>
      </c>
      <c r="E24" s="29">
        <f t="shared" ref="E24:R24" si="4">E7+E8+E9+E10+E11+E12+E13+E14+E15+E17+E19+E20+E21+E22+E23+E16</f>
        <v>122</v>
      </c>
      <c r="F24" s="29">
        <f t="shared" si="4"/>
        <v>1</v>
      </c>
      <c r="G24" s="29">
        <f t="shared" si="4"/>
        <v>10</v>
      </c>
      <c r="H24" s="29">
        <f t="shared" si="4"/>
        <v>100</v>
      </c>
      <c r="I24" s="29">
        <f t="shared" si="4"/>
        <v>0</v>
      </c>
      <c r="J24" s="29">
        <f t="shared" si="4"/>
        <v>1</v>
      </c>
      <c r="K24" s="29">
        <f t="shared" si="4"/>
        <v>111</v>
      </c>
      <c r="L24" s="29">
        <f t="shared" si="4"/>
        <v>9</v>
      </c>
      <c r="M24" s="29">
        <f t="shared" si="4"/>
        <v>0</v>
      </c>
      <c r="N24" s="29">
        <f t="shared" si="4"/>
        <v>9</v>
      </c>
      <c r="O24" s="29">
        <f t="shared" si="4"/>
        <v>0</v>
      </c>
      <c r="P24" s="29">
        <f t="shared" si="4"/>
        <v>0</v>
      </c>
      <c r="Q24" s="29">
        <f t="shared" si="4"/>
        <v>0</v>
      </c>
      <c r="R24" s="29">
        <f t="shared" si="4"/>
        <v>0</v>
      </c>
      <c r="S24" s="26">
        <f t="shared" si="0"/>
        <v>123</v>
      </c>
      <c r="T24" s="26">
        <f t="shared" si="1"/>
        <v>121</v>
      </c>
      <c r="U24" s="26">
        <f t="shared" si="2"/>
        <v>111</v>
      </c>
      <c r="V24" s="26">
        <f t="shared" si="3"/>
        <v>111</v>
      </c>
    </row>
    <row r="27" spans="1:22" x14ac:dyDescent="0.25">
      <c r="C27" s="34" t="s">
        <v>52</v>
      </c>
    </row>
  </sheetData>
  <mergeCells count="41">
    <mergeCell ref="D1:O1"/>
    <mergeCell ref="I4:I5"/>
    <mergeCell ref="F3:F5"/>
    <mergeCell ref="P1:R1"/>
    <mergeCell ref="A2:R2"/>
    <mergeCell ref="K4:K5"/>
    <mergeCell ref="L3:L5"/>
    <mergeCell ref="O3:O5"/>
    <mergeCell ref="P3:Q4"/>
    <mergeCell ref="E3:E5"/>
    <mergeCell ref="A3:C5"/>
    <mergeCell ref="H4:H5"/>
    <mergeCell ref="A1:C1"/>
    <mergeCell ref="R3:R5"/>
    <mergeCell ref="B14:C14"/>
    <mergeCell ref="G3:K3"/>
    <mergeCell ref="D3:D5"/>
    <mergeCell ref="M3:N4"/>
    <mergeCell ref="G4:G5"/>
    <mergeCell ref="A6:C6"/>
    <mergeCell ref="B7:C7"/>
    <mergeCell ref="J4:J5"/>
    <mergeCell ref="U6:V6"/>
    <mergeCell ref="A24:C24"/>
    <mergeCell ref="D18:R18"/>
    <mergeCell ref="B19:C19"/>
    <mergeCell ref="B20:C20"/>
    <mergeCell ref="B21:C21"/>
    <mergeCell ref="B22:C22"/>
    <mergeCell ref="B23:C23"/>
    <mergeCell ref="B11:C11"/>
    <mergeCell ref="B12:C12"/>
    <mergeCell ref="A18:C18"/>
    <mergeCell ref="B9:C9"/>
    <mergeCell ref="S6:T6"/>
    <mergeCell ref="B15:C15"/>
    <mergeCell ref="B17:C17"/>
    <mergeCell ref="B13:C13"/>
    <mergeCell ref="B8:C8"/>
    <mergeCell ref="B10:C10"/>
    <mergeCell ref="B16:C16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V24"/>
  <sheetViews>
    <sheetView topLeftCell="A13" zoomScale="75" workbookViewId="0">
      <selection activeCell="S1" sqref="S1:S65536"/>
    </sheetView>
  </sheetViews>
  <sheetFormatPr defaultRowHeight="15" x14ac:dyDescent="0.25"/>
  <cols>
    <col min="1" max="2" width="9.140625" style="9"/>
    <col min="3" max="3" width="47.140625" style="9" customWidth="1"/>
    <col min="4" max="4" width="9.140625" style="9"/>
    <col min="5" max="5" width="6.85546875" style="9" customWidth="1"/>
    <col min="6" max="7" width="8.42578125" style="9" customWidth="1"/>
    <col min="8" max="8" width="7.7109375" style="9" customWidth="1"/>
    <col min="9" max="9" width="8.7109375" style="9" customWidth="1"/>
    <col min="10" max="10" width="8" style="9" customWidth="1"/>
    <col min="11" max="11" width="8.28515625" style="9" customWidth="1"/>
    <col min="12" max="12" width="8.140625" style="9" customWidth="1"/>
    <col min="13" max="13" width="9.42578125" style="9" customWidth="1"/>
    <col min="14" max="14" width="12.28515625" style="9" customWidth="1"/>
    <col min="15" max="15" width="9.140625" style="9"/>
    <col min="16" max="16" width="9.42578125" style="9" customWidth="1"/>
    <col min="17" max="17" width="12.28515625" style="9" customWidth="1"/>
    <col min="18" max="18" width="10" style="9" customWidth="1"/>
    <col min="19" max="22" width="0" style="9" hidden="1" customWidth="1"/>
    <col min="23" max="16384" width="9.140625" style="9"/>
  </cols>
  <sheetData>
    <row r="1" spans="1:22" ht="109.5" customHeight="1" x14ac:dyDescent="0.25">
      <c r="A1" s="69" t="s">
        <v>50</v>
      </c>
      <c r="B1" s="74"/>
      <c r="C1" s="75"/>
      <c r="D1" s="70" t="s">
        <v>6</v>
      </c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1" t="s">
        <v>53</v>
      </c>
      <c r="Q1" s="71"/>
      <c r="R1" s="72"/>
    </row>
    <row r="2" spans="1:22" ht="54.75" customHeight="1" x14ac:dyDescent="0.25">
      <c r="A2" s="85" t="s">
        <v>44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7"/>
    </row>
    <row r="3" spans="1:22" ht="50.25" customHeight="1" x14ac:dyDescent="0.25">
      <c r="A3" s="56" t="s">
        <v>35</v>
      </c>
      <c r="B3" s="57"/>
      <c r="C3" s="58"/>
      <c r="D3" s="44" t="s">
        <v>5</v>
      </c>
      <c r="E3" s="44" t="s">
        <v>25</v>
      </c>
      <c r="F3" s="44" t="s">
        <v>0</v>
      </c>
      <c r="G3" s="62" t="s">
        <v>29</v>
      </c>
      <c r="H3" s="63"/>
      <c r="I3" s="63"/>
      <c r="J3" s="63"/>
      <c r="K3" s="64"/>
      <c r="L3" s="44" t="s">
        <v>26</v>
      </c>
      <c r="M3" s="65" t="s">
        <v>27</v>
      </c>
      <c r="N3" s="66"/>
      <c r="O3" s="45" t="s">
        <v>1</v>
      </c>
      <c r="P3" s="65" t="s">
        <v>28</v>
      </c>
      <c r="Q3" s="66"/>
      <c r="R3" s="44" t="s">
        <v>2</v>
      </c>
      <c r="S3" s="10"/>
    </row>
    <row r="4" spans="1:22" ht="42" customHeight="1" x14ac:dyDescent="0.25">
      <c r="A4" s="59"/>
      <c r="B4" s="60"/>
      <c r="C4" s="61"/>
      <c r="D4" s="44"/>
      <c r="E4" s="44"/>
      <c r="F4" s="44"/>
      <c r="G4" s="45" t="s">
        <v>31</v>
      </c>
      <c r="H4" s="45" t="s">
        <v>32</v>
      </c>
      <c r="I4" s="45" t="s">
        <v>33</v>
      </c>
      <c r="J4" s="45" t="s">
        <v>34</v>
      </c>
      <c r="K4" s="45" t="s">
        <v>30</v>
      </c>
      <c r="L4" s="44"/>
      <c r="M4" s="67"/>
      <c r="N4" s="68"/>
      <c r="O4" s="55"/>
      <c r="P4" s="67"/>
      <c r="Q4" s="68"/>
      <c r="R4" s="44"/>
    </row>
    <row r="5" spans="1:22" ht="122.25" customHeight="1" thickBot="1" x14ac:dyDescent="0.3">
      <c r="A5" s="59"/>
      <c r="B5" s="60"/>
      <c r="C5" s="61"/>
      <c r="D5" s="45"/>
      <c r="E5" s="45"/>
      <c r="F5" s="45"/>
      <c r="G5" s="55"/>
      <c r="H5" s="55"/>
      <c r="I5" s="55"/>
      <c r="J5" s="55"/>
      <c r="K5" s="55"/>
      <c r="L5" s="45"/>
      <c r="M5" s="11" t="s">
        <v>37</v>
      </c>
      <c r="N5" s="11" t="s">
        <v>3</v>
      </c>
      <c r="O5" s="55"/>
      <c r="P5" s="11" t="s">
        <v>38</v>
      </c>
      <c r="Q5" s="11" t="s">
        <v>4</v>
      </c>
      <c r="R5" s="45"/>
    </row>
    <row r="6" spans="1:22" ht="43.5" customHeight="1" thickBot="1" x14ac:dyDescent="0.3">
      <c r="A6" s="42" t="s">
        <v>17</v>
      </c>
      <c r="B6" s="43"/>
      <c r="C6" s="43"/>
      <c r="D6" s="12">
        <v>1</v>
      </c>
      <c r="E6" s="12">
        <v>2</v>
      </c>
      <c r="F6" s="12">
        <v>3</v>
      </c>
      <c r="G6" s="12">
        <v>4</v>
      </c>
      <c r="H6" s="12">
        <v>5</v>
      </c>
      <c r="I6" s="12">
        <v>6</v>
      </c>
      <c r="J6" s="12">
        <v>7</v>
      </c>
      <c r="K6" s="12">
        <v>8</v>
      </c>
      <c r="L6" s="12">
        <v>9</v>
      </c>
      <c r="M6" s="12">
        <v>10</v>
      </c>
      <c r="N6" s="12">
        <v>11</v>
      </c>
      <c r="O6" s="12">
        <v>12</v>
      </c>
      <c r="P6" s="12">
        <v>13</v>
      </c>
      <c r="Q6" s="12">
        <v>14</v>
      </c>
      <c r="R6" s="24">
        <v>15</v>
      </c>
      <c r="S6" s="35" t="s">
        <v>40</v>
      </c>
      <c r="T6" s="35"/>
      <c r="U6" s="35" t="s">
        <v>39</v>
      </c>
      <c r="V6" s="35"/>
    </row>
    <row r="7" spans="1:22" ht="29.25" customHeight="1" x14ac:dyDescent="0.25">
      <c r="A7" s="14">
        <v>1</v>
      </c>
      <c r="B7" s="52" t="s">
        <v>7</v>
      </c>
      <c r="C7" s="52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26">
        <f>D7+E7</f>
        <v>0</v>
      </c>
      <c r="T7" s="26">
        <f>F7+K7+L7</f>
        <v>0</v>
      </c>
      <c r="U7" s="26">
        <f>K7</f>
        <v>0</v>
      </c>
      <c r="V7" s="26">
        <f>G7+H7+I7+J7</f>
        <v>0</v>
      </c>
    </row>
    <row r="8" spans="1:22" ht="23.25" customHeight="1" x14ac:dyDescent="0.25">
      <c r="A8" s="16">
        <v>2</v>
      </c>
      <c r="B8" s="41" t="s">
        <v>8</v>
      </c>
      <c r="C8" s="41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26">
        <f t="shared" ref="S8:S24" si="0">D8+E8</f>
        <v>0</v>
      </c>
      <c r="T8" s="26">
        <f t="shared" ref="T8:T24" si="1">F8+K8+L8</f>
        <v>0</v>
      </c>
      <c r="U8" s="26">
        <f t="shared" ref="U8:U24" si="2">K8</f>
        <v>0</v>
      </c>
      <c r="V8" s="26">
        <f t="shared" ref="V8:V24" si="3">G8+H8+I8+J8</f>
        <v>0</v>
      </c>
    </row>
    <row r="9" spans="1:22" ht="31.5" customHeight="1" x14ac:dyDescent="0.25">
      <c r="A9" s="16">
        <v>3</v>
      </c>
      <c r="B9" s="41" t="s">
        <v>9</v>
      </c>
      <c r="C9" s="41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26">
        <f t="shared" si="0"/>
        <v>0</v>
      </c>
      <c r="T9" s="26">
        <f t="shared" si="1"/>
        <v>0</v>
      </c>
      <c r="U9" s="26">
        <f t="shared" si="2"/>
        <v>0</v>
      </c>
      <c r="V9" s="26">
        <f t="shared" si="3"/>
        <v>0</v>
      </c>
    </row>
    <row r="10" spans="1:22" ht="31.5" customHeight="1" x14ac:dyDescent="0.25">
      <c r="A10" s="16">
        <v>4</v>
      </c>
      <c r="B10" s="41" t="s">
        <v>10</v>
      </c>
      <c r="C10" s="41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26">
        <f t="shared" si="0"/>
        <v>0</v>
      </c>
      <c r="T10" s="26">
        <f t="shared" si="1"/>
        <v>0</v>
      </c>
      <c r="U10" s="26">
        <f t="shared" si="2"/>
        <v>0</v>
      </c>
      <c r="V10" s="26">
        <f t="shared" si="3"/>
        <v>0</v>
      </c>
    </row>
    <row r="11" spans="1:22" ht="30.75" customHeight="1" x14ac:dyDescent="0.25">
      <c r="A11" s="16">
        <v>5</v>
      </c>
      <c r="B11" s="41" t="s">
        <v>11</v>
      </c>
      <c r="C11" s="41"/>
      <c r="D11" s="17"/>
      <c r="E11" s="17">
        <v>1</v>
      </c>
      <c r="F11" s="17"/>
      <c r="G11" s="17"/>
      <c r="H11" s="17">
        <v>1</v>
      </c>
      <c r="I11" s="17"/>
      <c r="J11" s="17"/>
      <c r="K11" s="17">
        <v>1</v>
      </c>
      <c r="L11" s="17"/>
      <c r="M11" s="17"/>
      <c r="N11" s="17"/>
      <c r="O11" s="17"/>
      <c r="P11" s="17"/>
      <c r="Q11" s="17"/>
      <c r="R11" s="17"/>
      <c r="S11" s="26">
        <f t="shared" si="0"/>
        <v>1</v>
      </c>
      <c r="T11" s="26">
        <f t="shared" si="1"/>
        <v>1</v>
      </c>
      <c r="U11" s="26">
        <f t="shared" si="2"/>
        <v>1</v>
      </c>
      <c r="V11" s="26">
        <f t="shared" si="3"/>
        <v>1</v>
      </c>
    </row>
    <row r="12" spans="1:22" ht="45" customHeight="1" x14ac:dyDescent="0.25">
      <c r="A12" s="16">
        <v>6</v>
      </c>
      <c r="B12" s="51" t="s">
        <v>12</v>
      </c>
      <c r="C12" s="51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26">
        <f t="shared" si="0"/>
        <v>0</v>
      </c>
      <c r="T12" s="26">
        <f t="shared" si="1"/>
        <v>0</v>
      </c>
      <c r="U12" s="26">
        <f t="shared" si="2"/>
        <v>0</v>
      </c>
      <c r="V12" s="26">
        <f t="shared" si="3"/>
        <v>0</v>
      </c>
    </row>
    <row r="13" spans="1:22" ht="33" customHeight="1" x14ac:dyDescent="0.25">
      <c r="A13" s="16">
        <v>7</v>
      </c>
      <c r="B13" s="51" t="s">
        <v>13</v>
      </c>
      <c r="C13" s="51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26">
        <f t="shared" si="0"/>
        <v>0</v>
      </c>
      <c r="T13" s="26">
        <f t="shared" si="1"/>
        <v>0</v>
      </c>
      <c r="U13" s="26">
        <f t="shared" si="2"/>
        <v>0</v>
      </c>
      <c r="V13" s="26">
        <f t="shared" si="3"/>
        <v>0</v>
      </c>
    </row>
    <row r="14" spans="1:22" ht="45" customHeight="1" x14ac:dyDescent="0.25">
      <c r="A14" s="16">
        <v>8</v>
      </c>
      <c r="B14" s="51" t="s">
        <v>14</v>
      </c>
      <c r="C14" s="51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26">
        <f t="shared" si="0"/>
        <v>0</v>
      </c>
      <c r="T14" s="26">
        <f t="shared" si="1"/>
        <v>0</v>
      </c>
      <c r="U14" s="26">
        <f t="shared" si="2"/>
        <v>0</v>
      </c>
      <c r="V14" s="26">
        <f t="shared" si="3"/>
        <v>0</v>
      </c>
    </row>
    <row r="15" spans="1:22" ht="28.5" customHeight="1" x14ac:dyDescent="0.25">
      <c r="A15" s="16">
        <v>9</v>
      </c>
      <c r="B15" s="53" t="s">
        <v>15</v>
      </c>
      <c r="C15" s="53"/>
      <c r="D15" s="17"/>
      <c r="E15" s="17">
        <v>3</v>
      </c>
      <c r="F15" s="17"/>
      <c r="G15" s="17"/>
      <c r="H15" s="17">
        <v>3</v>
      </c>
      <c r="I15" s="17"/>
      <c r="J15" s="17"/>
      <c r="K15" s="17">
        <v>3</v>
      </c>
      <c r="L15" s="17"/>
      <c r="M15" s="17"/>
      <c r="N15" s="17"/>
      <c r="O15" s="17"/>
      <c r="P15" s="17"/>
      <c r="Q15" s="17"/>
      <c r="R15" s="17"/>
      <c r="S15" s="26">
        <f t="shared" si="0"/>
        <v>3</v>
      </c>
      <c r="T15" s="26">
        <f t="shared" si="1"/>
        <v>3</v>
      </c>
      <c r="U15" s="26">
        <f t="shared" si="2"/>
        <v>3</v>
      </c>
      <c r="V15" s="26">
        <f t="shared" si="3"/>
        <v>3</v>
      </c>
    </row>
    <row r="16" spans="1:22" ht="28.5" customHeight="1" x14ac:dyDescent="0.25">
      <c r="A16" s="30">
        <v>10</v>
      </c>
      <c r="B16" s="39" t="s">
        <v>16</v>
      </c>
      <c r="C16" s="40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26">
        <f t="shared" si="0"/>
        <v>0</v>
      </c>
      <c r="T16" s="26">
        <f t="shared" si="1"/>
        <v>0</v>
      </c>
      <c r="U16" s="26">
        <f t="shared" si="2"/>
        <v>0</v>
      </c>
      <c r="V16" s="26">
        <f t="shared" si="3"/>
        <v>0</v>
      </c>
    </row>
    <row r="17" spans="1:22" ht="45" customHeight="1" x14ac:dyDescent="0.25">
      <c r="A17" s="30">
        <v>11</v>
      </c>
      <c r="B17" s="39" t="s">
        <v>51</v>
      </c>
      <c r="C17" s="40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26">
        <f t="shared" si="0"/>
        <v>0</v>
      </c>
      <c r="T17" s="26">
        <f t="shared" si="1"/>
        <v>0</v>
      </c>
      <c r="U17" s="26">
        <f t="shared" si="2"/>
        <v>0</v>
      </c>
      <c r="V17" s="26">
        <f t="shared" si="3"/>
        <v>0</v>
      </c>
    </row>
    <row r="18" spans="1:22" ht="39.75" customHeight="1" x14ac:dyDescent="0.25">
      <c r="A18" s="49" t="s">
        <v>18</v>
      </c>
      <c r="B18" s="49"/>
      <c r="C18" s="50"/>
      <c r="D18" s="84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31"/>
      <c r="T18" s="32"/>
      <c r="U18" s="32"/>
      <c r="V18" s="33"/>
    </row>
    <row r="19" spans="1:22" ht="29.25" customHeight="1" x14ac:dyDescent="0.25">
      <c r="A19" s="19">
        <v>1</v>
      </c>
      <c r="B19" s="54" t="s">
        <v>19</v>
      </c>
      <c r="C19" s="54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26">
        <f t="shared" si="0"/>
        <v>0</v>
      </c>
      <c r="T19" s="26">
        <f t="shared" si="1"/>
        <v>0</v>
      </c>
      <c r="U19" s="26">
        <f t="shared" si="2"/>
        <v>0</v>
      </c>
      <c r="V19" s="26">
        <f t="shared" si="3"/>
        <v>0</v>
      </c>
    </row>
    <row r="20" spans="1:22" ht="37.5" customHeight="1" x14ac:dyDescent="0.25">
      <c r="A20" s="20">
        <v>2</v>
      </c>
      <c r="B20" s="54" t="s">
        <v>20</v>
      </c>
      <c r="C20" s="54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26">
        <f t="shared" si="0"/>
        <v>0</v>
      </c>
      <c r="T20" s="26">
        <f t="shared" si="1"/>
        <v>0</v>
      </c>
      <c r="U20" s="26">
        <f t="shared" si="2"/>
        <v>0</v>
      </c>
      <c r="V20" s="26">
        <f t="shared" si="3"/>
        <v>0</v>
      </c>
    </row>
    <row r="21" spans="1:22" ht="36" customHeight="1" x14ac:dyDescent="0.25">
      <c r="A21" s="19">
        <v>3</v>
      </c>
      <c r="B21" s="41" t="s">
        <v>21</v>
      </c>
      <c r="C21" s="41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26">
        <f t="shared" si="0"/>
        <v>0</v>
      </c>
      <c r="T21" s="26">
        <f t="shared" si="1"/>
        <v>0</v>
      </c>
      <c r="U21" s="26">
        <f t="shared" si="2"/>
        <v>0</v>
      </c>
      <c r="V21" s="26">
        <f t="shared" si="3"/>
        <v>0</v>
      </c>
    </row>
    <row r="22" spans="1:22" ht="28.5" customHeight="1" x14ac:dyDescent="0.25">
      <c r="A22" s="20">
        <v>4</v>
      </c>
      <c r="B22" s="41" t="s">
        <v>22</v>
      </c>
      <c r="C22" s="41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26">
        <f t="shared" si="0"/>
        <v>0</v>
      </c>
      <c r="T22" s="26">
        <f t="shared" si="1"/>
        <v>0</v>
      </c>
      <c r="U22" s="26">
        <f t="shared" si="2"/>
        <v>0</v>
      </c>
      <c r="V22" s="26">
        <f t="shared" si="3"/>
        <v>0</v>
      </c>
    </row>
    <row r="23" spans="1:22" ht="28.5" customHeight="1" thickBot="1" x14ac:dyDescent="0.3">
      <c r="A23" s="21">
        <v>5</v>
      </c>
      <c r="B23" s="46" t="s">
        <v>23</v>
      </c>
      <c r="C23" s="46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26">
        <f t="shared" si="0"/>
        <v>0</v>
      </c>
      <c r="T23" s="26">
        <f t="shared" si="1"/>
        <v>0</v>
      </c>
      <c r="U23" s="26">
        <f t="shared" si="2"/>
        <v>0</v>
      </c>
      <c r="V23" s="26">
        <f t="shared" si="3"/>
        <v>0</v>
      </c>
    </row>
    <row r="24" spans="1:22" s="22" customFormat="1" ht="26.25" customHeight="1" thickBot="1" x14ac:dyDescent="0.3">
      <c r="A24" s="47" t="s">
        <v>24</v>
      </c>
      <c r="B24" s="48"/>
      <c r="C24" s="48"/>
      <c r="D24" s="29">
        <f>D7+D8+D9+D10+D11+D12+D13+D14+D15+D17+D19+D20+D21+D22+D23+D16</f>
        <v>0</v>
      </c>
      <c r="E24" s="29">
        <f t="shared" ref="E24:R24" si="4">E7+E8+E9+E10+E11+E12+E13+E14+E15+E17+E19+E20+E21+E22+E23+E16</f>
        <v>4</v>
      </c>
      <c r="F24" s="29">
        <f t="shared" si="4"/>
        <v>0</v>
      </c>
      <c r="G24" s="29">
        <f t="shared" si="4"/>
        <v>0</v>
      </c>
      <c r="H24" s="29">
        <f t="shared" si="4"/>
        <v>4</v>
      </c>
      <c r="I24" s="29">
        <f t="shared" si="4"/>
        <v>0</v>
      </c>
      <c r="J24" s="29">
        <f t="shared" si="4"/>
        <v>0</v>
      </c>
      <c r="K24" s="29">
        <f t="shared" si="4"/>
        <v>4</v>
      </c>
      <c r="L24" s="29">
        <f t="shared" si="4"/>
        <v>0</v>
      </c>
      <c r="M24" s="29">
        <f t="shared" si="4"/>
        <v>0</v>
      </c>
      <c r="N24" s="29">
        <f t="shared" si="4"/>
        <v>0</v>
      </c>
      <c r="O24" s="29">
        <f t="shared" si="4"/>
        <v>0</v>
      </c>
      <c r="P24" s="29">
        <f t="shared" si="4"/>
        <v>0</v>
      </c>
      <c r="Q24" s="29">
        <f t="shared" si="4"/>
        <v>0</v>
      </c>
      <c r="R24" s="29">
        <f t="shared" si="4"/>
        <v>0</v>
      </c>
      <c r="S24" s="26">
        <f t="shared" si="0"/>
        <v>4</v>
      </c>
      <c r="T24" s="26">
        <f t="shared" si="1"/>
        <v>4</v>
      </c>
      <c r="U24" s="26">
        <f t="shared" si="2"/>
        <v>4</v>
      </c>
      <c r="V24" s="26">
        <f t="shared" si="3"/>
        <v>4</v>
      </c>
    </row>
  </sheetData>
  <mergeCells count="41">
    <mergeCell ref="D1:O1"/>
    <mergeCell ref="I4:I5"/>
    <mergeCell ref="F3:F5"/>
    <mergeCell ref="P1:R1"/>
    <mergeCell ref="A2:R2"/>
    <mergeCell ref="K4:K5"/>
    <mergeCell ref="L3:L5"/>
    <mergeCell ref="O3:O5"/>
    <mergeCell ref="P3:Q4"/>
    <mergeCell ref="E3:E5"/>
    <mergeCell ref="A3:C5"/>
    <mergeCell ref="H4:H5"/>
    <mergeCell ref="A1:C1"/>
    <mergeCell ref="R3:R5"/>
    <mergeCell ref="B14:C14"/>
    <mergeCell ref="G3:K3"/>
    <mergeCell ref="D3:D5"/>
    <mergeCell ref="M3:N4"/>
    <mergeCell ref="G4:G5"/>
    <mergeCell ref="A6:C6"/>
    <mergeCell ref="B7:C7"/>
    <mergeCell ref="J4:J5"/>
    <mergeCell ref="U6:V6"/>
    <mergeCell ref="A24:C24"/>
    <mergeCell ref="D18:R18"/>
    <mergeCell ref="B19:C19"/>
    <mergeCell ref="B20:C20"/>
    <mergeCell ref="B21:C21"/>
    <mergeCell ref="B22:C22"/>
    <mergeCell ref="B23:C23"/>
    <mergeCell ref="B11:C11"/>
    <mergeCell ref="B12:C12"/>
    <mergeCell ref="A18:C18"/>
    <mergeCell ref="B9:C9"/>
    <mergeCell ref="S6:T6"/>
    <mergeCell ref="B15:C15"/>
    <mergeCell ref="B17:C17"/>
    <mergeCell ref="B13:C13"/>
    <mergeCell ref="B8:C8"/>
    <mergeCell ref="B10:C10"/>
    <mergeCell ref="B16:C16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V24"/>
  <sheetViews>
    <sheetView zoomScale="75" workbookViewId="0">
      <pane ySplit="6" topLeftCell="A22" activePane="bottomLeft" state="frozen"/>
      <selection activeCell="S1" sqref="S1:S65536"/>
      <selection pane="bottomLeft" activeCell="S1" sqref="S1:S65536"/>
    </sheetView>
  </sheetViews>
  <sheetFormatPr defaultRowHeight="15" x14ac:dyDescent="0.25"/>
  <cols>
    <col min="1" max="2" width="9.140625" style="9"/>
    <col min="3" max="3" width="47.140625" style="9" customWidth="1"/>
    <col min="4" max="4" width="10.5703125" style="9" customWidth="1"/>
    <col min="5" max="5" width="7.28515625" style="9" customWidth="1"/>
    <col min="6" max="6" width="10.42578125" style="9" customWidth="1"/>
    <col min="7" max="7" width="5.7109375" style="9" customWidth="1"/>
    <col min="8" max="8" width="6.42578125" style="9" customWidth="1"/>
    <col min="9" max="9" width="6.28515625" style="9" customWidth="1"/>
    <col min="10" max="10" width="6.5703125" style="9" customWidth="1"/>
    <col min="11" max="11" width="7" style="9" customWidth="1"/>
    <col min="12" max="12" width="11.28515625" style="9" customWidth="1"/>
    <col min="13" max="13" width="11.5703125" style="9" customWidth="1"/>
    <col min="14" max="14" width="13.85546875" style="9" customWidth="1"/>
    <col min="15" max="15" width="9.140625" style="9"/>
    <col min="16" max="16" width="9.28515625" style="9" customWidth="1"/>
    <col min="17" max="17" width="10.85546875" style="9" customWidth="1"/>
    <col min="18" max="18" width="10.28515625" style="9" customWidth="1"/>
    <col min="19" max="22" width="0" style="9" hidden="1" customWidth="1"/>
    <col min="23" max="16384" width="9.140625" style="9"/>
  </cols>
  <sheetData>
    <row r="1" spans="1:22" ht="109.5" customHeight="1" x14ac:dyDescent="0.25">
      <c r="A1" s="69" t="s">
        <v>50</v>
      </c>
      <c r="B1" s="74"/>
      <c r="C1" s="75"/>
      <c r="D1" s="70" t="s">
        <v>6</v>
      </c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1" t="s">
        <v>53</v>
      </c>
      <c r="Q1" s="71"/>
      <c r="R1" s="72"/>
    </row>
    <row r="2" spans="1:22" ht="75.75" customHeight="1" x14ac:dyDescent="0.25">
      <c r="A2" s="73" t="s">
        <v>45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</row>
    <row r="3" spans="1:22" ht="62.25" customHeight="1" x14ac:dyDescent="0.25">
      <c r="A3" s="56" t="s">
        <v>35</v>
      </c>
      <c r="B3" s="57"/>
      <c r="C3" s="58"/>
      <c r="D3" s="44" t="s">
        <v>5</v>
      </c>
      <c r="E3" s="44" t="s">
        <v>25</v>
      </c>
      <c r="F3" s="44" t="s">
        <v>0</v>
      </c>
      <c r="G3" s="62" t="s">
        <v>29</v>
      </c>
      <c r="H3" s="63"/>
      <c r="I3" s="63"/>
      <c r="J3" s="63"/>
      <c r="K3" s="64"/>
      <c r="L3" s="44" t="s">
        <v>26</v>
      </c>
      <c r="M3" s="65" t="s">
        <v>27</v>
      </c>
      <c r="N3" s="66"/>
      <c r="O3" s="45" t="s">
        <v>1</v>
      </c>
      <c r="P3" s="65" t="s">
        <v>28</v>
      </c>
      <c r="Q3" s="66"/>
      <c r="R3" s="44" t="s">
        <v>2</v>
      </c>
      <c r="S3" s="10"/>
    </row>
    <row r="4" spans="1:22" ht="60.75" customHeight="1" x14ac:dyDescent="0.25">
      <c r="A4" s="59"/>
      <c r="B4" s="60"/>
      <c r="C4" s="61"/>
      <c r="D4" s="44"/>
      <c r="E4" s="44"/>
      <c r="F4" s="44"/>
      <c r="G4" s="45" t="s">
        <v>31</v>
      </c>
      <c r="H4" s="45" t="s">
        <v>32</v>
      </c>
      <c r="I4" s="45" t="s">
        <v>33</v>
      </c>
      <c r="J4" s="45" t="s">
        <v>34</v>
      </c>
      <c r="K4" s="45" t="s">
        <v>30</v>
      </c>
      <c r="L4" s="44"/>
      <c r="M4" s="67"/>
      <c r="N4" s="68"/>
      <c r="O4" s="55"/>
      <c r="P4" s="67"/>
      <c r="Q4" s="68"/>
      <c r="R4" s="44"/>
    </row>
    <row r="5" spans="1:22" ht="123" customHeight="1" thickBot="1" x14ac:dyDescent="0.3">
      <c r="A5" s="59"/>
      <c r="B5" s="60"/>
      <c r="C5" s="61"/>
      <c r="D5" s="45"/>
      <c r="E5" s="45"/>
      <c r="F5" s="45"/>
      <c r="G5" s="55"/>
      <c r="H5" s="55"/>
      <c r="I5" s="55"/>
      <c r="J5" s="55"/>
      <c r="K5" s="55"/>
      <c r="L5" s="45"/>
      <c r="M5" s="11" t="s">
        <v>37</v>
      </c>
      <c r="N5" s="11" t="s">
        <v>3</v>
      </c>
      <c r="O5" s="55"/>
      <c r="P5" s="11" t="s">
        <v>38</v>
      </c>
      <c r="Q5" s="11" t="s">
        <v>4</v>
      </c>
      <c r="R5" s="45"/>
    </row>
    <row r="6" spans="1:22" ht="35.25" customHeight="1" thickBot="1" x14ac:dyDescent="0.3">
      <c r="A6" s="42" t="s">
        <v>17</v>
      </c>
      <c r="B6" s="43"/>
      <c r="C6" s="43"/>
      <c r="D6" s="12">
        <v>1</v>
      </c>
      <c r="E6" s="12">
        <v>2</v>
      </c>
      <c r="F6" s="12">
        <v>3</v>
      </c>
      <c r="G6" s="12">
        <v>4</v>
      </c>
      <c r="H6" s="12">
        <v>5</v>
      </c>
      <c r="I6" s="12">
        <v>6</v>
      </c>
      <c r="J6" s="12">
        <v>7</v>
      </c>
      <c r="K6" s="12">
        <v>8</v>
      </c>
      <c r="L6" s="12">
        <v>9</v>
      </c>
      <c r="M6" s="12">
        <v>10</v>
      </c>
      <c r="N6" s="12">
        <v>11</v>
      </c>
      <c r="O6" s="12">
        <v>12</v>
      </c>
      <c r="P6" s="12">
        <v>13</v>
      </c>
      <c r="Q6" s="12">
        <v>14</v>
      </c>
      <c r="R6" s="24">
        <v>15</v>
      </c>
      <c r="S6" s="35" t="s">
        <v>40</v>
      </c>
      <c r="T6" s="35"/>
      <c r="U6" s="35" t="s">
        <v>39</v>
      </c>
      <c r="V6" s="35"/>
    </row>
    <row r="7" spans="1:22" ht="38.25" customHeight="1" x14ac:dyDescent="0.25">
      <c r="A7" s="14">
        <v>1</v>
      </c>
      <c r="B7" s="52" t="s">
        <v>7</v>
      </c>
      <c r="C7" s="52"/>
      <c r="D7" s="15"/>
      <c r="E7" s="15">
        <v>1</v>
      </c>
      <c r="F7" s="15"/>
      <c r="G7" s="15"/>
      <c r="H7" s="15">
        <v>1</v>
      </c>
      <c r="I7" s="15"/>
      <c r="J7" s="15"/>
      <c r="K7" s="15">
        <v>1</v>
      </c>
      <c r="L7" s="15"/>
      <c r="M7" s="15"/>
      <c r="N7" s="15">
        <v>1</v>
      </c>
      <c r="O7" s="15"/>
      <c r="P7" s="15"/>
      <c r="Q7" s="15"/>
      <c r="R7" s="15">
        <v>1</v>
      </c>
      <c r="S7" s="26">
        <f>D7+E7</f>
        <v>1</v>
      </c>
      <c r="T7" s="26">
        <f>F7+K7+L7</f>
        <v>1</v>
      </c>
      <c r="U7" s="26">
        <f>K7</f>
        <v>1</v>
      </c>
      <c r="V7" s="26">
        <f>G7+H7+I7+J7</f>
        <v>1</v>
      </c>
    </row>
    <row r="8" spans="1:22" ht="30.75" customHeight="1" x14ac:dyDescent="0.25">
      <c r="A8" s="16">
        <v>2</v>
      </c>
      <c r="B8" s="41" t="s">
        <v>8</v>
      </c>
      <c r="C8" s="41"/>
      <c r="D8" s="17"/>
      <c r="E8" s="17">
        <v>4</v>
      </c>
      <c r="F8" s="17"/>
      <c r="G8" s="17"/>
      <c r="H8" s="17">
        <v>4</v>
      </c>
      <c r="I8" s="17"/>
      <c r="J8" s="17"/>
      <c r="K8" s="17">
        <v>4</v>
      </c>
      <c r="L8" s="17"/>
      <c r="M8" s="17"/>
      <c r="N8" s="17">
        <v>1</v>
      </c>
      <c r="O8" s="17"/>
      <c r="P8" s="17"/>
      <c r="Q8" s="17"/>
      <c r="R8" s="17">
        <v>1</v>
      </c>
      <c r="S8" s="26">
        <f t="shared" ref="S8:S24" si="0">D8+E8</f>
        <v>4</v>
      </c>
      <c r="T8" s="26">
        <f t="shared" ref="T8:T24" si="1">F8+K8+L8</f>
        <v>4</v>
      </c>
      <c r="U8" s="26">
        <f t="shared" ref="U8:U24" si="2">K8</f>
        <v>4</v>
      </c>
      <c r="V8" s="26">
        <f t="shared" ref="V8:V24" si="3">G8+H8+I8+J8</f>
        <v>4</v>
      </c>
    </row>
    <row r="9" spans="1:22" ht="30" customHeight="1" x14ac:dyDescent="0.25">
      <c r="A9" s="16">
        <v>3</v>
      </c>
      <c r="B9" s="41" t="s">
        <v>9</v>
      </c>
      <c r="C9" s="41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26">
        <f t="shared" si="0"/>
        <v>0</v>
      </c>
      <c r="T9" s="26">
        <f t="shared" si="1"/>
        <v>0</v>
      </c>
      <c r="U9" s="26">
        <f t="shared" si="2"/>
        <v>0</v>
      </c>
      <c r="V9" s="26">
        <f t="shared" si="3"/>
        <v>0</v>
      </c>
    </row>
    <row r="10" spans="1:22" ht="39.75" customHeight="1" x14ac:dyDescent="0.25">
      <c r="A10" s="16">
        <v>4</v>
      </c>
      <c r="B10" s="41" t="s">
        <v>10</v>
      </c>
      <c r="C10" s="41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26">
        <f t="shared" si="0"/>
        <v>0</v>
      </c>
      <c r="T10" s="26">
        <f t="shared" si="1"/>
        <v>0</v>
      </c>
      <c r="U10" s="26">
        <f t="shared" si="2"/>
        <v>0</v>
      </c>
      <c r="V10" s="26">
        <f t="shared" si="3"/>
        <v>0</v>
      </c>
    </row>
    <row r="11" spans="1:22" ht="36" customHeight="1" x14ac:dyDescent="0.25">
      <c r="A11" s="16">
        <v>5</v>
      </c>
      <c r="B11" s="41" t="s">
        <v>11</v>
      </c>
      <c r="C11" s="41"/>
      <c r="D11" s="17"/>
      <c r="E11" s="17">
        <v>33</v>
      </c>
      <c r="F11" s="17"/>
      <c r="G11" s="17"/>
      <c r="H11" s="17">
        <v>33</v>
      </c>
      <c r="I11" s="17"/>
      <c r="J11" s="17"/>
      <c r="K11" s="17">
        <v>33</v>
      </c>
      <c r="L11" s="17"/>
      <c r="M11" s="17"/>
      <c r="N11" s="17"/>
      <c r="O11" s="17"/>
      <c r="P11" s="17"/>
      <c r="Q11" s="17"/>
      <c r="R11" s="17"/>
      <c r="S11" s="26">
        <f t="shared" si="0"/>
        <v>33</v>
      </c>
      <c r="T11" s="26">
        <f t="shared" si="1"/>
        <v>33</v>
      </c>
      <c r="U11" s="26">
        <f t="shared" si="2"/>
        <v>33</v>
      </c>
      <c r="V11" s="26">
        <f t="shared" si="3"/>
        <v>33</v>
      </c>
    </row>
    <row r="12" spans="1:22" ht="45" customHeight="1" x14ac:dyDescent="0.25">
      <c r="A12" s="16">
        <v>6</v>
      </c>
      <c r="B12" s="51" t="s">
        <v>12</v>
      </c>
      <c r="C12" s="51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26">
        <f t="shared" si="0"/>
        <v>0</v>
      </c>
      <c r="T12" s="26">
        <f t="shared" si="1"/>
        <v>0</v>
      </c>
      <c r="U12" s="26">
        <f t="shared" si="2"/>
        <v>0</v>
      </c>
      <c r="V12" s="26">
        <f t="shared" si="3"/>
        <v>0</v>
      </c>
    </row>
    <row r="13" spans="1:22" ht="30.75" customHeight="1" x14ac:dyDescent="0.25">
      <c r="A13" s="16">
        <v>7</v>
      </c>
      <c r="B13" s="51" t="s">
        <v>13</v>
      </c>
      <c r="C13" s="51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26">
        <f t="shared" si="0"/>
        <v>0</v>
      </c>
      <c r="T13" s="26">
        <f t="shared" si="1"/>
        <v>0</v>
      </c>
      <c r="U13" s="26">
        <f t="shared" si="2"/>
        <v>0</v>
      </c>
      <c r="V13" s="26">
        <f t="shared" si="3"/>
        <v>0</v>
      </c>
    </row>
    <row r="14" spans="1:22" ht="45" customHeight="1" x14ac:dyDescent="0.25">
      <c r="A14" s="16">
        <v>8</v>
      </c>
      <c r="B14" s="51" t="s">
        <v>14</v>
      </c>
      <c r="C14" s="51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26">
        <f t="shared" si="0"/>
        <v>0</v>
      </c>
      <c r="T14" s="26">
        <f t="shared" si="1"/>
        <v>0</v>
      </c>
      <c r="U14" s="26">
        <f t="shared" si="2"/>
        <v>0</v>
      </c>
      <c r="V14" s="26">
        <f t="shared" si="3"/>
        <v>0</v>
      </c>
    </row>
    <row r="15" spans="1:22" ht="29.25" customHeight="1" x14ac:dyDescent="0.25">
      <c r="A15" s="16">
        <v>9</v>
      </c>
      <c r="B15" s="53" t="s">
        <v>15</v>
      </c>
      <c r="C15" s="53"/>
      <c r="D15" s="17"/>
      <c r="E15" s="17">
        <v>24</v>
      </c>
      <c r="F15" s="17"/>
      <c r="G15" s="17"/>
      <c r="H15" s="17">
        <v>23</v>
      </c>
      <c r="I15" s="17">
        <v>1</v>
      </c>
      <c r="J15" s="17"/>
      <c r="K15" s="17">
        <v>24</v>
      </c>
      <c r="L15" s="17"/>
      <c r="M15" s="17"/>
      <c r="N15" s="17"/>
      <c r="O15" s="17"/>
      <c r="P15" s="17"/>
      <c r="Q15" s="17"/>
      <c r="R15" s="17"/>
      <c r="S15" s="26">
        <f t="shared" si="0"/>
        <v>24</v>
      </c>
      <c r="T15" s="26">
        <f t="shared" si="1"/>
        <v>24</v>
      </c>
      <c r="U15" s="26">
        <f t="shared" si="2"/>
        <v>24</v>
      </c>
      <c r="V15" s="26">
        <f t="shared" si="3"/>
        <v>24</v>
      </c>
    </row>
    <row r="16" spans="1:22" ht="29.25" customHeight="1" x14ac:dyDescent="0.25">
      <c r="A16" s="30">
        <v>10</v>
      </c>
      <c r="B16" s="39" t="s">
        <v>16</v>
      </c>
      <c r="C16" s="40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26">
        <f t="shared" si="0"/>
        <v>0</v>
      </c>
      <c r="T16" s="26">
        <f t="shared" si="1"/>
        <v>0</v>
      </c>
      <c r="U16" s="26">
        <f t="shared" si="2"/>
        <v>0</v>
      </c>
      <c r="V16" s="26">
        <f t="shared" si="3"/>
        <v>0</v>
      </c>
    </row>
    <row r="17" spans="1:22" ht="45" customHeight="1" x14ac:dyDescent="0.25">
      <c r="A17" s="30">
        <v>11</v>
      </c>
      <c r="B17" s="39" t="s">
        <v>51</v>
      </c>
      <c r="C17" s="40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26">
        <f t="shared" si="0"/>
        <v>0</v>
      </c>
      <c r="T17" s="26">
        <f t="shared" si="1"/>
        <v>0</v>
      </c>
      <c r="U17" s="26">
        <f t="shared" si="2"/>
        <v>0</v>
      </c>
      <c r="V17" s="26">
        <f t="shared" si="3"/>
        <v>0</v>
      </c>
    </row>
    <row r="18" spans="1:22" ht="42" customHeight="1" x14ac:dyDescent="0.25">
      <c r="A18" s="49" t="s">
        <v>18</v>
      </c>
      <c r="B18" s="49"/>
      <c r="C18" s="50"/>
      <c r="D18" s="84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31"/>
      <c r="T18" s="32"/>
      <c r="U18" s="32"/>
      <c r="V18" s="33"/>
    </row>
    <row r="19" spans="1:22" ht="33.75" customHeight="1" x14ac:dyDescent="0.25">
      <c r="A19" s="19">
        <v>1</v>
      </c>
      <c r="B19" s="54" t="s">
        <v>19</v>
      </c>
      <c r="C19" s="54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26">
        <f t="shared" si="0"/>
        <v>0</v>
      </c>
      <c r="T19" s="26">
        <f t="shared" si="1"/>
        <v>0</v>
      </c>
      <c r="U19" s="26">
        <f t="shared" si="2"/>
        <v>0</v>
      </c>
      <c r="V19" s="26">
        <f t="shared" si="3"/>
        <v>0</v>
      </c>
    </row>
    <row r="20" spans="1:22" ht="36" customHeight="1" x14ac:dyDescent="0.25">
      <c r="A20" s="20">
        <v>2</v>
      </c>
      <c r="B20" s="54" t="s">
        <v>20</v>
      </c>
      <c r="C20" s="54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26">
        <f t="shared" si="0"/>
        <v>0</v>
      </c>
      <c r="T20" s="26">
        <f t="shared" si="1"/>
        <v>0</v>
      </c>
      <c r="U20" s="26">
        <f t="shared" si="2"/>
        <v>0</v>
      </c>
      <c r="V20" s="26">
        <f t="shared" si="3"/>
        <v>0</v>
      </c>
    </row>
    <row r="21" spans="1:22" ht="33" customHeight="1" x14ac:dyDescent="0.25">
      <c r="A21" s="19">
        <v>3</v>
      </c>
      <c r="B21" s="41" t="s">
        <v>21</v>
      </c>
      <c r="C21" s="41"/>
      <c r="D21" s="17"/>
      <c r="E21" s="17">
        <v>1</v>
      </c>
      <c r="F21" s="17"/>
      <c r="G21" s="17"/>
      <c r="H21" s="17">
        <v>1</v>
      </c>
      <c r="I21" s="17"/>
      <c r="J21" s="17"/>
      <c r="K21" s="17">
        <v>1</v>
      </c>
      <c r="L21" s="17"/>
      <c r="M21" s="17"/>
      <c r="N21" s="17"/>
      <c r="O21" s="17"/>
      <c r="P21" s="17"/>
      <c r="Q21" s="17"/>
      <c r="R21" s="17"/>
      <c r="S21" s="26">
        <f t="shared" si="0"/>
        <v>1</v>
      </c>
      <c r="T21" s="26">
        <f t="shared" si="1"/>
        <v>1</v>
      </c>
      <c r="U21" s="26">
        <f t="shared" si="2"/>
        <v>1</v>
      </c>
      <c r="V21" s="26">
        <f t="shared" si="3"/>
        <v>1</v>
      </c>
    </row>
    <row r="22" spans="1:22" ht="26.25" customHeight="1" x14ac:dyDescent="0.25">
      <c r="A22" s="20">
        <v>4</v>
      </c>
      <c r="B22" s="41" t="s">
        <v>22</v>
      </c>
      <c r="C22" s="41"/>
      <c r="D22" s="17"/>
      <c r="E22" s="17">
        <v>1</v>
      </c>
      <c r="F22" s="17"/>
      <c r="G22" s="17"/>
      <c r="H22" s="17">
        <v>1</v>
      </c>
      <c r="I22" s="17"/>
      <c r="J22" s="17"/>
      <c r="K22" s="17">
        <v>1</v>
      </c>
      <c r="L22" s="17"/>
      <c r="M22" s="17"/>
      <c r="N22" s="17">
        <v>1</v>
      </c>
      <c r="O22" s="17">
        <v>1</v>
      </c>
      <c r="P22" s="17"/>
      <c r="Q22" s="17"/>
      <c r="R22" s="17"/>
      <c r="S22" s="26">
        <f t="shared" si="0"/>
        <v>1</v>
      </c>
      <c r="T22" s="26">
        <f t="shared" si="1"/>
        <v>1</v>
      </c>
      <c r="U22" s="26">
        <f t="shared" si="2"/>
        <v>1</v>
      </c>
      <c r="V22" s="26">
        <f t="shared" si="3"/>
        <v>1</v>
      </c>
    </row>
    <row r="23" spans="1:22" ht="27.75" customHeight="1" thickBot="1" x14ac:dyDescent="0.3">
      <c r="A23" s="21">
        <v>5</v>
      </c>
      <c r="B23" s="46" t="s">
        <v>23</v>
      </c>
      <c r="C23" s="46"/>
      <c r="D23" s="18"/>
      <c r="E23" s="18">
        <v>1</v>
      </c>
      <c r="F23" s="18"/>
      <c r="G23" s="18"/>
      <c r="H23" s="18">
        <v>1</v>
      </c>
      <c r="I23" s="18"/>
      <c r="J23" s="18"/>
      <c r="K23" s="18">
        <v>1</v>
      </c>
      <c r="L23" s="18"/>
      <c r="M23" s="18"/>
      <c r="N23" s="18"/>
      <c r="O23" s="18"/>
      <c r="P23" s="18"/>
      <c r="Q23" s="18"/>
      <c r="R23" s="18"/>
      <c r="S23" s="26">
        <f t="shared" si="0"/>
        <v>1</v>
      </c>
      <c r="T23" s="26">
        <f t="shared" si="1"/>
        <v>1</v>
      </c>
      <c r="U23" s="26">
        <f t="shared" si="2"/>
        <v>1</v>
      </c>
      <c r="V23" s="26">
        <f t="shared" si="3"/>
        <v>1</v>
      </c>
    </row>
    <row r="24" spans="1:22" ht="29.25" customHeight="1" thickBot="1" x14ac:dyDescent="0.3">
      <c r="A24" s="47" t="s">
        <v>24</v>
      </c>
      <c r="B24" s="48"/>
      <c r="C24" s="48"/>
      <c r="D24" s="29">
        <f>D7+D8+D9+D10+D11+D12+D13+D14+D15+D17+D19+D20+D21+D22+D23+D16</f>
        <v>0</v>
      </c>
      <c r="E24" s="29">
        <f t="shared" ref="E24:R24" si="4">E7+E8+E9+E10+E11+E12+E13+E14+E15+E17+E19+E20+E21+E22+E23+E16</f>
        <v>65</v>
      </c>
      <c r="F24" s="29">
        <f t="shared" si="4"/>
        <v>0</v>
      </c>
      <c r="G24" s="29">
        <f t="shared" si="4"/>
        <v>0</v>
      </c>
      <c r="H24" s="29">
        <f t="shared" si="4"/>
        <v>64</v>
      </c>
      <c r="I24" s="29">
        <f t="shared" si="4"/>
        <v>1</v>
      </c>
      <c r="J24" s="29">
        <f t="shared" si="4"/>
        <v>0</v>
      </c>
      <c r="K24" s="29">
        <f t="shared" si="4"/>
        <v>65</v>
      </c>
      <c r="L24" s="29">
        <f t="shared" si="4"/>
        <v>0</v>
      </c>
      <c r="M24" s="29">
        <f t="shared" si="4"/>
        <v>0</v>
      </c>
      <c r="N24" s="29">
        <f t="shared" si="4"/>
        <v>3</v>
      </c>
      <c r="O24" s="29">
        <f t="shared" si="4"/>
        <v>1</v>
      </c>
      <c r="P24" s="29">
        <f t="shared" si="4"/>
        <v>0</v>
      </c>
      <c r="Q24" s="29">
        <f t="shared" si="4"/>
        <v>0</v>
      </c>
      <c r="R24" s="29">
        <f t="shared" si="4"/>
        <v>2</v>
      </c>
      <c r="S24" s="26">
        <f t="shared" si="0"/>
        <v>65</v>
      </c>
      <c r="T24" s="26">
        <f t="shared" si="1"/>
        <v>65</v>
      </c>
      <c r="U24" s="26">
        <f t="shared" si="2"/>
        <v>65</v>
      </c>
      <c r="V24" s="26">
        <f t="shared" si="3"/>
        <v>65</v>
      </c>
    </row>
  </sheetData>
  <mergeCells count="41">
    <mergeCell ref="B16:C16"/>
    <mergeCell ref="B7:C7"/>
    <mergeCell ref="B8:C8"/>
    <mergeCell ref="A18:C18"/>
    <mergeCell ref="B22:C22"/>
    <mergeCell ref="B23:C23"/>
    <mergeCell ref="B10:C10"/>
    <mergeCell ref="B11:C11"/>
    <mergeCell ref="B9:C9"/>
    <mergeCell ref="B15:C15"/>
    <mergeCell ref="A24:C24"/>
    <mergeCell ref="D18:R18"/>
    <mergeCell ref="B19:C19"/>
    <mergeCell ref="B20:C20"/>
    <mergeCell ref="B21:C21"/>
    <mergeCell ref="B17:C17"/>
    <mergeCell ref="U6:V6"/>
    <mergeCell ref="A6:C6"/>
    <mergeCell ref="K4:K5"/>
    <mergeCell ref="L3:L5"/>
    <mergeCell ref="M3:N4"/>
    <mergeCell ref="P3:Q4"/>
    <mergeCell ref="R3:R5"/>
    <mergeCell ref="G4:G5"/>
    <mergeCell ref="H4:H5"/>
    <mergeCell ref="D3:D5"/>
    <mergeCell ref="B12:C12"/>
    <mergeCell ref="B13:C13"/>
    <mergeCell ref="B14:C14"/>
    <mergeCell ref="E3:E5"/>
    <mergeCell ref="F3:F5"/>
    <mergeCell ref="S6:T6"/>
    <mergeCell ref="P1:R1"/>
    <mergeCell ref="A2:R2"/>
    <mergeCell ref="A1:C1"/>
    <mergeCell ref="D1:O1"/>
    <mergeCell ref="I4:I5"/>
    <mergeCell ref="J4:J5"/>
    <mergeCell ref="O3:O5"/>
    <mergeCell ref="A3:C5"/>
    <mergeCell ref="G3:K3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V24"/>
  <sheetViews>
    <sheetView zoomScale="75" workbookViewId="0">
      <selection activeCell="S1" sqref="S1:S65536"/>
    </sheetView>
  </sheetViews>
  <sheetFormatPr defaultRowHeight="15" x14ac:dyDescent="0.25"/>
  <cols>
    <col min="1" max="2" width="9.140625" style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7.7109375" style="1" customWidth="1"/>
    <col min="17" max="17" width="10.85546875" style="1" customWidth="1"/>
    <col min="18" max="18" width="9.28515625" style="1" customWidth="1"/>
    <col min="19" max="22" width="0" style="1" hidden="1" customWidth="1"/>
    <col min="23" max="16384" width="9.140625" style="1"/>
  </cols>
  <sheetData>
    <row r="1" spans="1:22" ht="109.5" customHeight="1" x14ac:dyDescent="0.25">
      <c r="A1" s="69" t="s">
        <v>50</v>
      </c>
      <c r="B1" s="74"/>
      <c r="C1" s="75"/>
      <c r="D1" s="88" t="s">
        <v>6</v>
      </c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71" t="s">
        <v>53</v>
      </c>
      <c r="Q1" s="71"/>
      <c r="R1" s="72"/>
    </row>
    <row r="2" spans="1:22" ht="75.75" customHeight="1" x14ac:dyDescent="0.25">
      <c r="A2" s="73" t="s">
        <v>46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</row>
    <row r="3" spans="1:22" ht="62.25" customHeight="1" x14ac:dyDescent="0.25">
      <c r="A3" s="56" t="s">
        <v>35</v>
      </c>
      <c r="B3" s="57"/>
      <c r="C3" s="58"/>
      <c r="D3" s="44" t="s">
        <v>5</v>
      </c>
      <c r="E3" s="44" t="s">
        <v>25</v>
      </c>
      <c r="F3" s="44" t="s">
        <v>0</v>
      </c>
      <c r="G3" s="62" t="s">
        <v>29</v>
      </c>
      <c r="H3" s="63"/>
      <c r="I3" s="63"/>
      <c r="J3" s="63"/>
      <c r="K3" s="64"/>
      <c r="L3" s="44" t="s">
        <v>26</v>
      </c>
      <c r="M3" s="65" t="s">
        <v>27</v>
      </c>
      <c r="N3" s="66"/>
      <c r="O3" s="45" t="s">
        <v>1</v>
      </c>
      <c r="P3" s="65" t="s">
        <v>28</v>
      </c>
      <c r="Q3" s="66"/>
      <c r="R3" s="44" t="s">
        <v>2</v>
      </c>
      <c r="S3" s="2"/>
    </row>
    <row r="4" spans="1:22" ht="60.75" customHeight="1" x14ac:dyDescent="0.25">
      <c r="A4" s="59"/>
      <c r="B4" s="60"/>
      <c r="C4" s="61"/>
      <c r="D4" s="44"/>
      <c r="E4" s="44"/>
      <c r="F4" s="44"/>
      <c r="G4" s="45" t="s">
        <v>31</v>
      </c>
      <c r="H4" s="45" t="s">
        <v>32</v>
      </c>
      <c r="I4" s="45" t="s">
        <v>33</v>
      </c>
      <c r="J4" s="45" t="s">
        <v>34</v>
      </c>
      <c r="K4" s="45" t="s">
        <v>30</v>
      </c>
      <c r="L4" s="44"/>
      <c r="M4" s="67"/>
      <c r="N4" s="68"/>
      <c r="O4" s="55"/>
      <c r="P4" s="67"/>
      <c r="Q4" s="68"/>
      <c r="R4" s="44"/>
    </row>
    <row r="5" spans="1:22" ht="123" customHeight="1" thickBot="1" x14ac:dyDescent="0.3">
      <c r="A5" s="59"/>
      <c r="B5" s="60"/>
      <c r="C5" s="61"/>
      <c r="D5" s="45"/>
      <c r="E5" s="45"/>
      <c r="F5" s="45"/>
      <c r="G5" s="55"/>
      <c r="H5" s="55"/>
      <c r="I5" s="55"/>
      <c r="J5" s="55"/>
      <c r="K5" s="55"/>
      <c r="L5" s="45"/>
      <c r="M5" s="11" t="s">
        <v>37</v>
      </c>
      <c r="N5" s="11" t="s">
        <v>3</v>
      </c>
      <c r="O5" s="55"/>
      <c r="P5" s="11" t="s">
        <v>38</v>
      </c>
      <c r="Q5" s="11" t="s">
        <v>4</v>
      </c>
      <c r="R5" s="45"/>
    </row>
    <row r="6" spans="1:22" ht="39" customHeight="1" thickBot="1" x14ac:dyDescent="0.3">
      <c r="A6" s="42" t="s">
        <v>17</v>
      </c>
      <c r="B6" s="43"/>
      <c r="C6" s="43"/>
      <c r="D6" s="12">
        <v>1</v>
      </c>
      <c r="E6" s="12">
        <v>2</v>
      </c>
      <c r="F6" s="12">
        <v>3</v>
      </c>
      <c r="G6" s="12">
        <v>4</v>
      </c>
      <c r="H6" s="12">
        <v>5</v>
      </c>
      <c r="I6" s="12">
        <v>6</v>
      </c>
      <c r="J6" s="12">
        <v>7</v>
      </c>
      <c r="K6" s="12">
        <v>8</v>
      </c>
      <c r="L6" s="12">
        <v>9</v>
      </c>
      <c r="M6" s="12">
        <v>10</v>
      </c>
      <c r="N6" s="12">
        <v>11</v>
      </c>
      <c r="O6" s="12">
        <v>12</v>
      </c>
      <c r="P6" s="12">
        <v>13</v>
      </c>
      <c r="Q6" s="12">
        <v>14</v>
      </c>
      <c r="R6" s="24">
        <v>15</v>
      </c>
      <c r="S6" s="35" t="s">
        <v>40</v>
      </c>
      <c r="T6" s="35"/>
      <c r="U6" s="35" t="s">
        <v>39</v>
      </c>
      <c r="V6" s="35"/>
    </row>
    <row r="7" spans="1:22" ht="33.75" customHeight="1" x14ac:dyDescent="0.25">
      <c r="A7" s="14">
        <v>1</v>
      </c>
      <c r="B7" s="52" t="s">
        <v>7</v>
      </c>
      <c r="C7" s="52"/>
      <c r="D7" s="15"/>
      <c r="E7" s="15">
        <v>4</v>
      </c>
      <c r="F7" s="15"/>
      <c r="G7" s="15"/>
      <c r="H7" s="15">
        <v>4</v>
      </c>
      <c r="I7" s="15"/>
      <c r="J7" s="15"/>
      <c r="K7" s="15">
        <v>4</v>
      </c>
      <c r="L7" s="15"/>
      <c r="M7" s="15"/>
      <c r="N7" s="15"/>
      <c r="O7" s="15"/>
      <c r="P7" s="15"/>
      <c r="Q7" s="15"/>
      <c r="R7" s="15"/>
      <c r="S7" s="26">
        <f>D7+E7</f>
        <v>4</v>
      </c>
      <c r="T7" s="26">
        <f>F7+K7+L7</f>
        <v>4</v>
      </c>
      <c r="U7" s="26">
        <f>K7</f>
        <v>4</v>
      </c>
      <c r="V7" s="26">
        <f>G7+H7+I7+J7</f>
        <v>4</v>
      </c>
    </row>
    <row r="8" spans="1:22" ht="27.75" customHeight="1" x14ac:dyDescent="0.25">
      <c r="A8" s="16">
        <v>2</v>
      </c>
      <c r="B8" s="41" t="s">
        <v>8</v>
      </c>
      <c r="C8" s="41"/>
      <c r="D8" s="15"/>
      <c r="E8" s="17">
        <v>5</v>
      </c>
      <c r="F8" s="17"/>
      <c r="G8" s="17">
        <v>1</v>
      </c>
      <c r="H8" s="17">
        <v>4</v>
      </c>
      <c r="I8" s="17"/>
      <c r="J8" s="17"/>
      <c r="K8" s="17">
        <v>5</v>
      </c>
      <c r="L8" s="17"/>
      <c r="M8" s="17"/>
      <c r="N8" s="17">
        <v>2</v>
      </c>
      <c r="O8" s="17">
        <v>1</v>
      </c>
      <c r="P8" s="17"/>
      <c r="Q8" s="17"/>
      <c r="R8" s="17">
        <v>1</v>
      </c>
      <c r="S8" s="26">
        <f t="shared" ref="S8:S24" si="0">D8+E8</f>
        <v>5</v>
      </c>
      <c r="T8" s="26">
        <f t="shared" ref="T8:T24" si="1">F8+K8+L8</f>
        <v>5</v>
      </c>
      <c r="U8" s="26">
        <f t="shared" ref="U8:U24" si="2">K8</f>
        <v>5</v>
      </c>
      <c r="V8" s="26">
        <f t="shared" ref="V8:V24" si="3">G8+H8+I8+J8</f>
        <v>5</v>
      </c>
    </row>
    <row r="9" spans="1:22" ht="27.75" customHeight="1" x14ac:dyDescent="0.25">
      <c r="A9" s="16">
        <v>3</v>
      </c>
      <c r="B9" s="41" t="s">
        <v>9</v>
      </c>
      <c r="C9" s="41"/>
      <c r="D9" s="15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26">
        <f t="shared" si="0"/>
        <v>0</v>
      </c>
      <c r="T9" s="26">
        <f t="shared" si="1"/>
        <v>0</v>
      </c>
      <c r="U9" s="26">
        <f t="shared" si="2"/>
        <v>0</v>
      </c>
      <c r="V9" s="26">
        <f t="shared" si="3"/>
        <v>0</v>
      </c>
    </row>
    <row r="10" spans="1:22" ht="29.25" customHeight="1" x14ac:dyDescent="0.25">
      <c r="A10" s="16">
        <v>4</v>
      </c>
      <c r="B10" s="41" t="s">
        <v>10</v>
      </c>
      <c r="C10" s="41"/>
      <c r="D10" s="17"/>
      <c r="E10" s="17">
        <v>2</v>
      </c>
      <c r="F10" s="17"/>
      <c r="G10" s="17">
        <v>2</v>
      </c>
      <c r="H10" s="17"/>
      <c r="I10" s="17"/>
      <c r="J10" s="17"/>
      <c r="K10" s="17">
        <v>2</v>
      </c>
      <c r="L10" s="17"/>
      <c r="M10" s="17"/>
      <c r="N10" s="17">
        <v>1</v>
      </c>
      <c r="O10" s="17">
        <v>1</v>
      </c>
      <c r="P10" s="17"/>
      <c r="Q10" s="17"/>
      <c r="R10" s="17"/>
      <c r="S10" s="26">
        <f t="shared" si="0"/>
        <v>2</v>
      </c>
      <c r="T10" s="26">
        <f t="shared" si="1"/>
        <v>2</v>
      </c>
      <c r="U10" s="26">
        <f t="shared" si="2"/>
        <v>2</v>
      </c>
      <c r="V10" s="26">
        <f t="shared" si="3"/>
        <v>2</v>
      </c>
    </row>
    <row r="11" spans="1:22" ht="21.75" customHeight="1" x14ac:dyDescent="0.25">
      <c r="A11" s="16">
        <v>5</v>
      </c>
      <c r="B11" s="41" t="s">
        <v>11</v>
      </c>
      <c r="C11" s="41"/>
      <c r="D11" s="17"/>
      <c r="E11" s="17">
        <v>5</v>
      </c>
      <c r="F11" s="17"/>
      <c r="G11" s="17">
        <v>2</v>
      </c>
      <c r="H11" s="17">
        <v>2</v>
      </c>
      <c r="I11" s="17">
        <v>1</v>
      </c>
      <c r="J11" s="17"/>
      <c r="K11" s="17">
        <v>5</v>
      </c>
      <c r="L11" s="17"/>
      <c r="M11" s="17"/>
      <c r="N11" s="17"/>
      <c r="O11" s="17"/>
      <c r="P11" s="17"/>
      <c r="Q11" s="17"/>
      <c r="R11" s="17"/>
      <c r="S11" s="26">
        <f t="shared" si="0"/>
        <v>5</v>
      </c>
      <c r="T11" s="26">
        <f t="shared" si="1"/>
        <v>5</v>
      </c>
      <c r="U11" s="26">
        <f t="shared" si="2"/>
        <v>5</v>
      </c>
      <c r="V11" s="26">
        <f t="shared" si="3"/>
        <v>5</v>
      </c>
    </row>
    <row r="12" spans="1:22" ht="45" customHeight="1" x14ac:dyDescent="0.25">
      <c r="A12" s="16">
        <v>6</v>
      </c>
      <c r="B12" s="51" t="s">
        <v>12</v>
      </c>
      <c r="C12" s="51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26">
        <f t="shared" si="0"/>
        <v>0</v>
      </c>
      <c r="T12" s="26">
        <f t="shared" si="1"/>
        <v>0</v>
      </c>
      <c r="U12" s="26">
        <f t="shared" si="2"/>
        <v>0</v>
      </c>
      <c r="V12" s="26">
        <f t="shared" si="3"/>
        <v>0</v>
      </c>
    </row>
    <row r="13" spans="1:22" ht="33" customHeight="1" x14ac:dyDescent="0.25">
      <c r="A13" s="16">
        <v>7</v>
      </c>
      <c r="B13" s="51" t="s">
        <v>13</v>
      </c>
      <c r="C13" s="51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26">
        <f t="shared" si="0"/>
        <v>0</v>
      </c>
      <c r="T13" s="26">
        <f t="shared" si="1"/>
        <v>0</v>
      </c>
      <c r="U13" s="26">
        <f t="shared" si="2"/>
        <v>0</v>
      </c>
      <c r="V13" s="26">
        <f t="shared" si="3"/>
        <v>0</v>
      </c>
    </row>
    <row r="14" spans="1:22" ht="41.25" customHeight="1" x14ac:dyDescent="0.25">
      <c r="A14" s="16">
        <v>8</v>
      </c>
      <c r="B14" s="51" t="s">
        <v>14</v>
      </c>
      <c r="C14" s="51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26">
        <f t="shared" si="0"/>
        <v>0</v>
      </c>
      <c r="T14" s="26">
        <f t="shared" si="1"/>
        <v>0</v>
      </c>
      <c r="U14" s="26">
        <f t="shared" si="2"/>
        <v>0</v>
      </c>
      <c r="V14" s="26">
        <f t="shared" si="3"/>
        <v>0</v>
      </c>
    </row>
    <row r="15" spans="1:22" ht="32.25" customHeight="1" x14ac:dyDescent="0.25">
      <c r="A15" s="16">
        <v>9</v>
      </c>
      <c r="B15" s="53" t="s">
        <v>15</v>
      </c>
      <c r="C15" s="53"/>
      <c r="D15" s="17"/>
      <c r="E15" s="17">
        <v>8</v>
      </c>
      <c r="F15" s="17"/>
      <c r="G15" s="17"/>
      <c r="H15" s="17">
        <v>8</v>
      </c>
      <c r="I15" s="17"/>
      <c r="J15" s="17"/>
      <c r="K15" s="17">
        <v>8</v>
      </c>
      <c r="L15" s="17"/>
      <c r="M15" s="17"/>
      <c r="N15" s="17"/>
      <c r="O15" s="17"/>
      <c r="P15" s="17"/>
      <c r="Q15" s="17"/>
      <c r="R15" s="17"/>
      <c r="S15" s="26">
        <f t="shared" si="0"/>
        <v>8</v>
      </c>
      <c r="T15" s="26">
        <f t="shared" si="1"/>
        <v>8</v>
      </c>
      <c r="U15" s="26">
        <f t="shared" si="2"/>
        <v>8</v>
      </c>
      <c r="V15" s="26">
        <f t="shared" si="3"/>
        <v>8</v>
      </c>
    </row>
    <row r="16" spans="1:22" ht="32.25" customHeight="1" x14ac:dyDescent="0.25">
      <c r="A16" s="30">
        <v>10</v>
      </c>
      <c r="B16" s="39" t="s">
        <v>16</v>
      </c>
      <c r="C16" s="40"/>
      <c r="D16" s="17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26">
        <f t="shared" si="0"/>
        <v>0</v>
      </c>
      <c r="T16" s="26">
        <f t="shared" si="1"/>
        <v>0</v>
      </c>
      <c r="U16" s="26">
        <f t="shared" si="2"/>
        <v>0</v>
      </c>
      <c r="V16" s="26">
        <f t="shared" si="3"/>
        <v>0</v>
      </c>
    </row>
    <row r="17" spans="1:22" ht="45" customHeight="1" x14ac:dyDescent="0.25">
      <c r="A17" s="30">
        <v>11</v>
      </c>
      <c r="B17" s="39" t="s">
        <v>51</v>
      </c>
      <c r="C17" s="40"/>
      <c r="D17" s="17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26">
        <f t="shared" si="0"/>
        <v>0</v>
      </c>
      <c r="T17" s="26">
        <f t="shared" si="1"/>
        <v>0</v>
      </c>
      <c r="U17" s="26">
        <f t="shared" si="2"/>
        <v>0</v>
      </c>
      <c r="V17" s="26">
        <f t="shared" si="3"/>
        <v>0</v>
      </c>
    </row>
    <row r="18" spans="1:22" ht="33.75" customHeight="1" x14ac:dyDescent="0.25">
      <c r="A18" s="49" t="s">
        <v>18</v>
      </c>
      <c r="B18" s="49"/>
      <c r="C18" s="50"/>
      <c r="D18" s="84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31"/>
      <c r="T18" s="32"/>
      <c r="U18" s="32"/>
      <c r="V18" s="33"/>
    </row>
    <row r="19" spans="1:22" ht="29.25" customHeight="1" x14ac:dyDescent="0.25">
      <c r="A19" s="19">
        <v>1</v>
      </c>
      <c r="B19" s="54" t="s">
        <v>19</v>
      </c>
      <c r="C19" s="54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26">
        <f t="shared" si="0"/>
        <v>0</v>
      </c>
      <c r="T19" s="26">
        <f t="shared" si="1"/>
        <v>0</v>
      </c>
      <c r="U19" s="26">
        <f t="shared" si="2"/>
        <v>0</v>
      </c>
      <c r="V19" s="26">
        <f t="shared" si="3"/>
        <v>0</v>
      </c>
    </row>
    <row r="20" spans="1:22" ht="30.75" customHeight="1" x14ac:dyDescent="0.25">
      <c r="A20" s="20">
        <v>2</v>
      </c>
      <c r="B20" s="54" t="s">
        <v>20</v>
      </c>
      <c r="C20" s="54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26">
        <f t="shared" si="0"/>
        <v>0</v>
      </c>
      <c r="T20" s="26">
        <f t="shared" si="1"/>
        <v>0</v>
      </c>
      <c r="U20" s="26">
        <f t="shared" si="2"/>
        <v>0</v>
      </c>
      <c r="V20" s="26">
        <f t="shared" si="3"/>
        <v>0</v>
      </c>
    </row>
    <row r="21" spans="1:22" ht="30.75" customHeight="1" x14ac:dyDescent="0.25">
      <c r="A21" s="19">
        <v>3</v>
      </c>
      <c r="B21" s="41" t="s">
        <v>21</v>
      </c>
      <c r="C21" s="41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26">
        <f t="shared" si="0"/>
        <v>0</v>
      </c>
      <c r="T21" s="26">
        <f t="shared" si="1"/>
        <v>0</v>
      </c>
      <c r="U21" s="26">
        <f t="shared" si="2"/>
        <v>0</v>
      </c>
      <c r="V21" s="26">
        <f t="shared" si="3"/>
        <v>0</v>
      </c>
    </row>
    <row r="22" spans="1:22" ht="30" customHeight="1" x14ac:dyDescent="0.25">
      <c r="A22" s="20">
        <v>4</v>
      </c>
      <c r="B22" s="41" t="s">
        <v>22</v>
      </c>
      <c r="C22" s="41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26">
        <f t="shared" si="0"/>
        <v>0</v>
      </c>
      <c r="T22" s="26">
        <f t="shared" si="1"/>
        <v>0</v>
      </c>
      <c r="U22" s="26">
        <f t="shared" si="2"/>
        <v>0</v>
      </c>
      <c r="V22" s="26">
        <f t="shared" si="3"/>
        <v>0</v>
      </c>
    </row>
    <row r="23" spans="1:22" ht="26.25" customHeight="1" thickBot="1" x14ac:dyDescent="0.3">
      <c r="A23" s="21">
        <v>5</v>
      </c>
      <c r="B23" s="46" t="s">
        <v>23</v>
      </c>
      <c r="C23" s="46"/>
      <c r="D23" s="18">
        <v>1</v>
      </c>
      <c r="E23" s="18"/>
      <c r="F23" s="18"/>
      <c r="G23" s="18"/>
      <c r="H23" s="18">
        <v>1</v>
      </c>
      <c r="I23" s="18"/>
      <c r="J23" s="18"/>
      <c r="K23" s="18">
        <v>1</v>
      </c>
      <c r="L23" s="18"/>
      <c r="M23" s="18"/>
      <c r="N23" s="18"/>
      <c r="O23" s="18"/>
      <c r="P23" s="18"/>
      <c r="Q23" s="18"/>
      <c r="R23" s="18"/>
      <c r="S23" s="26">
        <f t="shared" si="0"/>
        <v>1</v>
      </c>
      <c r="T23" s="26">
        <f t="shared" si="1"/>
        <v>1</v>
      </c>
      <c r="U23" s="26">
        <f t="shared" si="2"/>
        <v>1</v>
      </c>
      <c r="V23" s="26">
        <f t="shared" si="3"/>
        <v>1</v>
      </c>
    </row>
    <row r="24" spans="1:22" ht="30" customHeight="1" thickBot="1" x14ac:dyDescent="0.3">
      <c r="A24" s="47" t="s">
        <v>24</v>
      </c>
      <c r="B24" s="48"/>
      <c r="C24" s="48"/>
      <c r="D24" s="29">
        <f>D7+D8+D9+D10+D11+D12+D13+D14+D15+D17+D19+D20+D21+D22+D23+D16</f>
        <v>1</v>
      </c>
      <c r="E24" s="29">
        <f t="shared" ref="E24:R24" si="4">E7+E8+E9+E10+E11+E12+E13+E14+E15+E17+E19+E20+E21+E22+E23+E16</f>
        <v>24</v>
      </c>
      <c r="F24" s="29">
        <f t="shared" si="4"/>
        <v>0</v>
      </c>
      <c r="G24" s="29">
        <f t="shared" si="4"/>
        <v>5</v>
      </c>
      <c r="H24" s="29">
        <f t="shared" si="4"/>
        <v>19</v>
      </c>
      <c r="I24" s="29">
        <f t="shared" si="4"/>
        <v>1</v>
      </c>
      <c r="J24" s="29">
        <f t="shared" si="4"/>
        <v>0</v>
      </c>
      <c r="K24" s="29">
        <f t="shared" si="4"/>
        <v>25</v>
      </c>
      <c r="L24" s="29">
        <f t="shared" si="4"/>
        <v>0</v>
      </c>
      <c r="M24" s="29">
        <f t="shared" si="4"/>
        <v>0</v>
      </c>
      <c r="N24" s="29">
        <f t="shared" si="4"/>
        <v>3</v>
      </c>
      <c r="O24" s="29">
        <f t="shared" si="4"/>
        <v>2</v>
      </c>
      <c r="P24" s="29">
        <f t="shared" si="4"/>
        <v>0</v>
      </c>
      <c r="Q24" s="29">
        <f t="shared" si="4"/>
        <v>0</v>
      </c>
      <c r="R24" s="29">
        <f t="shared" si="4"/>
        <v>1</v>
      </c>
      <c r="S24" s="26">
        <f t="shared" si="0"/>
        <v>25</v>
      </c>
      <c r="T24" s="26">
        <f t="shared" si="1"/>
        <v>25</v>
      </c>
      <c r="U24" s="26">
        <f t="shared" si="2"/>
        <v>25</v>
      </c>
      <c r="V24" s="26">
        <f t="shared" si="3"/>
        <v>25</v>
      </c>
    </row>
  </sheetData>
  <mergeCells count="41">
    <mergeCell ref="B16:C16"/>
    <mergeCell ref="B7:C7"/>
    <mergeCell ref="B8:C8"/>
    <mergeCell ref="A18:C18"/>
    <mergeCell ref="B22:C22"/>
    <mergeCell ref="B23:C23"/>
    <mergeCell ref="B10:C10"/>
    <mergeCell ref="B11:C11"/>
    <mergeCell ref="B9:C9"/>
    <mergeCell ref="B15:C15"/>
    <mergeCell ref="A24:C24"/>
    <mergeCell ref="D18:R18"/>
    <mergeCell ref="B19:C19"/>
    <mergeCell ref="B20:C20"/>
    <mergeCell ref="B21:C21"/>
    <mergeCell ref="B17:C17"/>
    <mergeCell ref="U6:V6"/>
    <mergeCell ref="A6:C6"/>
    <mergeCell ref="K4:K5"/>
    <mergeCell ref="L3:L5"/>
    <mergeCell ref="M3:N4"/>
    <mergeCell ref="P3:Q4"/>
    <mergeCell ref="R3:R5"/>
    <mergeCell ref="G4:G5"/>
    <mergeCell ref="H4:H5"/>
    <mergeCell ref="D3:D5"/>
    <mergeCell ref="B12:C12"/>
    <mergeCell ref="B13:C13"/>
    <mergeCell ref="B14:C14"/>
    <mergeCell ref="E3:E5"/>
    <mergeCell ref="F3:F5"/>
    <mergeCell ref="S6:T6"/>
    <mergeCell ref="P1:R1"/>
    <mergeCell ref="A2:R2"/>
    <mergeCell ref="A1:C1"/>
    <mergeCell ref="D1:O1"/>
    <mergeCell ref="I4:I5"/>
    <mergeCell ref="J4:J5"/>
    <mergeCell ref="O3:O5"/>
    <mergeCell ref="A3:C5"/>
    <mergeCell ref="G3:K3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V24"/>
  <sheetViews>
    <sheetView topLeftCell="A13" zoomScale="75" workbookViewId="0">
      <selection activeCell="S1" sqref="S1:S65536"/>
    </sheetView>
  </sheetViews>
  <sheetFormatPr defaultRowHeight="15" x14ac:dyDescent="0.25"/>
  <cols>
    <col min="1" max="2" width="9.140625" style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22" width="0" style="1" hidden="1" customWidth="1"/>
    <col min="23" max="16384" width="9.140625" style="1"/>
  </cols>
  <sheetData>
    <row r="1" spans="1:22" ht="109.5" customHeight="1" x14ac:dyDescent="0.25">
      <c r="A1" s="69" t="s">
        <v>50</v>
      </c>
      <c r="B1" s="74"/>
      <c r="C1" s="75"/>
      <c r="D1" s="88" t="s">
        <v>6</v>
      </c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71" t="s">
        <v>53</v>
      </c>
      <c r="Q1" s="71"/>
      <c r="R1" s="72"/>
    </row>
    <row r="2" spans="1:22" ht="63.75" customHeight="1" x14ac:dyDescent="0.25">
      <c r="A2" s="73" t="s">
        <v>47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</row>
    <row r="3" spans="1:22" ht="62.25" customHeight="1" x14ac:dyDescent="0.25">
      <c r="A3" s="56" t="s">
        <v>35</v>
      </c>
      <c r="B3" s="57"/>
      <c r="C3" s="58"/>
      <c r="D3" s="44" t="s">
        <v>5</v>
      </c>
      <c r="E3" s="44" t="s">
        <v>25</v>
      </c>
      <c r="F3" s="44" t="s">
        <v>0</v>
      </c>
      <c r="G3" s="62" t="s">
        <v>29</v>
      </c>
      <c r="H3" s="63"/>
      <c r="I3" s="63"/>
      <c r="J3" s="63"/>
      <c r="K3" s="64"/>
      <c r="L3" s="44" t="s">
        <v>26</v>
      </c>
      <c r="M3" s="65" t="s">
        <v>27</v>
      </c>
      <c r="N3" s="66"/>
      <c r="O3" s="45" t="s">
        <v>1</v>
      </c>
      <c r="P3" s="65" t="s">
        <v>28</v>
      </c>
      <c r="Q3" s="66"/>
      <c r="R3" s="44" t="s">
        <v>2</v>
      </c>
      <c r="S3" s="2"/>
    </row>
    <row r="4" spans="1:22" ht="60.75" customHeight="1" x14ac:dyDescent="0.25">
      <c r="A4" s="59"/>
      <c r="B4" s="60"/>
      <c r="C4" s="61"/>
      <c r="D4" s="44"/>
      <c r="E4" s="44"/>
      <c r="F4" s="44"/>
      <c r="G4" s="45" t="s">
        <v>31</v>
      </c>
      <c r="H4" s="45" t="s">
        <v>32</v>
      </c>
      <c r="I4" s="45" t="s">
        <v>33</v>
      </c>
      <c r="J4" s="45" t="s">
        <v>34</v>
      </c>
      <c r="K4" s="45" t="s">
        <v>30</v>
      </c>
      <c r="L4" s="44"/>
      <c r="M4" s="67"/>
      <c r="N4" s="68"/>
      <c r="O4" s="55"/>
      <c r="P4" s="67"/>
      <c r="Q4" s="68"/>
      <c r="R4" s="44"/>
    </row>
    <row r="5" spans="1:22" ht="135" customHeight="1" thickBot="1" x14ac:dyDescent="0.3">
      <c r="A5" s="59"/>
      <c r="B5" s="60"/>
      <c r="C5" s="61"/>
      <c r="D5" s="45"/>
      <c r="E5" s="45"/>
      <c r="F5" s="45"/>
      <c r="G5" s="55"/>
      <c r="H5" s="55"/>
      <c r="I5" s="55"/>
      <c r="J5" s="55"/>
      <c r="K5" s="55"/>
      <c r="L5" s="45"/>
      <c r="M5" s="11" t="s">
        <v>37</v>
      </c>
      <c r="N5" s="11" t="s">
        <v>3</v>
      </c>
      <c r="O5" s="55"/>
      <c r="P5" s="11" t="s">
        <v>38</v>
      </c>
      <c r="Q5" s="11" t="s">
        <v>4</v>
      </c>
      <c r="R5" s="45"/>
    </row>
    <row r="6" spans="1:22" ht="32.25" customHeight="1" thickBot="1" x14ac:dyDescent="0.3">
      <c r="A6" s="42" t="s">
        <v>17</v>
      </c>
      <c r="B6" s="43"/>
      <c r="C6" s="89"/>
      <c r="D6" s="23">
        <v>1</v>
      </c>
      <c r="E6" s="12">
        <v>2</v>
      </c>
      <c r="F6" s="12">
        <v>3</v>
      </c>
      <c r="G6" s="12">
        <v>4</v>
      </c>
      <c r="H6" s="12">
        <v>5</v>
      </c>
      <c r="I6" s="12">
        <v>6</v>
      </c>
      <c r="J6" s="12">
        <v>7</v>
      </c>
      <c r="K6" s="12">
        <v>8</v>
      </c>
      <c r="L6" s="12">
        <v>9</v>
      </c>
      <c r="M6" s="12">
        <v>10</v>
      </c>
      <c r="N6" s="12">
        <v>11</v>
      </c>
      <c r="O6" s="12">
        <v>12</v>
      </c>
      <c r="P6" s="12">
        <v>13</v>
      </c>
      <c r="Q6" s="12">
        <v>14</v>
      </c>
      <c r="R6" s="24">
        <v>15</v>
      </c>
      <c r="S6" s="35" t="s">
        <v>40</v>
      </c>
      <c r="T6" s="35"/>
      <c r="U6" s="35" t="s">
        <v>39</v>
      </c>
      <c r="V6" s="35"/>
    </row>
    <row r="7" spans="1:22" ht="38.25" customHeight="1" x14ac:dyDescent="0.25">
      <c r="A7" s="14">
        <v>1</v>
      </c>
      <c r="B7" s="52" t="s">
        <v>7</v>
      </c>
      <c r="C7" s="52"/>
      <c r="D7" s="15"/>
      <c r="E7" s="15">
        <v>19</v>
      </c>
      <c r="F7" s="15"/>
      <c r="G7" s="15">
        <v>1</v>
      </c>
      <c r="H7" s="15">
        <v>18</v>
      </c>
      <c r="I7" s="15"/>
      <c r="J7" s="15"/>
      <c r="K7" s="15">
        <v>19</v>
      </c>
      <c r="L7" s="15"/>
      <c r="M7" s="15"/>
      <c r="N7" s="15">
        <v>4</v>
      </c>
      <c r="O7" s="15">
        <v>1</v>
      </c>
      <c r="P7" s="15"/>
      <c r="Q7" s="15"/>
      <c r="R7" s="15"/>
      <c r="S7" s="26">
        <f>D7+E7</f>
        <v>19</v>
      </c>
      <c r="T7" s="26">
        <f>F7+K7+L7</f>
        <v>19</v>
      </c>
      <c r="U7" s="26">
        <f>K7</f>
        <v>19</v>
      </c>
      <c r="V7" s="26">
        <f>G7+H7+I7+J7</f>
        <v>19</v>
      </c>
    </row>
    <row r="8" spans="1:22" ht="21.75" customHeight="1" x14ac:dyDescent="0.25">
      <c r="A8" s="16">
        <v>2</v>
      </c>
      <c r="B8" s="41" t="s">
        <v>8</v>
      </c>
      <c r="C8" s="41"/>
      <c r="D8" s="17"/>
      <c r="E8" s="17">
        <v>19</v>
      </c>
      <c r="F8" s="17"/>
      <c r="G8" s="17"/>
      <c r="H8" s="17">
        <v>19</v>
      </c>
      <c r="I8" s="17"/>
      <c r="J8" s="17"/>
      <c r="K8" s="17">
        <v>19</v>
      </c>
      <c r="L8" s="17"/>
      <c r="M8" s="17"/>
      <c r="N8" s="17">
        <v>3</v>
      </c>
      <c r="O8" s="17"/>
      <c r="P8" s="17"/>
      <c r="Q8" s="17"/>
      <c r="R8" s="17"/>
      <c r="S8" s="26">
        <f t="shared" ref="S8:S24" si="0">D8+E8</f>
        <v>19</v>
      </c>
      <c r="T8" s="26">
        <f t="shared" ref="T8:T24" si="1">F8+K8+L8</f>
        <v>19</v>
      </c>
      <c r="U8" s="26">
        <f t="shared" ref="U8:U24" si="2">K8</f>
        <v>19</v>
      </c>
      <c r="V8" s="26">
        <f t="shared" ref="V8:V24" si="3">G8+H8+I8+J8</f>
        <v>19</v>
      </c>
    </row>
    <row r="9" spans="1:22" ht="24.75" customHeight="1" x14ac:dyDescent="0.25">
      <c r="A9" s="16">
        <v>3</v>
      </c>
      <c r="B9" s="41" t="s">
        <v>9</v>
      </c>
      <c r="C9" s="41"/>
      <c r="D9" s="17"/>
      <c r="E9" s="17">
        <v>5</v>
      </c>
      <c r="F9" s="17"/>
      <c r="G9" s="17"/>
      <c r="H9" s="17">
        <v>5</v>
      </c>
      <c r="I9" s="17"/>
      <c r="J9" s="17"/>
      <c r="K9" s="17">
        <v>5</v>
      </c>
      <c r="L9" s="17"/>
      <c r="M9" s="17"/>
      <c r="N9" s="17"/>
      <c r="O9" s="17"/>
      <c r="P9" s="17"/>
      <c r="Q9" s="17"/>
      <c r="R9" s="17"/>
      <c r="S9" s="26">
        <f t="shared" si="0"/>
        <v>5</v>
      </c>
      <c r="T9" s="26">
        <f t="shared" si="1"/>
        <v>5</v>
      </c>
      <c r="U9" s="26">
        <f t="shared" si="2"/>
        <v>5</v>
      </c>
      <c r="V9" s="26">
        <f t="shared" si="3"/>
        <v>5</v>
      </c>
    </row>
    <row r="10" spans="1:22" ht="30.75" customHeight="1" x14ac:dyDescent="0.25">
      <c r="A10" s="16">
        <v>4</v>
      </c>
      <c r="B10" s="41" t="s">
        <v>10</v>
      </c>
      <c r="C10" s="41"/>
      <c r="D10" s="17"/>
      <c r="E10" s="17">
        <v>20</v>
      </c>
      <c r="F10" s="17"/>
      <c r="G10" s="17">
        <v>16</v>
      </c>
      <c r="H10" s="17">
        <v>4</v>
      </c>
      <c r="I10" s="17"/>
      <c r="J10" s="17"/>
      <c r="K10" s="17">
        <v>20</v>
      </c>
      <c r="L10" s="17"/>
      <c r="M10" s="17"/>
      <c r="N10" s="17">
        <v>9</v>
      </c>
      <c r="O10" s="17">
        <v>3</v>
      </c>
      <c r="P10" s="17"/>
      <c r="Q10" s="17"/>
      <c r="R10" s="17"/>
      <c r="S10" s="26">
        <f t="shared" si="0"/>
        <v>20</v>
      </c>
      <c r="T10" s="26">
        <f t="shared" si="1"/>
        <v>20</v>
      </c>
      <c r="U10" s="26">
        <f t="shared" si="2"/>
        <v>20</v>
      </c>
      <c r="V10" s="26">
        <f t="shared" si="3"/>
        <v>20</v>
      </c>
    </row>
    <row r="11" spans="1:22" ht="24.75" customHeight="1" x14ac:dyDescent="0.25">
      <c r="A11" s="16">
        <v>5</v>
      </c>
      <c r="B11" s="41" t="s">
        <v>11</v>
      </c>
      <c r="C11" s="41"/>
      <c r="D11" s="17"/>
      <c r="E11" s="17">
        <v>52</v>
      </c>
      <c r="F11" s="17"/>
      <c r="G11" s="17">
        <v>4</v>
      </c>
      <c r="H11" s="17">
        <v>48</v>
      </c>
      <c r="I11" s="17"/>
      <c r="J11" s="17"/>
      <c r="K11" s="17">
        <v>52</v>
      </c>
      <c r="L11" s="17"/>
      <c r="M11" s="17"/>
      <c r="N11" s="17"/>
      <c r="O11" s="17"/>
      <c r="P11" s="17"/>
      <c r="Q11" s="17"/>
      <c r="R11" s="17"/>
      <c r="S11" s="26">
        <f t="shared" si="0"/>
        <v>52</v>
      </c>
      <c r="T11" s="26">
        <f t="shared" si="1"/>
        <v>52</v>
      </c>
      <c r="U11" s="26">
        <f t="shared" si="2"/>
        <v>52</v>
      </c>
      <c r="V11" s="26">
        <f t="shared" si="3"/>
        <v>52</v>
      </c>
    </row>
    <row r="12" spans="1:22" ht="45" customHeight="1" x14ac:dyDescent="0.25">
      <c r="A12" s="16">
        <v>6</v>
      </c>
      <c r="B12" s="51" t="s">
        <v>12</v>
      </c>
      <c r="C12" s="51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26">
        <f t="shared" si="0"/>
        <v>0</v>
      </c>
      <c r="T12" s="26">
        <f t="shared" si="1"/>
        <v>0</v>
      </c>
      <c r="U12" s="26">
        <f t="shared" si="2"/>
        <v>0</v>
      </c>
      <c r="V12" s="26">
        <f t="shared" si="3"/>
        <v>0</v>
      </c>
    </row>
    <row r="13" spans="1:22" ht="27" customHeight="1" x14ac:dyDescent="0.25">
      <c r="A13" s="16">
        <v>7</v>
      </c>
      <c r="B13" s="51" t="s">
        <v>13</v>
      </c>
      <c r="C13" s="51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26">
        <f t="shared" si="0"/>
        <v>0</v>
      </c>
      <c r="T13" s="26">
        <f t="shared" si="1"/>
        <v>0</v>
      </c>
      <c r="U13" s="26">
        <f t="shared" si="2"/>
        <v>0</v>
      </c>
      <c r="V13" s="26">
        <f t="shared" si="3"/>
        <v>0</v>
      </c>
    </row>
    <row r="14" spans="1:22" ht="45" customHeight="1" x14ac:dyDescent="0.25">
      <c r="A14" s="16">
        <v>8</v>
      </c>
      <c r="B14" s="51" t="s">
        <v>14</v>
      </c>
      <c r="C14" s="51"/>
      <c r="D14" s="17"/>
      <c r="E14" s="17">
        <v>1</v>
      </c>
      <c r="F14" s="17"/>
      <c r="G14" s="17"/>
      <c r="H14" s="17">
        <v>1</v>
      </c>
      <c r="I14" s="17"/>
      <c r="J14" s="17"/>
      <c r="K14" s="17">
        <v>1</v>
      </c>
      <c r="L14" s="17"/>
      <c r="M14" s="17"/>
      <c r="N14" s="17"/>
      <c r="O14" s="17"/>
      <c r="P14" s="17"/>
      <c r="Q14" s="17"/>
      <c r="R14" s="17"/>
      <c r="S14" s="26">
        <f t="shared" si="0"/>
        <v>1</v>
      </c>
      <c r="T14" s="26">
        <f t="shared" si="1"/>
        <v>1</v>
      </c>
      <c r="U14" s="26">
        <f t="shared" si="2"/>
        <v>1</v>
      </c>
      <c r="V14" s="26">
        <f t="shared" si="3"/>
        <v>1</v>
      </c>
    </row>
    <row r="15" spans="1:22" ht="27" customHeight="1" x14ac:dyDescent="0.25">
      <c r="A15" s="16">
        <v>9</v>
      </c>
      <c r="B15" s="53" t="s">
        <v>15</v>
      </c>
      <c r="C15" s="53"/>
      <c r="D15" s="17"/>
      <c r="E15" s="17">
        <v>30</v>
      </c>
      <c r="F15" s="17"/>
      <c r="G15" s="17"/>
      <c r="H15" s="17">
        <v>29</v>
      </c>
      <c r="I15" s="17">
        <v>1</v>
      </c>
      <c r="J15" s="17"/>
      <c r="K15" s="17">
        <v>30</v>
      </c>
      <c r="L15" s="17"/>
      <c r="M15" s="17"/>
      <c r="N15" s="17"/>
      <c r="O15" s="17"/>
      <c r="P15" s="17"/>
      <c r="Q15" s="17"/>
      <c r="R15" s="17"/>
      <c r="S15" s="26">
        <f t="shared" si="0"/>
        <v>30</v>
      </c>
      <c r="T15" s="26">
        <f t="shared" si="1"/>
        <v>30</v>
      </c>
      <c r="U15" s="26">
        <f t="shared" si="2"/>
        <v>30</v>
      </c>
      <c r="V15" s="26">
        <f t="shared" si="3"/>
        <v>30</v>
      </c>
    </row>
    <row r="16" spans="1:22" ht="27" customHeight="1" x14ac:dyDescent="0.25">
      <c r="A16" s="30">
        <v>10</v>
      </c>
      <c r="B16" s="39" t="s">
        <v>16</v>
      </c>
      <c r="C16" s="40"/>
      <c r="D16" s="18"/>
      <c r="E16" s="18">
        <v>5</v>
      </c>
      <c r="F16" s="18">
        <v>1</v>
      </c>
      <c r="G16" s="18">
        <v>2</v>
      </c>
      <c r="H16" s="18">
        <v>1</v>
      </c>
      <c r="I16" s="18"/>
      <c r="J16" s="18">
        <v>1</v>
      </c>
      <c r="K16" s="18">
        <v>4</v>
      </c>
      <c r="L16" s="18"/>
      <c r="M16" s="18"/>
      <c r="N16" s="18">
        <v>1</v>
      </c>
      <c r="O16" s="18"/>
      <c r="P16" s="18"/>
      <c r="Q16" s="18"/>
      <c r="R16" s="18"/>
      <c r="S16" s="26">
        <f t="shared" si="0"/>
        <v>5</v>
      </c>
      <c r="T16" s="26">
        <f t="shared" si="1"/>
        <v>5</v>
      </c>
      <c r="U16" s="26">
        <f t="shared" si="2"/>
        <v>4</v>
      </c>
      <c r="V16" s="26">
        <f t="shared" si="3"/>
        <v>4</v>
      </c>
    </row>
    <row r="17" spans="1:22" ht="45" customHeight="1" thickBot="1" x14ac:dyDescent="0.3">
      <c r="A17" s="30">
        <v>11</v>
      </c>
      <c r="B17" s="39" t="s">
        <v>51</v>
      </c>
      <c r="C17" s="40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26">
        <f t="shared" si="0"/>
        <v>0</v>
      </c>
      <c r="T17" s="26">
        <f t="shared" si="1"/>
        <v>0</v>
      </c>
      <c r="U17" s="26">
        <f t="shared" si="2"/>
        <v>0</v>
      </c>
      <c r="V17" s="26">
        <f t="shared" si="3"/>
        <v>0</v>
      </c>
    </row>
    <row r="18" spans="1:22" ht="36.75" customHeight="1" thickBot="1" x14ac:dyDescent="0.3">
      <c r="A18" s="79" t="s">
        <v>18</v>
      </c>
      <c r="B18" s="80"/>
      <c r="C18" s="81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31"/>
      <c r="T18" s="32"/>
      <c r="U18" s="32"/>
      <c r="V18" s="33"/>
    </row>
    <row r="19" spans="1:22" ht="34.5" customHeight="1" x14ac:dyDescent="0.25">
      <c r="A19" s="25">
        <v>1</v>
      </c>
      <c r="B19" s="82" t="s">
        <v>19</v>
      </c>
      <c r="C19" s="82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26">
        <f t="shared" si="0"/>
        <v>0</v>
      </c>
      <c r="T19" s="26">
        <f t="shared" si="1"/>
        <v>0</v>
      </c>
      <c r="U19" s="26">
        <f t="shared" si="2"/>
        <v>0</v>
      </c>
      <c r="V19" s="26">
        <f t="shared" si="3"/>
        <v>0</v>
      </c>
    </row>
    <row r="20" spans="1:22" ht="34.5" customHeight="1" x14ac:dyDescent="0.25">
      <c r="A20" s="20">
        <v>2</v>
      </c>
      <c r="B20" s="54" t="s">
        <v>20</v>
      </c>
      <c r="C20" s="54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26">
        <f t="shared" si="0"/>
        <v>0</v>
      </c>
      <c r="T20" s="26">
        <f t="shared" si="1"/>
        <v>0</v>
      </c>
      <c r="U20" s="26">
        <f t="shared" si="2"/>
        <v>0</v>
      </c>
      <c r="V20" s="26">
        <f t="shared" si="3"/>
        <v>0</v>
      </c>
    </row>
    <row r="21" spans="1:22" ht="35.25" customHeight="1" x14ac:dyDescent="0.25">
      <c r="A21" s="19">
        <v>3</v>
      </c>
      <c r="B21" s="41" t="s">
        <v>21</v>
      </c>
      <c r="C21" s="41"/>
      <c r="D21" s="17"/>
      <c r="E21" s="17">
        <v>4</v>
      </c>
      <c r="F21" s="17"/>
      <c r="G21" s="17"/>
      <c r="H21" s="17">
        <v>4</v>
      </c>
      <c r="I21" s="17"/>
      <c r="J21" s="17"/>
      <c r="K21" s="17">
        <v>4</v>
      </c>
      <c r="L21" s="17"/>
      <c r="M21" s="17"/>
      <c r="N21" s="17"/>
      <c r="O21" s="17"/>
      <c r="P21" s="17"/>
      <c r="Q21" s="17"/>
      <c r="R21" s="17"/>
      <c r="S21" s="26">
        <f t="shared" si="0"/>
        <v>4</v>
      </c>
      <c r="T21" s="26">
        <f t="shared" si="1"/>
        <v>4</v>
      </c>
      <c r="U21" s="26">
        <f t="shared" si="2"/>
        <v>4</v>
      </c>
      <c r="V21" s="26">
        <f t="shared" si="3"/>
        <v>4</v>
      </c>
    </row>
    <row r="22" spans="1:22" ht="22.5" customHeight="1" x14ac:dyDescent="0.25">
      <c r="A22" s="20">
        <v>4</v>
      </c>
      <c r="B22" s="41" t="s">
        <v>22</v>
      </c>
      <c r="C22" s="41"/>
      <c r="D22" s="17"/>
      <c r="E22" s="17">
        <v>5</v>
      </c>
      <c r="F22" s="17"/>
      <c r="G22" s="17">
        <v>2</v>
      </c>
      <c r="H22" s="17">
        <v>3</v>
      </c>
      <c r="I22" s="17"/>
      <c r="J22" s="17"/>
      <c r="K22" s="17">
        <v>5</v>
      </c>
      <c r="L22" s="17"/>
      <c r="M22" s="17"/>
      <c r="N22" s="17"/>
      <c r="O22" s="17"/>
      <c r="P22" s="17"/>
      <c r="Q22" s="17"/>
      <c r="R22" s="17"/>
      <c r="S22" s="26">
        <f t="shared" si="0"/>
        <v>5</v>
      </c>
      <c r="T22" s="26">
        <f t="shared" si="1"/>
        <v>5</v>
      </c>
      <c r="U22" s="26">
        <f t="shared" si="2"/>
        <v>5</v>
      </c>
      <c r="V22" s="26">
        <f t="shared" si="3"/>
        <v>5</v>
      </c>
    </row>
    <row r="23" spans="1:22" ht="27.75" customHeight="1" thickBot="1" x14ac:dyDescent="0.3">
      <c r="A23" s="21">
        <v>5</v>
      </c>
      <c r="B23" s="46" t="s">
        <v>23</v>
      </c>
      <c r="C23" s="46"/>
      <c r="D23" s="18">
        <v>1</v>
      </c>
      <c r="E23" s="18">
        <v>2</v>
      </c>
      <c r="F23" s="18"/>
      <c r="G23" s="18"/>
      <c r="H23" s="18">
        <v>2</v>
      </c>
      <c r="I23" s="18"/>
      <c r="J23" s="18"/>
      <c r="K23" s="18">
        <v>2</v>
      </c>
      <c r="L23" s="18">
        <v>1</v>
      </c>
      <c r="M23" s="18"/>
      <c r="N23" s="18"/>
      <c r="O23" s="18"/>
      <c r="P23" s="18"/>
      <c r="Q23" s="18"/>
      <c r="R23" s="18"/>
      <c r="S23" s="26">
        <f t="shared" si="0"/>
        <v>3</v>
      </c>
      <c r="T23" s="26">
        <f t="shared" si="1"/>
        <v>3</v>
      </c>
      <c r="U23" s="26">
        <f t="shared" si="2"/>
        <v>2</v>
      </c>
      <c r="V23" s="26">
        <f t="shared" si="3"/>
        <v>2</v>
      </c>
    </row>
    <row r="24" spans="1:22" ht="32.25" customHeight="1" thickBot="1" x14ac:dyDescent="0.3">
      <c r="A24" s="76" t="s">
        <v>24</v>
      </c>
      <c r="B24" s="77"/>
      <c r="C24" s="77"/>
      <c r="D24" s="29">
        <f>D7+D8+D9+D10+D11+D12+D13+D14+D15+D17+D19+D20+D21+D22+D23+D16</f>
        <v>1</v>
      </c>
      <c r="E24" s="29">
        <f t="shared" ref="E24:R24" si="4">E7+E8+E9+E10+E11+E12+E13+E14+E15+E17+E19+E20+E21+E22+E23+E16</f>
        <v>162</v>
      </c>
      <c r="F24" s="29">
        <f t="shared" si="4"/>
        <v>1</v>
      </c>
      <c r="G24" s="29">
        <f t="shared" si="4"/>
        <v>25</v>
      </c>
      <c r="H24" s="29">
        <f t="shared" si="4"/>
        <v>134</v>
      </c>
      <c r="I24" s="29">
        <f t="shared" si="4"/>
        <v>1</v>
      </c>
      <c r="J24" s="29">
        <f t="shared" si="4"/>
        <v>1</v>
      </c>
      <c r="K24" s="29">
        <f t="shared" si="4"/>
        <v>161</v>
      </c>
      <c r="L24" s="29">
        <f t="shared" si="4"/>
        <v>1</v>
      </c>
      <c r="M24" s="29">
        <f t="shared" si="4"/>
        <v>0</v>
      </c>
      <c r="N24" s="29">
        <f t="shared" si="4"/>
        <v>17</v>
      </c>
      <c r="O24" s="29">
        <f t="shared" si="4"/>
        <v>4</v>
      </c>
      <c r="P24" s="29">
        <f t="shared" si="4"/>
        <v>0</v>
      </c>
      <c r="Q24" s="29">
        <f t="shared" si="4"/>
        <v>0</v>
      </c>
      <c r="R24" s="29">
        <f t="shared" si="4"/>
        <v>0</v>
      </c>
      <c r="S24" s="26">
        <f t="shared" si="0"/>
        <v>163</v>
      </c>
      <c r="T24" s="26">
        <f t="shared" si="1"/>
        <v>163</v>
      </c>
      <c r="U24" s="26">
        <f t="shared" si="2"/>
        <v>161</v>
      </c>
      <c r="V24" s="26">
        <f t="shared" si="3"/>
        <v>161</v>
      </c>
    </row>
  </sheetData>
  <mergeCells count="41">
    <mergeCell ref="B16:C16"/>
    <mergeCell ref="B7:C7"/>
    <mergeCell ref="B8:C8"/>
    <mergeCell ref="A18:C18"/>
    <mergeCell ref="B22:C22"/>
    <mergeCell ref="B23:C23"/>
    <mergeCell ref="B10:C10"/>
    <mergeCell ref="B11:C11"/>
    <mergeCell ref="B9:C9"/>
    <mergeCell ref="B15:C15"/>
    <mergeCell ref="A24:C24"/>
    <mergeCell ref="D18:R18"/>
    <mergeCell ref="B19:C19"/>
    <mergeCell ref="B20:C20"/>
    <mergeCell ref="B21:C21"/>
    <mergeCell ref="B17:C17"/>
    <mergeCell ref="U6:V6"/>
    <mergeCell ref="A6:C6"/>
    <mergeCell ref="K4:K5"/>
    <mergeCell ref="L3:L5"/>
    <mergeCell ref="M3:N4"/>
    <mergeCell ref="P3:Q4"/>
    <mergeCell ref="R3:R5"/>
    <mergeCell ref="G4:G5"/>
    <mergeCell ref="H4:H5"/>
    <mergeCell ref="D3:D5"/>
    <mergeCell ref="B12:C12"/>
    <mergeCell ref="B13:C13"/>
    <mergeCell ref="B14:C14"/>
    <mergeCell ref="E3:E5"/>
    <mergeCell ref="F3:F5"/>
    <mergeCell ref="S6:T6"/>
    <mergeCell ref="P1:R1"/>
    <mergeCell ref="A2:R2"/>
    <mergeCell ref="A1:C1"/>
    <mergeCell ref="D1:O1"/>
    <mergeCell ref="I4:I5"/>
    <mergeCell ref="J4:J5"/>
    <mergeCell ref="O3:O5"/>
    <mergeCell ref="A3:C5"/>
    <mergeCell ref="G3:K3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V24"/>
  <sheetViews>
    <sheetView topLeftCell="A10" zoomScale="80" zoomScaleNormal="80" workbookViewId="0">
      <selection activeCell="S1" sqref="S1:S65536"/>
    </sheetView>
  </sheetViews>
  <sheetFormatPr defaultRowHeight="15" x14ac:dyDescent="0.25"/>
  <cols>
    <col min="1" max="2" width="9.140625" style="9"/>
    <col min="3" max="3" width="47.140625" style="9" customWidth="1"/>
    <col min="4" max="4" width="8.7109375" style="9" customWidth="1"/>
    <col min="5" max="5" width="6.7109375" style="9" customWidth="1"/>
    <col min="6" max="6" width="9" style="9" customWidth="1"/>
    <col min="7" max="7" width="6.5703125" style="9" customWidth="1"/>
    <col min="8" max="8" width="6.42578125" style="9" customWidth="1"/>
    <col min="9" max="9" width="6" style="9" customWidth="1"/>
    <col min="10" max="10" width="6.42578125" style="9" customWidth="1"/>
    <col min="11" max="11" width="7.7109375" style="9" customWidth="1"/>
    <col min="12" max="12" width="6.42578125" style="9" customWidth="1"/>
    <col min="13" max="13" width="9" style="9" customWidth="1"/>
    <col min="14" max="14" width="11.7109375" style="9" customWidth="1"/>
    <col min="15" max="15" width="5.42578125" style="9" customWidth="1"/>
    <col min="16" max="16" width="9.140625" style="9"/>
    <col min="17" max="17" width="13.42578125" style="9" customWidth="1"/>
    <col min="18" max="18" width="10.7109375" style="9" customWidth="1"/>
    <col min="19" max="19" width="12.5703125" style="9" hidden="1" customWidth="1"/>
    <col min="20" max="22" width="0" style="9" hidden="1" customWidth="1"/>
    <col min="23" max="16384" width="9.140625" style="9"/>
  </cols>
  <sheetData>
    <row r="1" spans="1:22" ht="109.5" customHeight="1" x14ac:dyDescent="0.25">
      <c r="A1" s="69" t="s">
        <v>50</v>
      </c>
      <c r="B1" s="74"/>
      <c r="C1" s="75"/>
      <c r="D1" s="88" t="s">
        <v>6</v>
      </c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71" t="s">
        <v>53</v>
      </c>
      <c r="Q1" s="71"/>
      <c r="R1" s="72"/>
    </row>
    <row r="2" spans="1:22" ht="75.75" customHeight="1" x14ac:dyDescent="0.25">
      <c r="A2" s="73" t="s">
        <v>48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</row>
    <row r="3" spans="1:22" ht="62.25" customHeight="1" x14ac:dyDescent="0.25">
      <c r="A3" s="56" t="s">
        <v>35</v>
      </c>
      <c r="B3" s="57"/>
      <c r="C3" s="58"/>
      <c r="D3" s="44" t="s">
        <v>5</v>
      </c>
      <c r="E3" s="44" t="s">
        <v>25</v>
      </c>
      <c r="F3" s="44" t="s">
        <v>0</v>
      </c>
      <c r="G3" s="62" t="s">
        <v>29</v>
      </c>
      <c r="H3" s="63"/>
      <c r="I3" s="63"/>
      <c r="J3" s="63"/>
      <c r="K3" s="64"/>
      <c r="L3" s="44" t="s">
        <v>26</v>
      </c>
      <c r="M3" s="65" t="s">
        <v>27</v>
      </c>
      <c r="N3" s="66"/>
      <c r="O3" s="45" t="s">
        <v>1</v>
      </c>
      <c r="P3" s="65" t="s">
        <v>28</v>
      </c>
      <c r="Q3" s="66"/>
      <c r="R3" s="44" t="s">
        <v>2</v>
      </c>
      <c r="S3" s="10"/>
    </row>
    <row r="4" spans="1:22" ht="60.75" customHeight="1" x14ac:dyDescent="0.25">
      <c r="A4" s="59"/>
      <c r="B4" s="60"/>
      <c r="C4" s="61"/>
      <c r="D4" s="44"/>
      <c r="E4" s="44"/>
      <c r="F4" s="44"/>
      <c r="G4" s="45" t="s">
        <v>31</v>
      </c>
      <c r="H4" s="45" t="s">
        <v>32</v>
      </c>
      <c r="I4" s="45" t="s">
        <v>33</v>
      </c>
      <c r="J4" s="45" t="s">
        <v>34</v>
      </c>
      <c r="K4" s="45" t="s">
        <v>30</v>
      </c>
      <c r="L4" s="44"/>
      <c r="M4" s="67"/>
      <c r="N4" s="68"/>
      <c r="O4" s="55"/>
      <c r="P4" s="67"/>
      <c r="Q4" s="68"/>
      <c r="R4" s="44"/>
    </row>
    <row r="5" spans="1:22" ht="130.5" customHeight="1" thickBot="1" x14ac:dyDescent="0.3">
      <c r="A5" s="91"/>
      <c r="B5" s="92"/>
      <c r="C5" s="93"/>
      <c r="D5" s="44"/>
      <c r="E5" s="44"/>
      <c r="F5" s="44"/>
      <c r="G5" s="90"/>
      <c r="H5" s="90"/>
      <c r="I5" s="90"/>
      <c r="J5" s="90"/>
      <c r="K5" s="90"/>
      <c r="L5" s="44"/>
      <c r="M5" s="11" t="s">
        <v>37</v>
      </c>
      <c r="N5" s="11" t="s">
        <v>3</v>
      </c>
      <c r="O5" s="90"/>
      <c r="P5" s="11" t="s">
        <v>38</v>
      </c>
      <c r="Q5" s="11" t="s">
        <v>4</v>
      </c>
      <c r="R5" s="44"/>
    </row>
    <row r="6" spans="1:22" s="13" customFormat="1" ht="33.75" customHeight="1" thickBot="1" x14ac:dyDescent="0.3">
      <c r="A6" s="42" t="s">
        <v>17</v>
      </c>
      <c r="B6" s="43"/>
      <c r="C6" s="43"/>
      <c r="D6" s="12">
        <v>1</v>
      </c>
      <c r="E6" s="12">
        <v>2</v>
      </c>
      <c r="F6" s="12">
        <v>3</v>
      </c>
      <c r="G6" s="12">
        <v>4</v>
      </c>
      <c r="H6" s="12">
        <v>5</v>
      </c>
      <c r="I6" s="12">
        <v>6</v>
      </c>
      <c r="J6" s="12">
        <v>7</v>
      </c>
      <c r="K6" s="12">
        <v>8</v>
      </c>
      <c r="L6" s="12">
        <v>9</v>
      </c>
      <c r="M6" s="12">
        <v>10</v>
      </c>
      <c r="N6" s="12">
        <v>11</v>
      </c>
      <c r="O6" s="12">
        <v>12</v>
      </c>
      <c r="P6" s="12">
        <v>13</v>
      </c>
      <c r="Q6" s="12">
        <v>14</v>
      </c>
      <c r="R6" s="12">
        <v>15</v>
      </c>
      <c r="S6" s="35" t="s">
        <v>40</v>
      </c>
      <c r="T6" s="35"/>
      <c r="U6" s="35" t="s">
        <v>39</v>
      </c>
      <c r="V6" s="35"/>
    </row>
    <row r="7" spans="1:22" ht="36.75" customHeight="1" x14ac:dyDescent="0.25">
      <c r="A7" s="14">
        <v>1</v>
      </c>
      <c r="B7" s="52" t="s">
        <v>7</v>
      </c>
      <c r="C7" s="52"/>
      <c r="D7" s="15"/>
      <c r="E7" s="15">
        <v>8</v>
      </c>
      <c r="F7" s="15"/>
      <c r="G7" s="15">
        <v>1</v>
      </c>
      <c r="H7" s="15">
        <v>7</v>
      </c>
      <c r="I7" s="15"/>
      <c r="J7" s="15"/>
      <c r="K7" s="15">
        <v>8</v>
      </c>
      <c r="L7" s="15"/>
      <c r="M7" s="15"/>
      <c r="N7" s="15">
        <v>3</v>
      </c>
      <c r="O7" s="15">
        <v>1</v>
      </c>
      <c r="P7" s="15"/>
      <c r="Q7" s="15"/>
      <c r="R7" s="15">
        <v>2</v>
      </c>
      <c r="S7" s="26">
        <f>D7+E7</f>
        <v>8</v>
      </c>
      <c r="T7" s="26">
        <f>F7+K7+L7</f>
        <v>8</v>
      </c>
      <c r="U7" s="26">
        <f>K7</f>
        <v>8</v>
      </c>
      <c r="V7" s="26">
        <f>G7+H7+I7+J7</f>
        <v>8</v>
      </c>
    </row>
    <row r="8" spans="1:22" ht="20.25" customHeight="1" x14ac:dyDescent="0.25">
      <c r="A8" s="16">
        <v>2</v>
      </c>
      <c r="B8" s="41" t="s">
        <v>8</v>
      </c>
      <c r="C8" s="41"/>
      <c r="D8" s="17"/>
      <c r="E8" s="17">
        <v>10</v>
      </c>
      <c r="F8" s="17"/>
      <c r="G8" s="17">
        <v>1</v>
      </c>
      <c r="H8" s="17">
        <v>8</v>
      </c>
      <c r="I8" s="17">
        <v>1</v>
      </c>
      <c r="J8" s="17"/>
      <c r="K8" s="17">
        <v>10</v>
      </c>
      <c r="L8" s="17"/>
      <c r="M8" s="17"/>
      <c r="N8" s="17">
        <v>2</v>
      </c>
      <c r="O8" s="17"/>
      <c r="P8" s="17"/>
      <c r="Q8" s="17"/>
      <c r="R8" s="17">
        <v>2</v>
      </c>
      <c r="S8" s="26">
        <f t="shared" ref="S8:S24" si="0">D8+E8</f>
        <v>10</v>
      </c>
      <c r="T8" s="26">
        <f t="shared" ref="T8:T24" si="1">F8+K8+L8</f>
        <v>10</v>
      </c>
      <c r="U8" s="26">
        <f t="shared" ref="U8:U24" si="2">K8</f>
        <v>10</v>
      </c>
      <c r="V8" s="26">
        <f t="shared" ref="V8:V24" si="3">G8+H8+I8+J8</f>
        <v>10</v>
      </c>
    </row>
    <row r="9" spans="1:22" ht="17.25" customHeight="1" x14ac:dyDescent="0.25">
      <c r="A9" s="16">
        <v>3</v>
      </c>
      <c r="B9" s="41" t="s">
        <v>9</v>
      </c>
      <c r="C9" s="41"/>
      <c r="D9" s="17"/>
      <c r="E9" s="17">
        <v>1</v>
      </c>
      <c r="F9" s="17"/>
      <c r="G9" s="17"/>
      <c r="H9" s="17"/>
      <c r="I9" s="17">
        <v>1</v>
      </c>
      <c r="J9" s="17"/>
      <c r="K9" s="17">
        <v>1</v>
      </c>
      <c r="L9" s="17"/>
      <c r="M9" s="17"/>
      <c r="N9" s="17"/>
      <c r="O9" s="17"/>
      <c r="P9" s="17"/>
      <c r="Q9" s="17"/>
      <c r="R9" s="17"/>
      <c r="S9" s="26">
        <f t="shared" si="0"/>
        <v>1</v>
      </c>
      <c r="T9" s="26">
        <f t="shared" si="1"/>
        <v>1</v>
      </c>
      <c r="U9" s="26">
        <f t="shared" si="2"/>
        <v>1</v>
      </c>
      <c r="V9" s="26">
        <f t="shared" si="3"/>
        <v>1</v>
      </c>
    </row>
    <row r="10" spans="1:22" ht="35.25" customHeight="1" x14ac:dyDescent="0.25">
      <c r="A10" s="16">
        <v>4</v>
      </c>
      <c r="B10" s="41" t="s">
        <v>10</v>
      </c>
      <c r="C10" s="41"/>
      <c r="D10" s="17"/>
      <c r="E10" s="17">
        <v>4</v>
      </c>
      <c r="F10" s="17"/>
      <c r="G10" s="17">
        <v>3</v>
      </c>
      <c r="H10" s="17">
        <v>1</v>
      </c>
      <c r="I10" s="17"/>
      <c r="J10" s="17"/>
      <c r="K10" s="17">
        <v>4</v>
      </c>
      <c r="L10" s="17"/>
      <c r="M10" s="17"/>
      <c r="N10" s="17">
        <v>1</v>
      </c>
      <c r="O10" s="17">
        <v>1</v>
      </c>
      <c r="P10" s="17"/>
      <c r="Q10" s="17"/>
      <c r="R10" s="17"/>
      <c r="S10" s="26">
        <f t="shared" si="0"/>
        <v>4</v>
      </c>
      <c r="T10" s="26">
        <f t="shared" si="1"/>
        <v>4</v>
      </c>
      <c r="U10" s="26">
        <f t="shared" si="2"/>
        <v>4</v>
      </c>
      <c r="V10" s="26">
        <f t="shared" si="3"/>
        <v>4</v>
      </c>
    </row>
    <row r="11" spans="1:22" ht="27.75" customHeight="1" x14ac:dyDescent="0.25">
      <c r="A11" s="16">
        <v>5</v>
      </c>
      <c r="B11" s="41" t="s">
        <v>11</v>
      </c>
      <c r="C11" s="41"/>
      <c r="D11" s="17"/>
      <c r="E11" s="17">
        <v>18</v>
      </c>
      <c r="F11" s="17"/>
      <c r="G11" s="17"/>
      <c r="H11" s="17">
        <v>18</v>
      </c>
      <c r="I11" s="17"/>
      <c r="J11" s="17"/>
      <c r="K11" s="17">
        <v>18</v>
      </c>
      <c r="L11" s="17"/>
      <c r="M11" s="17"/>
      <c r="N11" s="17"/>
      <c r="O11" s="17"/>
      <c r="P11" s="17"/>
      <c r="Q11" s="17"/>
      <c r="R11" s="17"/>
      <c r="S11" s="26">
        <f t="shared" si="0"/>
        <v>18</v>
      </c>
      <c r="T11" s="26">
        <f t="shared" si="1"/>
        <v>18</v>
      </c>
      <c r="U11" s="26">
        <f t="shared" si="2"/>
        <v>18</v>
      </c>
      <c r="V11" s="26">
        <f t="shared" si="3"/>
        <v>18</v>
      </c>
    </row>
    <row r="12" spans="1:22" ht="45" customHeight="1" x14ac:dyDescent="0.25">
      <c r="A12" s="16">
        <v>6</v>
      </c>
      <c r="B12" s="51" t="s">
        <v>12</v>
      </c>
      <c r="C12" s="51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26">
        <f t="shared" si="0"/>
        <v>0</v>
      </c>
      <c r="T12" s="26">
        <f t="shared" si="1"/>
        <v>0</v>
      </c>
      <c r="U12" s="26">
        <f t="shared" si="2"/>
        <v>0</v>
      </c>
      <c r="V12" s="26">
        <f t="shared" si="3"/>
        <v>0</v>
      </c>
    </row>
    <row r="13" spans="1:22" ht="30" customHeight="1" x14ac:dyDescent="0.25">
      <c r="A13" s="16">
        <v>7</v>
      </c>
      <c r="B13" s="51" t="s">
        <v>13</v>
      </c>
      <c r="C13" s="51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26">
        <f t="shared" si="0"/>
        <v>0</v>
      </c>
      <c r="T13" s="26">
        <f t="shared" si="1"/>
        <v>0</v>
      </c>
      <c r="U13" s="26">
        <f t="shared" si="2"/>
        <v>0</v>
      </c>
      <c r="V13" s="26">
        <f t="shared" si="3"/>
        <v>0</v>
      </c>
    </row>
    <row r="14" spans="1:22" ht="45" customHeight="1" x14ac:dyDescent="0.25">
      <c r="A14" s="16">
        <v>8</v>
      </c>
      <c r="B14" s="51" t="s">
        <v>14</v>
      </c>
      <c r="C14" s="51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26">
        <f t="shared" si="0"/>
        <v>0</v>
      </c>
      <c r="T14" s="26">
        <f t="shared" si="1"/>
        <v>0</v>
      </c>
      <c r="U14" s="26">
        <f t="shared" si="2"/>
        <v>0</v>
      </c>
      <c r="V14" s="26">
        <f t="shared" si="3"/>
        <v>0</v>
      </c>
    </row>
    <row r="15" spans="1:22" ht="27.75" customHeight="1" x14ac:dyDescent="0.25">
      <c r="A15" s="16">
        <v>9</v>
      </c>
      <c r="B15" s="53" t="s">
        <v>15</v>
      </c>
      <c r="C15" s="53"/>
      <c r="D15" s="17"/>
      <c r="E15" s="17">
        <v>24</v>
      </c>
      <c r="F15" s="17">
        <v>1</v>
      </c>
      <c r="G15" s="17"/>
      <c r="H15" s="17">
        <v>23</v>
      </c>
      <c r="I15" s="17"/>
      <c r="J15" s="17"/>
      <c r="K15" s="17">
        <v>23</v>
      </c>
      <c r="L15" s="17"/>
      <c r="M15" s="17"/>
      <c r="N15" s="17"/>
      <c r="O15" s="17"/>
      <c r="P15" s="17"/>
      <c r="Q15" s="17"/>
      <c r="R15" s="17"/>
      <c r="S15" s="26">
        <f t="shared" si="0"/>
        <v>24</v>
      </c>
      <c r="T15" s="26">
        <f t="shared" si="1"/>
        <v>24</v>
      </c>
      <c r="U15" s="26">
        <f t="shared" si="2"/>
        <v>23</v>
      </c>
      <c r="V15" s="26">
        <f t="shared" si="3"/>
        <v>23</v>
      </c>
    </row>
    <row r="16" spans="1:22" ht="27.75" customHeight="1" x14ac:dyDescent="0.25">
      <c r="A16" s="30">
        <v>10</v>
      </c>
      <c r="B16" s="39" t="s">
        <v>16</v>
      </c>
      <c r="C16" s="40"/>
      <c r="D16" s="18">
        <v>1</v>
      </c>
      <c r="E16" s="18">
        <v>5</v>
      </c>
      <c r="F16" s="18"/>
      <c r="G16" s="18">
        <v>4</v>
      </c>
      <c r="H16" s="18">
        <v>2</v>
      </c>
      <c r="I16" s="18"/>
      <c r="J16" s="18"/>
      <c r="K16" s="18">
        <v>6</v>
      </c>
      <c r="L16" s="18"/>
      <c r="M16" s="18"/>
      <c r="N16" s="18">
        <v>2</v>
      </c>
      <c r="O16" s="18"/>
      <c r="P16" s="18"/>
      <c r="Q16" s="18"/>
      <c r="R16" s="18">
        <v>2</v>
      </c>
      <c r="S16" s="26">
        <f t="shared" si="0"/>
        <v>6</v>
      </c>
      <c r="T16" s="26">
        <f t="shared" si="1"/>
        <v>6</v>
      </c>
      <c r="U16" s="26">
        <f t="shared" si="2"/>
        <v>6</v>
      </c>
      <c r="V16" s="26">
        <f t="shared" si="3"/>
        <v>6</v>
      </c>
    </row>
    <row r="17" spans="1:22" ht="45" customHeight="1" x14ac:dyDescent="0.25">
      <c r="A17" s="30">
        <v>11</v>
      </c>
      <c r="B17" s="39" t="s">
        <v>51</v>
      </c>
      <c r="C17" s="40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26">
        <f t="shared" si="0"/>
        <v>0</v>
      </c>
      <c r="T17" s="26">
        <f t="shared" si="1"/>
        <v>0</v>
      </c>
      <c r="U17" s="26">
        <f t="shared" si="2"/>
        <v>0</v>
      </c>
      <c r="V17" s="26">
        <f t="shared" si="3"/>
        <v>0</v>
      </c>
    </row>
    <row r="18" spans="1:22" ht="36.75" customHeight="1" x14ac:dyDescent="0.25">
      <c r="A18" s="49" t="s">
        <v>18</v>
      </c>
      <c r="B18" s="49"/>
      <c r="C18" s="50"/>
      <c r="D18" s="84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31"/>
      <c r="T18" s="32"/>
      <c r="U18" s="32"/>
      <c r="V18" s="33"/>
    </row>
    <row r="19" spans="1:22" ht="45" customHeight="1" x14ac:dyDescent="0.25">
      <c r="A19" s="19">
        <v>1</v>
      </c>
      <c r="B19" s="54" t="s">
        <v>19</v>
      </c>
      <c r="C19" s="54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26">
        <f t="shared" si="0"/>
        <v>0</v>
      </c>
      <c r="T19" s="26">
        <f t="shared" si="1"/>
        <v>0</v>
      </c>
      <c r="U19" s="26">
        <f t="shared" si="2"/>
        <v>0</v>
      </c>
      <c r="V19" s="26">
        <f t="shared" si="3"/>
        <v>0</v>
      </c>
    </row>
    <row r="20" spans="1:22" ht="35.25" customHeight="1" x14ac:dyDescent="0.25">
      <c r="A20" s="20">
        <v>2</v>
      </c>
      <c r="B20" s="54" t="s">
        <v>20</v>
      </c>
      <c r="C20" s="54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26">
        <f t="shared" si="0"/>
        <v>0</v>
      </c>
      <c r="T20" s="26">
        <f t="shared" si="1"/>
        <v>0</v>
      </c>
      <c r="U20" s="26">
        <f t="shared" si="2"/>
        <v>0</v>
      </c>
      <c r="V20" s="26">
        <f t="shared" si="3"/>
        <v>0</v>
      </c>
    </row>
    <row r="21" spans="1:22" ht="36.75" customHeight="1" x14ac:dyDescent="0.25">
      <c r="A21" s="19">
        <v>3</v>
      </c>
      <c r="B21" s="41" t="s">
        <v>21</v>
      </c>
      <c r="C21" s="41"/>
      <c r="D21" s="17"/>
      <c r="E21" s="17">
        <v>1</v>
      </c>
      <c r="F21" s="17"/>
      <c r="G21" s="17"/>
      <c r="H21" s="17">
        <v>1</v>
      </c>
      <c r="I21" s="17"/>
      <c r="J21" s="17"/>
      <c r="K21" s="17">
        <v>1</v>
      </c>
      <c r="L21" s="17"/>
      <c r="M21" s="17"/>
      <c r="N21" s="17"/>
      <c r="O21" s="17"/>
      <c r="P21" s="17"/>
      <c r="Q21" s="17"/>
      <c r="R21" s="17"/>
      <c r="S21" s="26">
        <f t="shared" si="0"/>
        <v>1</v>
      </c>
      <c r="T21" s="26">
        <f t="shared" si="1"/>
        <v>1</v>
      </c>
      <c r="U21" s="26">
        <f t="shared" si="2"/>
        <v>1</v>
      </c>
      <c r="V21" s="26">
        <f t="shared" si="3"/>
        <v>1</v>
      </c>
    </row>
    <row r="22" spans="1:22" ht="24" customHeight="1" x14ac:dyDescent="0.25">
      <c r="A22" s="20">
        <v>4</v>
      </c>
      <c r="B22" s="41" t="s">
        <v>22</v>
      </c>
      <c r="C22" s="41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26">
        <f t="shared" si="0"/>
        <v>0</v>
      </c>
      <c r="T22" s="26">
        <f t="shared" si="1"/>
        <v>0</v>
      </c>
      <c r="U22" s="26">
        <f t="shared" si="2"/>
        <v>0</v>
      </c>
      <c r="V22" s="26">
        <f t="shared" si="3"/>
        <v>0</v>
      </c>
    </row>
    <row r="23" spans="1:22" ht="21.75" customHeight="1" thickBot="1" x14ac:dyDescent="0.3">
      <c r="A23" s="21">
        <v>5</v>
      </c>
      <c r="B23" s="46" t="s">
        <v>23</v>
      </c>
      <c r="C23" s="46"/>
      <c r="D23" s="18"/>
      <c r="E23" s="18">
        <v>1</v>
      </c>
      <c r="F23" s="18"/>
      <c r="G23" s="18"/>
      <c r="H23" s="18">
        <v>1</v>
      </c>
      <c r="I23" s="18"/>
      <c r="J23" s="18"/>
      <c r="K23" s="18">
        <v>1</v>
      </c>
      <c r="L23" s="18"/>
      <c r="M23" s="18"/>
      <c r="N23" s="18"/>
      <c r="O23" s="18"/>
      <c r="P23" s="18"/>
      <c r="Q23" s="18"/>
      <c r="R23" s="18"/>
      <c r="S23" s="26">
        <f t="shared" si="0"/>
        <v>1</v>
      </c>
      <c r="T23" s="26">
        <f t="shared" si="1"/>
        <v>1</v>
      </c>
      <c r="U23" s="26">
        <f t="shared" si="2"/>
        <v>1</v>
      </c>
      <c r="V23" s="26">
        <f t="shared" si="3"/>
        <v>1</v>
      </c>
    </row>
    <row r="24" spans="1:22" s="22" customFormat="1" ht="27" customHeight="1" thickBot="1" x14ac:dyDescent="0.3">
      <c r="A24" s="47" t="s">
        <v>24</v>
      </c>
      <c r="B24" s="48"/>
      <c r="C24" s="48"/>
      <c r="D24" s="29">
        <f>D7+D8+D9+D10+D11+D12+D13+D14+D15+D17+D19+D20+D21+D22+D23+D16</f>
        <v>1</v>
      </c>
      <c r="E24" s="29">
        <f t="shared" ref="E24:R24" si="4">E7+E8+E9+E10+E11+E12+E13+E14+E15+E17+E19+E20+E21+E22+E23+E16</f>
        <v>72</v>
      </c>
      <c r="F24" s="29">
        <f t="shared" si="4"/>
        <v>1</v>
      </c>
      <c r="G24" s="29">
        <f t="shared" si="4"/>
        <v>9</v>
      </c>
      <c r="H24" s="29">
        <f t="shared" si="4"/>
        <v>61</v>
      </c>
      <c r="I24" s="29">
        <f t="shared" si="4"/>
        <v>2</v>
      </c>
      <c r="J24" s="29">
        <f t="shared" si="4"/>
        <v>0</v>
      </c>
      <c r="K24" s="29">
        <f t="shared" si="4"/>
        <v>72</v>
      </c>
      <c r="L24" s="29">
        <f t="shared" si="4"/>
        <v>0</v>
      </c>
      <c r="M24" s="29">
        <f t="shared" si="4"/>
        <v>0</v>
      </c>
      <c r="N24" s="29">
        <f t="shared" si="4"/>
        <v>8</v>
      </c>
      <c r="O24" s="29">
        <f t="shared" si="4"/>
        <v>2</v>
      </c>
      <c r="P24" s="29">
        <f t="shared" si="4"/>
        <v>0</v>
      </c>
      <c r="Q24" s="29">
        <f t="shared" si="4"/>
        <v>0</v>
      </c>
      <c r="R24" s="29">
        <f t="shared" si="4"/>
        <v>6</v>
      </c>
      <c r="S24" s="26">
        <f t="shared" si="0"/>
        <v>73</v>
      </c>
      <c r="T24" s="26">
        <f t="shared" si="1"/>
        <v>73</v>
      </c>
      <c r="U24" s="26">
        <f t="shared" si="2"/>
        <v>72</v>
      </c>
      <c r="V24" s="26">
        <f t="shared" si="3"/>
        <v>72</v>
      </c>
    </row>
  </sheetData>
  <mergeCells count="41">
    <mergeCell ref="B16:C16"/>
    <mergeCell ref="B7:C7"/>
    <mergeCell ref="B8:C8"/>
    <mergeCell ref="A18:C18"/>
    <mergeCell ref="B22:C22"/>
    <mergeCell ref="B23:C23"/>
    <mergeCell ref="B10:C10"/>
    <mergeCell ref="B11:C11"/>
    <mergeCell ref="B9:C9"/>
    <mergeCell ref="B15:C15"/>
    <mergeCell ref="A24:C24"/>
    <mergeCell ref="D18:R18"/>
    <mergeCell ref="B19:C19"/>
    <mergeCell ref="B20:C20"/>
    <mergeCell ref="B21:C21"/>
    <mergeCell ref="B17:C17"/>
    <mergeCell ref="U6:V6"/>
    <mergeCell ref="A6:C6"/>
    <mergeCell ref="K4:K5"/>
    <mergeCell ref="L3:L5"/>
    <mergeCell ref="M3:N4"/>
    <mergeCell ref="P3:Q4"/>
    <mergeCell ref="R3:R5"/>
    <mergeCell ref="G4:G5"/>
    <mergeCell ref="H4:H5"/>
    <mergeCell ref="D3:D5"/>
    <mergeCell ref="B12:C12"/>
    <mergeCell ref="B13:C13"/>
    <mergeCell ref="B14:C14"/>
    <mergeCell ref="E3:E5"/>
    <mergeCell ref="F3:F5"/>
    <mergeCell ref="S6:T6"/>
    <mergeCell ref="P1:R1"/>
    <mergeCell ref="A2:R2"/>
    <mergeCell ref="A1:C1"/>
    <mergeCell ref="D1:O1"/>
    <mergeCell ref="I4:I5"/>
    <mergeCell ref="J4:J5"/>
    <mergeCell ref="O3:O5"/>
    <mergeCell ref="A3:C5"/>
    <mergeCell ref="G3:K3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Ընդհամենը</vt:lpstr>
      <vt:lpstr>Ա. Ադամյան</vt:lpstr>
      <vt:lpstr>Ն. Գրիգորյան</vt:lpstr>
      <vt:lpstr>Վ. Խալաթյան</vt:lpstr>
      <vt:lpstr>Հ. Սարգսյան</vt:lpstr>
      <vt:lpstr>Գ. Ֆիդանյան</vt:lpstr>
      <vt:lpstr>Էդ. Հովհաննիսյան</vt:lpstr>
      <vt:lpstr>Հ. Մելքոնյան</vt:lpstr>
      <vt:lpstr>Մ. Սիմոնյան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2019-06-05T11:23:45Z</dcterms:modified>
</cp:coreProperties>
</file>