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7"/>
  </bookViews>
  <sheets>
    <sheet name="Ընդամենը" sheetId="9" state="hidden" r:id="rId1"/>
    <sheet name="Ս. Մարդանյան" sheetId="1" r:id="rId2"/>
    <sheet name="Ա.Խաչիկյան" sheetId="2" state="hidden" r:id="rId3"/>
    <sheet name="Ա. Օհանյան" sheetId="11" r:id="rId4"/>
    <sheet name="Ս. Իսկանդարյան" sheetId="10" r:id="rId5"/>
    <sheet name="Ռ. Մելքոնյան" sheetId="3" r:id="rId6"/>
    <sheet name="Զ. Զաքինյան" sheetId="4" r:id="rId7"/>
    <sheet name="Ա. Կուրեխյան" sheetId="5" r:id="rId8"/>
  </sheets>
  <calcPr calcId="162913"/>
</workbook>
</file>

<file path=xl/calcChain.xml><?xml version="1.0" encoding="utf-8"?>
<calcChain xmlns="http://schemas.openxmlformats.org/spreadsheetml/2006/main">
  <c r="D16" i="9" l="1"/>
  <c r="D24" i="1"/>
  <c r="D24" i="2"/>
  <c r="D24" i="11"/>
  <c r="T24" i="11"/>
  <c r="D24" i="10"/>
  <c r="D24" i="3"/>
  <c r="D24" i="4"/>
  <c r="D24" i="5"/>
  <c r="T24" i="5"/>
  <c r="R24" i="5"/>
  <c r="Q24" i="5"/>
  <c r="P24" i="5"/>
  <c r="O24" i="5"/>
  <c r="N24" i="5"/>
  <c r="M24" i="5"/>
  <c r="L24" i="5"/>
  <c r="K24" i="5"/>
  <c r="V24" i="5"/>
  <c r="J24" i="5"/>
  <c r="I24" i="5"/>
  <c r="H24" i="5"/>
  <c r="G24" i="5"/>
  <c r="W24" i="5"/>
  <c r="F24" i="5"/>
  <c r="E24" i="5"/>
  <c r="R24" i="4"/>
  <c r="Q24" i="4"/>
  <c r="P24" i="4"/>
  <c r="O24" i="4"/>
  <c r="N24" i="4"/>
  <c r="M24" i="4"/>
  <c r="L24" i="4"/>
  <c r="K24" i="4"/>
  <c r="J24" i="4"/>
  <c r="I24" i="4"/>
  <c r="W24" i="4"/>
  <c r="H24" i="4"/>
  <c r="G24" i="4"/>
  <c r="F24" i="4"/>
  <c r="E24" i="4"/>
  <c r="R24" i="3"/>
  <c r="Q24" i="3"/>
  <c r="P24" i="3"/>
  <c r="O24" i="3"/>
  <c r="O24" i="9"/>
  <c r="N24" i="3"/>
  <c r="M24" i="3"/>
  <c r="L24" i="3"/>
  <c r="K24" i="3"/>
  <c r="V24" i="3"/>
  <c r="J24" i="3"/>
  <c r="I24" i="3"/>
  <c r="H24" i="3"/>
  <c r="H24" i="9"/>
  <c r="G24" i="3"/>
  <c r="F24" i="3"/>
  <c r="E24" i="3"/>
  <c r="R24" i="10"/>
  <c r="Q24" i="10"/>
  <c r="P24" i="10"/>
  <c r="O24" i="10"/>
  <c r="N24" i="10"/>
  <c r="M24" i="10"/>
  <c r="L24" i="10"/>
  <c r="K24" i="10"/>
  <c r="J24" i="10"/>
  <c r="W24" i="10"/>
  <c r="I24" i="10"/>
  <c r="H24" i="10"/>
  <c r="G24" i="10"/>
  <c r="F24" i="10"/>
  <c r="E24" i="10"/>
  <c r="R24" i="11"/>
  <c r="Q24" i="11"/>
  <c r="P24" i="11"/>
  <c r="O24" i="11"/>
  <c r="N24" i="11"/>
  <c r="M24" i="11"/>
  <c r="L24" i="11"/>
  <c r="U24" i="11"/>
  <c r="K24" i="11"/>
  <c r="J24" i="11"/>
  <c r="I24" i="11"/>
  <c r="H24" i="11"/>
  <c r="W24" i="11"/>
  <c r="G24" i="11"/>
  <c r="F24" i="11"/>
  <c r="E24" i="11"/>
  <c r="R24" i="2"/>
  <c r="R24" i="9"/>
  <c r="Q24" i="2"/>
  <c r="P24" i="2"/>
  <c r="O24" i="2"/>
  <c r="N24" i="2"/>
  <c r="N24" i="9"/>
  <c r="M24" i="2"/>
  <c r="L24" i="2"/>
  <c r="K24" i="2"/>
  <c r="U24" i="2"/>
  <c r="J24" i="2"/>
  <c r="W24" i="2"/>
  <c r="I24" i="2"/>
  <c r="H24" i="2"/>
  <c r="G24" i="2"/>
  <c r="F24" i="2"/>
  <c r="E24" i="2"/>
  <c r="E24" i="1"/>
  <c r="E24" i="9"/>
  <c r="F24" i="1"/>
  <c r="G24" i="1"/>
  <c r="H24" i="1"/>
  <c r="I24" i="1"/>
  <c r="W24" i="1"/>
  <c r="J24" i="1"/>
  <c r="K24" i="1"/>
  <c r="L24" i="1"/>
  <c r="M24" i="1"/>
  <c r="M24" i="9"/>
  <c r="N24" i="1"/>
  <c r="O24" i="1"/>
  <c r="P24" i="1"/>
  <c r="Q24" i="1"/>
  <c r="Q24" i="9"/>
  <c r="R24" i="1"/>
  <c r="D8" i="9"/>
  <c r="E8" i="9"/>
  <c r="T8" i="9"/>
  <c r="F8" i="9"/>
  <c r="G8" i="9"/>
  <c r="H8" i="9"/>
  <c r="W8" i="9"/>
  <c r="I8" i="9"/>
  <c r="J8" i="9"/>
  <c r="K8" i="9"/>
  <c r="V8" i="9"/>
  <c r="L8" i="9"/>
  <c r="M8" i="9"/>
  <c r="N8" i="9"/>
  <c r="O8" i="9"/>
  <c r="P8" i="9"/>
  <c r="Q8" i="9"/>
  <c r="R8" i="9"/>
  <c r="D9" i="9"/>
  <c r="T9" i="9"/>
  <c r="E9" i="9"/>
  <c r="F9" i="9"/>
  <c r="G9" i="9"/>
  <c r="H9" i="9"/>
  <c r="W9" i="9"/>
  <c r="I9" i="9"/>
  <c r="J9" i="9"/>
  <c r="K9" i="9"/>
  <c r="L9" i="9"/>
  <c r="U9" i="9"/>
  <c r="M9" i="9"/>
  <c r="N9" i="9"/>
  <c r="O9" i="9"/>
  <c r="P9" i="9"/>
  <c r="Q9" i="9"/>
  <c r="R9" i="9"/>
  <c r="D10" i="9"/>
  <c r="T10" i="9"/>
  <c r="E10" i="9"/>
  <c r="F10" i="9"/>
  <c r="G10" i="9"/>
  <c r="W10" i="9"/>
  <c r="H10" i="9"/>
  <c r="I10" i="9"/>
  <c r="J10" i="9"/>
  <c r="K10" i="9"/>
  <c r="V10" i="9"/>
  <c r="L10" i="9"/>
  <c r="M10" i="9"/>
  <c r="N10" i="9"/>
  <c r="O10" i="9"/>
  <c r="P10" i="9"/>
  <c r="Q10" i="9"/>
  <c r="R10" i="9"/>
  <c r="D11" i="9"/>
  <c r="T11" i="9"/>
  <c r="E11" i="9"/>
  <c r="F11" i="9"/>
  <c r="G11" i="9"/>
  <c r="H11" i="9"/>
  <c r="I11" i="9"/>
  <c r="J11" i="9"/>
  <c r="K11" i="9"/>
  <c r="U11" i="9"/>
  <c r="L11" i="9"/>
  <c r="M11" i="9"/>
  <c r="N11" i="9"/>
  <c r="O11" i="9"/>
  <c r="P11" i="9"/>
  <c r="Q11" i="9"/>
  <c r="R11" i="9"/>
  <c r="D12" i="9"/>
  <c r="T12" i="9"/>
  <c r="E12" i="9"/>
  <c r="F12" i="9"/>
  <c r="G12" i="9"/>
  <c r="H12" i="9"/>
  <c r="I12" i="9"/>
  <c r="J12" i="9"/>
  <c r="K12" i="9"/>
  <c r="L12" i="9"/>
  <c r="U12" i="9"/>
  <c r="M12" i="9"/>
  <c r="N12" i="9"/>
  <c r="O12" i="9"/>
  <c r="P12" i="9"/>
  <c r="Q12" i="9"/>
  <c r="R12" i="9"/>
  <c r="D13" i="9"/>
  <c r="E13" i="9"/>
  <c r="T13" i="9"/>
  <c r="F13" i="9"/>
  <c r="G13" i="9"/>
  <c r="W13" i="9"/>
  <c r="H13" i="9"/>
  <c r="I13" i="9"/>
  <c r="J13" i="9"/>
  <c r="K13" i="9"/>
  <c r="U13" i="9"/>
  <c r="L13" i="9"/>
  <c r="M13" i="9"/>
  <c r="N13" i="9"/>
  <c r="O13" i="9"/>
  <c r="P13" i="9"/>
  <c r="Q13" i="9"/>
  <c r="R13" i="9"/>
  <c r="D14" i="9"/>
  <c r="T14" i="9"/>
  <c r="E14" i="9"/>
  <c r="F14" i="9"/>
  <c r="G14" i="9"/>
  <c r="H14" i="9"/>
  <c r="I14" i="9"/>
  <c r="J14" i="9"/>
  <c r="K14" i="9"/>
  <c r="U14" i="9"/>
  <c r="L14" i="9"/>
  <c r="M14" i="9"/>
  <c r="N14" i="9"/>
  <c r="O14" i="9"/>
  <c r="P14" i="9"/>
  <c r="Q14" i="9"/>
  <c r="R14" i="9"/>
  <c r="D15" i="9"/>
  <c r="T15" i="9"/>
  <c r="E15" i="9"/>
  <c r="F15" i="9"/>
  <c r="G15" i="9"/>
  <c r="W15" i="9"/>
  <c r="H15" i="9"/>
  <c r="I15" i="9"/>
  <c r="J15" i="9"/>
  <c r="K15" i="9"/>
  <c r="L15" i="9"/>
  <c r="M15" i="9"/>
  <c r="N15" i="9"/>
  <c r="O15" i="9"/>
  <c r="P15" i="9"/>
  <c r="Q15" i="9"/>
  <c r="R15" i="9"/>
  <c r="E16" i="9"/>
  <c r="T16" i="9"/>
  <c r="F16" i="9"/>
  <c r="U16" i="9"/>
  <c r="G16" i="9"/>
  <c r="H16" i="9"/>
  <c r="I16" i="9"/>
  <c r="J16" i="9"/>
  <c r="W16" i="9"/>
  <c r="K16" i="9"/>
  <c r="L16" i="9"/>
  <c r="M16" i="9"/>
  <c r="N16" i="9"/>
  <c r="O16" i="9"/>
  <c r="P16" i="9"/>
  <c r="Q16" i="9"/>
  <c r="R16" i="9"/>
  <c r="D17" i="9"/>
  <c r="E17" i="9"/>
  <c r="F17" i="9"/>
  <c r="G17" i="9"/>
  <c r="W17" i="9"/>
  <c r="H17" i="9"/>
  <c r="I17" i="9"/>
  <c r="J17" i="9"/>
  <c r="K17" i="9"/>
  <c r="V17" i="9"/>
  <c r="L17" i="9"/>
  <c r="M17" i="9"/>
  <c r="N17" i="9"/>
  <c r="O17" i="9"/>
  <c r="P17" i="9"/>
  <c r="Q17" i="9"/>
  <c r="R17" i="9"/>
  <c r="D19" i="9"/>
  <c r="E19" i="9"/>
  <c r="F19" i="9"/>
  <c r="G19" i="9"/>
  <c r="W19" i="9"/>
  <c r="H19" i="9"/>
  <c r="I19" i="9"/>
  <c r="J19" i="9"/>
  <c r="K19" i="9"/>
  <c r="V19" i="9"/>
  <c r="L19" i="9"/>
  <c r="M19" i="9"/>
  <c r="N19" i="9"/>
  <c r="O19" i="9"/>
  <c r="P19" i="9"/>
  <c r="Q19" i="9"/>
  <c r="R19" i="9"/>
  <c r="D20" i="9"/>
  <c r="E20" i="9"/>
  <c r="T20" i="9"/>
  <c r="F20" i="9"/>
  <c r="U20" i="9"/>
  <c r="G20" i="9"/>
  <c r="H20" i="9"/>
  <c r="I20" i="9"/>
  <c r="J20" i="9"/>
  <c r="W20" i="9"/>
  <c r="K20" i="9"/>
  <c r="L20" i="9"/>
  <c r="M20" i="9"/>
  <c r="N20" i="9"/>
  <c r="O20" i="9"/>
  <c r="P20" i="9"/>
  <c r="Q20" i="9"/>
  <c r="R20" i="9"/>
  <c r="D21" i="9"/>
  <c r="E21" i="9"/>
  <c r="F21" i="9"/>
  <c r="G21" i="9"/>
  <c r="W21" i="9"/>
  <c r="H21" i="9"/>
  <c r="I21" i="9"/>
  <c r="J21" i="9"/>
  <c r="K21" i="9"/>
  <c r="V21" i="9"/>
  <c r="L21" i="9"/>
  <c r="M21" i="9"/>
  <c r="N21" i="9"/>
  <c r="O21" i="9"/>
  <c r="P21" i="9"/>
  <c r="Q21" i="9"/>
  <c r="R21" i="9"/>
  <c r="D22" i="9"/>
  <c r="E22" i="9"/>
  <c r="F22" i="9"/>
  <c r="G22" i="9"/>
  <c r="H22" i="9"/>
  <c r="W22" i="9"/>
  <c r="I22" i="9"/>
  <c r="J22" i="9"/>
  <c r="K22" i="9"/>
  <c r="V22" i="9"/>
  <c r="L22" i="9"/>
  <c r="M22" i="9"/>
  <c r="N22" i="9"/>
  <c r="O22" i="9"/>
  <c r="P22" i="9"/>
  <c r="Q22" i="9"/>
  <c r="R22" i="9"/>
  <c r="D23" i="9"/>
  <c r="T23" i="9"/>
  <c r="E23" i="9"/>
  <c r="F23" i="9"/>
  <c r="G23" i="9"/>
  <c r="W23" i="9"/>
  <c r="H23" i="9"/>
  <c r="I23" i="9"/>
  <c r="J23" i="9"/>
  <c r="K23" i="9"/>
  <c r="L23" i="9"/>
  <c r="M23" i="9"/>
  <c r="N23" i="9"/>
  <c r="O23" i="9"/>
  <c r="P23" i="9"/>
  <c r="Q23" i="9"/>
  <c r="R23" i="9"/>
  <c r="E7" i="9"/>
  <c r="F7" i="9"/>
  <c r="G7" i="9"/>
  <c r="H7" i="9"/>
  <c r="W7" i="9"/>
  <c r="I7" i="9"/>
  <c r="J7" i="9"/>
  <c r="K7" i="9"/>
  <c r="L7" i="9"/>
  <c r="U7" i="9"/>
  <c r="M7" i="9"/>
  <c r="N7" i="9"/>
  <c r="O7" i="9"/>
  <c r="P7" i="9"/>
  <c r="Q7" i="9"/>
  <c r="R7" i="9"/>
  <c r="D7" i="9"/>
  <c r="T7" i="9"/>
  <c r="T21" i="9"/>
  <c r="V24" i="11"/>
  <c r="W23" i="11"/>
  <c r="V23" i="11"/>
  <c r="U23" i="11"/>
  <c r="T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7" i="11"/>
  <c r="V17" i="11"/>
  <c r="U17" i="11"/>
  <c r="T17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V24" i="10"/>
  <c r="U24" i="10"/>
  <c r="T24" i="10"/>
  <c r="W23" i="10"/>
  <c r="V23" i="10"/>
  <c r="U23" i="10"/>
  <c r="T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7" i="10"/>
  <c r="V17" i="10"/>
  <c r="U17" i="10"/>
  <c r="T17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U24" i="5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V24" i="4"/>
  <c r="U24" i="4"/>
  <c r="T24" i="4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T24" i="3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V24" i="2"/>
  <c r="T24" i="2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V24" i="1"/>
  <c r="U24" i="1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7" i="1"/>
  <c r="V17" i="1"/>
  <c r="U17" i="1"/>
  <c r="T1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V20" i="9"/>
  <c r="T19" i="9"/>
  <c r="V16" i="9"/>
  <c r="V7" i="9"/>
  <c r="S7" i="9"/>
  <c r="S8" i="9"/>
  <c r="V9" i="9"/>
  <c r="S9" i="9"/>
  <c r="S10" i="9"/>
  <c r="S11" i="9"/>
  <c r="V12" i="9"/>
  <c r="S12" i="9"/>
  <c r="S13" i="9"/>
  <c r="S14" i="9"/>
  <c r="S15" i="9"/>
  <c r="S17" i="9"/>
  <c r="S18" i="9"/>
  <c r="S19" i="9"/>
  <c r="S20" i="9"/>
  <c r="S21" i="9"/>
  <c r="S22" i="9"/>
  <c r="S23" i="9"/>
  <c r="S24" i="9"/>
  <c r="V23" i="9"/>
  <c r="U22" i="9"/>
  <c r="V14" i="9"/>
  <c r="V15" i="9"/>
  <c r="P24" i="9"/>
  <c r="G24" i="9"/>
  <c r="F24" i="9"/>
  <c r="I24" i="9"/>
  <c r="T17" i="9"/>
  <c r="W11" i="9"/>
  <c r="U23" i="9"/>
  <c r="W14" i="9"/>
  <c r="T22" i="9"/>
  <c r="W12" i="9"/>
  <c r="U15" i="9"/>
  <c r="U8" i="9"/>
  <c r="K24" i="9"/>
  <c r="V24" i="9"/>
  <c r="V13" i="9"/>
  <c r="U19" i="9"/>
  <c r="D24" i="9"/>
  <c r="T24" i="9"/>
  <c r="W24" i="3"/>
  <c r="T24" i="1"/>
  <c r="J24" i="9"/>
  <c r="W24" i="9"/>
  <c r="L24" i="9"/>
  <c r="U24" i="9"/>
  <c r="V11" i="9"/>
  <c r="U21" i="9"/>
  <c r="U17" i="9"/>
  <c r="U10" i="9"/>
  <c r="U24" i="3"/>
</calcChain>
</file>

<file path=xl/sharedStrings.xml><?xml version="1.0" encoding="utf-8"?>
<sst xmlns="http://schemas.openxmlformats.org/spreadsheetml/2006/main" count="352" uniqueCount="53">
  <si>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</si>
  <si>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</si>
  <si>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</si>
  <si>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</si>
  <si>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</si>
  <si>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</si>
  <si>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</si>
  <si>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</si>
  <si>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</si>
  <si>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</si>
  <si>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</si>
  <si>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</si>
  <si>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</si>
  <si>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</si>
  <si>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</si>
  <si>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</si>
  <si>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</si>
  <si>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</si>
  <si>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</si>
  <si>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</si>
  <si>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</si>
  <si>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</si>
  <si>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</si>
  <si>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</si>
  <si>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</si>
  <si>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</si>
  <si>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</si>
  <si>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</si>
  <si>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</si>
  <si>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</si>
  <si>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</si>
  <si>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</si>
  <si>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</si>
  <si>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</si>
  <si>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</si>
  <si>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</si>
  <si>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</si>
  <si>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</si>
  <si>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</si>
  <si>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</si>
  <si>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t>Ð³í»Éí³Í                                                   Ð³Û³ëï³ÝÇ Ð³Ýñ³å»ïáõÃÛ³Ý  ¸³ï³ñ³ÝÝ»ñÇ Ý³Ë³·³ÑÝ»ñÇ ËáñÑñ¹Ç 25.08.2016Ã. ÃÇí 44-È áñáßÙ³Ý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</si>
  <si>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 Ա. Խաչիկյանի </t>
    </r>
    <r>
      <rPr>
        <sz val="14"/>
        <rFont val="Times Armenian"/>
        <family val="1"/>
      </rPr>
      <t xml:space="preserve"> ·áñÍáõÝ»áõÃÛ³Ý í»ñ³µ»ñÛ³É</t>
    </r>
  </si>
  <si>
    <t xml:space="preserve">2016Ã. </t>
  </si>
  <si>
    <t>²½³ïáõÃÛáõÝÇó ½ñÏ»Éáõ Çñ³í³ã³÷áõÃÛ³Ý í»ñ³µ»ñÛ³É µáÕáùÝ»ñáí ·áñÍ»ñ</t>
  </si>
  <si>
    <t xml:space="preserve">2017Ã. 1-ÇÝ ÏÇë³ÙÛ³Ï 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</si>
  <si>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</si>
  <si>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Ս. Մարդանյանի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</si>
  <si>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î³íáõßÇ Ù³ñ½Ç ÁÝ¹Ñ³Ýáõñ Çñ³í³ëáõÃÛ³Ý ³é³çÇÝ ³ïÛ³ÝÇ ¹³ï³ñ³ÝÇ ¹³ï³íáñ ². úÑ³ÝÛ³ÝÇ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</si>
  <si>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î³íáõßÇ Ù³ñ½Ç ÁÝ¹Ñ³Ýáõñ Çñ³í³ëáõÃÛ³Ý ³é³çÇÝ ³ïÛ³ÝÇ ¹³ï³ñ³ÝÇ ¹³ï³íáñ ê. ÆëÏ³Ý¹³ñÛ³ÝÇ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</si>
  <si>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î³íáõßÇ Ù³ñ½Ç ÁÝ¹Ñ³Ýáõñ Çñ³í³ëáõÃÛ³Ý ³é³çÇÝ ³ïÛ³ÝÇ ¹³ï³ñ³ÝÇ ¹³ï³íáñ Ռ. Մելքոնյանի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</si>
  <si>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Զ. Զաքինյանի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</si>
  <si>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î³íáõßÇ Ù³ñ½Ç ÁÝ¹Ñ³Ýáõñ Çñ³í³ëáõÃÛ³Ý ³é³çÇÝ ³ïÛ³ÝÇ ¹³ï³ñ³ÝÇ ¹³ï³íáñ Ա. Կուրեխյանի</t>
    </r>
    <r>
      <rPr>
        <sz val="14"/>
        <rFont val="Times Armenian"/>
        <family val="1"/>
      </rPr>
      <t xml:space="preserve"> ·áñÍáõÝ»áõÃÛ³Ý í»ñ³µ»ñÛ³É</t>
    </r>
  </si>
  <si>
    <t>Ð³í»Éí³Í                                                   Ð³Û³ëï³ÝÇ Ð³Ýñ³å»ïáõÃÛ³Ý  ¸³ï³ñ³ÝÝ»ñÇ Ý³Ë³·³ÑÝ»ñÇ ËáñÑñ¹Ç 25.08.2017Ã. ÃÇí 35-È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</si>
</sst>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1"/>
      <name val="Times Armenian"/>
      <family val="1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93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9" fillId="2" borderId="0" xfId="0" applyFont="1" applyFill="1" applyProtection="1"/>
    <xf numFmtId="0" fontId="9" fillId="2" borderId="0" xfId="0" applyFont="1" applyFill="1" applyProtection="1"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Protection="1"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Protection="1">
      <protection locked="0"/>
    </xf>
    <xf numFmtId="0" fontId="14" fillId="2" borderId="2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/>
    </xf>
    <xf numFmtId="0" fontId="15" fillId="2" borderId="3" xfId="0" applyFont="1" applyFill="1" applyBorder="1" applyProtection="1">
      <protection locked="0"/>
    </xf>
    <xf numFmtId="0" fontId="15" fillId="2" borderId="0" xfId="0" applyFont="1" applyFill="1" applyProtection="1">
      <protection locked="0"/>
    </xf>
    <xf numFmtId="0" fontId="12" fillId="2" borderId="7" xfId="0" applyFont="1" applyFill="1" applyBorder="1" applyAlignment="1" applyProtection="1">
      <alignment horizontal="center" vertical="center" wrapText="1"/>
    </xf>
    <xf numFmtId="0" fontId="14" fillId="2" borderId="4" xfId="1" applyFont="1" applyFill="1" applyBorder="1" applyAlignment="1" applyProtection="1">
      <alignment horizontal="center" vertical="center"/>
    </xf>
    <xf numFmtId="0" fontId="9" fillId="2" borderId="2" xfId="0" applyFont="1" applyFill="1" applyBorder="1" applyProtection="1"/>
    <xf numFmtId="0" fontId="9" fillId="2" borderId="3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8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14" fontId="0" fillId="0" borderId="0" xfId="0" applyNumberFormat="1" applyProtection="1">
      <protection locked="0"/>
    </xf>
    <xf numFmtId="14" fontId="9" fillId="2" borderId="0" xfId="0" applyNumberFormat="1" applyFont="1" applyFill="1" applyProtection="1">
      <protection locked="0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7" fillId="2" borderId="2" xfId="1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vertical="center"/>
    </xf>
    <xf numFmtId="0" fontId="9" fillId="2" borderId="9" xfId="0" applyFont="1" applyFill="1" applyBorder="1" applyAlignment="1" applyProtection="1">
      <alignment vertical="center"/>
    </xf>
    <xf numFmtId="0" fontId="9" fillId="2" borderId="3" xfId="0" applyFont="1" applyFill="1" applyBorder="1" applyAlignment="1" applyProtection="1">
      <alignment vertical="center"/>
    </xf>
    <xf numFmtId="0" fontId="13" fillId="2" borderId="2" xfId="1" applyFont="1" applyFill="1" applyBorder="1" applyAlignment="1" applyProtection="1">
      <alignment horizontal="left" vertical="center" wrapText="1"/>
    </xf>
    <xf numFmtId="0" fontId="13" fillId="2" borderId="5" xfId="1" applyFont="1" applyFill="1" applyBorder="1" applyAlignment="1" applyProtection="1">
      <alignment horizontal="left" vertical="center"/>
    </xf>
    <xf numFmtId="0" fontId="22" fillId="2" borderId="18" xfId="1" applyFont="1" applyFill="1" applyBorder="1" applyAlignment="1" applyProtection="1">
      <alignment horizontal="center" vertical="center"/>
    </xf>
    <xf numFmtId="0" fontId="22" fillId="2" borderId="6" xfId="1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left" vertical="top" wrapText="1"/>
    </xf>
    <xf numFmtId="0" fontId="7" fillId="2" borderId="3" xfId="0" applyFont="1" applyFill="1" applyBorder="1" applyAlignment="1" applyProtection="1">
      <alignment horizontal="left" vertical="top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top" wrapText="1"/>
    </xf>
    <xf numFmtId="0" fontId="13" fillId="2" borderId="2" xfId="0" applyFont="1" applyFill="1" applyBorder="1" applyAlignment="1" applyProtection="1">
      <alignment horizontal="left" vertical="top" wrapText="1"/>
    </xf>
    <xf numFmtId="0" fontId="20" fillId="2" borderId="18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left" vertical="center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17" xfId="0" applyFont="1" applyFill="1" applyBorder="1" applyAlignment="1" applyProtection="1">
      <alignment horizontal="center" vertical="center" textRotation="90" wrapText="1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5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/>
      <protection locked="0"/>
    </xf>
    <xf numFmtId="0" fontId="23" fillId="2" borderId="18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14" fillId="2" borderId="18" xfId="1" applyFont="1" applyFill="1" applyBorder="1" applyAlignment="1" applyProtection="1">
      <alignment horizontal="center" vertical="center"/>
    </xf>
    <xf numFmtId="0" fontId="14" fillId="2" borderId="6" xfId="1" applyFont="1" applyFill="1" applyBorder="1" applyAlignment="1" applyProtection="1">
      <alignment horizontal="center" vertical="center"/>
    </xf>
    <xf numFmtId="0" fontId="13" fillId="2" borderId="4" xfId="0" applyFont="1" applyFill="1" applyBorder="1" applyAlignment="1" applyProtection="1">
      <alignment horizontal="left" vertical="center" wrapText="1"/>
    </xf>
    <xf numFmtId="0" fontId="9" fillId="2" borderId="8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4"/>
  <sheetViews>
    <sheetView zoomScale="70" zoomScaleNormal="70" workbookViewId="0">
      <selection activeCell="AB5" sqref="AB5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4" width="0" style="5" hidden="1" customWidth="1"/>
    <col min="25" max="16384" width="9.140625" style="5"/>
  </cols>
  <sheetData>
    <row r="1" spans="1:23" ht="56.25" customHeight="1" x14ac:dyDescent="0.25">
      <c r="A1" s="71" t="s">
        <v>44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 t="s">
        <v>52</v>
      </c>
      <c r="Q1" s="73"/>
      <c r="R1" s="74"/>
    </row>
    <row r="2" spans="1:23" ht="75.75" customHeight="1" x14ac:dyDescent="0.25">
      <c r="A2" s="75" t="s">
        <v>45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</row>
    <row r="3" spans="1:23" ht="62.25" customHeight="1" x14ac:dyDescent="0.25">
      <c r="A3" s="76" t="s">
        <v>35</v>
      </c>
      <c r="B3" s="77"/>
      <c r="C3" s="78"/>
      <c r="D3" s="64" t="s">
        <v>5</v>
      </c>
      <c r="E3" s="64" t="s">
        <v>25</v>
      </c>
      <c r="F3" s="64" t="s">
        <v>0</v>
      </c>
      <c r="G3" s="82" t="s">
        <v>29</v>
      </c>
      <c r="H3" s="83"/>
      <c r="I3" s="83"/>
      <c r="J3" s="83"/>
      <c r="K3" s="84"/>
      <c r="L3" s="64" t="s">
        <v>26</v>
      </c>
      <c r="M3" s="66" t="s">
        <v>27</v>
      </c>
      <c r="N3" s="67"/>
      <c r="O3" s="65" t="s">
        <v>1</v>
      </c>
      <c r="P3" s="66" t="s">
        <v>28</v>
      </c>
      <c r="Q3" s="67"/>
      <c r="R3" s="64" t="s">
        <v>2</v>
      </c>
      <c r="S3" s="6"/>
      <c r="T3" s="38"/>
    </row>
    <row r="4" spans="1:23" ht="24" customHeight="1" x14ac:dyDescent="0.25">
      <c r="A4" s="79"/>
      <c r="B4" s="80"/>
      <c r="C4" s="81"/>
      <c r="D4" s="64"/>
      <c r="E4" s="64"/>
      <c r="F4" s="64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4"/>
      <c r="M4" s="68"/>
      <c r="N4" s="69"/>
      <c r="O4" s="70"/>
      <c r="P4" s="68"/>
      <c r="Q4" s="69"/>
      <c r="R4" s="64"/>
      <c r="S4" s="7"/>
    </row>
    <row r="5" spans="1:23" ht="123" customHeight="1" thickBot="1" x14ac:dyDescent="0.3">
      <c r="A5" s="79"/>
      <c r="B5" s="80"/>
      <c r="C5" s="81"/>
      <c r="D5" s="65"/>
      <c r="E5" s="65"/>
      <c r="F5" s="65"/>
      <c r="G5" s="70"/>
      <c r="H5" s="70"/>
      <c r="I5" s="70"/>
      <c r="J5" s="70"/>
      <c r="K5" s="70"/>
      <c r="L5" s="65"/>
      <c r="M5" s="35" t="s">
        <v>36</v>
      </c>
      <c r="N5" s="35" t="s">
        <v>3</v>
      </c>
      <c r="O5" s="70"/>
      <c r="P5" s="35" t="s">
        <v>37</v>
      </c>
      <c r="Q5" s="35" t="s">
        <v>4</v>
      </c>
      <c r="R5" s="65"/>
      <c r="S5" s="8"/>
    </row>
    <row r="6" spans="1:23" ht="33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2" t="s">
        <v>39</v>
      </c>
      <c r="U6" s="62"/>
      <c r="V6" s="62" t="s">
        <v>38</v>
      </c>
      <c r="W6" s="62"/>
    </row>
    <row r="7" spans="1:23" ht="33" customHeight="1" x14ac:dyDescent="0.25">
      <c r="A7" s="19">
        <v>1</v>
      </c>
      <c r="B7" s="63" t="s">
        <v>7</v>
      </c>
      <c r="C7" s="63"/>
      <c r="D7" s="39">
        <f>'Ս. Մարդանյան'!D7+Ա.Խաչիկյան!D7+'Ռ. Մելքոնյան'!D7+'Զ. Զաքինյան'!D7+'Ա. Կուրեխյան'!D7+'Ա. Օհանյան'!D7+'Ս. Իսկանդարյան'!D7</f>
        <v>0</v>
      </c>
      <c r="E7" s="39">
        <f>'Ս. Մարդանյան'!E7+Ա.Խաչիկյան!E7+'Ռ. Մելքոնյան'!E7+'Զ. Զաքինյան'!E7+'Ա. Կուրեխյան'!E7+'Ա. Օհանյան'!E7+'Ս. Իսկանդարյան'!E7</f>
        <v>21</v>
      </c>
      <c r="F7" s="39">
        <f>'Ս. Մարդանյան'!F7+Ա.Խաչիկյան!F7+'Ռ. Մելքոնյան'!F7+'Զ. Զաքինյան'!F7+'Ա. Կուրեխյան'!F7+'Ա. Օհանյան'!F7+'Ս. Իսկանդարյան'!F7</f>
        <v>0</v>
      </c>
      <c r="G7" s="39">
        <f>'Ս. Մարդանյան'!G7+Ա.Խաչիկյան!G7+'Ռ. Մելքոնյան'!G7+'Զ. Զաքինյան'!G7+'Ա. Կուրեխյան'!G7+'Ա. Օհանյան'!G7+'Ս. Իսկանդարյան'!G7</f>
        <v>0</v>
      </c>
      <c r="H7" s="39">
        <f>'Ս. Մարդանյան'!H7+Ա.Խաչիկյան!H7+'Ռ. Մելքոնյան'!H7+'Զ. Զաքինյան'!H7+'Ա. Կուրեխյան'!H7+'Ա. Օհանյան'!H7+'Ս. Իսկանդարյան'!H7</f>
        <v>20</v>
      </c>
      <c r="I7" s="39">
        <f>'Ս. Մարդանյան'!I7+Ա.Խաչիկյան!I7+'Ռ. Մելքոնյան'!I7+'Զ. Զաքինյան'!I7+'Ա. Կուրեխյան'!I7+'Ա. Օհանյան'!I7+'Ս. Իսկանդարյան'!I7</f>
        <v>1</v>
      </c>
      <c r="J7" s="39">
        <f>'Ս. Մարդանյան'!J7+Ա.Խաչիկյան!J7+'Ռ. Մելքոնյան'!J7+'Զ. Զաքինյան'!J7+'Ա. Կուրեխյան'!J7+'Ա. Օհանյան'!J7+'Ս. Իսկանդարյան'!J7</f>
        <v>0</v>
      </c>
      <c r="K7" s="39">
        <f>'Ս. Մարդանյան'!K7+Ա.Խաչիկյան!K7+'Ռ. Մելքոնյան'!K7+'Զ. Զաքինյան'!K7+'Ա. Կուրեխյան'!K7+'Ա. Օհանյան'!K7+'Ս. Իսկանդարյան'!K7</f>
        <v>21</v>
      </c>
      <c r="L7" s="39">
        <f>'Ս. Մարդանյան'!L7+Ա.Խաչիկյան!L7+'Ռ. Մելքոնյան'!L7+'Զ. Զաքինյան'!L7+'Ա. Կուրեխյան'!L7+'Ա. Օհանյան'!L7+'Ս. Իսկանդարյան'!L7</f>
        <v>0</v>
      </c>
      <c r="M7" s="39">
        <f>'Ս. Մարդանյան'!M7+Ա.Խաչիկյան!M7+'Ռ. Մելքոնյան'!M7+'Զ. Զաքինյան'!M7+'Ա. Կուրեխյան'!M7+'Ա. Օհանյան'!M7+'Ս. Իսկանդարյան'!M7</f>
        <v>0</v>
      </c>
      <c r="N7" s="39">
        <f>'Ս. Մարդանյան'!N7+Ա.Խաչիկյան!N7+'Ռ. Մելքոնյան'!N7+'Զ. Զաքինյան'!N7+'Ա. Կուրեխյան'!N7+'Ա. Օհանյան'!N7+'Ս. Իսկանդարյան'!N7</f>
        <v>3</v>
      </c>
      <c r="O7" s="39">
        <f>'Ս. Մարդանյան'!O7+Ա.Խաչիկյան!O7+'Ռ. Մելքոնյան'!O7+'Զ. Զաքինյան'!O7+'Ա. Կուրեխյան'!O7+'Ա. Օհանյան'!O7+'Ս. Իսկանդարյան'!O7</f>
        <v>2</v>
      </c>
      <c r="P7" s="39">
        <f>'Ս. Մարդանյան'!P7+Ա.Խաչիկյան!P7+'Ռ. Մելքոնյան'!P7+'Զ. Զաքինյան'!P7+'Ա. Կուրեխյան'!P7+'Ա. Օհանյան'!P7+'Ս. Իսկանդարյան'!P7</f>
        <v>0</v>
      </c>
      <c r="Q7" s="39">
        <f>'Ս. Մարդանյան'!Q7+Ա.Խաչիկյան!Q7+'Ռ. Մելքոնյան'!Q7+'Զ. Զաքինյան'!Q7+'Ա. Կուրեխյան'!Q7+'Ա. Օհանյան'!Q7+'Ս. Իսկանդարյան'!Q7</f>
        <v>0</v>
      </c>
      <c r="R7" s="39">
        <f>'Ս. Մարդանյան'!R7+Ա.Խաչիկյան!R7+'Ռ. Մելքոնյան'!R7+'Զ. Զաքինյան'!R7+'Ա. Կուրեխյան'!R7+'Ա. Օհանյան'!R7+'Ս. Իսկանդարյան'!R7</f>
        <v>1</v>
      </c>
      <c r="S7" s="39" t="e">
        <f>'Ս. Մարդանյան'!S7+Ա.Խաչիկյան!S7+'Ռ. Մելքոնյան'!S7+'Զ. Զաքինյան'!S7+'Ա. Կուրեխյան'!S7+#REF!+#REF!+#REF!</f>
        <v>#REF!</v>
      </c>
      <c r="T7" s="36">
        <f>D7+E7</f>
        <v>21</v>
      </c>
      <c r="U7" s="36">
        <f>F7+K7+L7</f>
        <v>21</v>
      </c>
      <c r="V7" s="36">
        <f>K7</f>
        <v>21</v>
      </c>
      <c r="W7" s="36">
        <f>G7+H7+I7+J7</f>
        <v>21</v>
      </c>
    </row>
    <row r="8" spans="1:23" ht="33" customHeight="1" x14ac:dyDescent="0.25">
      <c r="A8" s="21">
        <v>2</v>
      </c>
      <c r="B8" s="49" t="s">
        <v>8</v>
      </c>
      <c r="C8" s="49"/>
      <c r="D8" s="39">
        <f>'Ս. Մարդանյան'!D8+Ա.Խաչիկյան!D8+'Ռ. Մելքոնյան'!D8+'Զ. Զաքինյան'!D8+'Ա. Կուրեխյան'!D8+'Ա. Օհանյան'!D8+'Ս. Իսկանդարյան'!D8</f>
        <v>0</v>
      </c>
      <c r="E8" s="39">
        <f>'Ս. Մարդանյան'!E8+Ա.Խաչիկյան!E8+'Ռ. Մելքոնյան'!E8+'Զ. Զաքինյան'!E8+'Ա. Կուրեխյան'!E8+'Ա. Օհանյան'!E8+'Ս. Իսկանդարյան'!E8</f>
        <v>7</v>
      </c>
      <c r="F8" s="39">
        <f>'Ս. Մարդանյան'!F8+Ա.Խաչիկյան!F8+'Ռ. Մելքոնյան'!F8+'Զ. Զաքինյան'!F8+'Ա. Կուրեխյան'!F8+'Ա. Օհանյան'!F8+'Ս. Իսկանդարյան'!F8</f>
        <v>0</v>
      </c>
      <c r="G8" s="39">
        <f>'Ս. Մարդանյան'!G8+Ա.Խաչիկյան!G8+'Ռ. Մելքոնյան'!G8+'Զ. Զաքինյան'!G8+'Ա. Կուրեխյան'!G8+'Ա. Օհանյան'!G8+'Ս. Իսկանդարյան'!G8</f>
        <v>0</v>
      </c>
      <c r="H8" s="39">
        <f>'Ս. Մարդանյան'!H8+Ա.Խաչիկյան!H8+'Ռ. Մելքոնյան'!H8+'Զ. Զաքինյան'!H8+'Ա. Կուրեխյան'!H8+'Ա. Օհանյան'!H8+'Ս. Իսկանդարյան'!H8</f>
        <v>5</v>
      </c>
      <c r="I8" s="39">
        <f>'Ս. Մարդանյան'!I8+Ա.Խաչիկյան!I8+'Ռ. Մելքոնյան'!I8+'Զ. Զաքինյան'!I8+'Ա. Կուրեխյան'!I8+'Ա. Օհանյան'!I8+'Ս. Իսկանդարյան'!I8</f>
        <v>0</v>
      </c>
      <c r="J8" s="39">
        <f>'Ս. Մարդանյան'!J8+Ա.Խաչիկյան!J8+'Ռ. Մելքոնյան'!J8+'Զ. Զաքինյան'!J8+'Ա. Կուրեխյան'!J8+'Ա. Օհանյան'!J8+'Ս. Իսկանդարյան'!J8</f>
        <v>0</v>
      </c>
      <c r="K8" s="39">
        <f>'Ս. Մարդանյան'!K8+Ա.Խաչիկյան!K8+'Ռ. Մելքոնյան'!K8+'Զ. Զաքինյան'!K8+'Ա. Կուրեխյան'!K8+'Ա. Օհանյան'!K8+'Ս. Իսկանդարյան'!K8</f>
        <v>5</v>
      </c>
      <c r="L8" s="39">
        <f>'Ս. Մարդանյան'!L8+Ա.Խաչիկյան!L8+'Ռ. Մելքոնյան'!L8+'Զ. Զաքինյան'!L8+'Ա. Կուրեխյան'!L8+'Ա. Օհանյան'!L8+'Ս. Իսկանդարյան'!L8</f>
        <v>2</v>
      </c>
      <c r="M8" s="39">
        <f>'Ս. Մարդանյան'!M8+Ա.Խաչիկյան!M8+'Ռ. Մելքոնյան'!M8+'Զ. Զաքինյան'!M8+'Ա. Կուրեխյան'!M8+'Ա. Օհանյան'!M8+'Ս. Իսկանդարյան'!M8</f>
        <v>0</v>
      </c>
      <c r="N8" s="39">
        <f>'Ս. Մարդանյան'!N8+Ա.Խաչիկյան!N8+'Ռ. Մելքոնյան'!N8+'Զ. Զաքինյան'!N8+'Ա. Կուրեխյան'!N8+'Ա. Օհանյան'!N8+'Ս. Իսկանդարյան'!N8</f>
        <v>1</v>
      </c>
      <c r="O8" s="39">
        <f>'Ս. Մարդանյան'!O8+Ա.Խաչիկյան!O8+'Ռ. Մելքոնյան'!O8+'Զ. Զաքինյան'!O8+'Ա. Կուրեխյան'!O8+'Ա. Օհանյան'!O8+'Ս. Իսկանդարյան'!O8</f>
        <v>0</v>
      </c>
      <c r="P8" s="39">
        <f>'Ս. Մարդանյան'!P8+Ա.Խաչիկյան!P8+'Ռ. Մելքոնյան'!P8+'Զ. Զաքինյան'!P8+'Ա. Կուրեխյան'!P8+'Ա. Օհանյան'!P8+'Ս. Իսկանդարյան'!P8</f>
        <v>0</v>
      </c>
      <c r="Q8" s="39">
        <f>'Ս. Մարդանյան'!Q8+Ա.Խաչիկյան!Q8+'Ռ. Մելքոնյան'!Q8+'Զ. Զաքինյան'!Q8+'Ա. Կուրեխյան'!Q8+'Ա. Օհանյան'!Q8+'Ս. Իսկանդարյան'!Q8</f>
        <v>0</v>
      </c>
      <c r="R8" s="39">
        <f>'Ս. Մարդանյան'!R8+Ա.Խաչիկյան!R8+'Ռ. Մելքոնյան'!R8+'Զ. Զաքինյան'!R8+'Ա. Կուրեխյան'!R8+'Ա. Օհանյան'!R8+'Ս. Իսկանդարյան'!R8</f>
        <v>1</v>
      </c>
      <c r="S8" s="39" t="e">
        <f>'Ս. Մարդանյան'!S8+Ա.Խաչիկյան!S8+'Ռ. Մելքոնյան'!S8+'Զ. Զաքինյան'!S8+'Ա. Կուրեխյան'!S8+#REF!+#REF!+#REF!</f>
        <v>#REF!</v>
      </c>
      <c r="T8" s="36">
        <f t="shared" ref="T8:T17" si="0">D8+E8</f>
        <v>7</v>
      </c>
      <c r="U8" s="36">
        <f t="shared" ref="U8:U17" si="1">F8+K8+L8</f>
        <v>7</v>
      </c>
      <c r="V8" s="36">
        <f t="shared" ref="V8:V24" si="2">K8</f>
        <v>5</v>
      </c>
      <c r="W8" s="36">
        <f t="shared" ref="W8:W24" si="3">G8+H8+I8+J8</f>
        <v>5</v>
      </c>
    </row>
    <row r="9" spans="1:23" ht="30.75" customHeight="1" x14ac:dyDescent="0.25">
      <c r="A9" s="21">
        <v>3</v>
      </c>
      <c r="B9" s="49" t="s">
        <v>9</v>
      </c>
      <c r="C9" s="49"/>
      <c r="D9" s="39">
        <f>'Ս. Մարդանյան'!D9+Ա.Խաչիկյան!D9+'Ռ. Մելքոնյան'!D9+'Զ. Զաքինյան'!D9+'Ա. Կուրեխյան'!D9+'Ա. Օհանյան'!D9+'Ս. Իսկանդարյան'!D9</f>
        <v>0</v>
      </c>
      <c r="E9" s="39">
        <f>'Ս. Մարդանյան'!E9+Ա.Խաչիկյան!E9+'Ռ. Մելքոնյան'!E9+'Զ. Զաքինյան'!E9+'Ա. Կուրեխյան'!E9+'Ա. Օհանյան'!E9+'Ս. Իսկանդարյան'!E9</f>
        <v>4</v>
      </c>
      <c r="F9" s="39">
        <f>'Ս. Մարդանյան'!F9+Ա.Խաչիկյան!F9+'Ռ. Մելքոնյան'!F9+'Զ. Զաքինյան'!F9+'Ա. Կուրեխյան'!F9+'Ա. Օհանյան'!F9+'Ս. Իսկանդարյան'!F9</f>
        <v>0</v>
      </c>
      <c r="G9" s="39">
        <f>'Ս. Մարդանյան'!G9+Ա.Խաչիկյան!G9+'Ռ. Մելքոնյան'!G9+'Զ. Զաքինյան'!G9+'Ա. Կուրեխյան'!G9+'Ա. Օհանյան'!G9+'Ս. Իսկանդարյան'!G9</f>
        <v>0</v>
      </c>
      <c r="H9" s="39">
        <f>'Ս. Մարդանյան'!H9+Ա.Խաչիկյան!H9+'Ռ. Մելքոնյան'!H9+'Զ. Զաքինյան'!H9+'Ա. Կուրեխյան'!H9+'Ա. Օհանյան'!H9+'Ս. Իսկանդարյան'!H9</f>
        <v>4</v>
      </c>
      <c r="I9" s="39">
        <f>'Ս. Մարդանյան'!I9+Ա.Խաչիկյան!I9+'Ռ. Մելքոնյան'!I9+'Զ. Զաքինյան'!I9+'Ա. Կուրեխյան'!I9+'Ա. Օհանյան'!I9+'Ս. Իսկանդարյան'!I9</f>
        <v>0</v>
      </c>
      <c r="J9" s="39">
        <f>'Ս. Մարդանյան'!J9+Ա.Խաչիկյան!J9+'Ռ. Մելքոնյան'!J9+'Զ. Զաքինյան'!J9+'Ա. Կուրեխյան'!J9+'Ա. Օհանյան'!J9+'Ս. Իսկանդարյան'!J9</f>
        <v>0</v>
      </c>
      <c r="K9" s="39">
        <f>'Ս. Մարդանյան'!K9+Ա.Խաչիկյան!K9+'Ռ. Մելքոնյան'!K9+'Զ. Զաքինյան'!K9+'Ա. Կուրեխյան'!K9+'Ա. Օհանյան'!K9+'Ս. Իսկանդարյան'!K9</f>
        <v>4</v>
      </c>
      <c r="L9" s="39">
        <f>'Ս. Մարդանյան'!L9+Ա.Խաչիկյան!L9+'Ռ. Մելքոնյան'!L9+'Զ. Զաքինյան'!L9+'Ա. Կուրեխյան'!L9+'Ա. Օհանյան'!L9+'Ս. Իսկանդարյան'!L9</f>
        <v>0</v>
      </c>
      <c r="M9" s="39">
        <f>'Ս. Մարդանյան'!M9+Ա.Խաչիկյան!M9+'Ռ. Մելքոնյան'!M9+'Զ. Զաքինյան'!M9+'Ա. Կուրեխյան'!M9+'Ա. Օհանյան'!M9+'Ս. Իսկանդարյան'!M9</f>
        <v>0</v>
      </c>
      <c r="N9" s="39">
        <f>'Ս. Մարդանյան'!N9+Ա.Խաչիկյան!N9+'Ռ. Մելքոնյան'!N9+'Զ. Զաքինյան'!N9+'Ա. Կուրեխյան'!N9+'Ա. Օհանյան'!N9+'Ս. Իսկանդարյան'!N9</f>
        <v>0</v>
      </c>
      <c r="O9" s="39">
        <f>'Ս. Մարդանյան'!O9+Ա.Խաչիկյան!O9+'Ռ. Մելքոնյան'!O9+'Զ. Զաքինյան'!O9+'Ա. Կուրեխյան'!O9+'Ա. Օհանյան'!O9+'Ս. Իսկանդարյան'!O9</f>
        <v>0</v>
      </c>
      <c r="P9" s="39">
        <f>'Ս. Մարդանյան'!P9+Ա.Խաչիկյան!P9+'Ռ. Մելքոնյան'!P9+'Զ. Զաքինյան'!P9+'Ա. Կուրեխյան'!P9+'Ա. Օհանյան'!P9+'Ս. Իսկանդարյան'!P9</f>
        <v>0</v>
      </c>
      <c r="Q9" s="39">
        <f>'Ս. Մարդանյան'!Q9+Ա.Խաչիկյան!Q9+'Ռ. Մելքոնյան'!Q9+'Զ. Զաքինյան'!Q9+'Ա. Կուրեխյան'!Q9+'Ա. Օհանյան'!Q9+'Ս. Իսկանդարյան'!Q9</f>
        <v>0</v>
      </c>
      <c r="R9" s="39">
        <f>'Ս. Մարդանյան'!R9+Ա.Խաչիկյան!R9+'Ռ. Մելքոնյան'!R9+'Զ. Զաքինյան'!R9+'Ա. Կուրեխյան'!R9+'Ա. Օհանյան'!R9+'Ս. Իսկանդարյան'!R9</f>
        <v>0</v>
      </c>
      <c r="S9" s="39" t="e">
        <f>'Ս. Մարդանյան'!S9+Ա.Խաչիկյան!S9+'Ռ. Մելքոնյան'!S9+'Զ. Զաքինյան'!S9+'Ա. Կուրեխյան'!S9+#REF!+#REF!+#REF!</f>
        <v>#REF!</v>
      </c>
      <c r="T9" s="36">
        <f t="shared" si="0"/>
        <v>4</v>
      </c>
      <c r="U9" s="36">
        <f t="shared" si="1"/>
        <v>4</v>
      </c>
      <c r="V9" s="36">
        <f t="shared" si="2"/>
        <v>4</v>
      </c>
      <c r="W9" s="36">
        <f t="shared" si="3"/>
        <v>4</v>
      </c>
    </row>
    <row r="10" spans="1:23" ht="31.5" customHeight="1" x14ac:dyDescent="0.25">
      <c r="A10" s="21">
        <v>4</v>
      </c>
      <c r="B10" s="49" t="s">
        <v>10</v>
      </c>
      <c r="C10" s="49"/>
      <c r="D10" s="39">
        <f>'Ս. Մարդանյան'!D10+Ա.Խաչիկյան!D10+'Ռ. Մելքոնյան'!D10+'Զ. Զաքինյան'!D10+'Ա. Կուրեխյան'!D10+'Ա. Օհանյան'!D10+'Ս. Իսկանդարյան'!D10</f>
        <v>0</v>
      </c>
      <c r="E10" s="39">
        <f>'Ս. Մարդանյան'!E10+Ա.Խաչիկյան!E10+'Ռ. Մելքոնյան'!E10+'Զ. Զաքինյան'!E10+'Ա. Կուրեխյան'!E10+'Ա. Օհանյան'!E10+'Ս. Իսկանդարյան'!E10</f>
        <v>2</v>
      </c>
      <c r="F10" s="39">
        <f>'Ս. Մարդանյան'!F10+Ա.Խաչիկյան!F10+'Ռ. Մելքոնյան'!F10+'Զ. Զաքինյան'!F10+'Ա. Կուրեխյան'!F10+'Ա. Օհանյան'!F10+'Ս. Իսկանդարյան'!F10</f>
        <v>0</v>
      </c>
      <c r="G10" s="39">
        <f>'Ս. Մարդանյան'!G10+Ա.Խաչիկյան!G10+'Ռ. Մելքոնյան'!G10+'Զ. Զաքինյան'!G10+'Ա. Կուրեխյան'!G10+'Ա. Օհանյան'!G10+'Ս. Իսկանդարյան'!G10</f>
        <v>2</v>
      </c>
      <c r="H10" s="39">
        <f>'Ս. Մարդանյան'!H10+Ա.Խաչիկյան!H10+'Ռ. Մելքոնյան'!H10+'Զ. Զաքինյան'!H10+'Ա. Կուրեխյան'!H10+'Ա. Օհանյան'!H10+'Ս. Իսկանդարյան'!H10</f>
        <v>0</v>
      </c>
      <c r="I10" s="39">
        <f>'Ս. Մարդանյան'!I10+Ա.Խաչիկյան!I10+'Ռ. Մելքոնյան'!I10+'Զ. Զաքինյան'!I10+'Ա. Կուրեխյան'!I10+'Ա. Օհանյան'!I10+'Ս. Իսկանդարյան'!I10</f>
        <v>0</v>
      </c>
      <c r="J10" s="39">
        <f>'Ս. Մարդանյան'!J10+Ա.Խաչիկյան!J10+'Ռ. Մելքոնյան'!J10+'Զ. Զաքինյան'!J10+'Ա. Կուրեխյան'!J10+'Ա. Օհանյան'!J10+'Ս. Իսկանդարյան'!J10</f>
        <v>0</v>
      </c>
      <c r="K10" s="39">
        <f>'Ս. Մարդանյան'!K10+Ա.Խաչիկյան!K10+'Ռ. Մելքոնյան'!K10+'Զ. Զաքինյան'!K10+'Ա. Կուրեխյան'!K10+'Ա. Օհանյան'!K10+'Ս. Իսկանդարյան'!K10</f>
        <v>2</v>
      </c>
      <c r="L10" s="39">
        <f>'Ս. Մարդանյան'!L10+Ա.Խաչիկյան!L10+'Ռ. Մելքոնյան'!L10+'Զ. Զաքինյան'!L10+'Ա. Կուրեխյան'!L10+'Ա. Օհանյան'!L10+'Ս. Իսկանդարյան'!L10</f>
        <v>0</v>
      </c>
      <c r="M10" s="39">
        <f>'Ս. Մարդանյան'!M10+Ա.Խաչիկյան!M10+'Ռ. Մելքոնյան'!M10+'Զ. Զաքինյան'!M10+'Ա. Կուրեխյան'!M10+'Ա. Օհանյան'!M10+'Ս. Իսկանդարյան'!M10</f>
        <v>0</v>
      </c>
      <c r="N10" s="39">
        <f>'Ս. Մարդանյան'!N10+Ա.Խաչիկյան!N10+'Ռ. Մելքոնյան'!N10+'Զ. Զաքինյան'!N10+'Ա. Կուրեխյան'!N10+'Ա. Օհանյան'!N10+'Ս. Իսկանդարյան'!N10</f>
        <v>1</v>
      </c>
      <c r="O10" s="39">
        <f>'Ս. Մարդանյան'!O10+Ա.Խաչիկյան!O10+'Ռ. Մելքոնյան'!O10+'Զ. Զաքինյան'!O10+'Ա. Կուրեխյան'!O10+'Ա. Օհանյան'!O10+'Ս. Իսկանդարյան'!O10</f>
        <v>1</v>
      </c>
      <c r="P10" s="39">
        <f>'Ս. Մարդանյան'!P10+Ա.Խաչիկյան!P10+'Ռ. Մելքոնյան'!P10+'Զ. Զաքինյան'!P10+'Ա. Կուրեխյան'!P10+'Ա. Օհանյան'!P10+'Ս. Իսկանդարյան'!P10</f>
        <v>0</v>
      </c>
      <c r="Q10" s="39">
        <f>'Ս. Մարդանյան'!Q10+Ա.Խաչիկյան!Q10+'Ռ. Մելքոնյան'!Q10+'Զ. Զաքինյան'!Q10+'Ա. Կուրեխյան'!Q10+'Ա. Օհանյան'!Q10+'Ս. Իսկանդարյան'!Q10</f>
        <v>0</v>
      </c>
      <c r="R10" s="39">
        <f>'Ս. Մարդանյան'!R10+Ա.Խաչիկյան!R10+'Ռ. Մելքոնյան'!R10+'Զ. Զաքինյան'!R10+'Ա. Կուրեխյան'!R10+'Ա. Օհանյան'!R10+'Ս. Իսկանդարյան'!R10</f>
        <v>0</v>
      </c>
      <c r="S10" s="39" t="e">
        <f>'Ս. Մարդանյան'!S10+Ա.Խաչիկյան!S10+'Ռ. Մելքոնյան'!S10+'Զ. Զաքինյան'!S10+'Ա. Կուրեխյան'!S10+#REF!+#REF!+#REF!</f>
        <v>#REF!</v>
      </c>
      <c r="T10" s="36">
        <f t="shared" si="0"/>
        <v>2</v>
      </c>
      <c r="U10" s="36">
        <f t="shared" si="1"/>
        <v>2</v>
      </c>
      <c r="V10" s="36">
        <f t="shared" si="2"/>
        <v>2</v>
      </c>
      <c r="W10" s="36">
        <f t="shared" si="3"/>
        <v>2</v>
      </c>
    </row>
    <row r="11" spans="1:23" ht="29.25" customHeight="1" x14ac:dyDescent="0.25">
      <c r="A11" s="21">
        <v>5</v>
      </c>
      <c r="B11" s="49" t="s">
        <v>11</v>
      </c>
      <c r="C11" s="49"/>
      <c r="D11" s="39">
        <f>'Ս. Մարդանյան'!D11+Ա.Խաչիկյան!D11+'Ռ. Մելքոնյան'!D11+'Զ. Զաքինյան'!D11+'Ա. Կուրեխյան'!D11+'Ա. Օհանյան'!D11+'Ս. Իսկանդարյան'!D11</f>
        <v>0</v>
      </c>
      <c r="E11" s="39">
        <f>'Ս. Մարդանյան'!E11+Ա.Խաչիկյան!E11+'Ռ. Մելքոնյան'!E11+'Զ. Զաքինյան'!E11+'Ա. Կուրեխյան'!E11+'Ա. Օհանյան'!E11+'Ս. Իսկանդարյան'!E11</f>
        <v>29</v>
      </c>
      <c r="F11" s="39">
        <f>'Ս. Մարդանյան'!F11+Ա.Խաչիկյան!F11+'Ռ. Մելքոնյան'!F11+'Զ. Զաքինյան'!F11+'Ա. Կուրեխյան'!F11+'Ա. Օհանյան'!F11+'Ս. Իսկանդարյան'!F11</f>
        <v>0</v>
      </c>
      <c r="G11" s="39">
        <f>'Ս. Մարդանյան'!G11+Ա.Խաչիկյան!G11+'Ռ. Մելքոնյան'!G11+'Զ. Զաքինյան'!G11+'Ա. Կուրեխյան'!G11+'Ա. Օհանյան'!G11+'Ս. Իսկանդարյան'!G11</f>
        <v>0</v>
      </c>
      <c r="H11" s="39">
        <f>'Ս. Մարդանյան'!H11+Ա.Խաչիկյան!H11+'Ռ. Մելքոնյան'!H11+'Զ. Զաքինյան'!H11+'Ա. Կուրեխյան'!H11+'Ա. Օհանյան'!H11+'Ս. Իսկանդարյան'!H11</f>
        <v>29</v>
      </c>
      <c r="I11" s="39">
        <f>'Ս. Մարդանյան'!I11+Ա.Խաչիկյան!I11+'Ռ. Մելքոնյան'!I11+'Զ. Զաքինյան'!I11+'Ա. Կուրեխյան'!I11+'Ա. Օհանյան'!I11+'Ս. Իսկանդարյան'!I11</f>
        <v>0</v>
      </c>
      <c r="J11" s="39">
        <f>'Ս. Մարդանյան'!J11+Ա.Խաչիկյան!J11+'Ռ. Մելքոնյան'!J11+'Զ. Զաքինյան'!J11+'Ա. Կուրեխյան'!J11+'Ա. Օհանյան'!J11+'Ս. Իսկանդարյան'!J11</f>
        <v>0</v>
      </c>
      <c r="K11" s="39">
        <f>'Ս. Մարդանյան'!K11+Ա.Խաչիկյան!K11+'Ռ. Մելքոնյան'!K11+'Զ. Զաքինյան'!K11+'Ա. Կուրեխյան'!K11+'Ա. Օհանյան'!K11+'Ս. Իսկանդարյան'!K11</f>
        <v>29</v>
      </c>
      <c r="L11" s="39">
        <f>'Ս. Մարդանյան'!L11+Ա.Խաչիկյան!L11+'Ռ. Մելքոնյան'!L11+'Զ. Զաքինյան'!L11+'Ա. Կուրեխյան'!L11+'Ա. Օհանյան'!L11+'Ս. Իսկանդարյան'!L11</f>
        <v>0</v>
      </c>
      <c r="M11" s="39">
        <f>'Ս. Մարդանյան'!M11+Ա.Խաչիկյան!M11+'Ռ. Մելքոնյան'!M11+'Զ. Զաքինյան'!M11+'Ա. Կուրեխյան'!M11+'Ա. Օհանյան'!M11+'Ս. Իսկանդարյան'!M11</f>
        <v>0</v>
      </c>
      <c r="N11" s="39">
        <f>'Ս. Մարդանյան'!N11+Ա.Խաչիկյան!N11+'Ռ. Մելքոնյան'!N11+'Զ. Զաքինյան'!N11+'Ա. Կուրեխյան'!N11+'Ա. Օհանյան'!N11+'Ս. Իսկանդարյան'!N11</f>
        <v>0</v>
      </c>
      <c r="O11" s="39">
        <f>'Ս. Մարդանյան'!O11+Ա.Խաչիկյան!O11+'Ռ. Մելքոնյան'!O11+'Զ. Զաքինյան'!O11+'Ա. Կուրեխյան'!O11+'Ա. Օհանյան'!O11+'Ս. Իսկանդարյան'!O11</f>
        <v>0</v>
      </c>
      <c r="P11" s="39">
        <f>'Ս. Մարդանյան'!P11+Ա.Խաչիկյան!P11+'Ռ. Մելքոնյան'!P11+'Զ. Զաքինյան'!P11+'Ա. Կուրեխյան'!P11+'Ա. Օհանյան'!P11+'Ս. Իսկանդարյան'!P11</f>
        <v>0</v>
      </c>
      <c r="Q11" s="39">
        <f>'Ս. Մարդանյան'!Q11+Ա.Խաչիկյան!Q11+'Ռ. Մելքոնյան'!Q11+'Զ. Զաքինյան'!Q11+'Ա. Կուրեխյան'!Q11+'Ա. Օհանյան'!Q11+'Ս. Իսկանդարյան'!Q11</f>
        <v>0</v>
      </c>
      <c r="R11" s="39">
        <f>'Ս. Մարդանյան'!R11+Ա.Խաչիկյան!R11+'Ռ. Մելքոնյան'!R11+'Զ. Զաքինյան'!R11+'Ա. Կուրեխյան'!R11+'Ա. Օհանյան'!R11+'Ս. Իսկանդարյան'!R11</f>
        <v>0</v>
      </c>
      <c r="S11" s="39" t="e">
        <f>'Ս. Մարդանյան'!S11+Ա.Խաչիկյան!S11+'Ռ. Մելքոնյան'!S11+'Զ. Զաքինյան'!S11+'Ա. Կուրեխյան'!S11+#REF!+#REF!+#REF!</f>
        <v>#REF!</v>
      </c>
      <c r="T11" s="36">
        <f t="shared" si="0"/>
        <v>29</v>
      </c>
      <c r="U11" s="36">
        <f t="shared" si="1"/>
        <v>29</v>
      </c>
      <c r="V11" s="36">
        <f t="shared" si="2"/>
        <v>29</v>
      </c>
      <c r="W11" s="36">
        <f t="shared" si="3"/>
        <v>29</v>
      </c>
    </row>
    <row r="12" spans="1:23" ht="45" customHeight="1" x14ac:dyDescent="0.25">
      <c r="A12" s="21">
        <v>6</v>
      </c>
      <c r="B12" s="58" t="s">
        <v>12</v>
      </c>
      <c r="C12" s="58"/>
      <c r="D12" s="39">
        <f>'Ս. Մարդանյան'!D12+Ա.Խաչիկյան!D12+'Ռ. Մելքոնյան'!D12+'Զ. Զաքինյան'!D12+'Ա. Կուրեխյան'!D12+'Ա. Օհանյան'!D12+'Ս. Իսկանդարյան'!D12</f>
        <v>0</v>
      </c>
      <c r="E12" s="39">
        <f>'Ս. Մարդանյան'!E12+Ա.Խաչիկյան!E12+'Ռ. Մելքոնյան'!E12+'Զ. Զաքինյան'!E12+'Ա. Կուրեխյան'!E12+'Ա. Օհանյան'!E12+'Ս. Իսկանդարյան'!E12</f>
        <v>2</v>
      </c>
      <c r="F12" s="39">
        <f>'Ս. Մարդանյան'!F12+Ա.Խաչիկյան!F12+'Ռ. Մելքոնյան'!F12+'Զ. Զաքինյան'!F12+'Ա. Կուրեխյան'!F12+'Ա. Օհանյան'!F12+'Ս. Իսկանդարյան'!F12</f>
        <v>0</v>
      </c>
      <c r="G12" s="39">
        <f>'Ս. Մարդանյան'!G12+Ա.Խաչիկյան!G12+'Ռ. Մելքոնյան'!G12+'Զ. Զաքինյան'!G12+'Ա. Կուրեխյան'!G12+'Ա. Օհանյան'!G12+'Ս. Իսկանդարյան'!G12</f>
        <v>0</v>
      </c>
      <c r="H12" s="39">
        <f>'Ս. Մարդանյան'!H12+Ա.Խաչիկյան!H12+'Ռ. Մելքոնյան'!H12+'Զ. Զաքինյան'!H12+'Ա. Կուրեխյան'!H12+'Ա. Օհանյան'!H12+'Ս. Իսկանդարյան'!H12</f>
        <v>2</v>
      </c>
      <c r="I12" s="39">
        <f>'Ս. Մարդանյան'!I12+Ա.Խաչիկյան!I12+'Ռ. Մելքոնյան'!I12+'Զ. Զաքինյան'!I12+'Ա. Կուրեխյան'!I12+'Ա. Օհանյան'!I12+'Ս. Իսկանդարյան'!I12</f>
        <v>0</v>
      </c>
      <c r="J12" s="39">
        <f>'Ս. Մարդանյան'!J12+Ա.Խաչիկյան!J12+'Ռ. Մելքոնյան'!J12+'Զ. Զաքինյան'!J12+'Ա. Կուրեխյան'!J12+'Ա. Օհանյան'!J12+'Ս. Իսկանդարյան'!J12</f>
        <v>0</v>
      </c>
      <c r="K12" s="39">
        <f>'Ս. Մարդանյան'!K12+Ա.Խաչիկյան!K12+'Ռ. Մելքոնյան'!K12+'Զ. Զաքինյան'!K12+'Ա. Կուրեխյան'!K12+'Ա. Օհանյան'!K12+'Ս. Իսկանդարյան'!K12</f>
        <v>2</v>
      </c>
      <c r="L12" s="39">
        <f>'Ս. Մարդանյան'!L12+Ա.Խաչիկյան!L12+'Ռ. Մելքոնյան'!L12+'Զ. Զաքինյան'!L12+'Ա. Կուրեխյան'!L12+'Ա. Օհանյան'!L12+'Ս. Իսկանդարյան'!L12</f>
        <v>0</v>
      </c>
      <c r="M12" s="39">
        <f>'Ս. Մարդանյան'!M12+Ա.Խաչիկյան!M12+'Ռ. Մելքոնյան'!M12+'Զ. Զաքինյան'!M12+'Ա. Կուրեխյան'!M12+'Ա. Օհանյան'!M12+'Ս. Իսկանդարյան'!M12</f>
        <v>0</v>
      </c>
      <c r="N12" s="39">
        <f>'Ս. Մարդանյան'!N12+Ա.Խաչիկյան!N12+'Ռ. Մելքոնյան'!N12+'Զ. Զաքինյան'!N12+'Ա. Կուրեխյան'!N12+'Ա. Օհանյան'!N12+'Ս. Իսկանդարյան'!N12</f>
        <v>0</v>
      </c>
      <c r="O12" s="39">
        <f>'Ս. Մարդանյան'!O12+Ա.Խաչիկյան!O12+'Ռ. Մելքոնյան'!O12+'Զ. Զաքինյան'!O12+'Ա. Կուրեխյան'!O12+'Ա. Օհանյան'!O12+'Ս. Իսկանդարյան'!O12</f>
        <v>0</v>
      </c>
      <c r="P12" s="39">
        <f>'Ս. Մարդանյան'!P12+Ա.Խաչիկյան!P12+'Ռ. Մելքոնյան'!P12+'Զ. Զաքինյան'!P12+'Ա. Կուրեխյան'!P12+'Ա. Օհանյան'!P12+'Ս. Իսկանդարյան'!P12</f>
        <v>0</v>
      </c>
      <c r="Q12" s="39">
        <f>'Ս. Մարդանյան'!Q12+Ա.Խաչիկյան!Q12+'Ռ. Մելքոնյան'!Q12+'Զ. Զաքինյան'!Q12+'Ա. Կուրեխյան'!Q12+'Ա. Օհանյան'!Q12+'Ս. Իսկանդարյան'!Q12</f>
        <v>0</v>
      </c>
      <c r="R12" s="39">
        <f>'Ս. Մարդանյան'!R12+Ա.Խաչիկյան!R12+'Ռ. Մելքոնյան'!R12+'Զ. Զաքինյան'!R12+'Ա. Կուրեխյան'!R12+'Ա. Օհանյան'!R12+'Ս. Իսկանդարյան'!R12</f>
        <v>0</v>
      </c>
      <c r="S12" s="39" t="e">
        <f>'Ս. Մարդանյան'!S12+Ա.Խաչիկյան!S12+'Ռ. Մելքոնյան'!S12+'Զ. Զաքինյան'!S12+'Ա. Կուրեխյան'!S12+#REF!+#REF!+#REF!</f>
        <v>#REF!</v>
      </c>
      <c r="T12" s="36">
        <f t="shared" si="0"/>
        <v>2</v>
      </c>
      <c r="U12" s="36">
        <f t="shared" si="1"/>
        <v>2</v>
      </c>
      <c r="V12" s="36">
        <f t="shared" si="2"/>
        <v>2</v>
      </c>
      <c r="W12" s="36">
        <f t="shared" si="3"/>
        <v>2</v>
      </c>
    </row>
    <row r="13" spans="1:23" ht="30.75" customHeight="1" x14ac:dyDescent="0.25">
      <c r="A13" s="21">
        <v>7</v>
      </c>
      <c r="B13" s="58" t="s">
        <v>13</v>
      </c>
      <c r="C13" s="58"/>
      <c r="D13" s="39">
        <f>'Ս. Մարդանյան'!D13+Ա.Խաչիկյան!D13+'Ռ. Մելքոնյան'!D13+'Զ. Զաքինյան'!D13+'Ա. Կուրեխյան'!D13+'Ա. Օհանյան'!D13+'Ս. Իսկանդարյան'!D13</f>
        <v>0</v>
      </c>
      <c r="E13" s="39">
        <f>'Ս. Մարդանյան'!E13+Ա.Խաչիկյան!E13+'Ռ. Մելքոնյան'!E13+'Զ. Զաքինյան'!E13+'Ա. Կուրեխյան'!E13+'Ա. Օհանյան'!E13+'Ս. Իսկանդարյան'!E13</f>
        <v>0</v>
      </c>
      <c r="F13" s="39">
        <f>'Ս. Մարդանյան'!F13+Ա.Խաչիկյան!F13+'Ռ. Մելքոնյան'!F13+'Զ. Զաքինյան'!F13+'Ա. Կուրեխյան'!F13+'Ա. Օհանյան'!F13+'Ս. Իսկանդարյան'!F13</f>
        <v>0</v>
      </c>
      <c r="G13" s="39">
        <f>'Ս. Մարդանյան'!G13+Ա.Խաչիկյան!G13+'Ռ. Մելքոնյան'!G13+'Զ. Զաքինյան'!G13+'Ա. Կուրեխյան'!G13+'Ա. Օհանյան'!G13+'Ս. Իսկանդարյան'!G13</f>
        <v>0</v>
      </c>
      <c r="H13" s="39">
        <f>'Ս. Մարդանյան'!H13+Ա.Խաչիկյան!H13+'Ռ. Մելքոնյան'!H13+'Զ. Զաքինյան'!H13+'Ա. Կուրեխյան'!H13+'Ա. Օհանյան'!H13+'Ս. Իսկանդարյան'!H13</f>
        <v>0</v>
      </c>
      <c r="I13" s="39">
        <f>'Ս. Մարդանյան'!I13+Ա.Խաչիկյան!I13+'Ռ. Մելքոնյան'!I13+'Զ. Զաքինյան'!I13+'Ա. Կուրեխյան'!I13+'Ա. Օհանյան'!I13+'Ս. Իսկանդարյան'!I13</f>
        <v>0</v>
      </c>
      <c r="J13" s="39">
        <f>'Ս. Մարդանյան'!J13+Ա.Խաչիկյան!J13+'Ռ. Մելքոնյան'!J13+'Զ. Զաքինյան'!J13+'Ա. Կուրեխյան'!J13+'Ա. Օհանյան'!J13+'Ս. Իսկանդարյան'!J13</f>
        <v>0</v>
      </c>
      <c r="K13" s="39">
        <f>'Ս. Մարդանյան'!K13+Ա.Խաչիկյան!K13+'Ռ. Մելքոնյան'!K13+'Զ. Զաքինյան'!K13+'Ա. Կուրեխյան'!K13+'Ա. Օհանյան'!K13+'Ս. Իսկանդարյան'!K13</f>
        <v>0</v>
      </c>
      <c r="L13" s="39">
        <f>'Ս. Մարդանյան'!L13+Ա.Խաչիկյան!L13+'Ռ. Մելքոնյան'!L13+'Զ. Զաքինյան'!L13+'Ա. Կուրեխյան'!L13+'Ա. Օհանյան'!L13+'Ս. Իսկանդարյան'!L13</f>
        <v>0</v>
      </c>
      <c r="M13" s="39">
        <f>'Ս. Մարդանյան'!M13+Ա.Խաչիկյան!M13+'Ռ. Մելքոնյան'!M13+'Զ. Զաքինյան'!M13+'Ա. Կուրեխյան'!M13+'Ա. Օհանյան'!M13+'Ս. Իսկանդարյան'!M13</f>
        <v>0</v>
      </c>
      <c r="N13" s="39">
        <f>'Ս. Մարդանյան'!N13+Ա.Խաչիկյան!N13+'Ռ. Մելքոնյան'!N13+'Զ. Զաքինյան'!N13+'Ա. Կուրեխյան'!N13+'Ա. Օհանյան'!N13+'Ս. Իսկանդարյան'!N13</f>
        <v>0</v>
      </c>
      <c r="O13" s="39">
        <f>'Ս. Մարդանյան'!O13+Ա.Խաչիկյան!O13+'Ռ. Մելքոնյան'!O13+'Զ. Զաքինյան'!O13+'Ա. Կուրեխյան'!O13+'Ա. Օհանյան'!O13+'Ս. Իսկանդարյան'!O13</f>
        <v>0</v>
      </c>
      <c r="P13" s="39">
        <f>'Ս. Մարդանյան'!P13+Ա.Խաչիկյան!P13+'Ռ. Մելքոնյան'!P13+'Զ. Զաքինյան'!P13+'Ա. Կուրեխյան'!P13+'Ա. Օհանյան'!P13+'Ս. Իսկանդարյան'!P13</f>
        <v>0</v>
      </c>
      <c r="Q13" s="39">
        <f>'Ս. Մարդանյան'!Q13+Ա.Խաչիկյան!Q13+'Ռ. Մելքոնյան'!Q13+'Զ. Զաքինյան'!Q13+'Ա. Կուրեխյան'!Q13+'Ա. Օհանյան'!Q13+'Ս. Իսկանդարյան'!Q13</f>
        <v>0</v>
      </c>
      <c r="R13" s="39">
        <f>'Ս. Մարդանյան'!R13+Ա.Խաչիկյան!R13+'Ռ. Մելքոնյան'!R13+'Զ. Զաքինյան'!R13+'Ա. Կուրեխյան'!R13+'Ա. Օհանյան'!R13+'Ս. Իսկանդարյան'!R13</f>
        <v>0</v>
      </c>
      <c r="S13" s="39" t="e">
        <f>'Ս. Մարդանյան'!S13+Ա.Խաչիկյան!S13+'Ռ. Մելքոնյան'!S13+'Զ. Զաքինյան'!S13+'Ա. Կուրեխյան'!S13+#REF!+#REF!+#REF!</f>
        <v>#REF!</v>
      </c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58" t="s">
        <v>14</v>
      </c>
      <c r="C14" s="58"/>
      <c r="D14" s="39">
        <f>'Ս. Մարդանյան'!D14+Ա.Խաչիկյան!D14+'Ռ. Մելքոնյան'!D14+'Զ. Զաքինյան'!D14+'Ա. Կուրեխյան'!D14+'Ա. Օհանյան'!D14+'Ս. Իսկանդարյան'!D14</f>
        <v>0</v>
      </c>
      <c r="E14" s="39">
        <f>'Ս. Մարդանյան'!E14+Ա.Խաչիկյան!E14+'Ռ. Մելքոնյան'!E14+'Զ. Զաքինյան'!E14+'Ա. Կուրեխյան'!E14+'Ա. Օհանյան'!E14+'Ս. Իսկանդարյան'!E14</f>
        <v>0</v>
      </c>
      <c r="F14" s="39">
        <f>'Ս. Մարդանյան'!F14+Ա.Խաչիկյան!F14+'Ռ. Մելքոնյան'!F14+'Զ. Զաքինյան'!F14+'Ա. Կուրեխյան'!F14+'Ա. Օհանյան'!F14+'Ս. Իսկանդարյան'!F14</f>
        <v>0</v>
      </c>
      <c r="G14" s="39">
        <f>'Ս. Մարդանյան'!G14+Ա.Խաչիկյան!G14+'Ռ. Մելքոնյան'!G14+'Զ. Զաքինյան'!G14+'Ա. Կուրեխյան'!G14+'Ա. Օհանյան'!G14+'Ս. Իսկանդարյան'!G14</f>
        <v>0</v>
      </c>
      <c r="H14" s="39">
        <f>'Ս. Մարդանյան'!H14+Ա.Խաչիկյան!H14+'Ռ. Մելքոնյան'!H14+'Զ. Զաքինյան'!H14+'Ա. Կուրեխյան'!H14+'Ա. Օհանյան'!H14+'Ս. Իսկանդարյան'!H14</f>
        <v>0</v>
      </c>
      <c r="I14" s="39">
        <f>'Ս. Մարդանյան'!I14+Ա.Խաչիկյան!I14+'Ռ. Մելքոնյան'!I14+'Զ. Զաքինյան'!I14+'Ա. Կուրեխյան'!I14+'Ա. Օհանյան'!I14+'Ս. Իսկանդարյան'!I14</f>
        <v>0</v>
      </c>
      <c r="J14" s="39">
        <f>'Ս. Մարդանյան'!J14+Ա.Խաչիկյան!J14+'Ռ. Մելքոնյան'!J14+'Զ. Զաքինյան'!J14+'Ա. Կուրեխյան'!J14+'Ա. Օհանյան'!J14+'Ս. Իսկանդարյան'!J14</f>
        <v>0</v>
      </c>
      <c r="K14" s="39">
        <f>'Ս. Մարդանյան'!K14+Ա.Խաչիկյան!K14+'Ռ. Մելքոնյան'!K14+'Զ. Զաքինյան'!K14+'Ա. Կուրեխյան'!K14+'Ա. Օհանյան'!K14+'Ս. Իսկանդարյան'!K14</f>
        <v>0</v>
      </c>
      <c r="L14" s="39">
        <f>'Ս. Մարդանյան'!L14+Ա.Խաչիկյան!L14+'Ռ. Մելքոնյան'!L14+'Զ. Զաքինյան'!L14+'Ա. Կուրեխյան'!L14+'Ա. Օհանյան'!L14+'Ս. Իսկանդարյան'!L14</f>
        <v>0</v>
      </c>
      <c r="M14" s="39">
        <f>'Ս. Մարդանյան'!M14+Ա.Խաչիկյան!M14+'Ռ. Մելքոնյան'!M14+'Զ. Զաքինյան'!M14+'Ա. Կուրեխյան'!M14+'Ա. Օհանյան'!M14+'Ս. Իսկանդարյան'!M14</f>
        <v>0</v>
      </c>
      <c r="N14" s="39">
        <f>'Ս. Մարդանյան'!N14+Ա.Խաչիկյան!N14+'Ռ. Մելքոնյան'!N14+'Զ. Զաքինյան'!N14+'Ա. Կուրեխյան'!N14+'Ա. Օհանյան'!N14+'Ս. Իսկանդարյան'!N14</f>
        <v>0</v>
      </c>
      <c r="O14" s="39">
        <f>'Ս. Մարդանյան'!O14+Ա.Խաչիկյան!O14+'Ռ. Մելքոնյան'!O14+'Զ. Զաքինյան'!O14+'Ա. Կուրեխյան'!O14+'Ա. Օհանյան'!O14+'Ս. Իսկանդարյան'!O14</f>
        <v>0</v>
      </c>
      <c r="P14" s="39">
        <f>'Ս. Մարդանյան'!P14+Ա.Խաչիկյան!P14+'Ռ. Մելքոնյան'!P14+'Զ. Զաքինյան'!P14+'Ա. Կուրեխյան'!P14+'Ա. Օհանյան'!P14+'Ս. Իսկանդարյան'!P14</f>
        <v>0</v>
      </c>
      <c r="Q14" s="39">
        <f>'Ս. Մարդանյան'!Q14+Ա.Խաչիկյան!Q14+'Ռ. Մելքոնյան'!Q14+'Զ. Զաքինյան'!Q14+'Ա. Կուրեխյան'!Q14+'Ա. Օհանյան'!Q14+'Ս. Իսկանդարյան'!Q14</f>
        <v>0</v>
      </c>
      <c r="R14" s="39">
        <f>'Ս. Մարդանյան'!R14+Ա.Խաչիկյան!R14+'Ռ. Մելքոնյան'!R14+'Զ. Զաքինյան'!R14+'Ա. Կուրեխյան'!R14+'Ա. Օհանյան'!R14+'Ս. Իսկանդարյան'!R14</f>
        <v>0</v>
      </c>
      <c r="S14" s="39" t="e">
        <f>'Ս. Մարդանյան'!S14+Ա.Խաչիկյան!S14+'Ռ. Մելքոնյան'!S14+'Զ. Զաքինյան'!S14+'Ա. Կուրեխյան'!S14+#REF!+#REF!+#REF!</f>
        <v>#REF!</v>
      </c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.75" customHeight="1" x14ac:dyDescent="0.25">
      <c r="A15" s="21">
        <v>9</v>
      </c>
      <c r="B15" s="59" t="s">
        <v>15</v>
      </c>
      <c r="C15" s="59"/>
      <c r="D15" s="39">
        <f>'Ս. Մարդանյան'!D15+Ա.Խաչիկյան!D15+'Ռ. Մելքոնյան'!D15+'Զ. Զաքինյան'!D15+'Ա. Կուրեխյան'!D15+'Ա. Օհանյան'!D15+'Ս. Իսկանդարյան'!D15</f>
        <v>0</v>
      </c>
      <c r="E15" s="39">
        <f>'Ս. Մարդանյան'!E15+Ա.Խաչիկյան!E15+'Ռ. Մելքոնյան'!E15+'Զ. Զաքինյան'!E15+'Ա. Կուրեխյան'!E15+'Ա. Օհանյան'!E15+'Ս. Իսկանդարյան'!E15</f>
        <v>29</v>
      </c>
      <c r="F15" s="39">
        <f>'Ս. Մարդանյան'!F15+Ա.Խաչիկյան!F15+'Ռ. Մելքոնյան'!F15+'Զ. Զաքինյան'!F15+'Ա. Կուրեխյան'!F15+'Ա. Օհանյան'!F15+'Ս. Իսկանդարյան'!F15</f>
        <v>0</v>
      </c>
      <c r="G15" s="39">
        <f>'Ս. Մարդանյան'!G15+Ա.Խաչիկյան!G15+'Ռ. Մելքոնյան'!G15+'Զ. Զաքինյան'!G15+'Ա. Կուրեխյան'!G15+'Ա. Օհանյան'!G15+'Ս. Իսկանդարյան'!G15</f>
        <v>0</v>
      </c>
      <c r="H15" s="39">
        <f>'Ս. Մարդանյան'!H15+Ա.Խաչիկյան!H15+'Ռ. Մելքոնյան'!H15+'Զ. Զաքինյան'!H15+'Ա. Կուրեխյան'!H15+'Ա. Օհանյան'!H15+'Ս. Իսկանդարյան'!H15</f>
        <v>29</v>
      </c>
      <c r="I15" s="39">
        <f>'Ս. Մարդանյան'!I15+Ա.Խաչիկյան!I15+'Ռ. Մելքոնյան'!I15+'Զ. Զաքինյան'!I15+'Ա. Կուրեխյան'!I15+'Ա. Օհանյան'!I15+'Ս. Իսկանդարյան'!I15</f>
        <v>0</v>
      </c>
      <c r="J15" s="39">
        <f>'Ս. Մարդանյան'!J15+Ա.Խաչիկյան!J15+'Ռ. Մելքոնյան'!J15+'Զ. Զաքինյան'!J15+'Ա. Կուրեխյան'!J15+'Ա. Օհանյան'!J15+'Ս. Իսկանդարյան'!J15</f>
        <v>0</v>
      </c>
      <c r="K15" s="39">
        <f>'Ս. Մարդանյան'!K15+Ա.Խաչիկյան!K15+'Ռ. Մելքոնյան'!K15+'Զ. Զաքինյան'!K15+'Ա. Կուրեխյան'!K15+'Ա. Օհանյան'!K15+'Ս. Իսկանդարյան'!K15</f>
        <v>29</v>
      </c>
      <c r="L15" s="39">
        <f>'Ս. Մարդանյան'!L15+Ա.Խաչիկյան!L15+'Ռ. Մելքոնյան'!L15+'Զ. Զաքինյան'!L15+'Ա. Կուրեխյան'!L15+'Ա. Օհանյան'!L15+'Ս. Իսկանդարյան'!L15</f>
        <v>0</v>
      </c>
      <c r="M15" s="39">
        <f>'Ս. Մարդանյան'!M15+Ա.Խաչիկյան!M15+'Ռ. Մելքոնյան'!M15+'Զ. Զաքինյան'!M15+'Ա. Կուրեխյան'!M15+'Ա. Օհանյան'!M15+'Ս. Իսկանդարյան'!M15</f>
        <v>0</v>
      </c>
      <c r="N15" s="39">
        <f>'Ս. Մարդանյան'!N15+Ա.Խաչիկյան!N15+'Ռ. Մելքոնյան'!N15+'Զ. Զաքինյան'!N15+'Ա. Կուրեխյան'!N15+'Ա. Օհանյան'!N15+'Ս. Իսկանդարյան'!N15</f>
        <v>0</v>
      </c>
      <c r="O15" s="39">
        <f>'Ս. Մարդանյան'!O15+Ա.Խաչիկյան!O15+'Ռ. Մելքոնյան'!O15+'Զ. Զաքինյան'!O15+'Ա. Կուրեխյան'!O15+'Ա. Օհանյան'!O15+'Ս. Իսկանդարյան'!O15</f>
        <v>0</v>
      </c>
      <c r="P15" s="39">
        <f>'Ս. Մարդանյան'!P15+Ա.Խաչիկյան!P15+'Ռ. Մելքոնյան'!P15+'Զ. Զաքինյան'!P15+'Ա. Կուրեխյան'!P15+'Ա. Օհանյան'!P15+'Ս. Իսկանդարյան'!P15</f>
        <v>0</v>
      </c>
      <c r="Q15" s="39">
        <f>'Ս. Մարդանյան'!Q15+Ա.Խաչիկյան!Q15+'Ռ. Մելքոնյան'!Q15+'Զ. Զաքինյան'!Q15+'Ա. Կուրեխյան'!Q15+'Ա. Օհանյան'!Q15+'Ս. Իսկանդարյան'!Q15</f>
        <v>0</v>
      </c>
      <c r="R15" s="39">
        <f>'Ս. Մարդանյան'!R15+Ա.Խաչիկյան!R15+'Ռ. Մելքոնյան'!R15+'Զ. Զաքինյան'!R15+'Ա. Կուրեխյան'!R15+'Ա. Օհանյան'!R15+'Ս. Իսկանդարյան'!R15</f>
        <v>0</v>
      </c>
      <c r="S15" s="39" t="e">
        <f>'Ս. Մարդանյան'!S15+Ա.Խաչիկյան!S15+'Ռ. Մելքոնյան'!S15+'Զ. Զաքինյան'!S15+'Ա. Կուրեխյան'!S15+#REF!+#REF!+#REF!</f>
        <v>#REF!</v>
      </c>
      <c r="T15" s="36">
        <f t="shared" si="0"/>
        <v>29</v>
      </c>
      <c r="U15" s="36">
        <f t="shared" si="1"/>
        <v>29</v>
      </c>
      <c r="V15" s="36">
        <f t="shared" si="2"/>
        <v>29</v>
      </c>
      <c r="W15" s="36">
        <f t="shared" si="3"/>
        <v>29</v>
      </c>
    </row>
    <row r="16" spans="1:23" ht="73.5" customHeight="1" x14ac:dyDescent="0.25">
      <c r="A16" s="45">
        <v>10</v>
      </c>
      <c r="B16" s="53" t="s">
        <v>16</v>
      </c>
      <c r="C16" s="54"/>
      <c r="D16" s="39">
        <f>'Ս. Մարդանյան'!D16+Ա.Խաչիկյան!D16+'Ռ. Մելքոնյան'!D16+'Զ. Զաքինյան'!D16+'Ա. Կուրեխյան'!D16+'Ա. Օհանյան'!D16+'Ս. Իսկանդարյան'!D16</f>
        <v>1</v>
      </c>
      <c r="E16" s="39">
        <f>'Ս. Մարդանյան'!E16+Ա.Խաչիկյան!E16+'Ռ. Մելքոնյան'!E16+'Զ. Զաքինյան'!E16+'Ա. Կուրեխյան'!E16+'Ա. Օհանյան'!E16+'Ս. Իսկանդարյան'!E16</f>
        <v>8</v>
      </c>
      <c r="F16" s="39">
        <f>'Ս. Մարդանյան'!F16+Ա.Խաչիկյան!F16+'Ռ. Մելքոնյան'!F16+'Զ. Զաքինյան'!F16+'Ա. Կուրեխյան'!F16+'Ա. Օհանյան'!F16+'Ս. Իսկանդարյան'!F16</f>
        <v>0</v>
      </c>
      <c r="G16" s="39">
        <f>'Ս. Մարդանյան'!G16+Ա.Խաչիկյան!G16+'Ռ. Մելքոնյան'!G16+'Զ. Զաքինյան'!G16+'Ա. Կուրեխյան'!G16+'Ա. Օհանյան'!G16+'Ս. Իսկանդարյան'!G16</f>
        <v>4</v>
      </c>
      <c r="H16" s="39">
        <f>'Ս. Մարդանյան'!H16+Ա.Խաչիկյան!H16+'Ռ. Մելքոնյան'!H16+'Զ. Զաքինյան'!H16+'Ա. Կուրեխյան'!H16+'Ա. Օհանյան'!H16+'Ս. Իսկանդարյան'!H16</f>
        <v>3</v>
      </c>
      <c r="I16" s="39">
        <f>'Ս. Մարդանյան'!I16+Ա.Խաչիկյան!I16+'Ռ. Մելքոնյան'!I16+'Զ. Զաքինյան'!I16+'Ա. Կուրեխյան'!I16+'Ա. Օհանյան'!I16+'Ս. Իսկանդարյան'!I16</f>
        <v>0</v>
      </c>
      <c r="J16" s="39">
        <f>'Ս. Մարդանյան'!J16+Ա.Խաչիկյան!J16+'Ռ. Մելքոնյան'!J16+'Զ. Զաքինյան'!J16+'Ա. Կուրեխյան'!J16+'Ա. Օհանյան'!J16+'Ս. Իսկանդարյան'!J16</f>
        <v>0</v>
      </c>
      <c r="K16" s="39">
        <f>'Ս. Մարդանյան'!K16+Ա.Խաչիկյան!K16+'Ռ. Մելքոնյան'!K16+'Զ. Զաքինյան'!K16+'Ա. Կուրեխյան'!K16+'Ա. Օհանյան'!K16+'Ս. Իսկանդարյան'!K16</f>
        <v>7</v>
      </c>
      <c r="L16" s="39">
        <f>'Ս. Մարդանյան'!L16+Ա.Խաչիկյան!L16+'Ռ. Մելքոնյան'!L16+'Զ. Զաքինյան'!L16+'Ա. Կուրեխյան'!L16+'Ա. Օհանյան'!L16+'Ս. Իսկանդարյան'!L16</f>
        <v>2</v>
      </c>
      <c r="M16" s="39">
        <f>'Ս. Մարդանյան'!M16+Ա.Խաչիկյան!M16+'Ռ. Մելքոնյան'!M16+'Զ. Զաքինյան'!M16+'Ա. Կուրեխյան'!M16+'Ա. Օհանյան'!M16+'Ս. Իսկանդարյան'!M16</f>
        <v>0</v>
      </c>
      <c r="N16" s="39">
        <f>'Ս. Մարդանյան'!N16+Ա.Խաչիկյան!N16+'Ռ. Մելքոնյան'!N16+'Զ. Զաքինյան'!N16+'Ա. Կուրեխյան'!N16+'Ա. Օհանյան'!N16+'Ս. Իսկանդարյան'!N16</f>
        <v>3</v>
      </c>
      <c r="O16" s="39">
        <f>'Ս. Մարդանյան'!O16+Ա.Խաչիկյան!O16+'Ռ. Մելքոնյան'!O16+'Զ. Զաքինյան'!O16+'Ա. Կուրեխյան'!O16+'Ա. Օհանյան'!O16+'Ս. Իսկանդարյան'!O16</f>
        <v>3</v>
      </c>
      <c r="P16" s="39">
        <f>'Ս. Մարդանյան'!P16+Ա.Խաչիկյան!P16+'Ռ. Մելքոնյան'!P16+'Զ. Զաքինյան'!P16+'Ա. Կուրեխյան'!P16+'Ա. Օհանյան'!P16+'Ս. Իսկանդարյան'!P16</f>
        <v>0</v>
      </c>
      <c r="Q16" s="39">
        <f>'Ս. Մարդանյան'!Q16+Ա.Խաչիկյան!Q16+'Ռ. Մելքոնյան'!Q16+'Զ. Զաքինյան'!Q16+'Ա. Կուրեխյան'!Q16+'Ա. Օհանյան'!Q16+'Ս. Իսկանդարյան'!Q16</f>
        <v>0</v>
      </c>
      <c r="R16" s="39">
        <f>'Ս. Մարդանյան'!R16+Ա.Խաչիկյան!R16+'Ռ. Մելքոնյան'!R16+'Զ. Զաքինյան'!R16+'Ա. Կուրեխյան'!R16+'Ա. Օհանյան'!R16+'Ս. Իսկանդարյան'!R16</f>
        <v>0</v>
      </c>
      <c r="S16" s="39"/>
      <c r="T16" s="36">
        <f t="shared" si="0"/>
        <v>9</v>
      </c>
      <c r="U16" s="36">
        <f t="shared" si="1"/>
        <v>9</v>
      </c>
      <c r="V16" s="36">
        <f t="shared" si="2"/>
        <v>7</v>
      </c>
      <c r="W16" s="36">
        <f t="shared" si="3"/>
        <v>7</v>
      </c>
    </row>
    <row r="17" spans="1:23" ht="45" customHeight="1" x14ac:dyDescent="0.25">
      <c r="A17" s="45">
        <v>11</v>
      </c>
      <c r="B17" s="53" t="s">
        <v>43</v>
      </c>
      <c r="C17" s="54"/>
      <c r="D17" s="39">
        <f>'Ս. Մարդանյան'!D17+Ա.Խաչիկյան!D17+'Ռ. Մելքոնյան'!D17+'Զ. Զաքինյան'!D17+'Ա. Կուրեխյան'!D17+'Ա. Օհանյան'!D17+'Ս. Իսկանդարյան'!D17</f>
        <v>0</v>
      </c>
      <c r="E17" s="39">
        <f>'Ս. Մարդանյան'!E17+Ա.Խաչիկյան!E17+'Ռ. Մելքոնյան'!E17+'Զ. Զաքինյան'!E17+'Ա. Կուրեխյան'!E17+'Ա. Օհանյան'!E17+'Ս. Իսկանդարյան'!E17</f>
        <v>0</v>
      </c>
      <c r="F17" s="39">
        <f>'Ս. Մարդանյան'!F17+Ա.Խաչիկյան!F17+'Ռ. Մելքոնյան'!F17+'Զ. Զաքինյան'!F17+'Ա. Կուրեխյան'!F17+'Ա. Օհանյան'!F17+'Ս. Իսկանդարյան'!F17</f>
        <v>0</v>
      </c>
      <c r="G17" s="39">
        <f>'Ս. Մարդանյան'!G17+Ա.Խաչիկյան!G17+'Ռ. Մելքոնյան'!G17+'Զ. Զաքինյան'!G17+'Ա. Կուրեխյան'!G17+'Ա. Օհանյան'!G17+'Ս. Իսկանդարյան'!G17</f>
        <v>0</v>
      </c>
      <c r="H17" s="39">
        <f>'Ս. Մարդանյան'!H17+Ա.Խաչիկյան!H17+'Ռ. Մելքոնյան'!H17+'Զ. Զաքինյան'!H17+'Ա. Կուրեխյան'!H17+'Ա. Օհանյան'!H17+'Ս. Իսկանդարյան'!H17</f>
        <v>0</v>
      </c>
      <c r="I17" s="39">
        <f>'Ս. Մարդանյան'!I17+Ա.Խաչիկյան!I17+'Ռ. Մելքոնյան'!I17+'Զ. Զաքինյան'!I17+'Ա. Կուրեխյան'!I17+'Ա. Օհանյան'!I17+'Ս. Իսկանդարյան'!I17</f>
        <v>0</v>
      </c>
      <c r="J17" s="39">
        <f>'Ս. Մարդանյան'!J17+Ա.Խաչիկյան!J17+'Ռ. Մելքոնյան'!J17+'Զ. Զաքինյան'!J17+'Ա. Կուրեխյան'!J17+'Ա. Օհանյան'!J17+'Ս. Իսկանդարյան'!J17</f>
        <v>0</v>
      </c>
      <c r="K17" s="39">
        <f>'Ս. Մարդանյան'!K17+Ա.Խաչիկյան!K17+'Ռ. Մելքոնյան'!K17+'Զ. Զաքինյան'!K17+'Ա. Կուրեխյան'!K17+'Ա. Օհանյան'!K17+'Ս. Իսկանդարյան'!K17</f>
        <v>0</v>
      </c>
      <c r="L17" s="39">
        <f>'Ս. Մարդանյան'!L17+Ա.Խաչիկյան!L17+'Ռ. Մելքոնյան'!L17+'Զ. Զաքինյան'!L17+'Ա. Կուրեխյան'!L17+'Ա. Օհանյան'!L17+'Ս. Իսկանդարյան'!L17</f>
        <v>0</v>
      </c>
      <c r="M17" s="39">
        <f>'Ս. Մարդանյան'!M17+Ա.Խաչիկյան!M17+'Ռ. Մելքոնյան'!M17+'Զ. Զաքինյան'!M17+'Ա. Կուրեխյան'!M17+'Ա. Օհանյան'!M17+'Ս. Իսկանդարյան'!M17</f>
        <v>0</v>
      </c>
      <c r="N17" s="39">
        <f>'Ս. Մարդանյան'!N17+Ա.Խաչիկյան!N17+'Ռ. Մելքոնյան'!N17+'Զ. Զաքինյան'!N17+'Ա. Կուրեխյան'!N17+'Ա. Օհանյան'!N17+'Ս. Իսկանդարյան'!N17</f>
        <v>0</v>
      </c>
      <c r="O17" s="39">
        <f>'Ս. Մարդանյան'!O17+Ա.Խաչիկյան!O17+'Ռ. Մելքոնյան'!O17+'Զ. Զաքինյան'!O17+'Ա. Կուրեխյան'!O17+'Ա. Օհանյան'!O17+'Ս. Իսկանդարյան'!O17</f>
        <v>0</v>
      </c>
      <c r="P17" s="39">
        <f>'Ս. Մարդանյան'!P17+Ա.Խաչիկյան!P17+'Ռ. Մելքոնյան'!P17+'Զ. Զաքինյան'!P17+'Ա. Կուրեխյան'!P17+'Ա. Օհանյան'!P17+'Ս. Իսկանդարյան'!P17</f>
        <v>0</v>
      </c>
      <c r="Q17" s="39">
        <f>'Ս. Մարդանյան'!Q17+Ա.Խաչիկյան!Q17+'Ռ. Մելքոնյան'!Q17+'Զ. Զաքինյան'!Q17+'Ա. Կուրեխյան'!Q17+'Ա. Օհանյան'!Q17+'Ս. Իսկանդարյան'!Q17</f>
        <v>0</v>
      </c>
      <c r="R17" s="39">
        <f>'Ս. Մարդանյան'!R17+Ա.Խաչիկյան!R17+'Ռ. Մելքոնյան'!R17+'Զ. Զաքինյան'!R17+'Ա. Կուրեխյան'!R17+'Ա. Օհանյան'!R17+'Ս. Իսկանդարյան'!R17</f>
        <v>0</v>
      </c>
      <c r="S17" s="39" t="e">
        <f>'Ս. Մարդանյան'!S17+Ա.Խաչիկյան!S17+'Ռ. Մելքոնյան'!S17+'Զ. Զաքինյան'!S17+'Ա. Կուրեխյան'!S17+#REF!+#REF!+#REF!</f>
        <v>#REF!</v>
      </c>
      <c r="T17" s="36">
        <f t="shared" si="0"/>
        <v>0</v>
      </c>
      <c r="U17" s="36">
        <f t="shared" si="1"/>
        <v>0</v>
      </c>
      <c r="V17" s="36">
        <f t="shared" si="2"/>
        <v>0</v>
      </c>
      <c r="W17" s="36">
        <f t="shared" si="3"/>
        <v>0</v>
      </c>
    </row>
    <row r="18" spans="1:23" ht="63.75" customHeight="1" x14ac:dyDescent="0.25">
      <c r="A18" s="55" t="s">
        <v>18</v>
      </c>
      <c r="B18" s="55"/>
      <c r="C18" s="56"/>
      <c r="D18" s="46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8"/>
      <c r="S18" s="39" t="e">
        <f>'Ս. Մարդանյան'!S18+Ա.Խաչիկյան!S18+'Ռ. Մելքոնյան'!S18+'Զ. Զաքինյան'!S18+'Ա. Կուրեխյան'!S18+#REF!+#REF!+#REF!</f>
        <v>#REF!</v>
      </c>
      <c r="T18" s="37"/>
      <c r="U18" s="41"/>
      <c r="V18" s="41"/>
      <c r="W18" s="41"/>
    </row>
    <row r="19" spans="1:23" ht="35.25" customHeight="1" x14ac:dyDescent="0.25">
      <c r="A19" s="26">
        <v>1</v>
      </c>
      <c r="B19" s="57" t="s">
        <v>19</v>
      </c>
      <c r="C19" s="57"/>
      <c r="D19" s="39">
        <f>'Ս. Մարդանյան'!D19+Ա.Խաչիկյան!D19+'Ռ. Մելքոնյան'!D19+'Զ. Զաքինյան'!D19+'Ա. Կուրեխյան'!D19+'Ա. Օհանյան'!D19+'Ս. Իսկանդարյան'!D19</f>
        <v>0</v>
      </c>
      <c r="E19" s="39">
        <f>'Ս. Մարդանյան'!E19+Ա.Խաչիկյան!E19+'Ռ. Մելքոնյան'!E19+'Զ. Զաքինյան'!E19+'Ա. Կուրեխյան'!E19+'Ա. Օհանյան'!E19+'Ս. Իսկանդարյան'!E19</f>
        <v>0</v>
      </c>
      <c r="F19" s="39">
        <f>'Ս. Մարդանյան'!F19+Ա.Խաչիկյան!F19+'Ռ. Մելքոնյան'!F19+'Զ. Զաքինյան'!F19+'Ա. Կուրեխյան'!F19+'Ա. Օհանյան'!F19+'Ս. Իսկանդարյան'!F19</f>
        <v>0</v>
      </c>
      <c r="G19" s="39">
        <f>'Ս. Մարդանյան'!G19+Ա.Խաչիկյան!G19+'Ռ. Մելքոնյան'!G19+'Զ. Զաքինյան'!G19+'Ա. Կուրեխյան'!G19+'Ա. Օհանյան'!G19+'Ս. Իսկանդարյան'!G19</f>
        <v>0</v>
      </c>
      <c r="H19" s="39">
        <f>'Ս. Մարդանյան'!H19+Ա.Խաչիկյան!H19+'Ռ. Մելքոնյան'!H19+'Զ. Զաքինյան'!H19+'Ա. Կուրեխյան'!H19+'Ա. Օհանյան'!H19+'Ս. Իսկանդարյան'!H19</f>
        <v>0</v>
      </c>
      <c r="I19" s="39">
        <f>'Ս. Մարդանյան'!I19+Ա.Խաչիկյան!I19+'Ռ. Մելքոնյան'!I19+'Զ. Զաքինյան'!I19+'Ա. Կուրեխյան'!I19+'Ա. Օհանյան'!I19+'Ս. Իսկանդարյան'!I19</f>
        <v>0</v>
      </c>
      <c r="J19" s="39">
        <f>'Ս. Մարդանյան'!J19+Ա.Խաչիկյան!J19+'Ռ. Մելքոնյան'!J19+'Զ. Զաքինյան'!J19+'Ա. Կուրեխյան'!J19+'Ա. Օհանյան'!J19+'Ս. Իսկանդարյան'!J19</f>
        <v>0</v>
      </c>
      <c r="K19" s="39">
        <f>'Ս. Մարդանյան'!K19+Ա.Խաչիկյան!K19+'Ռ. Մելքոնյան'!K19+'Զ. Զաքինյան'!K19+'Ա. Կուրեխյան'!K19+'Ա. Օհանյան'!K19+'Ս. Իսկանդարյան'!K19</f>
        <v>0</v>
      </c>
      <c r="L19" s="39">
        <f>'Ս. Մարդանյան'!L19+Ա.Խաչիկյան!L19+'Ռ. Մելքոնյան'!L19+'Զ. Զաքինյան'!L19+'Ա. Կուրեխյան'!L19+'Ա. Օհանյան'!L19+'Ս. Իսկանդարյան'!L19</f>
        <v>0</v>
      </c>
      <c r="M19" s="39">
        <f>'Ս. Մարդանյան'!M19+Ա.Խաչիկյան!M19+'Ռ. Մելքոնյան'!M19+'Զ. Զաքինյան'!M19+'Ա. Կուրեխյան'!M19+'Ա. Օհանյան'!M19+'Ս. Իսկանդարյան'!M19</f>
        <v>0</v>
      </c>
      <c r="N19" s="39">
        <f>'Ս. Մարդանյան'!N19+Ա.Խաչիկյան!N19+'Ռ. Մելքոնյան'!N19+'Զ. Զաքինյան'!N19+'Ա. Կուրեխյան'!N19+'Ա. Օհանյան'!N19+'Ս. Իսկանդարյան'!N19</f>
        <v>0</v>
      </c>
      <c r="O19" s="39">
        <f>'Ս. Մարդանյան'!O19+Ա.Խաչիկյան!O19+'Ռ. Մելքոնյան'!O19+'Զ. Զաքինյան'!O19+'Ա. Կուրեխյան'!O19+'Ա. Օհանյան'!O19+'Ս. Իսկանդարյան'!O19</f>
        <v>0</v>
      </c>
      <c r="P19" s="39">
        <f>'Ս. Մարդանյան'!P19+Ա.Խաչիկյան!P19+'Ռ. Մելքոնյան'!P19+'Զ. Զաքինյան'!P19+'Ա. Կուրեխյան'!P19+'Ա. Օհանյան'!P19+'Ս. Իսկանդարյան'!P19</f>
        <v>0</v>
      </c>
      <c r="Q19" s="39">
        <f>'Ս. Մարդանյան'!Q19+Ա.Խաչիկյան!Q19+'Ռ. Մելքոնյան'!Q19+'Զ. Զաքինյան'!Q19+'Ա. Կուրեխյան'!Q19+'Ա. Օհանյան'!Q19+'Ս. Իսկանդարյան'!Q19</f>
        <v>0</v>
      </c>
      <c r="R19" s="39">
        <f>'Ս. Մարդանյան'!R19+Ա.Խաչիկյան!R19+'Ռ. Մելքոնյան'!R19+'Զ. Զաքինյան'!R19+'Ա. Կուրեխյան'!R19+'Ա. Օհանյան'!R19+'Ս. Իսկանդարյան'!R19</f>
        <v>0</v>
      </c>
      <c r="S19" s="39" t="e">
        <f>'Ս. Մարդանյան'!S19+Ա.Խաչիկյան!S19+'Ռ. Մելքոնյան'!S19+'Զ. Զաքինյան'!S19+'Ա. Կուրեխյան'!S19+#REF!+#REF!+#REF!</f>
        <v>#REF!</v>
      </c>
      <c r="T19" s="36">
        <f t="shared" ref="T19:T24" si="4">D19+E19</f>
        <v>0</v>
      </c>
      <c r="U19" s="36">
        <f t="shared" ref="U19:U24" si="5">F19+K19+L19</f>
        <v>0</v>
      </c>
      <c r="V19" s="36">
        <f t="shared" si="2"/>
        <v>0</v>
      </c>
      <c r="W19" s="36">
        <f t="shared" si="3"/>
        <v>0</v>
      </c>
    </row>
    <row r="20" spans="1:23" ht="33.75" customHeight="1" x14ac:dyDescent="0.25">
      <c r="A20" s="27">
        <v>2</v>
      </c>
      <c r="B20" s="57" t="s">
        <v>20</v>
      </c>
      <c r="C20" s="57"/>
      <c r="D20" s="39">
        <f>'Ս. Մարդանյան'!D20+Ա.Խաչիկյան!D20+'Ռ. Մելքոնյան'!D20+'Զ. Զաքինյան'!D20+'Ա. Կուրեխյան'!D20+'Ա. Օհանյան'!D20+'Ս. Իսկանդարյան'!D20</f>
        <v>0</v>
      </c>
      <c r="E20" s="39">
        <f>'Ս. Մարդանյան'!E20+Ա.Խաչիկյան!E20+'Ռ. Մելքոնյան'!E20+'Զ. Զաքինյան'!E20+'Ա. Կուրեխյան'!E20+'Ա. Օհանյան'!E20+'Ս. Իսկանդարյան'!E20</f>
        <v>56</v>
      </c>
      <c r="F20" s="39">
        <f>'Ս. Մարդանյան'!F20+Ա.Խաչիկյան!F20+'Ռ. Մելքոնյան'!F20+'Զ. Զաքինյան'!F20+'Ա. Կուրեխյան'!F20+'Ա. Օհանյան'!F20+'Ս. Իսկանդարյան'!F20</f>
        <v>0</v>
      </c>
      <c r="G20" s="39">
        <f>'Ս. Մարդանյան'!G20+Ա.Խաչիկյան!G20+'Ռ. Մելքոնյան'!G20+'Զ. Զաքինյան'!G20+'Ա. Կուրեխյան'!G20+'Ա. Օհանյան'!G20+'Ս. Իսկանդարյան'!G20</f>
        <v>31</v>
      </c>
      <c r="H20" s="39">
        <f>'Ս. Մարդանյան'!H20+Ա.Խաչիկյան!H20+'Ռ. Մելքոնյան'!H20+'Զ. Զաքինյան'!H20+'Ա. Կուրեխյան'!H20+'Ա. Օհանյան'!H20+'Ս. Իսկանդարյան'!H20</f>
        <v>19</v>
      </c>
      <c r="I20" s="39">
        <f>'Ս. Մարդանյան'!I20+Ա.Խաչիկյան!I20+'Ռ. Մելքոնյան'!I20+'Զ. Զաքինյան'!I20+'Ա. Կուրեխյան'!I20+'Ա. Օհանյան'!I20+'Ս. Իսկանդարյան'!I20</f>
        <v>0</v>
      </c>
      <c r="J20" s="39">
        <f>'Ս. Մարդանյան'!J20+Ա.Խաչիկյան!J20+'Ռ. Մելքոնյան'!J20+'Զ. Զաքինյան'!J20+'Ա. Կուրեխյան'!J20+'Ա. Օհանյան'!J20+'Ս. Իսկանդարյան'!J20</f>
        <v>2</v>
      </c>
      <c r="K20" s="39">
        <f>'Ս. Մարդանյան'!K20+Ա.Խաչիկյան!K20+'Ռ. Մելքոնյան'!K20+'Զ. Զաքինյան'!K20+'Ա. Կուրեխյան'!K20+'Ա. Օհանյան'!K20+'Ս. Իսկանդարյան'!K20</f>
        <v>52</v>
      </c>
      <c r="L20" s="39">
        <f>'Ս. Մարդանյան'!L20+Ա.Խաչիկյան!L20+'Ռ. Մելքոնյան'!L20+'Զ. Զաքինյան'!L20+'Ա. Կուրեխյան'!L20+'Ա. Օհանյան'!L20+'Ս. Իսկանդարյան'!L20</f>
        <v>4</v>
      </c>
      <c r="M20" s="39">
        <f>'Ս. Մարդանյան'!M20+Ա.Խաչիկյան!M20+'Ռ. Մելքոնյան'!M20+'Զ. Զաքինյան'!M20+'Ա. Կուրեխյան'!M20+'Ա. Օհանյան'!M20+'Ս. Իսկանդարյան'!M20</f>
        <v>0</v>
      </c>
      <c r="N20" s="39">
        <f>'Ս. Մարդանյան'!N20+Ա.Խաչիկյան!N20+'Ռ. Մելքոնյան'!N20+'Զ. Զաքինյան'!N20+'Ա. Կուրեխյան'!N20+'Ա. Օհանյան'!N20+'Ս. Իսկանդարյան'!N20</f>
        <v>2</v>
      </c>
      <c r="O20" s="39">
        <f>'Ս. Մարդանյան'!O20+Ա.Խաչիկյան!O20+'Ռ. Մելքոնյան'!O20+'Զ. Զաքինյան'!O20+'Ա. Կուրեխյան'!O20+'Ա. Օհանյան'!O20+'Ս. Իսկանդարյան'!O20</f>
        <v>2</v>
      </c>
      <c r="P20" s="39">
        <f>'Ս. Մարդանյան'!P20+Ա.Խաչիկյան!P20+'Ռ. Մելքոնյան'!P20+'Զ. Զաքինյան'!P20+'Ա. Կուրեխյան'!P20+'Ա. Օհանյան'!P20+'Ս. Իսկանդարյան'!P20</f>
        <v>0</v>
      </c>
      <c r="Q20" s="39">
        <f>'Ս. Մարդանյան'!Q20+Ա.Խաչիկյան!Q20+'Ռ. Մելքոնյան'!Q20+'Զ. Զաքինյան'!Q20+'Ա. Կուրեխյան'!Q20+'Ա. Օհանյան'!Q20+'Ս. Իսկանդարյան'!Q20</f>
        <v>0</v>
      </c>
      <c r="R20" s="39">
        <f>'Ս. Մարդանյան'!R20+Ա.Խաչիկյան!R20+'Ռ. Մելքոնյան'!R20+'Զ. Զաքինյան'!R20+'Ա. Կուրեխյան'!R20+'Ա. Օհանյան'!R20+'Ս. Իսկանդարյան'!R20</f>
        <v>0</v>
      </c>
      <c r="S20" s="39" t="e">
        <f>'Ս. Մարդանյան'!S20+Ա.Խաչիկյան!S20+'Ռ. Մելքոնյան'!S20+'Զ. Զաքինյան'!S20+'Ա. Կուրեխյան'!S20+#REF!+#REF!+#REF!</f>
        <v>#REF!</v>
      </c>
      <c r="T20" s="36">
        <f t="shared" si="4"/>
        <v>56</v>
      </c>
      <c r="U20" s="36">
        <f t="shared" si="5"/>
        <v>56</v>
      </c>
      <c r="V20" s="36">
        <f t="shared" si="2"/>
        <v>52</v>
      </c>
      <c r="W20" s="36">
        <f t="shared" si="3"/>
        <v>52</v>
      </c>
    </row>
    <row r="21" spans="1:23" ht="34.5" customHeight="1" x14ac:dyDescent="0.25">
      <c r="A21" s="26">
        <v>3</v>
      </c>
      <c r="B21" s="49" t="s">
        <v>21</v>
      </c>
      <c r="C21" s="49"/>
      <c r="D21" s="39">
        <f>'Ս. Մարդանյան'!D21+Ա.Խաչիկյան!D21+'Ռ. Մելքոնյան'!D21+'Զ. Զաքինյան'!D21+'Ա. Կուրեխյան'!D21+'Ա. Օհանյան'!D21+'Ս. Իսկանդարյան'!D21</f>
        <v>0</v>
      </c>
      <c r="E21" s="39">
        <f>'Ս. Մարդանյան'!E21+Ա.Խաչիկյան!E21+'Ռ. Մելքոնյան'!E21+'Զ. Զաքինյան'!E21+'Ա. Կուրեխյան'!E21+'Ա. Օհանյան'!E21+'Ս. Իսկանդարյան'!E21</f>
        <v>0</v>
      </c>
      <c r="F21" s="39">
        <f>'Ս. Մարդանյան'!F21+Ա.Խաչիկյան!F21+'Ռ. Մելքոնյան'!F21+'Զ. Զաքինյան'!F21+'Ա. Կուրեխյան'!F21+'Ա. Օհանյան'!F21+'Ս. Իսկանդարյան'!F21</f>
        <v>0</v>
      </c>
      <c r="G21" s="39">
        <f>'Ս. Մարդանյան'!G21+Ա.Խաչիկյան!G21+'Ռ. Մելքոնյան'!G21+'Զ. Զաքինյան'!G21+'Ա. Կուրեխյան'!G21+'Ա. Օհանյան'!G21+'Ս. Իսկանդարյան'!G21</f>
        <v>0</v>
      </c>
      <c r="H21" s="39">
        <f>'Ս. Մարդանյան'!H21+Ա.Խաչիկյան!H21+'Ռ. Մելքոնյան'!H21+'Զ. Զաքինյան'!H21+'Ա. Կուրեխյան'!H21+'Ա. Օհանյան'!H21+'Ս. Իսկանդարյան'!H21</f>
        <v>0</v>
      </c>
      <c r="I21" s="39">
        <f>'Ս. Մարդանյան'!I21+Ա.Խաչիկյան!I21+'Ռ. Մելքոնյան'!I21+'Զ. Զաքինյան'!I21+'Ա. Կուրեխյան'!I21+'Ա. Օհանյան'!I21+'Ս. Իսկանդարյան'!I21</f>
        <v>0</v>
      </c>
      <c r="J21" s="39">
        <f>'Ս. Մարդանյան'!J21+Ա.Խաչիկյան!J21+'Ռ. Մելքոնյան'!J21+'Զ. Զաքինյան'!J21+'Ա. Կուրեխյան'!J21+'Ա. Օհանյան'!J21+'Ս. Իսկանդարյան'!J21</f>
        <v>0</v>
      </c>
      <c r="K21" s="39">
        <f>'Ս. Մարդանյան'!K21+Ա.Խաչիկյան!K21+'Ռ. Մելքոնյան'!K21+'Զ. Զաքինյան'!K21+'Ա. Կուրեխյան'!K21+'Ա. Օհանյան'!K21+'Ս. Իսկանդարյան'!K21</f>
        <v>0</v>
      </c>
      <c r="L21" s="39">
        <f>'Ս. Մարդանյան'!L21+Ա.Խաչիկյան!L21+'Ռ. Մելքոնյան'!L21+'Զ. Զաքինյան'!L21+'Ա. Կուրեխյան'!L21+'Ա. Օհանյան'!L21+'Ս. Իսկանդարյան'!L21</f>
        <v>0</v>
      </c>
      <c r="M21" s="39">
        <f>'Ս. Մարդանյան'!M21+Ա.Խաչիկյան!M21+'Ռ. Մելքոնյան'!M21+'Զ. Զաքինյան'!M21+'Ա. Կուրեխյան'!M21+'Ա. Օհանյան'!M21+'Ս. Իսկանդարյան'!M21</f>
        <v>0</v>
      </c>
      <c r="N21" s="39">
        <f>'Ս. Մարդանյան'!N21+Ա.Խաչիկյան!N21+'Ռ. Մելքոնյան'!N21+'Զ. Զաքինյան'!N21+'Ա. Կուրեխյան'!N21+'Ա. Օհանյան'!N21+'Ս. Իսկանդարյան'!N21</f>
        <v>0</v>
      </c>
      <c r="O21" s="39">
        <f>'Ս. Մարդանյան'!O21+Ա.Խաչիկյան!O21+'Ռ. Մելքոնյան'!O21+'Զ. Զաքինյան'!O21+'Ա. Կուրեխյան'!O21+'Ա. Օհանյան'!O21+'Ս. Իսկանդարյան'!O21</f>
        <v>0</v>
      </c>
      <c r="P21" s="39">
        <f>'Ս. Մարդանյան'!P21+Ա.Խաչիկյան!P21+'Ռ. Մելքոնյան'!P21+'Զ. Զաքինյան'!P21+'Ա. Կուրեխյան'!P21+'Ա. Օհանյան'!P21+'Ս. Իսկանդարյան'!P21</f>
        <v>0</v>
      </c>
      <c r="Q21" s="39">
        <f>'Ս. Մարդանյան'!Q21+Ա.Խաչիկյան!Q21+'Ռ. Մելքոնյան'!Q21+'Զ. Զաքինյան'!Q21+'Ա. Կուրեխյան'!Q21+'Ա. Օհանյան'!Q21+'Ս. Իսկանդարյան'!Q21</f>
        <v>0</v>
      </c>
      <c r="R21" s="39">
        <f>'Ս. Մարդանյան'!R21+Ա.Խաչիկյան!R21+'Ռ. Մելքոնյան'!R21+'Զ. Զաքինյան'!R21+'Ա. Կուրեխյան'!R21+'Ա. Օհանյան'!R21+'Ս. Իսկանդարյան'!R21</f>
        <v>0</v>
      </c>
      <c r="S21" s="39" t="e">
        <f>'Ս. Մարդանյան'!S21+Ա.Խաչիկյան!S21+'Ռ. Մելքոնյան'!S21+'Զ. Զաքինյան'!S21+'Ա. Կուրեխյան'!S21+#REF!+#REF!+#REF!</f>
        <v>#REF!</v>
      </c>
      <c r="T21" s="36">
        <f t="shared" si="4"/>
        <v>0</v>
      </c>
      <c r="U21" s="36">
        <f t="shared" si="5"/>
        <v>0</v>
      </c>
      <c r="V21" s="36">
        <f t="shared" si="2"/>
        <v>0</v>
      </c>
      <c r="W21" s="36">
        <f t="shared" si="3"/>
        <v>0</v>
      </c>
    </row>
    <row r="22" spans="1:23" ht="30" customHeight="1" x14ac:dyDescent="0.25">
      <c r="A22" s="27">
        <v>4</v>
      </c>
      <c r="B22" s="49" t="s">
        <v>22</v>
      </c>
      <c r="C22" s="49"/>
      <c r="D22" s="39">
        <f>'Ս. Մարդանյան'!D22+Ա.Խաչիկյան!D22+'Ռ. Մելքոնյան'!D22+'Զ. Զաքինյան'!D22+'Ա. Կուրեխյան'!D22+'Ա. Օհանյան'!D22+'Ս. Իսկանդարյան'!D22</f>
        <v>0</v>
      </c>
      <c r="E22" s="39">
        <f>'Ս. Մարդանյան'!E22+Ա.Խաչիկյան!E22+'Ռ. Մելքոնյան'!E22+'Զ. Զաքինյան'!E22+'Ա. Կուրեխյան'!E22+'Ա. Օհանյան'!E22+'Ս. Իսկանդարյան'!E22</f>
        <v>2</v>
      </c>
      <c r="F22" s="39">
        <f>'Ս. Մարդանյան'!F22+Ա.Խաչիկյան!F22+'Ռ. Մելքոնյան'!F22+'Զ. Զաքինյան'!F22+'Ա. Կուրեխյան'!F22+'Ա. Օհանյան'!F22+'Ս. Իսկանդարյան'!F22</f>
        <v>0</v>
      </c>
      <c r="G22" s="39">
        <f>'Ս. Մարդանյան'!G22+Ա.Խաչիկյան!G22+'Ռ. Մելքոնյան'!G22+'Զ. Զաքինյան'!G22+'Ա. Կուրեխյան'!G22+'Ա. Օհանյան'!G22+'Ս. Իսկանդարյան'!G22</f>
        <v>0</v>
      </c>
      <c r="H22" s="39">
        <f>'Ս. Մարդանյան'!H22+Ա.Խաչիկյան!H22+'Ռ. Մելքոնյան'!H22+'Զ. Զաքինյան'!H22+'Ա. Կուրեխյան'!H22+'Ա. Օհանյան'!H22+'Ս. Իսկանդարյան'!H22</f>
        <v>2</v>
      </c>
      <c r="I22" s="39">
        <f>'Ս. Մարդանյան'!I22+Ա.Խաչիկյան!I22+'Ռ. Մելքոնյան'!I22+'Զ. Զաքինյան'!I22+'Ա. Կուրեխյան'!I22+'Ա. Օհանյան'!I22+'Ս. Իսկանդարյան'!I22</f>
        <v>0</v>
      </c>
      <c r="J22" s="39">
        <f>'Ս. Մարդանյան'!J22+Ա.Խաչիկյան!J22+'Ռ. Մելքոնյան'!J22+'Զ. Զաքինյան'!J22+'Ա. Կուրեխյան'!J22+'Ա. Օհանյան'!J22+'Ս. Իսկանդարյան'!J22</f>
        <v>0</v>
      </c>
      <c r="K22" s="39">
        <f>'Ս. Մարդանյան'!K22+Ա.Խաչիկյան!K22+'Ռ. Մելքոնյան'!K22+'Զ. Զաքինյան'!K22+'Ա. Կուրեխյան'!K22+'Ա. Օհանյան'!K22+'Ս. Իսկանդարյան'!K22</f>
        <v>2</v>
      </c>
      <c r="L22" s="39">
        <f>'Ս. Մարդանյան'!L22+Ա.Խաչիկյան!L22+'Ռ. Մելքոնյան'!L22+'Զ. Զաքինյան'!L22+'Ա. Կուրեխյան'!L22+'Ա. Օհանյան'!L22+'Ս. Իսկանդարյան'!L22</f>
        <v>0</v>
      </c>
      <c r="M22" s="39">
        <f>'Ս. Մարդանյան'!M22+Ա.Խաչիկյան!M22+'Ռ. Մելքոնյան'!M22+'Զ. Զաքինյան'!M22+'Ա. Կուրեխյան'!M22+'Ա. Օհանյան'!M22+'Ս. Իսկանդարյան'!M22</f>
        <v>0</v>
      </c>
      <c r="N22" s="39">
        <f>'Ս. Մարդանյան'!N22+Ա.Խաչիկյան!N22+'Ռ. Մելքոնյան'!N22+'Զ. Զաքինյան'!N22+'Ա. Կուրեխյան'!N22+'Ա. Օհանյան'!N22+'Ս. Իսկանդարյան'!N22</f>
        <v>0</v>
      </c>
      <c r="O22" s="39">
        <f>'Ս. Մարդանյան'!O22+Ա.Խաչիկյան!O22+'Ռ. Մելքոնյան'!O22+'Զ. Զաքինյան'!O22+'Ա. Կուրեխյան'!O22+'Ա. Օհանյան'!O22+'Ս. Իսկանդարյան'!O22</f>
        <v>0</v>
      </c>
      <c r="P22" s="39">
        <f>'Ս. Մարդանյան'!P22+Ա.Խաչիկյան!P22+'Ռ. Մելքոնյան'!P22+'Զ. Զաքինյան'!P22+'Ա. Կուրեխյան'!P22+'Ա. Օհանյան'!P22+'Ս. Իսկանդարյան'!P22</f>
        <v>0</v>
      </c>
      <c r="Q22" s="39">
        <f>'Ս. Մարդանյան'!Q22+Ա.Խաչիկյան!Q22+'Ռ. Մելքոնյան'!Q22+'Զ. Զաքինյան'!Q22+'Ա. Կուրեխյան'!Q22+'Ա. Օհանյան'!Q22+'Ս. Իսկանդարյան'!Q22</f>
        <v>0</v>
      </c>
      <c r="R22" s="39">
        <f>'Ս. Մարդանյան'!R22+Ա.Խաչիկյան!R22+'Ռ. Մելքոնյան'!R22+'Զ. Զաքինյան'!R22+'Ա. Կուրեխյան'!R22+'Ա. Օհանյան'!R22+'Ս. Իսկանդարյան'!R22</f>
        <v>0</v>
      </c>
      <c r="S22" s="39" t="e">
        <f>'Ս. Մարդանյան'!S22+Ա.Խաչիկյան!S22+'Ռ. Մելքոնյան'!S22+'Զ. Զաքինյան'!S22+'Ա. Կուրեխյան'!S22+#REF!+#REF!+#REF!</f>
        <v>#REF!</v>
      </c>
      <c r="T22" s="36">
        <f t="shared" si="4"/>
        <v>2</v>
      </c>
      <c r="U22" s="36">
        <f t="shared" si="5"/>
        <v>2</v>
      </c>
      <c r="V22" s="36">
        <f t="shared" si="2"/>
        <v>2</v>
      </c>
      <c r="W22" s="36">
        <f t="shared" si="3"/>
        <v>2</v>
      </c>
    </row>
    <row r="23" spans="1:23" ht="30" customHeight="1" thickBot="1" x14ac:dyDescent="0.3">
      <c r="A23" s="28">
        <v>5</v>
      </c>
      <c r="B23" s="50" t="s">
        <v>23</v>
      </c>
      <c r="C23" s="50"/>
      <c r="D23" s="39">
        <f>'Ս. Մարդանյան'!D23+Ա.Խաչիկյան!D23+'Ռ. Մելքոնյան'!D23+'Զ. Զաքինյան'!D23+'Ա. Կուրեխյան'!D23+'Ա. Օհանյան'!D23+'Ս. Իսկանդարյան'!D23</f>
        <v>1</v>
      </c>
      <c r="E23" s="39">
        <f>'Ս. Մարդանյան'!E23+Ա.Խաչիկյան!E23+'Ռ. Մելքոնյան'!E23+'Զ. Զաքինյան'!E23+'Ա. Կուրեխյան'!E23+'Ա. Օհանյան'!E23+'Ս. Իսկանդարյան'!E23</f>
        <v>4</v>
      </c>
      <c r="F23" s="39">
        <f>'Ս. Մարդանյան'!F23+Ա.Խաչիկյան!F23+'Ռ. Մելքոնյան'!F23+'Զ. Զաքինյան'!F23+'Ա. Կուրեխյան'!F23+'Ա. Օհանյան'!F23+'Ս. Իսկանդարյան'!F23</f>
        <v>1</v>
      </c>
      <c r="G23" s="39">
        <f>'Ս. Մարդանյան'!G23+Ա.Խաչիկյան!G23+'Ռ. Մելքոնյան'!G23+'Զ. Զաքինյան'!G23+'Ա. Կուրեխյան'!G23+'Ա. Օհանյան'!G23+'Ս. Իսկանդարյան'!G23</f>
        <v>0</v>
      </c>
      <c r="H23" s="39">
        <f>'Ս. Մարդանյան'!H23+Ա.Խաչիկյան!H23+'Ռ. Մելքոնյան'!H23+'Զ. Զաքինյան'!H23+'Ա. Կուրեխյան'!H23+'Ա. Օհանյան'!H23+'Ս. Իսկանդարյան'!H23</f>
        <v>0</v>
      </c>
      <c r="I23" s="39">
        <f>'Ս. Մարդանյան'!I23+Ա.Խաչիկյան!I23+'Ռ. Մելքոնյան'!I23+'Զ. Զաքինյան'!I23+'Ա. Կուրեխյան'!I23+'Ա. Օհանյան'!I23+'Ս. Իսկանդարյան'!I23</f>
        <v>1</v>
      </c>
      <c r="J23" s="39">
        <f>'Ս. Մարդանյան'!J23+Ա.Խաչիկյան!J23+'Ռ. Մելքոնյան'!J23+'Զ. Զաքինյան'!J23+'Ա. Կուրեխյան'!J23+'Ա. Օհանյան'!J23+'Ս. Իսկանդարյան'!J23</f>
        <v>0</v>
      </c>
      <c r="K23" s="39">
        <f>'Ս. Մարդանյան'!K23+Ա.Խաչիկյան!K23+'Ռ. Մելքոնյան'!K23+'Զ. Զաքինյան'!K23+'Ա. Կուրեխյան'!K23+'Ա. Օհանյան'!K23+'Ս. Իսկանդարյան'!K23</f>
        <v>1</v>
      </c>
      <c r="L23" s="39">
        <f>'Ս. Մարդանյան'!L23+Ա.Խաչիկյան!L23+'Ռ. Մելքոնյան'!L23+'Զ. Զաքինյան'!L23+'Ա. Կուրեխյան'!L23+'Ա. Օհանյան'!L23+'Ս. Իսկանդարյան'!L23</f>
        <v>3</v>
      </c>
      <c r="M23" s="39">
        <f>'Ս. Մարդանյան'!M23+Ա.Խաչիկյան!M23+'Ռ. Մելքոնյան'!M23+'Զ. Զաքինյան'!M23+'Ա. Կուրեխյան'!M23+'Ա. Օհանյան'!M23+'Ս. Իսկանդարյան'!M23</f>
        <v>0</v>
      </c>
      <c r="N23" s="39">
        <f>'Ս. Մարդանյան'!N23+Ա.Խաչիկյան!N23+'Ռ. Մելքոնյան'!N23+'Զ. Զաքինյան'!N23+'Ա. Կուրեխյան'!N23+'Ա. Օհանյան'!N23+'Ս. Իսկանդարյան'!N23</f>
        <v>0</v>
      </c>
      <c r="O23" s="39">
        <f>'Ս. Մարդանյան'!O23+Ա.Խաչիկյան!O23+'Ռ. Մելքոնյան'!O23+'Զ. Զաքինյան'!O23+'Ա. Կուրեխյան'!O23+'Ա. Օհանյան'!O23+'Ս. Իսկանդարյան'!O23</f>
        <v>0</v>
      </c>
      <c r="P23" s="39">
        <f>'Ս. Մարդանյան'!P23+Ա.Խաչիկյան!P23+'Ռ. Մելքոնյան'!P23+'Զ. Զաքինյան'!P23+'Ա. Կուրեխյան'!P23+'Ա. Օհանյան'!P23+'Ս. Իսկանդարյան'!P23</f>
        <v>0</v>
      </c>
      <c r="Q23" s="39">
        <f>'Ս. Մարդանյան'!Q23+Ա.Խաչիկյան!Q23+'Ռ. Մելքոնյան'!Q23+'Զ. Զաքինյան'!Q23+'Ա. Կուրեխյան'!Q23+'Ա. Օհանյան'!Q23+'Ս. Իսկանդարյան'!Q23</f>
        <v>0</v>
      </c>
      <c r="R23" s="39">
        <f>'Ս. Մարդանյան'!R23+Ա.Խաչիկյան!R23+'Ռ. Մելքոնյան'!R23+'Զ. Զաքինյան'!R23+'Ա. Կուրեխյան'!R23+'Ա. Օհանյան'!R23+'Ս. Իսկանդարյան'!R23</f>
        <v>0</v>
      </c>
      <c r="S23" s="39" t="e">
        <f>'Ս. Մարդանյան'!S23+Ա.Խաչիկյան!S23+'Ռ. Մելքոնյան'!S23+'Զ. Զաքինյան'!S23+'Ա. Կուրեխյան'!S23+#REF!+#REF!+#REF!</f>
        <v>#REF!</v>
      </c>
      <c r="T23" s="36">
        <f t="shared" si="4"/>
        <v>5</v>
      </c>
      <c r="U23" s="36">
        <f t="shared" si="5"/>
        <v>5</v>
      </c>
      <c r="V23" s="36">
        <f t="shared" si="2"/>
        <v>1</v>
      </c>
      <c r="W23" s="36">
        <f t="shared" si="3"/>
        <v>1</v>
      </c>
    </row>
    <row r="24" spans="1:23" ht="21.75" customHeight="1" thickBot="1" x14ac:dyDescent="0.3">
      <c r="A24" s="51" t="s">
        <v>24</v>
      </c>
      <c r="B24" s="52"/>
      <c r="C24" s="52"/>
      <c r="D24" s="39">
        <f>'Ս. Մարդանյան'!D24+Ա.Խաչիկյան!D24+'Ռ. Մելքոնյան'!D24+'Զ. Զաքինյան'!D24+'Ա. Կուրեխյան'!D24+'Ա. Օհանյան'!D24+'Ս. Իսկանդարյան'!D24</f>
        <v>2</v>
      </c>
      <c r="E24" s="39">
        <f>'Ս. Մարդանյան'!E24+Ա.Խաչիկյան!E24+'Ռ. Մելքոնյան'!E24+'Զ. Զաքինյան'!E24+'Ա. Կուրեխյան'!E24+'Ա. Օհանյան'!E24+'Ս. Իսկանդարյան'!E24</f>
        <v>164</v>
      </c>
      <c r="F24" s="39">
        <f>'Ս. Մարդանյան'!F24+Ա.Խաչիկյան!F24+'Ռ. Մելքոնյան'!F24+'Զ. Զաքինյան'!F24+'Ա. Կուրեխյան'!F24+'Ա. Օհանյան'!F24+'Ս. Իսկանդարյան'!F24</f>
        <v>1</v>
      </c>
      <c r="G24" s="39">
        <f>'Ս. Մարդանյան'!G24+Ա.Խաչիկյան!G24+'Ռ. Մելքոնյան'!G24+'Զ. Զաքինյան'!G24+'Ա. Կուրեխյան'!G24+'Ա. Օհանյան'!G24+'Ս. Իսկանդարյան'!G24</f>
        <v>37</v>
      </c>
      <c r="H24" s="39">
        <f>'Ս. Մարդանյան'!H24+Ա.Խաչիկյան!H24+'Ռ. Մելքոնյան'!H24+'Զ. Զաքինյան'!H24+'Ա. Կուրեխյան'!H24+'Ա. Օհանյան'!H24+'Ս. Իսկանդարյան'!H24</f>
        <v>113</v>
      </c>
      <c r="I24" s="39">
        <f>'Ս. Մարդանյան'!I24+Ա.Խաչիկյան!I24+'Ռ. Մելքոնյան'!I24+'Զ. Զաքինյան'!I24+'Ա. Կուրեխյան'!I24+'Ա. Օհանյան'!I24+'Ս. Իսկանդարյան'!I24</f>
        <v>2</v>
      </c>
      <c r="J24" s="39">
        <f>'Ս. Մարդանյան'!J24+Ա.Խաչիկյան!J24+'Ռ. Մելքոնյան'!J24+'Զ. Զաքինյան'!J24+'Ա. Կուրեխյան'!J24+'Ա. Օհանյան'!J24+'Ս. Իսկանդարյան'!J24</f>
        <v>2</v>
      </c>
      <c r="K24" s="39">
        <f>'Ս. Մարդանյան'!K24+Ա.Խաչիկյան!K24+'Ռ. Մելքոնյան'!K24+'Զ. Զաքինյան'!K24+'Ա. Կուրեխյան'!K24+'Ա. Օհանյան'!K24+'Ս. Իսկանդարյան'!K24</f>
        <v>154</v>
      </c>
      <c r="L24" s="39">
        <f>'Ս. Մարդանյան'!L24+Ա.Խաչիկյան!L24+'Ռ. Մելքոնյան'!L24+'Զ. Զաքինյան'!L24+'Ա. Կուրեխյան'!L24+'Ա. Օհանյան'!L24+'Ս. Իսկանդարյան'!L24</f>
        <v>11</v>
      </c>
      <c r="M24" s="39">
        <f>'Ս. Մարդանյան'!M24+Ա.Խաչիկյան!M24+'Ռ. Մելքոնյան'!M24+'Զ. Զաքինյան'!M24+'Ա. Կուրեխյան'!M24+'Ա. Օհանյան'!M24+'Ս. Իսկանդարյան'!M24</f>
        <v>0</v>
      </c>
      <c r="N24" s="39">
        <f>'Ս. Մարդանյան'!N24+Ա.Խաչիկյան!N24+'Ռ. Մելքոնյան'!N24+'Զ. Զաքինյան'!N24+'Ա. Կուրեխյան'!N24+'Ա. Օհանյան'!N24+'Ս. Իսկանդարյան'!N24</f>
        <v>10</v>
      </c>
      <c r="O24" s="39">
        <f>'Ս. Մարդանյան'!O24+Ա.Խաչիկյան!O24+'Ռ. Մելքոնյան'!O24+'Զ. Զաքինյան'!O24+'Ա. Կուրեխյան'!O24+'Ա. Օհանյան'!O24+'Ս. Իսկանդարյան'!O24</f>
        <v>8</v>
      </c>
      <c r="P24" s="39">
        <f>'Ս. Մարդանյան'!P24+Ա.Խաչիկյան!P24+'Ռ. Մելքոնյան'!P24+'Զ. Զաքինյան'!P24+'Ա. Կուրեխյան'!P24+'Ա. Օհանյան'!P24+'Ս. Իսկանդարյան'!P24</f>
        <v>0</v>
      </c>
      <c r="Q24" s="39">
        <f>'Ս. Մարդանյան'!Q24+Ա.Խաչիկյան!Q24+'Ռ. Մելքոնյան'!Q24+'Զ. Զաքինյան'!Q24+'Ա. Կուրեխյան'!Q24+'Ա. Օհանյան'!Q24+'Ս. Իսկանդարյան'!Q24</f>
        <v>0</v>
      </c>
      <c r="R24" s="39">
        <f>'Ս. Մարդանյան'!R24+Ա.Խաչիկյան!R24+'Ռ. Մելքոնյան'!R24+'Զ. Զաքինյան'!R24+'Ա. Կուրեխյան'!R24+'Ա. Օհանյան'!R24+'Ս. Իսկանդարյան'!R24</f>
        <v>2</v>
      </c>
      <c r="S24" s="39" t="e">
        <f>'Ս. Մարդանյան'!S24+Ա.Խաչիկյան!S24+'Ռ. Մելքոնյան'!S24+'Զ. Զաքինյան'!S24+'Ա. Կուրեխյան'!S24+#REF!+#REF!+#REF!</f>
        <v>#REF!</v>
      </c>
      <c r="T24" s="36">
        <f t="shared" si="4"/>
        <v>166</v>
      </c>
      <c r="U24" s="36">
        <f t="shared" si="5"/>
        <v>166</v>
      </c>
      <c r="V24" s="36">
        <f t="shared" si="2"/>
        <v>154</v>
      </c>
      <c r="W24" s="36">
        <f t="shared" si="3"/>
        <v>154</v>
      </c>
    </row>
  </sheetData>
  <mergeCells count="40"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B19:C19"/>
    <mergeCell ref="B20:C20"/>
    <mergeCell ref="B21:C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7"/>
  <sheetViews>
    <sheetView zoomScale="75" zoomScaleNormal="68" workbookViewId="0">
      <selection activeCell="E15" sqref="E1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3.42578125" style="1" customWidth="1"/>
    <col min="17" max="17" width="12.5703125" style="1" customWidth="1"/>
    <col min="18" max="18" width="13.1406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0.5" customHeight="1" x14ac:dyDescent="0.25">
      <c r="A1" s="71" t="s">
        <v>44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 t="s">
        <v>52</v>
      </c>
      <c r="Q1" s="73"/>
      <c r="R1" s="74"/>
      <c r="S1" s="5"/>
    </row>
    <row r="2" spans="1:23" ht="59.25" customHeight="1" x14ac:dyDescent="0.25">
      <c r="A2" s="75" t="s">
        <v>46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5"/>
    </row>
    <row r="3" spans="1:23" ht="44.25" customHeight="1" x14ac:dyDescent="0.25">
      <c r="A3" s="76" t="s">
        <v>35</v>
      </c>
      <c r="B3" s="77"/>
      <c r="C3" s="78"/>
      <c r="D3" s="64" t="s">
        <v>5</v>
      </c>
      <c r="E3" s="64" t="s">
        <v>25</v>
      </c>
      <c r="F3" s="64" t="s">
        <v>0</v>
      </c>
      <c r="G3" s="82" t="s">
        <v>29</v>
      </c>
      <c r="H3" s="83"/>
      <c r="I3" s="83"/>
      <c r="J3" s="83"/>
      <c r="K3" s="84"/>
      <c r="L3" s="64" t="s">
        <v>26</v>
      </c>
      <c r="M3" s="66" t="s">
        <v>27</v>
      </c>
      <c r="N3" s="67"/>
      <c r="O3" s="65" t="s">
        <v>1</v>
      </c>
      <c r="P3" s="66" t="s">
        <v>28</v>
      </c>
      <c r="Q3" s="67"/>
      <c r="R3" s="64" t="s">
        <v>2</v>
      </c>
      <c r="S3" s="6"/>
      <c r="T3" s="2"/>
    </row>
    <row r="4" spans="1:23" ht="47.25" customHeight="1" x14ac:dyDescent="0.25">
      <c r="A4" s="79"/>
      <c r="B4" s="80"/>
      <c r="C4" s="81"/>
      <c r="D4" s="64"/>
      <c r="E4" s="64"/>
      <c r="F4" s="64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4"/>
      <c r="M4" s="68"/>
      <c r="N4" s="69"/>
      <c r="O4" s="70"/>
      <c r="P4" s="68"/>
      <c r="Q4" s="69"/>
      <c r="R4" s="64"/>
      <c r="S4" s="7"/>
    </row>
    <row r="5" spans="1:23" ht="123" customHeight="1" thickBot="1" x14ac:dyDescent="0.3">
      <c r="A5" s="79"/>
      <c r="B5" s="80"/>
      <c r="C5" s="81"/>
      <c r="D5" s="65"/>
      <c r="E5" s="65"/>
      <c r="F5" s="65"/>
      <c r="G5" s="70"/>
      <c r="H5" s="70"/>
      <c r="I5" s="70"/>
      <c r="J5" s="70"/>
      <c r="K5" s="70"/>
      <c r="L5" s="65"/>
      <c r="M5" s="35" t="s">
        <v>36</v>
      </c>
      <c r="N5" s="35" t="s">
        <v>3</v>
      </c>
      <c r="O5" s="70"/>
      <c r="P5" s="35" t="s">
        <v>37</v>
      </c>
      <c r="Q5" s="35" t="s">
        <v>4</v>
      </c>
      <c r="R5" s="65"/>
      <c r="S5" s="8"/>
    </row>
    <row r="6" spans="1:23" ht="33.75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2" t="s">
        <v>39</v>
      </c>
      <c r="U6" s="62"/>
      <c r="V6" s="62" t="s">
        <v>38</v>
      </c>
      <c r="W6" s="62"/>
    </row>
    <row r="7" spans="1:23" ht="33.75" customHeight="1" x14ac:dyDescent="0.25">
      <c r="A7" s="19">
        <v>1</v>
      </c>
      <c r="B7" s="63" t="s">
        <v>7</v>
      </c>
      <c r="C7" s="63"/>
      <c r="D7" s="20"/>
      <c r="E7" s="20">
        <v>3</v>
      </c>
      <c r="F7" s="20"/>
      <c r="G7" s="20"/>
      <c r="H7" s="20">
        <v>2</v>
      </c>
      <c r="I7" s="20">
        <v>1</v>
      </c>
      <c r="J7" s="20"/>
      <c r="K7" s="20">
        <v>3</v>
      </c>
      <c r="L7" s="20"/>
      <c r="M7" s="20"/>
      <c r="N7" s="20">
        <v>1</v>
      </c>
      <c r="O7" s="20">
        <v>1</v>
      </c>
      <c r="P7" s="20"/>
      <c r="Q7" s="20"/>
      <c r="R7" s="20"/>
      <c r="S7" s="3"/>
      <c r="T7" s="36">
        <f>D7+E7</f>
        <v>3</v>
      </c>
      <c r="U7" s="36">
        <f>F7+K7+L7</f>
        <v>3</v>
      </c>
      <c r="V7" s="36">
        <f>K7</f>
        <v>3</v>
      </c>
      <c r="W7" s="36">
        <f>G7+H7+I7+J7</f>
        <v>3</v>
      </c>
    </row>
    <row r="8" spans="1:23" ht="30.75" customHeight="1" x14ac:dyDescent="0.25">
      <c r="A8" s="21">
        <v>2</v>
      </c>
      <c r="B8" s="49" t="s">
        <v>8</v>
      </c>
      <c r="C8" s="49"/>
      <c r="D8" s="22"/>
      <c r="E8" s="22">
        <v>1</v>
      </c>
      <c r="F8" s="22"/>
      <c r="G8" s="22"/>
      <c r="H8" s="22">
        <v>1</v>
      </c>
      <c r="I8" s="22"/>
      <c r="J8" s="22"/>
      <c r="K8" s="22">
        <v>1</v>
      </c>
      <c r="L8" s="22"/>
      <c r="M8" s="22"/>
      <c r="N8" s="22"/>
      <c r="O8" s="22"/>
      <c r="P8" s="22"/>
      <c r="Q8" s="22"/>
      <c r="R8" s="22"/>
      <c r="S8" s="3"/>
      <c r="T8" s="36">
        <f t="shared" ref="T8:T17" si="0">D8+E8</f>
        <v>1</v>
      </c>
      <c r="U8" s="36">
        <f t="shared" ref="U8:U17" si="1">F8+K8+L8</f>
        <v>1</v>
      </c>
      <c r="V8" s="36">
        <f t="shared" ref="V8:V24" si="2">K8</f>
        <v>1</v>
      </c>
      <c r="W8" s="36">
        <f t="shared" ref="W8:W24" si="3">G8+H8+I8+J8</f>
        <v>1</v>
      </c>
    </row>
    <row r="9" spans="1:23" ht="29.25" customHeight="1" x14ac:dyDescent="0.25">
      <c r="A9" s="21">
        <v>3</v>
      </c>
      <c r="B9" s="49" t="s">
        <v>9</v>
      </c>
      <c r="C9" s="49"/>
      <c r="D9" s="22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/>
      <c r="M9" s="22"/>
      <c r="N9" s="22"/>
      <c r="O9" s="22"/>
      <c r="P9" s="22"/>
      <c r="Q9" s="22"/>
      <c r="R9" s="22"/>
      <c r="S9" s="3"/>
      <c r="T9" s="36">
        <f t="shared" si="0"/>
        <v>1</v>
      </c>
      <c r="U9" s="36">
        <f t="shared" si="1"/>
        <v>1</v>
      </c>
      <c r="V9" s="36">
        <f t="shared" si="2"/>
        <v>1</v>
      </c>
      <c r="W9" s="36">
        <f t="shared" si="3"/>
        <v>1</v>
      </c>
    </row>
    <row r="10" spans="1:23" ht="33" customHeight="1" x14ac:dyDescent="0.25">
      <c r="A10" s="21">
        <v>4</v>
      </c>
      <c r="B10" s="49" t="s">
        <v>10</v>
      </c>
      <c r="C10" s="49"/>
      <c r="D10" s="22"/>
      <c r="E10" s="22">
        <v>1</v>
      </c>
      <c r="F10" s="22"/>
      <c r="G10" s="22">
        <v>1</v>
      </c>
      <c r="H10" s="22"/>
      <c r="I10" s="22"/>
      <c r="J10" s="22"/>
      <c r="K10" s="22">
        <v>1</v>
      </c>
      <c r="L10" s="22"/>
      <c r="M10" s="22"/>
      <c r="N10" s="22">
        <v>1</v>
      </c>
      <c r="O10" s="22">
        <v>1</v>
      </c>
      <c r="P10" s="22"/>
      <c r="Q10" s="22"/>
      <c r="R10" s="22"/>
      <c r="S10" s="3"/>
      <c r="T10" s="36">
        <f t="shared" si="0"/>
        <v>1</v>
      </c>
      <c r="U10" s="36">
        <f t="shared" si="1"/>
        <v>1</v>
      </c>
      <c r="V10" s="36">
        <f t="shared" si="2"/>
        <v>1</v>
      </c>
      <c r="W10" s="36">
        <f t="shared" si="3"/>
        <v>1</v>
      </c>
    </row>
    <row r="11" spans="1:23" ht="25.5" customHeight="1" x14ac:dyDescent="0.25">
      <c r="A11" s="21">
        <v>5</v>
      </c>
      <c r="B11" s="49" t="s">
        <v>11</v>
      </c>
      <c r="C11" s="49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6">
        <f t="shared" si="0"/>
        <v>0</v>
      </c>
      <c r="U11" s="36">
        <f t="shared" si="1"/>
        <v>0</v>
      </c>
      <c r="V11" s="36">
        <f t="shared" si="2"/>
        <v>0</v>
      </c>
      <c r="W11" s="36">
        <f t="shared" si="3"/>
        <v>0</v>
      </c>
    </row>
    <row r="12" spans="1:23" ht="45" customHeight="1" x14ac:dyDescent="0.25">
      <c r="A12" s="21">
        <v>6</v>
      </c>
      <c r="B12" s="58" t="s">
        <v>12</v>
      </c>
      <c r="C12" s="5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1">
        <v>7</v>
      </c>
      <c r="B13" s="58" t="s">
        <v>13</v>
      </c>
      <c r="C13" s="5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58" t="s">
        <v>14</v>
      </c>
      <c r="C14" s="5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9.25" customHeight="1" x14ac:dyDescent="0.25">
      <c r="A15" s="21">
        <v>9</v>
      </c>
      <c r="B15" s="59" t="s">
        <v>15</v>
      </c>
      <c r="C15" s="59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6">
        <f t="shared" si="0"/>
        <v>0</v>
      </c>
      <c r="U15" s="36">
        <f t="shared" si="1"/>
        <v>0</v>
      </c>
      <c r="V15" s="36">
        <f t="shared" si="2"/>
        <v>0</v>
      </c>
      <c r="W15" s="36">
        <f t="shared" si="3"/>
        <v>0</v>
      </c>
    </row>
    <row r="16" spans="1:23" ht="73.5" customHeight="1" x14ac:dyDescent="0.25">
      <c r="A16" s="45">
        <v>10</v>
      </c>
      <c r="B16" s="53" t="s">
        <v>16</v>
      </c>
      <c r="C16" s="54"/>
      <c r="D16" s="24"/>
      <c r="E16" s="24">
        <v>1</v>
      </c>
      <c r="F16" s="24"/>
      <c r="G16" s="24"/>
      <c r="H16" s="24">
        <v>1</v>
      </c>
      <c r="I16" s="24"/>
      <c r="J16" s="24"/>
      <c r="K16" s="24">
        <v>1</v>
      </c>
      <c r="L16" s="24"/>
      <c r="M16" s="24"/>
      <c r="N16" s="24"/>
      <c r="O16" s="24"/>
      <c r="P16" s="24"/>
      <c r="Q16" s="24"/>
      <c r="R16" s="24"/>
      <c r="S16" s="3"/>
      <c r="T16" s="36">
        <f t="shared" si="0"/>
        <v>1</v>
      </c>
      <c r="U16" s="36">
        <f t="shared" si="1"/>
        <v>1</v>
      </c>
      <c r="V16" s="36">
        <f t="shared" si="2"/>
        <v>1</v>
      </c>
      <c r="W16" s="36">
        <f t="shared" si="3"/>
        <v>1</v>
      </c>
    </row>
    <row r="17" spans="1:23" ht="45" customHeight="1" thickBot="1" x14ac:dyDescent="0.3">
      <c r="A17" s="45">
        <v>11</v>
      </c>
      <c r="B17" s="53" t="s">
        <v>43</v>
      </c>
      <c r="C17" s="5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"/>
      <c r="T17" s="36">
        <f t="shared" si="0"/>
        <v>0</v>
      </c>
      <c r="U17" s="36">
        <f t="shared" si="1"/>
        <v>0</v>
      </c>
      <c r="V17" s="36">
        <f t="shared" si="2"/>
        <v>0</v>
      </c>
      <c r="W17" s="36">
        <f t="shared" si="3"/>
        <v>0</v>
      </c>
    </row>
    <row r="18" spans="1:23" ht="63.75" customHeight="1" thickBot="1" x14ac:dyDescent="0.3">
      <c r="A18" s="86" t="s">
        <v>18</v>
      </c>
      <c r="B18" s="87"/>
      <c r="C18" s="88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4"/>
      <c r="T18" s="37"/>
      <c r="U18" s="41"/>
      <c r="V18" s="41"/>
      <c r="W18" s="41"/>
    </row>
    <row r="19" spans="1:23" ht="35.25" customHeight="1" x14ac:dyDescent="0.25">
      <c r="A19" s="32">
        <v>1</v>
      </c>
      <c r="B19" s="91" t="s">
        <v>19</v>
      </c>
      <c r="C19" s="9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6">
        <f t="shared" ref="T19:T24" si="4">D19+E19</f>
        <v>0</v>
      </c>
      <c r="U19" s="36">
        <f t="shared" ref="U19:U24" si="5">F19+K19+L19</f>
        <v>0</v>
      </c>
      <c r="V19" s="36">
        <f t="shared" si="2"/>
        <v>0</v>
      </c>
      <c r="W19" s="36">
        <f t="shared" si="3"/>
        <v>0</v>
      </c>
    </row>
    <row r="20" spans="1:23" ht="33" customHeight="1" x14ac:dyDescent="0.25">
      <c r="A20" s="27">
        <v>2</v>
      </c>
      <c r="B20" s="57" t="s">
        <v>20</v>
      </c>
      <c r="C20" s="57"/>
      <c r="D20" s="22"/>
      <c r="E20" s="22">
        <v>9</v>
      </c>
      <c r="F20" s="22"/>
      <c r="G20" s="22">
        <v>1</v>
      </c>
      <c r="H20" s="22">
        <v>5</v>
      </c>
      <c r="I20" s="22"/>
      <c r="J20" s="22">
        <v>1</v>
      </c>
      <c r="K20" s="22">
        <v>7</v>
      </c>
      <c r="L20" s="22">
        <v>2</v>
      </c>
      <c r="M20" s="22"/>
      <c r="N20" s="22">
        <v>2</v>
      </c>
      <c r="O20" s="22">
        <v>2</v>
      </c>
      <c r="P20" s="22"/>
      <c r="Q20" s="22"/>
      <c r="R20" s="22"/>
      <c r="S20" s="3"/>
      <c r="T20" s="36">
        <f t="shared" si="4"/>
        <v>9</v>
      </c>
      <c r="U20" s="36">
        <f t="shared" si="5"/>
        <v>9</v>
      </c>
      <c r="V20" s="36">
        <f t="shared" si="2"/>
        <v>7</v>
      </c>
      <c r="W20" s="36">
        <f t="shared" si="3"/>
        <v>7</v>
      </c>
    </row>
    <row r="21" spans="1:23" ht="33" customHeight="1" x14ac:dyDescent="0.25">
      <c r="A21" s="26">
        <v>3</v>
      </c>
      <c r="B21" s="49" t="s">
        <v>21</v>
      </c>
      <c r="C21" s="49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6">
        <f t="shared" si="4"/>
        <v>0</v>
      </c>
      <c r="U21" s="36">
        <f t="shared" si="5"/>
        <v>0</v>
      </c>
      <c r="V21" s="36">
        <f t="shared" si="2"/>
        <v>0</v>
      </c>
      <c r="W21" s="36">
        <f t="shared" si="3"/>
        <v>0</v>
      </c>
    </row>
    <row r="22" spans="1:23" ht="24" customHeight="1" x14ac:dyDescent="0.25">
      <c r="A22" s="27">
        <v>4</v>
      </c>
      <c r="B22" s="49" t="s">
        <v>22</v>
      </c>
      <c r="C22" s="49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3"/>
      <c r="T22" s="36">
        <f t="shared" si="4"/>
        <v>0</v>
      </c>
      <c r="U22" s="36">
        <f t="shared" si="5"/>
        <v>0</v>
      </c>
      <c r="V22" s="36">
        <f t="shared" si="2"/>
        <v>0</v>
      </c>
      <c r="W22" s="36">
        <f t="shared" si="3"/>
        <v>0</v>
      </c>
    </row>
    <row r="23" spans="1:23" ht="28.5" customHeight="1" thickBot="1" x14ac:dyDescent="0.3">
      <c r="A23" s="28">
        <v>5</v>
      </c>
      <c r="B23" s="50" t="s">
        <v>23</v>
      </c>
      <c r="C23" s="50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3"/>
      <c r="T23" s="36">
        <f t="shared" si="4"/>
        <v>0</v>
      </c>
      <c r="U23" s="36">
        <f t="shared" si="5"/>
        <v>0</v>
      </c>
      <c r="V23" s="36">
        <f t="shared" si="2"/>
        <v>0</v>
      </c>
      <c r="W23" s="36">
        <f t="shared" si="3"/>
        <v>0</v>
      </c>
    </row>
    <row r="24" spans="1:23" ht="27" customHeight="1" thickBot="1" x14ac:dyDescent="0.3">
      <c r="A24" s="89" t="s">
        <v>24</v>
      </c>
      <c r="B24" s="90"/>
      <c r="C24" s="90"/>
      <c r="D24" s="40">
        <f>D7+D8+D9+D10+D11+D12+D13+D14+D15+D17+D19+D20+D21+D22+D23+D16</f>
        <v>0</v>
      </c>
      <c r="E24" s="40">
        <f t="shared" ref="E24:R24" si="6">E7+E8+E9+E10+E11+E12+E13+E14+E15+E17+E19+E20+E21+E22+E23+E16</f>
        <v>16</v>
      </c>
      <c r="F24" s="40">
        <f t="shared" si="6"/>
        <v>0</v>
      </c>
      <c r="G24" s="40">
        <f t="shared" si="6"/>
        <v>2</v>
      </c>
      <c r="H24" s="40">
        <f t="shared" si="6"/>
        <v>10</v>
      </c>
      <c r="I24" s="40">
        <f t="shared" si="6"/>
        <v>1</v>
      </c>
      <c r="J24" s="40">
        <f t="shared" si="6"/>
        <v>1</v>
      </c>
      <c r="K24" s="40">
        <f t="shared" si="6"/>
        <v>14</v>
      </c>
      <c r="L24" s="40">
        <f t="shared" si="6"/>
        <v>2</v>
      </c>
      <c r="M24" s="40">
        <f t="shared" si="6"/>
        <v>0</v>
      </c>
      <c r="N24" s="40">
        <f t="shared" si="6"/>
        <v>4</v>
      </c>
      <c r="O24" s="40">
        <f t="shared" si="6"/>
        <v>4</v>
      </c>
      <c r="P24" s="40">
        <f t="shared" si="6"/>
        <v>0</v>
      </c>
      <c r="Q24" s="40">
        <f t="shared" si="6"/>
        <v>0</v>
      </c>
      <c r="R24" s="40">
        <f t="shared" si="6"/>
        <v>0</v>
      </c>
      <c r="S24" s="4"/>
      <c r="T24" s="36">
        <f t="shared" si="4"/>
        <v>16</v>
      </c>
      <c r="U24" s="36">
        <f t="shared" si="5"/>
        <v>16</v>
      </c>
      <c r="V24" s="36">
        <f t="shared" si="2"/>
        <v>14</v>
      </c>
      <c r="W24" s="36">
        <f t="shared" si="3"/>
        <v>14</v>
      </c>
    </row>
    <row r="26" spans="1:23" x14ac:dyDescent="0.25">
      <c r="B26" s="42"/>
      <c r="C26" s="42"/>
      <c r="O26" s="42"/>
    </row>
    <row r="27" spans="1:23" x14ac:dyDescent="0.25">
      <c r="N27" s="42"/>
    </row>
  </sheetData>
  <sheetProtection formatCells="0" formatColumns="0" formatRows="0" insertColumns="0" insertRows="0" insertHyperlinks="0" deleteColumns="0" deleteRows="0" sort="0" autoFilter="0" pivotTables="0"/>
  <mergeCells count="41">
    <mergeCell ref="B23:C23"/>
    <mergeCell ref="B17:C17"/>
    <mergeCell ref="B15:C15"/>
    <mergeCell ref="B16:C16"/>
    <mergeCell ref="A24:C24"/>
    <mergeCell ref="B19:C19"/>
    <mergeCell ref="B20:C20"/>
    <mergeCell ref="B22:C22"/>
    <mergeCell ref="V6:W6"/>
    <mergeCell ref="A6:C6"/>
    <mergeCell ref="T6:U6"/>
    <mergeCell ref="B11:C11"/>
    <mergeCell ref="B12:C12"/>
    <mergeCell ref="B21:C21"/>
    <mergeCell ref="L3:L5"/>
    <mergeCell ref="A3:C5"/>
    <mergeCell ref="D18:R18"/>
    <mergeCell ref="A18:C18"/>
    <mergeCell ref="D3:D5"/>
    <mergeCell ref="G3:K3"/>
    <mergeCell ref="K4:K5"/>
    <mergeCell ref="A2:R2"/>
    <mergeCell ref="J4:J5"/>
    <mergeCell ref="B14:C14"/>
    <mergeCell ref="B10:C10"/>
    <mergeCell ref="B8:C8"/>
    <mergeCell ref="B9:C9"/>
    <mergeCell ref="B13:C13"/>
    <mergeCell ref="P3:Q4"/>
    <mergeCell ref="B7:C7"/>
    <mergeCell ref="G4:G5"/>
    <mergeCell ref="P1:R1"/>
    <mergeCell ref="F3:F5"/>
    <mergeCell ref="I4:I5"/>
    <mergeCell ref="O3:O5"/>
    <mergeCell ref="A1:C1"/>
    <mergeCell ref="M3:N4"/>
    <mergeCell ref="D1:O1"/>
    <mergeCell ref="R3:R5"/>
    <mergeCell ref="E3:E5"/>
    <mergeCell ref="H4:H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4"/>
  <sheetViews>
    <sheetView zoomScale="75" workbookViewId="0">
      <pane ySplit="6" topLeftCell="A22" activePane="bottomLeft" state="frozen"/>
      <selection activeCell="D25" sqref="D25"/>
      <selection pane="bottomLeft" activeCell="D25" sqref="D2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3" width="9.140625" style="1" customWidth="1"/>
    <col min="24" max="16384" width="9.140625" style="1"/>
  </cols>
  <sheetData>
    <row r="1" spans="1:23" ht="56.25" customHeight="1" x14ac:dyDescent="0.25">
      <c r="A1" s="71" t="s">
        <v>42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 t="s">
        <v>40</v>
      </c>
      <c r="Q1" s="73"/>
      <c r="R1" s="74"/>
      <c r="S1" s="5"/>
    </row>
    <row r="2" spans="1:23" ht="75.75" customHeight="1" x14ac:dyDescent="0.25">
      <c r="A2" s="75" t="s">
        <v>41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5"/>
    </row>
    <row r="3" spans="1:23" ht="62.25" customHeight="1" x14ac:dyDescent="0.25">
      <c r="A3" s="76" t="s">
        <v>35</v>
      </c>
      <c r="B3" s="77"/>
      <c r="C3" s="78"/>
      <c r="D3" s="64" t="s">
        <v>5</v>
      </c>
      <c r="E3" s="64" t="s">
        <v>25</v>
      </c>
      <c r="F3" s="64" t="s">
        <v>0</v>
      </c>
      <c r="G3" s="82" t="s">
        <v>29</v>
      </c>
      <c r="H3" s="83"/>
      <c r="I3" s="83"/>
      <c r="J3" s="83"/>
      <c r="K3" s="84"/>
      <c r="L3" s="64" t="s">
        <v>26</v>
      </c>
      <c r="M3" s="66" t="s">
        <v>27</v>
      </c>
      <c r="N3" s="67"/>
      <c r="O3" s="65" t="s">
        <v>1</v>
      </c>
      <c r="P3" s="66" t="s">
        <v>28</v>
      </c>
      <c r="Q3" s="67"/>
      <c r="R3" s="64" t="s">
        <v>2</v>
      </c>
      <c r="S3" s="6"/>
      <c r="T3" s="2"/>
    </row>
    <row r="4" spans="1:23" ht="24" customHeight="1" x14ac:dyDescent="0.25">
      <c r="A4" s="79"/>
      <c r="B4" s="80"/>
      <c r="C4" s="81"/>
      <c r="D4" s="64"/>
      <c r="E4" s="64"/>
      <c r="F4" s="64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4"/>
      <c r="M4" s="68"/>
      <c r="N4" s="69"/>
      <c r="O4" s="70"/>
      <c r="P4" s="68"/>
      <c r="Q4" s="69"/>
      <c r="R4" s="64"/>
      <c r="S4" s="7"/>
    </row>
    <row r="5" spans="1:23" ht="123" customHeight="1" thickBot="1" x14ac:dyDescent="0.3">
      <c r="A5" s="79"/>
      <c r="B5" s="80"/>
      <c r="C5" s="81"/>
      <c r="D5" s="65"/>
      <c r="E5" s="65"/>
      <c r="F5" s="65"/>
      <c r="G5" s="70"/>
      <c r="H5" s="70"/>
      <c r="I5" s="70"/>
      <c r="J5" s="70"/>
      <c r="K5" s="70"/>
      <c r="L5" s="65"/>
      <c r="M5" s="17" t="s">
        <v>36</v>
      </c>
      <c r="N5" s="17" t="s">
        <v>3</v>
      </c>
      <c r="O5" s="70"/>
      <c r="P5" s="17" t="s">
        <v>37</v>
      </c>
      <c r="Q5" s="17" t="s">
        <v>4</v>
      </c>
      <c r="R5" s="65"/>
      <c r="S5" s="8"/>
    </row>
    <row r="6" spans="1:23" ht="33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2" t="s">
        <v>39</v>
      </c>
      <c r="U6" s="62"/>
      <c r="V6" s="62" t="s">
        <v>38</v>
      </c>
      <c r="W6" s="62"/>
    </row>
    <row r="7" spans="1:23" ht="33" customHeight="1" x14ac:dyDescent="0.25">
      <c r="A7" s="19">
        <v>1</v>
      </c>
      <c r="B7" s="63" t="s">
        <v>7</v>
      </c>
      <c r="C7" s="63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6">
        <f>D7+E7</f>
        <v>0</v>
      </c>
      <c r="U7" s="36">
        <f>F7+K7+L7</f>
        <v>0</v>
      </c>
      <c r="V7" s="36">
        <f>K7</f>
        <v>0</v>
      </c>
      <c r="W7" s="36">
        <f>G7+H7+I7+J7</f>
        <v>0</v>
      </c>
    </row>
    <row r="8" spans="1:23" ht="33" customHeight="1" x14ac:dyDescent="0.25">
      <c r="A8" s="21">
        <v>2</v>
      </c>
      <c r="B8" s="49" t="s">
        <v>8</v>
      </c>
      <c r="C8" s="49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6">
        <f t="shared" ref="T8:T17" si="0">D8+E8</f>
        <v>0</v>
      </c>
      <c r="U8" s="36">
        <f t="shared" ref="U8:U17" si="1">F8+K8+L8</f>
        <v>0</v>
      </c>
      <c r="V8" s="36">
        <f t="shared" ref="V8:V24" si="2">K8</f>
        <v>0</v>
      </c>
      <c r="W8" s="36">
        <f t="shared" ref="W8:W24" si="3">G8+H8+I8+J8</f>
        <v>0</v>
      </c>
    </row>
    <row r="9" spans="1:23" ht="30.75" customHeight="1" x14ac:dyDescent="0.25">
      <c r="A9" s="21">
        <v>3</v>
      </c>
      <c r="B9" s="49" t="s">
        <v>9</v>
      </c>
      <c r="C9" s="49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1.5" customHeight="1" x14ac:dyDescent="0.25">
      <c r="A10" s="21">
        <v>4</v>
      </c>
      <c r="B10" s="49" t="s">
        <v>10</v>
      </c>
      <c r="C10" s="49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29.25" customHeight="1" x14ac:dyDescent="0.25">
      <c r="A11" s="21">
        <v>5</v>
      </c>
      <c r="B11" s="49" t="s">
        <v>11</v>
      </c>
      <c r="C11" s="49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6">
        <f t="shared" si="0"/>
        <v>0</v>
      </c>
      <c r="U11" s="36">
        <f t="shared" si="1"/>
        <v>0</v>
      </c>
      <c r="V11" s="36">
        <f t="shared" si="2"/>
        <v>0</v>
      </c>
      <c r="W11" s="36">
        <f t="shared" si="3"/>
        <v>0</v>
      </c>
    </row>
    <row r="12" spans="1:23" ht="45" customHeight="1" x14ac:dyDescent="0.25">
      <c r="A12" s="21">
        <v>6</v>
      </c>
      <c r="B12" s="58" t="s">
        <v>12</v>
      </c>
      <c r="C12" s="5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1">
        <v>7</v>
      </c>
      <c r="B13" s="58" t="s">
        <v>13</v>
      </c>
      <c r="C13" s="5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58" t="s">
        <v>14</v>
      </c>
      <c r="C14" s="5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.75" customHeight="1" x14ac:dyDescent="0.25">
      <c r="A15" s="21">
        <v>9</v>
      </c>
      <c r="B15" s="59" t="s">
        <v>15</v>
      </c>
      <c r="C15" s="59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6">
        <f t="shared" si="0"/>
        <v>0</v>
      </c>
      <c r="U15" s="36">
        <f t="shared" si="1"/>
        <v>0</v>
      </c>
      <c r="V15" s="36">
        <f t="shared" si="2"/>
        <v>0</v>
      </c>
      <c r="W15" s="36">
        <f t="shared" si="3"/>
        <v>0</v>
      </c>
    </row>
    <row r="16" spans="1:23" ht="73.5" customHeight="1" x14ac:dyDescent="0.25">
      <c r="A16" s="45">
        <v>10</v>
      </c>
      <c r="B16" s="53" t="s">
        <v>16</v>
      </c>
      <c r="C16" s="5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5">
        <v>11</v>
      </c>
      <c r="B17" s="53" t="s">
        <v>43</v>
      </c>
      <c r="C17" s="5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"/>
      <c r="T17" s="36">
        <f t="shared" si="0"/>
        <v>0</v>
      </c>
      <c r="U17" s="36">
        <f t="shared" si="1"/>
        <v>0</v>
      </c>
      <c r="V17" s="36">
        <f t="shared" si="2"/>
        <v>0</v>
      </c>
      <c r="W17" s="36">
        <f t="shared" si="3"/>
        <v>0</v>
      </c>
    </row>
    <row r="18" spans="1:23" ht="63.75" customHeight="1" x14ac:dyDescent="0.25">
      <c r="A18" s="55" t="s">
        <v>18</v>
      </c>
      <c r="B18" s="55"/>
      <c r="C18" s="56"/>
      <c r="D18" s="92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4"/>
      <c r="T18" s="37"/>
      <c r="U18" s="41"/>
      <c r="V18" s="41"/>
      <c r="W18" s="41"/>
    </row>
    <row r="19" spans="1:23" ht="35.25" customHeight="1" x14ac:dyDescent="0.25">
      <c r="A19" s="26">
        <v>1</v>
      </c>
      <c r="B19" s="57" t="s">
        <v>19</v>
      </c>
      <c r="C19" s="57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6">
        <f t="shared" ref="T19:T24" si="4">D19+E19</f>
        <v>0</v>
      </c>
      <c r="U19" s="36">
        <f t="shared" ref="U19:U24" si="5">F19+K19+L19</f>
        <v>0</v>
      </c>
      <c r="V19" s="36">
        <f t="shared" si="2"/>
        <v>0</v>
      </c>
      <c r="W19" s="36">
        <f t="shared" si="3"/>
        <v>0</v>
      </c>
    </row>
    <row r="20" spans="1:23" ht="33.75" customHeight="1" x14ac:dyDescent="0.25">
      <c r="A20" s="27">
        <v>2</v>
      </c>
      <c r="B20" s="57" t="s">
        <v>20</v>
      </c>
      <c r="C20" s="5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6">
        <f t="shared" si="4"/>
        <v>0</v>
      </c>
      <c r="U20" s="36">
        <f t="shared" si="5"/>
        <v>0</v>
      </c>
      <c r="V20" s="36">
        <f t="shared" si="2"/>
        <v>0</v>
      </c>
      <c r="W20" s="36">
        <f t="shared" si="3"/>
        <v>0</v>
      </c>
    </row>
    <row r="21" spans="1:23" ht="34.5" customHeight="1" x14ac:dyDescent="0.25">
      <c r="A21" s="26">
        <v>3</v>
      </c>
      <c r="B21" s="49" t="s">
        <v>21</v>
      </c>
      <c r="C21" s="49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6">
        <f t="shared" si="4"/>
        <v>0</v>
      </c>
      <c r="U21" s="36">
        <f t="shared" si="5"/>
        <v>0</v>
      </c>
      <c r="V21" s="36">
        <f t="shared" si="2"/>
        <v>0</v>
      </c>
      <c r="W21" s="36">
        <f t="shared" si="3"/>
        <v>0</v>
      </c>
    </row>
    <row r="22" spans="1:23" ht="30" customHeight="1" x14ac:dyDescent="0.25">
      <c r="A22" s="27">
        <v>4</v>
      </c>
      <c r="B22" s="49" t="s">
        <v>22</v>
      </c>
      <c r="C22" s="49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3"/>
      <c r="T22" s="36">
        <f t="shared" si="4"/>
        <v>0</v>
      </c>
      <c r="U22" s="36">
        <f t="shared" si="5"/>
        <v>0</v>
      </c>
      <c r="V22" s="36">
        <f t="shared" si="2"/>
        <v>0</v>
      </c>
      <c r="W22" s="36">
        <f t="shared" si="3"/>
        <v>0</v>
      </c>
    </row>
    <row r="23" spans="1:23" ht="30" customHeight="1" thickBot="1" x14ac:dyDescent="0.3">
      <c r="A23" s="28">
        <v>5</v>
      </c>
      <c r="B23" s="50" t="s">
        <v>23</v>
      </c>
      <c r="C23" s="50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3"/>
      <c r="T23" s="36">
        <f t="shared" si="4"/>
        <v>0</v>
      </c>
      <c r="U23" s="36">
        <f t="shared" si="5"/>
        <v>0</v>
      </c>
      <c r="V23" s="36">
        <f t="shared" si="2"/>
        <v>0</v>
      </c>
      <c r="W23" s="36">
        <f t="shared" si="3"/>
        <v>0</v>
      </c>
    </row>
    <row r="24" spans="1:23" ht="21.75" customHeight="1" thickBot="1" x14ac:dyDescent="0.3">
      <c r="A24" s="51" t="s">
        <v>24</v>
      </c>
      <c r="B24" s="52"/>
      <c r="C24" s="52"/>
      <c r="D24" s="40">
        <f>D7+D8+D9+D10+D11+D12+D13+D14+D15+D17+D19+D20+D21+D22+D23+D16</f>
        <v>0</v>
      </c>
      <c r="E24" s="40">
        <f t="shared" ref="E24:R24" si="6">E7+E8+E9+E10+E11+E12+E13+E14+E15+E17+E19+E20+E21+E22+E23+E16</f>
        <v>0</v>
      </c>
      <c r="F24" s="40">
        <f t="shared" si="6"/>
        <v>0</v>
      </c>
      <c r="G24" s="40">
        <f t="shared" si="6"/>
        <v>0</v>
      </c>
      <c r="H24" s="40">
        <f t="shared" si="6"/>
        <v>0</v>
      </c>
      <c r="I24" s="40">
        <f t="shared" si="6"/>
        <v>0</v>
      </c>
      <c r="J24" s="40">
        <f t="shared" si="6"/>
        <v>0</v>
      </c>
      <c r="K24" s="40">
        <f t="shared" si="6"/>
        <v>0</v>
      </c>
      <c r="L24" s="40">
        <f t="shared" si="6"/>
        <v>0</v>
      </c>
      <c r="M24" s="40">
        <f t="shared" si="6"/>
        <v>0</v>
      </c>
      <c r="N24" s="40">
        <f t="shared" si="6"/>
        <v>0</v>
      </c>
      <c r="O24" s="40">
        <f t="shared" si="6"/>
        <v>0</v>
      </c>
      <c r="P24" s="40">
        <f t="shared" si="6"/>
        <v>0</v>
      </c>
      <c r="Q24" s="40">
        <f t="shared" si="6"/>
        <v>0</v>
      </c>
      <c r="R24" s="40">
        <f t="shared" si="6"/>
        <v>0</v>
      </c>
      <c r="S24" s="4"/>
      <c r="T24" s="36">
        <f t="shared" si="4"/>
        <v>0</v>
      </c>
      <c r="U24" s="36">
        <f t="shared" si="5"/>
        <v>0</v>
      </c>
      <c r="V24" s="36">
        <f t="shared" si="2"/>
        <v>0</v>
      </c>
      <c r="W24" s="36">
        <f t="shared" si="3"/>
        <v>0</v>
      </c>
    </row>
  </sheetData>
  <mergeCells count="41">
    <mergeCell ref="P1:R1"/>
    <mergeCell ref="A2:R2"/>
    <mergeCell ref="O3:O5"/>
    <mergeCell ref="A3:C5"/>
    <mergeCell ref="D3:D5"/>
    <mergeCell ref="R3:R5"/>
    <mergeCell ref="G3:K3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A24:C24"/>
    <mergeCell ref="D18:R18"/>
    <mergeCell ref="B19:C19"/>
    <mergeCell ref="B20:C20"/>
    <mergeCell ref="B21:C21"/>
    <mergeCell ref="B16:C16"/>
    <mergeCell ref="B23:C23"/>
    <mergeCell ref="B10:C10"/>
    <mergeCell ref="T6:U6"/>
    <mergeCell ref="B9:C9"/>
    <mergeCell ref="F3:F5"/>
    <mergeCell ref="L3:L5"/>
    <mergeCell ref="P3:Q4"/>
    <mergeCell ref="K4:K5"/>
    <mergeCell ref="V6:W6"/>
    <mergeCell ref="B22:C22"/>
    <mergeCell ref="M3:N4"/>
    <mergeCell ref="A18:C18"/>
    <mergeCell ref="A6:C6"/>
    <mergeCell ref="I4:I5"/>
    <mergeCell ref="B8:C8"/>
    <mergeCell ref="B17:C17"/>
    <mergeCell ref="B7:C7"/>
    <mergeCell ref="J4:J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zoomScale="75" workbookViewId="0">
      <selection activeCell="AB5" sqref="AB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12.7109375" style="13" customWidth="1"/>
    <col min="17" max="17" width="10.85546875" style="13" customWidth="1"/>
    <col min="18" max="18" width="15.4257812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74.25" customHeight="1" x14ac:dyDescent="0.25">
      <c r="A1" s="71" t="s">
        <v>44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 t="s">
        <v>52</v>
      </c>
      <c r="Q1" s="73"/>
      <c r="R1" s="74"/>
      <c r="S1" s="12"/>
    </row>
    <row r="2" spans="1:23" ht="75.75" customHeight="1" x14ac:dyDescent="0.25">
      <c r="A2" s="75" t="s">
        <v>47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12"/>
    </row>
    <row r="3" spans="1:23" ht="62.25" customHeight="1" x14ac:dyDescent="0.25">
      <c r="A3" s="76" t="s">
        <v>35</v>
      </c>
      <c r="B3" s="77"/>
      <c r="C3" s="78"/>
      <c r="D3" s="64" t="s">
        <v>5</v>
      </c>
      <c r="E3" s="64" t="s">
        <v>25</v>
      </c>
      <c r="F3" s="64" t="s">
        <v>0</v>
      </c>
      <c r="G3" s="82" t="s">
        <v>29</v>
      </c>
      <c r="H3" s="83"/>
      <c r="I3" s="83"/>
      <c r="J3" s="83"/>
      <c r="K3" s="84"/>
      <c r="L3" s="64" t="s">
        <v>26</v>
      </c>
      <c r="M3" s="66" t="s">
        <v>27</v>
      </c>
      <c r="N3" s="67"/>
      <c r="O3" s="65" t="s">
        <v>1</v>
      </c>
      <c r="P3" s="66" t="s">
        <v>28</v>
      </c>
      <c r="Q3" s="67"/>
      <c r="R3" s="64" t="s">
        <v>2</v>
      </c>
      <c r="S3" s="14"/>
      <c r="T3" s="15"/>
    </row>
    <row r="4" spans="1:23" ht="60.75" customHeight="1" x14ac:dyDescent="0.25">
      <c r="A4" s="79"/>
      <c r="B4" s="80"/>
      <c r="C4" s="81"/>
      <c r="D4" s="64"/>
      <c r="E4" s="64"/>
      <c r="F4" s="64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4"/>
      <c r="M4" s="68"/>
      <c r="N4" s="69"/>
      <c r="O4" s="70"/>
      <c r="P4" s="68"/>
      <c r="Q4" s="69"/>
      <c r="R4" s="64"/>
      <c r="S4" s="16"/>
    </row>
    <row r="5" spans="1:23" ht="123" customHeight="1" thickBot="1" x14ac:dyDescent="0.3">
      <c r="A5" s="79"/>
      <c r="B5" s="80"/>
      <c r="C5" s="81"/>
      <c r="D5" s="65"/>
      <c r="E5" s="65"/>
      <c r="F5" s="65"/>
      <c r="G5" s="70"/>
      <c r="H5" s="70"/>
      <c r="I5" s="70"/>
      <c r="J5" s="70"/>
      <c r="K5" s="70"/>
      <c r="L5" s="65"/>
      <c r="M5" s="44" t="s">
        <v>36</v>
      </c>
      <c r="N5" s="44" t="s">
        <v>3</v>
      </c>
      <c r="O5" s="70"/>
      <c r="P5" s="44" t="s">
        <v>37</v>
      </c>
      <c r="Q5" s="44" t="s">
        <v>4</v>
      </c>
      <c r="R5" s="65"/>
      <c r="S5" s="33"/>
    </row>
    <row r="6" spans="1:23" ht="35.25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4"/>
      <c r="T6" s="62" t="s">
        <v>39</v>
      </c>
      <c r="U6" s="62"/>
      <c r="V6" s="62" t="s">
        <v>38</v>
      </c>
      <c r="W6" s="62"/>
    </row>
    <row r="7" spans="1:23" ht="38.25" customHeight="1" x14ac:dyDescent="0.25">
      <c r="A7" s="19">
        <v>1</v>
      </c>
      <c r="B7" s="63" t="s">
        <v>7</v>
      </c>
      <c r="C7" s="63"/>
      <c r="D7" s="20"/>
      <c r="E7" s="20">
        <v>4</v>
      </c>
      <c r="F7" s="20"/>
      <c r="G7" s="20"/>
      <c r="H7" s="20">
        <v>4</v>
      </c>
      <c r="I7" s="20"/>
      <c r="J7" s="20"/>
      <c r="K7" s="20">
        <v>4</v>
      </c>
      <c r="L7" s="20"/>
      <c r="M7" s="20"/>
      <c r="N7" s="20"/>
      <c r="O7" s="20"/>
      <c r="P7" s="20"/>
      <c r="Q7" s="20"/>
      <c r="R7" s="20"/>
      <c r="S7" s="23"/>
      <c r="T7" s="36">
        <f>D7+E7</f>
        <v>4</v>
      </c>
      <c r="U7" s="36">
        <f>F7+K7+L7</f>
        <v>4</v>
      </c>
      <c r="V7" s="36">
        <f>K7</f>
        <v>4</v>
      </c>
      <c r="W7" s="36">
        <f>G7+H7+I7+J7</f>
        <v>4</v>
      </c>
    </row>
    <row r="8" spans="1:23" ht="30.75" customHeight="1" x14ac:dyDescent="0.25">
      <c r="A8" s="21">
        <v>2</v>
      </c>
      <c r="B8" s="49" t="s">
        <v>8</v>
      </c>
      <c r="C8" s="49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6">
        <f t="shared" ref="T8:T17" si="0">D8+E8</f>
        <v>0</v>
      </c>
      <c r="U8" s="36">
        <f t="shared" ref="U8:U17" si="1">F8+K8+L8</f>
        <v>0</v>
      </c>
      <c r="V8" s="36">
        <f t="shared" ref="V8:V24" si="2">K8</f>
        <v>0</v>
      </c>
      <c r="W8" s="36">
        <f t="shared" ref="W8:W24" si="3">G8+H8+I8+J8</f>
        <v>0</v>
      </c>
    </row>
    <row r="9" spans="1:23" ht="30" customHeight="1" x14ac:dyDescent="0.25">
      <c r="A9" s="21">
        <v>3</v>
      </c>
      <c r="B9" s="49" t="s">
        <v>9</v>
      </c>
      <c r="C9" s="49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9.75" customHeight="1" x14ac:dyDescent="0.25">
      <c r="A10" s="21">
        <v>4</v>
      </c>
      <c r="B10" s="49" t="s">
        <v>10</v>
      </c>
      <c r="C10" s="49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36" customHeight="1" x14ac:dyDescent="0.25">
      <c r="A11" s="21">
        <v>5</v>
      </c>
      <c r="B11" s="49" t="s">
        <v>11</v>
      </c>
      <c r="C11" s="49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3"/>
      <c r="T11" s="36">
        <f t="shared" si="0"/>
        <v>0</v>
      </c>
      <c r="U11" s="36">
        <f t="shared" si="1"/>
        <v>0</v>
      </c>
      <c r="V11" s="36">
        <f t="shared" si="2"/>
        <v>0</v>
      </c>
      <c r="W11" s="36">
        <f t="shared" si="3"/>
        <v>0</v>
      </c>
    </row>
    <row r="12" spans="1:23" ht="45" customHeight="1" x14ac:dyDescent="0.25">
      <c r="A12" s="21">
        <v>6</v>
      </c>
      <c r="B12" s="58" t="s">
        <v>12</v>
      </c>
      <c r="C12" s="5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1">
        <v>7</v>
      </c>
      <c r="B13" s="58" t="s">
        <v>13</v>
      </c>
      <c r="C13" s="5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58" t="s">
        <v>14</v>
      </c>
      <c r="C14" s="5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9.25" customHeight="1" x14ac:dyDescent="0.25">
      <c r="A15" s="21">
        <v>9</v>
      </c>
      <c r="B15" s="59" t="s">
        <v>15</v>
      </c>
      <c r="C15" s="59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  <c r="T15" s="36">
        <f t="shared" si="0"/>
        <v>0</v>
      </c>
      <c r="U15" s="36">
        <f t="shared" si="1"/>
        <v>0</v>
      </c>
      <c r="V15" s="36">
        <f t="shared" si="2"/>
        <v>0</v>
      </c>
      <c r="W15" s="36">
        <f t="shared" si="3"/>
        <v>0</v>
      </c>
    </row>
    <row r="16" spans="1:23" ht="73.5" customHeight="1" x14ac:dyDescent="0.25">
      <c r="A16" s="45">
        <v>10</v>
      </c>
      <c r="B16" s="53" t="s">
        <v>16</v>
      </c>
      <c r="C16" s="5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5">
        <v>11</v>
      </c>
      <c r="B17" s="53" t="s">
        <v>43</v>
      </c>
      <c r="C17" s="5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3"/>
      <c r="T17" s="36">
        <f t="shared" si="0"/>
        <v>0</v>
      </c>
      <c r="U17" s="36">
        <f t="shared" si="1"/>
        <v>0</v>
      </c>
      <c r="V17" s="36">
        <f t="shared" si="2"/>
        <v>0</v>
      </c>
      <c r="W17" s="36">
        <f t="shared" si="3"/>
        <v>0</v>
      </c>
    </row>
    <row r="18" spans="1:23" ht="42" customHeight="1" x14ac:dyDescent="0.25">
      <c r="A18" s="55" t="s">
        <v>18</v>
      </c>
      <c r="B18" s="55"/>
      <c r="C18" s="56"/>
      <c r="D18" s="92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25"/>
      <c r="T18" s="37"/>
      <c r="U18" s="41"/>
      <c r="V18" s="41"/>
      <c r="W18" s="41"/>
    </row>
    <row r="19" spans="1:23" ht="33.75" customHeight="1" x14ac:dyDescent="0.25">
      <c r="A19" s="26">
        <v>1</v>
      </c>
      <c r="B19" s="57" t="s">
        <v>19</v>
      </c>
      <c r="C19" s="57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3"/>
      <c r="T19" s="36">
        <f t="shared" ref="T19:T24" si="4">D19+E19</f>
        <v>0</v>
      </c>
      <c r="U19" s="36">
        <f t="shared" ref="U19:U24" si="5">F19+K19+L19</f>
        <v>0</v>
      </c>
      <c r="V19" s="36">
        <f t="shared" si="2"/>
        <v>0</v>
      </c>
      <c r="W19" s="36">
        <f t="shared" si="3"/>
        <v>0</v>
      </c>
    </row>
    <row r="20" spans="1:23" ht="36" customHeight="1" x14ac:dyDescent="0.25">
      <c r="A20" s="27">
        <v>2</v>
      </c>
      <c r="B20" s="57" t="s">
        <v>20</v>
      </c>
      <c r="C20" s="5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6">
        <f t="shared" si="4"/>
        <v>0</v>
      </c>
      <c r="U20" s="36">
        <f t="shared" si="5"/>
        <v>0</v>
      </c>
      <c r="V20" s="36">
        <f t="shared" si="2"/>
        <v>0</v>
      </c>
      <c r="W20" s="36">
        <f t="shared" si="3"/>
        <v>0</v>
      </c>
    </row>
    <row r="21" spans="1:23" ht="33" customHeight="1" x14ac:dyDescent="0.25">
      <c r="A21" s="26">
        <v>3</v>
      </c>
      <c r="B21" s="49" t="s">
        <v>21</v>
      </c>
      <c r="C21" s="49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6">
        <f t="shared" si="4"/>
        <v>0</v>
      </c>
      <c r="U21" s="36">
        <f t="shared" si="5"/>
        <v>0</v>
      </c>
      <c r="V21" s="36">
        <f t="shared" si="2"/>
        <v>0</v>
      </c>
      <c r="W21" s="36">
        <f t="shared" si="3"/>
        <v>0</v>
      </c>
    </row>
    <row r="22" spans="1:23" ht="26.25" customHeight="1" x14ac:dyDescent="0.25">
      <c r="A22" s="27">
        <v>4</v>
      </c>
      <c r="B22" s="49" t="s">
        <v>22</v>
      </c>
      <c r="C22" s="49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3"/>
      <c r="T22" s="36">
        <f t="shared" si="4"/>
        <v>0</v>
      </c>
      <c r="U22" s="36">
        <f t="shared" si="5"/>
        <v>0</v>
      </c>
      <c r="V22" s="36">
        <f t="shared" si="2"/>
        <v>0</v>
      </c>
      <c r="W22" s="36">
        <f t="shared" si="3"/>
        <v>0</v>
      </c>
    </row>
    <row r="23" spans="1:23" ht="27.75" customHeight="1" thickBot="1" x14ac:dyDescent="0.3">
      <c r="A23" s="28">
        <v>5</v>
      </c>
      <c r="B23" s="50" t="s">
        <v>23</v>
      </c>
      <c r="C23" s="50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3"/>
      <c r="T23" s="36">
        <f t="shared" si="4"/>
        <v>0</v>
      </c>
      <c r="U23" s="36">
        <f t="shared" si="5"/>
        <v>0</v>
      </c>
      <c r="V23" s="36">
        <f t="shared" si="2"/>
        <v>0</v>
      </c>
      <c r="W23" s="36">
        <f t="shared" si="3"/>
        <v>0</v>
      </c>
    </row>
    <row r="24" spans="1:23" ht="29.25" customHeight="1" thickBot="1" x14ac:dyDescent="0.3">
      <c r="A24" s="51" t="s">
        <v>24</v>
      </c>
      <c r="B24" s="52"/>
      <c r="C24" s="52"/>
      <c r="D24" s="40">
        <f>D7+D8+D9+D10+D11+D12+D13+D14+D15+D17+D19+D20+D21+D22+D23+D16</f>
        <v>0</v>
      </c>
      <c r="E24" s="40">
        <f t="shared" ref="E24:R24" si="6">E7+E8+E9+E10+E11+E12+E13+E14+E15+E17+E19+E20+E21+E22+E23+E16</f>
        <v>4</v>
      </c>
      <c r="F24" s="40">
        <f t="shared" si="6"/>
        <v>0</v>
      </c>
      <c r="G24" s="40">
        <f t="shared" si="6"/>
        <v>0</v>
      </c>
      <c r="H24" s="40">
        <f t="shared" si="6"/>
        <v>4</v>
      </c>
      <c r="I24" s="40">
        <f t="shared" si="6"/>
        <v>0</v>
      </c>
      <c r="J24" s="40">
        <f t="shared" si="6"/>
        <v>0</v>
      </c>
      <c r="K24" s="40">
        <f t="shared" si="6"/>
        <v>4</v>
      </c>
      <c r="L24" s="40">
        <f t="shared" si="6"/>
        <v>0</v>
      </c>
      <c r="M24" s="40">
        <f t="shared" si="6"/>
        <v>0</v>
      </c>
      <c r="N24" s="40">
        <f t="shared" si="6"/>
        <v>0</v>
      </c>
      <c r="O24" s="40">
        <f t="shared" si="6"/>
        <v>0</v>
      </c>
      <c r="P24" s="40">
        <f t="shared" si="6"/>
        <v>0</v>
      </c>
      <c r="Q24" s="40">
        <f t="shared" si="6"/>
        <v>0</v>
      </c>
      <c r="R24" s="40">
        <f t="shared" si="6"/>
        <v>0</v>
      </c>
      <c r="S24" s="25"/>
      <c r="T24" s="36">
        <f t="shared" si="4"/>
        <v>4</v>
      </c>
      <c r="U24" s="36">
        <f t="shared" si="5"/>
        <v>4</v>
      </c>
      <c r="V24" s="36">
        <f t="shared" si="2"/>
        <v>4</v>
      </c>
      <c r="W24" s="36">
        <f t="shared" si="3"/>
        <v>4</v>
      </c>
    </row>
    <row r="26" spans="1:23" x14ac:dyDescent="0.25">
      <c r="M26" s="43"/>
    </row>
    <row r="28" spans="1:23" x14ac:dyDescent="0.25">
      <c r="C28" s="43"/>
      <c r="Q28" s="43"/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zoomScale="75" workbookViewId="0">
      <selection activeCell="AB5" sqref="AB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13.85546875" style="13" customWidth="1"/>
    <col min="17" max="17" width="14.85546875" style="13" customWidth="1"/>
    <col min="18" max="18" width="12.710937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56.25" customHeight="1" x14ac:dyDescent="0.25">
      <c r="A1" s="71" t="s">
        <v>44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 t="s">
        <v>52</v>
      </c>
      <c r="Q1" s="73"/>
      <c r="R1" s="74"/>
      <c r="S1" s="12"/>
    </row>
    <row r="2" spans="1:23" ht="75.75" customHeight="1" x14ac:dyDescent="0.25">
      <c r="A2" s="75" t="s">
        <v>48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12"/>
    </row>
    <row r="3" spans="1:23" ht="62.25" customHeight="1" x14ac:dyDescent="0.25">
      <c r="A3" s="76" t="s">
        <v>35</v>
      </c>
      <c r="B3" s="77"/>
      <c r="C3" s="78"/>
      <c r="D3" s="64" t="s">
        <v>5</v>
      </c>
      <c r="E3" s="64" t="s">
        <v>25</v>
      </c>
      <c r="F3" s="64" t="s">
        <v>0</v>
      </c>
      <c r="G3" s="82" t="s">
        <v>29</v>
      </c>
      <c r="H3" s="83"/>
      <c r="I3" s="83"/>
      <c r="J3" s="83"/>
      <c r="K3" s="84"/>
      <c r="L3" s="64" t="s">
        <v>26</v>
      </c>
      <c r="M3" s="66" t="s">
        <v>27</v>
      </c>
      <c r="N3" s="67"/>
      <c r="O3" s="65" t="s">
        <v>1</v>
      </c>
      <c r="P3" s="66" t="s">
        <v>28</v>
      </c>
      <c r="Q3" s="67"/>
      <c r="R3" s="64" t="s">
        <v>2</v>
      </c>
      <c r="S3" s="14"/>
      <c r="T3" s="15"/>
    </row>
    <row r="4" spans="1:23" ht="60.75" customHeight="1" x14ac:dyDescent="0.25">
      <c r="A4" s="79"/>
      <c r="B4" s="80"/>
      <c r="C4" s="81"/>
      <c r="D4" s="64"/>
      <c r="E4" s="64"/>
      <c r="F4" s="64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4"/>
      <c r="M4" s="68"/>
      <c r="N4" s="69"/>
      <c r="O4" s="70"/>
      <c r="P4" s="68"/>
      <c r="Q4" s="69"/>
      <c r="R4" s="64"/>
      <c r="S4" s="16"/>
    </row>
    <row r="5" spans="1:23" ht="123" customHeight="1" thickBot="1" x14ac:dyDescent="0.3">
      <c r="A5" s="79"/>
      <c r="B5" s="80"/>
      <c r="C5" s="81"/>
      <c r="D5" s="65"/>
      <c r="E5" s="65"/>
      <c r="F5" s="65"/>
      <c r="G5" s="70"/>
      <c r="H5" s="70"/>
      <c r="I5" s="70"/>
      <c r="J5" s="70"/>
      <c r="K5" s="70"/>
      <c r="L5" s="65"/>
      <c r="M5" s="44" t="s">
        <v>36</v>
      </c>
      <c r="N5" s="44" t="s">
        <v>3</v>
      </c>
      <c r="O5" s="70"/>
      <c r="P5" s="44" t="s">
        <v>37</v>
      </c>
      <c r="Q5" s="44" t="s">
        <v>4</v>
      </c>
      <c r="R5" s="65"/>
      <c r="S5" s="33"/>
    </row>
    <row r="6" spans="1:23" ht="35.25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4"/>
      <c r="T6" s="62" t="s">
        <v>39</v>
      </c>
      <c r="U6" s="62"/>
      <c r="V6" s="62" t="s">
        <v>38</v>
      </c>
      <c r="W6" s="62"/>
    </row>
    <row r="7" spans="1:23" ht="38.25" customHeight="1" x14ac:dyDescent="0.25">
      <c r="A7" s="19">
        <v>1</v>
      </c>
      <c r="B7" s="63" t="s">
        <v>7</v>
      </c>
      <c r="C7" s="63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3"/>
      <c r="T7" s="36">
        <f>D7+E7</f>
        <v>0</v>
      </c>
      <c r="U7" s="36">
        <f>F7+K7+L7</f>
        <v>0</v>
      </c>
      <c r="V7" s="36">
        <f>K7</f>
        <v>0</v>
      </c>
      <c r="W7" s="36">
        <f>G7+H7+I7+J7</f>
        <v>0</v>
      </c>
    </row>
    <row r="8" spans="1:23" ht="30.75" customHeight="1" x14ac:dyDescent="0.25">
      <c r="A8" s="21">
        <v>2</v>
      </c>
      <c r="B8" s="49" t="s">
        <v>8</v>
      </c>
      <c r="C8" s="49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6">
        <f t="shared" ref="T8:T17" si="0">D8+E8</f>
        <v>0</v>
      </c>
      <c r="U8" s="36">
        <f t="shared" ref="U8:U17" si="1">F8+K8+L8</f>
        <v>0</v>
      </c>
      <c r="V8" s="36">
        <f t="shared" ref="V8:V24" si="2">K8</f>
        <v>0</v>
      </c>
      <c r="W8" s="36">
        <f t="shared" ref="W8:W24" si="3">G8+H8+I8+J8</f>
        <v>0</v>
      </c>
    </row>
    <row r="9" spans="1:23" ht="30" customHeight="1" x14ac:dyDescent="0.25">
      <c r="A9" s="21">
        <v>3</v>
      </c>
      <c r="B9" s="49" t="s">
        <v>9</v>
      </c>
      <c r="C9" s="49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9.75" customHeight="1" x14ac:dyDescent="0.25">
      <c r="A10" s="21">
        <v>4</v>
      </c>
      <c r="B10" s="49" t="s">
        <v>10</v>
      </c>
      <c r="C10" s="49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36" customHeight="1" x14ac:dyDescent="0.25">
      <c r="A11" s="21">
        <v>5</v>
      </c>
      <c r="B11" s="49" t="s">
        <v>11</v>
      </c>
      <c r="C11" s="49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3"/>
      <c r="T11" s="36">
        <f t="shared" si="0"/>
        <v>0</v>
      </c>
      <c r="U11" s="36">
        <f t="shared" si="1"/>
        <v>0</v>
      </c>
      <c r="V11" s="36">
        <f t="shared" si="2"/>
        <v>0</v>
      </c>
      <c r="W11" s="36">
        <f t="shared" si="3"/>
        <v>0</v>
      </c>
    </row>
    <row r="12" spans="1:23" ht="45" customHeight="1" x14ac:dyDescent="0.25">
      <c r="A12" s="21">
        <v>6</v>
      </c>
      <c r="B12" s="58" t="s">
        <v>12</v>
      </c>
      <c r="C12" s="5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1">
        <v>7</v>
      </c>
      <c r="B13" s="58" t="s">
        <v>13</v>
      </c>
      <c r="C13" s="5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58" t="s">
        <v>14</v>
      </c>
      <c r="C14" s="5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9.25" customHeight="1" x14ac:dyDescent="0.25">
      <c r="A15" s="21">
        <v>9</v>
      </c>
      <c r="B15" s="59" t="s">
        <v>15</v>
      </c>
      <c r="C15" s="59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  <c r="T15" s="36">
        <f t="shared" si="0"/>
        <v>0</v>
      </c>
      <c r="U15" s="36">
        <f t="shared" si="1"/>
        <v>0</v>
      </c>
      <c r="V15" s="36">
        <f t="shared" si="2"/>
        <v>0</v>
      </c>
      <c r="W15" s="36">
        <f t="shared" si="3"/>
        <v>0</v>
      </c>
    </row>
    <row r="16" spans="1:23" ht="73.5" customHeight="1" x14ac:dyDescent="0.25">
      <c r="A16" s="45">
        <v>10</v>
      </c>
      <c r="B16" s="53" t="s">
        <v>16</v>
      </c>
      <c r="C16" s="5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5">
        <v>11</v>
      </c>
      <c r="B17" s="53" t="s">
        <v>43</v>
      </c>
      <c r="C17" s="5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3"/>
      <c r="T17" s="36">
        <f t="shared" si="0"/>
        <v>0</v>
      </c>
      <c r="U17" s="36">
        <f t="shared" si="1"/>
        <v>0</v>
      </c>
      <c r="V17" s="36">
        <f t="shared" si="2"/>
        <v>0</v>
      </c>
      <c r="W17" s="36">
        <f t="shared" si="3"/>
        <v>0</v>
      </c>
    </row>
    <row r="18" spans="1:23" ht="42" customHeight="1" x14ac:dyDescent="0.25">
      <c r="A18" s="55" t="s">
        <v>18</v>
      </c>
      <c r="B18" s="55"/>
      <c r="C18" s="56"/>
      <c r="D18" s="92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25"/>
      <c r="T18" s="37"/>
      <c r="U18" s="41"/>
      <c r="V18" s="41"/>
      <c r="W18" s="41"/>
    </row>
    <row r="19" spans="1:23" ht="33.75" customHeight="1" x14ac:dyDescent="0.25">
      <c r="A19" s="26">
        <v>1</v>
      </c>
      <c r="B19" s="57" t="s">
        <v>19</v>
      </c>
      <c r="C19" s="57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3"/>
      <c r="T19" s="36">
        <f t="shared" ref="T19:T24" si="4">D19+E19</f>
        <v>0</v>
      </c>
      <c r="U19" s="36">
        <f t="shared" ref="U19:U24" si="5">F19+K19+L19</f>
        <v>0</v>
      </c>
      <c r="V19" s="36">
        <f t="shared" si="2"/>
        <v>0</v>
      </c>
      <c r="W19" s="36">
        <f t="shared" si="3"/>
        <v>0</v>
      </c>
    </row>
    <row r="20" spans="1:23" ht="36" customHeight="1" x14ac:dyDescent="0.25">
      <c r="A20" s="27">
        <v>2</v>
      </c>
      <c r="B20" s="57" t="s">
        <v>20</v>
      </c>
      <c r="C20" s="5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6">
        <f t="shared" si="4"/>
        <v>0</v>
      </c>
      <c r="U20" s="36">
        <f t="shared" si="5"/>
        <v>0</v>
      </c>
      <c r="V20" s="36">
        <f t="shared" si="2"/>
        <v>0</v>
      </c>
      <c r="W20" s="36">
        <f t="shared" si="3"/>
        <v>0</v>
      </c>
    </row>
    <row r="21" spans="1:23" ht="33" customHeight="1" x14ac:dyDescent="0.25">
      <c r="A21" s="26">
        <v>3</v>
      </c>
      <c r="B21" s="49" t="s">
        <v>21</v>
      </c>
      <c r="C21" s="49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6">
        <f t="shared" si="4"/>
        <v>0</v>
      </c>
      <c r="U21" s="36">
        <f t="shared" si="5"/>
        <v>0</v>
      </c>
      <c r="V21" s="36">
        <f t="shared" si="2"/>
        <v>0</v>
      </c>
      <c r="W21" s="36">
        <f t="shared" si="3"/>
        <v>0</v>
      </c>
    </row>
    <row r="22" spans="1:23" ht="26.25" customHeight="1" x14ac:dyDescent="0.25">
      <c r="A22" s="27">
        <v>4</v>
      </c>
      <c r="B22" s="49" t="s">
        <v>22</v>
      </c>
      <c r="C22" s="49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3"/>
      <c r="T22" s="36">
        <f t="shared" si="4"/>
        <v>0</v>
      </c>
      <c r="U22" s="36">
        <f t="shared" si="5"/>
        <v>0</v>
      </c>
      <c r="V22" s="36">
        <f t="shared" si="2"/>
        <v>0</v>
      </c>
      <c r="W22" s="36">
        <f t="shared" si="3"/>
        <v>0</v>
      </c>
    </row>
    <row r="23" spans="1:23" ht="27.75" customHeight="1" thickBot="1" x14ac:dyDescent="0.3">
      <c r="A23" s="28">
        <v>5</v>
      </c>
      <c r="B23" s="50" t="s">
        <v>23</v>
      </c>
      <c r="C23" s="50"/>
      <c r="D23" s="24"/>
      <c r="E23" s="24">
        <v>1</v>
      </c>
      <c r="F23" s="24"/>
      <c r="G23" s="24"/>
      <c r="H23" s="24"/>
      <c r="I23" s="24"/>
      <c r="J23" s="24"/>
      <c r="K23" s="24"/>
      <c r="L23" s="24">
        <v>1</v>
      </c>
      <c r="M23" s="24"/>
      <c r="N23" s="24"/>
      <c r="O23" s="24"/>
      <c r="P23" s="24"/>
      <c r="Q23" s="24"/>
      <c r="R23" s="24"/>
      <c r="S23" s="23"/>
      <c r="T23" s="36">
        <f t="shared" si="4"/>
        <v>1</v>
      </c>
      <c r="U23" s="36">
        <f t="shared" si="5"/>
        <v>1</v>
      </c>
      <c r="V23" s="36">
        <f t="shared" si="2"/>
        <v>0</v>
      </c>
      <c r="W23" s="36">
        <f t="shared" si="3"/>
        <v>0</v>
      </c>
    </row>
    <row r="24" spans="1:23" ht="29.25" customHeight="1" thickBot="1" x14ac:dyDescent="0.3">
      <c r="A24" s="51" t="s">
        <v>24</v>
      </c>
      <c r="B24" s="52"/>
      <c r="C24" s="52"/>
      <c r="D24" s="40">
        <f>D7+D8+D9+D10+D11+D12+D13+D14+D15+D17+D19+D20+D21+D22+D23+D16</f>
        <v>0</v>
      </c>
      <c r="E24" s="40">
        <f t="shared" ref="E24:R24" si="6">E7+E8+E9+E10+E11+E12+E13+E14+E15+E17+E19+E20+E21+E22+E23+E16</f>
        <v>1</v>
      </c>
      <c r="F24" s="40">
        <f t="shared" si="6"/>
        <v>0</v>
      </c>
      <c r="G24" s="40">
        <f t="shared" si="6"/>
        <v>0</v>
      </c>
      <c r="H24" s="40">
        <f t="shared" si="6"/>
        <v>0</v>
      </c>
      <c r="I24" s="40">
        <f t="shared" si="6"/>
        <v>0</v>
      </c>
      <c r="J24" s="40">
        <f t="shared" si="6"/>
        <v>0</v>
      </c>
      <c r="K24" s="40">
        <f t="shared" si="6"/>
        <v>0</v>
      </c>
      <c r="L24" s="40">
        <f t="shared" si="6"/>
        <v>1</v>
      </c>
      <c r="M24" s="40">
        <f t="shared" si="6"/>
        <v>0</v>
      </c>
      <c r="N24" s="40">
        <f t="shared" si="6"/>
        <v>0</v>
      </c>
      <c r="O24" s="40">
        <f t="shared" si="6"/>
        <v>0</v>
      </c>
      <c r="P24" s="40">
        <f t="shared" si="6"/>
        <v>0</v>
      </c>
      <c r="Q24" s="40">
        <f t="shared" si="6"/>
        <v>0</v>
      </c>
      <c r="R24" s="40">
        <f t="shared" si="6"/>
        <v>0</v>
      </c>
      <c r="S24" s="25"/>
      <c r="T24" s="36">
        <f t="shared" si="4"/>
        <v>1</v>
      </c>
      <c r="U24" s="36">
        <f t="shared" si="5"/>
        <v>1</v>
      </c>
      <c r="V24" s="36">
        <f t="shared" si="2"/>
        <v>0</v>
      </c>
      <c r="W24" s="36">
        <f t="shared" si="3"/>
        <v>0</v>
      </c>
    </row>
    <row r="25" spans="1:23" x14ac:dyDescent="0.25">
      <c r="L25" s="43"/>
    </row>
    <row r="28" spans="1:23" x14ac:dyDescent="0.25">
      <c r="C28" s="43"/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6"/>
  <sheetViews>
    <sheetView zoomScale="75" workbookViewId="0">
      <selection activeCell="AB5" sqref="AB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7" width="15.140625" style="1" customWidth="1"/>
    <col min="18" max="18" width="9.42578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8" customHeight="1" x14ac:dyDescent="0.25">
      <c r="A1" s="71" t="s">
        <v>44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 t="s">
        <v>52</v>
      </c>
      <c r="Q1" s="73"/>
      <c r="R1" s="74"/>
      <c r="S1" s="5"/>
    </row>
    <row r="2" spans="1:23" ht="63" customHeight="1" x14ac:dyDescent="0.25">
      <c r="A2" s="75" t="s">
        <v>49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5"/>
    </row>
    <row r="3" spans="1:23" ht="53.25" customHeight="1" x14ac:dyDescent="0.25">
      <c r="A3" s="76" t="s">
        <v>35</v>
      </c>
      <c r="B3" s="77"/>
      <c r="C3" s="78"/>
      <c r="D3" s="64" t="s">
        <v>5</v>
      </c>
      <c r="E3" s="64" t="s">
        <v>25</v>
      </c>
      <c r="F3" s="64" t="s">
        <v>0</v>
      </c>
      <c r="G3" s="82" t="s">
        <v>29</v>
      </c>
      <c r="H3" s="83"/>
      <c r="I3" s="83"/>
      <c r="J3" s="83"/>
      <c r="K3" s="84"/>
      <c r="L3" s="64" t="s">
        <v>26</v>
      </c>
      <c r="M3" s="66" t="s">
        <v>27</v>
      </c>
      <c r="N3" s="67"/>
      <c r="O3" s="65" t="s">
        <v>1</v>
      </c>
      <c r="P3" s="66" t="s">
        <v>28</v>
      </c>
      <c r="Q3" s="67"/>
      <c r="R3" s="64" t="s">
        <v>2</v>
      </c>
      <c r="S3" s="6"/>
      <c r="T3" s="2"/>
    </row>
    <row r="4" spans="1:23" ht="29.25" customHeight="1" x14ac:dyDescent="0.25">
      <c r="A4" s="79"/>
      <c r="B4" s="80"/>
      <c r="C4" s="81"/>
      <c r="D4" s="64"/>
      <c r="E4" s="64"/>
      <c r="F4" s="64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4"/>
      <c r="M4" s="68"/>
      <c r="N4" s="69"/>
      <c r="O4" s="70"/>
      <c r="P4" s="68"/>
      <c r="Q4" s="69"/>
      <c r="R4" s="64"/>
      <c r="S4" s="7"/>
    </row>
    <row r="5" spans="1:23" ht="123" customHeight="1" thickBot="1" x14ac:dyDescent="0.3">
      <c r="A5" s="79"/>
      <c r="B5" s="80"/>
      <c r="C5" s="81"/>
      <c r="D5" s="65"/>
      <c r="E5" s="65"/>
      <c r="F5" s="65"/>
      <c r="G5" s="70"/>
      <c r="H5" s="70"/>
      <c r="I5" s="70"/>
      <c r="J5" s="70"/>
      <c r="K5" s="70"/>
      <c r="L5" s="65"/>
      <c r="M5" s="17" t="s">
        <v>36</v>
      </c>
      <c r="N5" s="17" t="s">
        <v>3</v>
      </c>
      <c r="O5" s="70"/>
      <c r="P5" s="17" t="s">
        <v>37</v>
      </c>
      <c r="Q5" s="17" t="s">
        <v>4</v>
      </c>
      <c r="R5" s="65"/>
      <c r="S5" s="8"/>
    </row>
    <row r="6" spans="1:23" ht="39.75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9"/>
      <c r="T6" s="62" t="s">
        <v>39</v>
      </c>
      <c r="U6" s="62"/>
      <c r="V6" s="62" t="s">
        <v>38</v>
      </c>
      <c r="W6" s="62"/>
    </row>
    <row r="7" spans="1:23" ht="35.25" customHeight="1" x14ac:dyDescent="0.25">
      <c r="A7" s="19">
        <v>1</v>
      </c>
      <c r="B7" s="63" t="s">
        <v>7</v>
      </c>
      <c r="C7" s="63"/>
      <c r="D7" s="20"/>
      <c r="E7" s="20">
        <v>6</v>
      </c>
      <c r="F7" s="20"/>
      <c r="G7" s="20"/>
      <c r="H7" s="20">
        <v>6</v>
      </c>
      <c r="I7" s="20"/>
      <c r="J7" s="20"/>
      <c r="K7" s="20">
        <v>6</v>
      </c>
      <c r="L7" s="20"/>
      <c r="M7" s="20"/>
      <c r="N7" s="20">
        <v>1</v>
      </c>
      <c r="O7" s="20">
        <v>1</v>
      </c>
      <c r="P7" s="20"/>
      <c r="Q7" s="20"/>
      <c r="R7" s="20"/>
      <c r="S7" s="3"/>
      <c r="T7" s="36">
        <f>D7+E7</f>
        <v>6</v>
      </c>
      <c r="U7" s="36">
        <f>F7+K7+L7</f>
        <v>6</v>
      </c>
      <c r="V7" s="36">
        <f>K7</f>
        <v>6</v>
      </c>
      <c r="W7" s="36">
        <f>G7+H7+I7+J7</f>
        <v>6</v>
      </c>
    </row>
    <row r="8" spans="1:23" ht="27" customHeight="1" x14ac:dyDescent="0.25">
      <c r="A8" s="21">
        <v>2</v>
      </c>
      <c r="B8" s="49" t="s">
        <v>8</v>
      </c>
      <c r="C8" s="49"/>
      <c r="D8" s="22"/>
      <c r="E8" s="22">
        <v>3</v>
      </c>
      <c r="F8" s="22"/>
      <c r="G8" s="22"/>
      <c r="H8" s="22">
        <v>2</v>
      </c>
      <c r="I8" s="22"/>
      <c r="J8" s="22"/>
      <c r="K8" s="22">
        <v>2</v>
      </c>
      <c r="L8" s="22">
        <v>1</v>
      </c>
      <c r="M8" s="22"/>
      <c r="N8" s="22">
        <v>1</v>
      </c>
      <c r="O8" s="22"/>
      <c r="P8" s="22"/>
      <c r="Q8" s="22"/>
      <c r="R8" s="22">
        <v>1</v>
      </c>
      <c r="S8" s="3"/>
      <c r="T8" s="36">
        <f t="shared" ref="T8:T17" si="0">D8+E8</f>
        <v>3</v>
      </c>
      <c r="U8" s="36">
        <f t="shared" ref="U8:U17" si="1">F8+K8+L8</f>
        <v>3</v>
      </c>
      <c r="V8" s="36">
        <f t="shared" ref="V8:V24" si="2">K8</f>
        <v>2</v>
      </c>
      <c r="W8" s="36">
        <f t="shared" ref="W8:W24" si="3">G8+H8+I8+J8</f>
        <v>2</v>
      </c>
    </row>
    <row r="9" spans="1:23" ht="23.25" customHeight="1" x14ac:dyDescent="0.25">
      <c r="A9" s="21">
        <v>3</v>
      </c>
      <c r="B9" s="49" t="s">
        <v>9</v>
      </c>
      <c r="C9" s="49"/>
      <c r="D9" s="22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/>
      <c r="M9" s="22"/>
      <c r="N9" s="22"/>
      <c r="O9" s="22"/>
      <c r="P9" s="22"/>
      <c r="Q9" s="22"/>
      <c r="R9" s="22"/>
      <c r="S9" s="3"/>
      <c r="T9" s="36">
        <f t="shared" si="0"/>
        <v>1</v>
      </c>
      <c r="U9" s="36">
        <f t="shared" si="1"/>
        <v>1</v>
      </c>
      <c r="V9" s="36">
        <f t="shared" si="2"/>
        <v>1</v>
      </c>
      <c r="W9" s="36">
        <f t="shared" si="3"/>
        <v>1</v>
      </c>
    </row>
    <row r="10" spans="1:23" ht="35.25" customHeight="1" x14ac:dyDescent="0.25">
      <c r="A10" s="21">
        <v>4</v>
      </c>
      <c r="B10" s="49" t="s">
        <v>10</v>
      </c>
      <c r="C10" s="49"/>
      <c r="D10" s="22"/>
      <c r="E10" s="22">
        <v>1</v>
      </c>
      <c r="F10" s="22"/>
      <c r="G10" s="22">
        <v>1</v>
      </c>
      <c r="H10" s="22"/>
      <c r="I10" s="22"/>
      <c r="J10" s="22"/>
      <c r="K10" s="22">
        <v>1</v>
      </c>
      <c r="L10" s="22"/>
      <c r="M10" s="22"/>
      <c r="N10" s="22"/>
      <c r="O10" s="22"/>
      <c r="P10" s="22"/>
      <c r="Q10" s="22"/>
      <c r="R10" s="22"/>
      <c r="S10" s="3"/>
      <c r="T10" s="36">
        <f t="shared" si="0"/>
        <v>1</v>
      </c>
      <c r="U10" s="36">
        <f t="shared" si="1"/>
        <v>1</v>
      </c>
      <c r="V10" s="36">
        <f t="shared" si="2"/>
        <v>1</v>
      </c>
      <c r="W10" s="36">
        <f t="shared" si="3"/>
        <v>1</v>
      </c>
    </row>
    <row r="11" spans="1:23" ht="21" customHeight="1" x14ac:dyDescent="0.25">
      <c r="A11" s="21">
        <v>5</v>
      </c>
      <c r="B11" s="49" t="s">
        <v>11</v>
      </c>
      <c r="C11" s="49"/>
      <c r="D11" s="22"/>
      <c r="E11" s="22">
        <v>21</v>
      </c>
      <c r="F11" s="22"/>
      <c r="G11" s="22"/>
      <c r="H11" s="22">
        <v>21</v>
      </c>
      <c r="I11" s="22"/>
      <c r="J11" s="22"/>
      <c r="K11" s="22">
        <v>21</v>
      </c>
      <c r="L11" s="22"/>
      <c r="M11" s="22"/>
      <c r="N11" s="22"/>
      <c r="O11" s="22"/>
      <c r="P11" s="22"/>
      <c r="Q11" s="22"/>
      <c r="R11" s="22"/>
      <c r="S11" s="3"/>
      <c r="T11" s="36">
        <f t="shared" si="0"/>
        <v>21</v>
      </c>
      <c r="U11" s="36">
        <f t="shared" si="1"/>
        <v>21</v>
      </c>
      <c r="V11" s="36">
        <f t="shared" si="2"/>
        <v>21</v>
      </c>
      <c r="W11" s="36">
        <f t="shared" si="3"/>
        <v>21</v>
      </c>
    </row>
    <row r="12" spans="1:23" ht="45" customHeight="1" x14ac:dyDescent="0.25">
      <c r="A12" s="21">
        <v>6</v>
      </c>
      <c r="B12" s="58" t="s">
        <v>12</v>
      </c>
      <c r="C12" s="58"/>
      <c r="D12" s="22"/>
      <c r="E12" s="22">
        <v>1</v>
      </c>
      <c r="F12" s="22"/>
      <c r="G12" s="22"/>
      <c r="H12" s="22">
        <v>1</v>
      </c>
      <c r="I12" s="22"/>
      <c r="J12" s="22"/>
      <c r="K12" s="22">
        <v>1</v>
      </c>
      <c r="L12" s="22"/>
      <c r="M12" s="22"/>
      <c r="N12" s="22"/>
      <c r="O12" s="22"/>
      <c r="P12" s="22"/>
      <c r="Q12" s="22"/>
      <c r="R12" s="22"/>
      <c r="S12" s="3"/>
      <c r="T12" s="36">
        <f t="shared" si="0"/>
        <v>1</v>
      </c>
      <c r="U12" s="36">
        <f t="shared" si="1"/>
        <v>1</v>
      </c>
      <c r="V12" s="36">
        <f t="shared" si="2"/>
        <v>1</v>
      </c>
      <c r="W12" s="36">
        <f t="shared" si="3"/>
        <v>1</v>
      </c>
    </row>
    <row r="13" spans="1:23" ht="27.75" customHeight="1" x14ac:dyDescent="0.25">
      <c r="A13" s="21">
        <v>7</v>
      </c>
      <c r="B13" s="58" t="s">
        <v>13</v>
      </c>
      <c r="C13" s="5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58" t="s">
        <v>14</v>
      </c>
      <c r="C14" s="5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.75" customHeight="1" x14ac:dyDescent="0.25">
      <c r="A15" s="21">
        <v>9</v>
      </c>
      <c r="B15" s="59" t="s">
        <v>15</v>
      </c>
      <c r="C15" s="59"/>
      <c r="D15" s="22"/>
      <c r="E15" s="22">
        <v>23</v>
      </c>
      <c r="F15" s="22"/>
      <c r="G15" s="22"/>
      <c r="H15" s="22">
        <v>23</v>
      </c>
      <c r="I15" s="22"/>
      <c r="J15" s="22"/>
      <c r="K15" s="22">
        <v>23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23</v>
      </c>
      <c r="U15" s="36">
        <f t="shared" si="1"/>
        <v>23</v>
      </c>
      <c r="V15" s="36">
        <f t="shared" si="2"/>
        <v>23</v>
      </c>
      <c r="W15" s="36">
        <f t="shared" si="3"/>
        <v>23</v>
      </c>
    </row>
    <row r="16" spans="1:23" ht="73.5" customHeight="1" x14ac:dyDescent="0.25">
      <c r="A16" s="45">
        <v>10</v>
      </c>
      <c r="B16" s="53" t="s">
        <v>16</v>
      </c>
      <c r="C16" s="54"/>
      <c r="D16" s="24"/>
      <c r="E16" s="24">
        <v>6</v>
      </c>
      <c r="F16" s="24"/>
      <c r="G16" s="24">
        <v>3</v>
      </c>
      <c r="H16" s="24">
        <v>1</v>
      </c>
      <c r="I16" s="24"/>
      <c r="J16" s="24"/>
      <c r="K16" s="24">
        <v>4</v>
      </c>
      <c r="L16" s="24">
        <v>2</v>
      </c>
      <c r="M16" s="24"/>
      <c r="N16" s="24">
        <v>3</v>
      </c>
      <c r="O16" s="24">
        <v>3</v>
      </c>
      <c r="P16" s="24"/>
      <c r="Q16" s="24"/>
      <c r="R16" s="24"/>
      <c r="S16" s="3"/>
      <c r="T16" s="36">
        <f t="shared" si="0"/>
        <v>6</v>
      </c>
      <c r="U16" s="36">
        <f t="shared" si="1"/>
        <v>6</v>
      </c>
      <c r="V16" s="36">
        <f t="shared" si="2"/>
        <v>4</v>
      </c>
      <c r="W16" s="36">
        <f t="shared" si="3"/>
        <v>4</v>
      </c>
    </row>
    <row r="17" spans="1:23" ht="45" customHeight="1" x14ac:dyDescent="0.25">
      <c r="A17" s="45">
        <v>11</v>
      </c>
      <c r="B17" s="53" t="s">
        <v>43</v>
      </c>
      <c r="C17" s="5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"/>
      <c r="T17" s="36">
        <f t="shared" si="0"/>
        <v>0</v>
      </c>
      <c r="U17" s="36">
        <f t="shared" si="1"/>
        <v>0</v>
      </c>
      <c r="V17" s="36">
        <f t="shared" si="2"/>
        <v>0</v>
      </c>
      <c r="W17" s="36">
        <f t="shared" si="3"/>
        <v>0</v>
      </c>
    </row>
    <row r="18" spans="1:23" ht="42.75" customHeight="1" x14ac:dyDescent="0.25">
      <c r="A18" s="55" t="s">
        <v>18</v>
      </c>
      <c r="B18" s="55"/>
      <c r="C18" s="56"/>
      <c r="D18" s="92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4"/>
      <c r="T18" s="37"/>
      <c r="U18" s="41"/>
      <c r="V18" s="41"/>
      <c r="W18" s="41"/>
    </row>
    <row r="19" spans="1:23" ht="33.75" customHeight="1" x14ac:dyDescent="0.25">
      <c r="A19" s="26">
        <v>1</v>
      </c>
      <c r="B19" s="57" t="s">
        <v>19</v>
      </c>
      <c r="C19" s="57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3"/>
      <c r="T19" s="36">
        <f t="shared" ref="T19:T24" si="4">D19+E19</f>
        <v>0</v>
      </c>
      <c r="U19" s="36">
        <f t="shared" ref="U19:U24" si="5">F19+K19+L19</f>
        <v>0</v>
      </c>
      <c r="V19" s="36">
        <f t="shared" si="2"/>
        <v>0</v>
      </c>
      <c r="W19" s="36">
        <f t="shared" si="3"/>
        <v>0</v>
      </c>
    </row>
    <row r="20" spans="1:23" ht="30" customHeight="1" x14ac:dyDescent="0.25">
      <c r="A20" s="27">
        <v>2</v>
      </c>
      <c r="B20" s="57" t="s">
        <v>20</v>
      </c>
      <c r="C20" s="57"/>
      <c r="D20" s="22"/>
      <c r="E20" s="22">
        <v>31</v>
      </c>
      <c r="F20" s="22"/>
      <c r="G20" s="22">
        <v>29</v>
      </c>
      <c r="H20" s="22"/>
      <c r="I20" s="22"/>
      <c r="J20" s="22"/>
      <c r="K20" s="22">
        <v>29</v>
      </c>
      <c r="L20" s="22">
        <v>2</v>
      </c>
      <c r="M20" s="22"/>
      <c r="N20" s="22"/>
      <c r="O20" s="22"/>
      <c r="P20" s="22"/>
      <c r="Q20" s="22"/>
      <c r="R20" s="22"/>
      <c r="S20" s="3"/>
      <c r="T20" s="36">
        <f t="shared" si="4"/>
        <v>31</v>
      </c>
      <c r="U20" s="36">
        <f t="shared" si="5"/>
        <v>31</v>
      </c>
      <c r="V20" s="36">
        <f t="shared" si="2"/>
        <v>29</v>
      </c>
      <c r="W20" s="36">
        <f t="shared" si="3"/>
        <v>29</v>
      </c>
    </row>
    <row r="21" spans="1:23" ht="27" customHeight="1" x14ac:dyDescent="0.25">
      <c r="A21" s="26">
        <v>3</v>
      </c>
      <c r="B21" s="49" t="s">
        <v>21</v>
      </c>
      <c r="C21" s="49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6">
        <f t="shared" si="4"/>
        <v>0</v>
      </c>
      <c r="U21" s="36">
        <f t="shared" si="5"/>
        <v>0</v>
      </c>
      <c r="V21" s="36">
        <f t="shared" si="2"/>
        <v>0</v>
      </c>
      <c r="W21" s="36">
        <f t="shared" si="3"/>
        <v>0</v>
      </c>
    </row>
    <row r="22" spans="1:23" ht="25.5" customHeight="1" x14ac:dyDescent="0.25">
      <c r="A22" s="27">
        <v>4</v>
      </c>
      <c r="B22" s="49" t="s">
        <v>22</v>
      </c>
      <c r="C22" s="49"/>
      <c r="D22" s="22"/>
      <c r="E22" s="22">
        <v>2</v>
      </c>
      <c r="F22" s="22"/>
      <c r="G22" s="22"/>
      <c r="H22" s="22">
        <v>2</v>
      </c>
      <c r="I22" s="22"/>
      <c r="J22" s="22"/>
      <c r="K22" s="22">
        <v>2</v>
      </c>
      <c r="L22" s="22"/>
      <c r="M22" s="22"/>
      <c r="N22" s="22"/>
      <c r="O22" s="22"/>
      <c r="P22" s="22"/>
      <c r="Q22" s="22"/>
      <c r="R22" s="22"/>
      <c r="S22" s="3"/>
      <c r="T22" s="36">
        <f t="shared" si="4"/>
        <v>2</v>
      </c>
      <c r="U22" s="36">
        <f t="shared" si="5"/>
        <v>2</v>
      </c>
      <c r="V22" s="36">
        <f t="shared" si="2"/>
        <v>2</v>
      </c>
      <c r="W22" s="36">
        <f t="shared" si="3"/>
        <v>2</v>
      </c>
    </row>
    <row r="23" spans="1:23" ht="25.5" customHeight="1" thickBot="1" x14ac:dyDescent="0.3">
      <c r="A23" s="28">
        <v>5</v>
      </c>
      <c r="B23" s="50" t="s">
        <v>23</v>
      </c>
      <c r="C23" s="50"/>
      <c r="D23" s="24"/>
      <c r="E23" s="24">
        <v>1</v>
      </c>
      <c r="F23" s="24"/>
      <c r="G23" s="24"/>
      <c r="H23" s="24"/>
      <c r="I23" s="24"/>
      <c r="J23" s="24"/>
      <c r="K23" s="24"/>
      <c r="L23" s="24">
        <v>1</v>
      </c>
      <c r="M23" s="24"/>
      <c r="N23" s="24"/>
      <c r="O23" s="24"/>
      <c r="P23" s="24"/>
      <c r="Q23" s="24"/>
      <c r="R23" s="24"/>
      <c r="S23" s="3"/>
      <c r="T23" s="36">
        <f t="shared" si="4"/>
        <v>1</v>
      </c>
      <c r="U23" s="36">
        <f t="shared" si="5"/>
        <v>1</v>
      </c>
      <c r="V23" s="36">
        <f t="shared" si="2"/>
        <v>0</v>
      </c>
      <c r="W23" s="36">
        <f t="shared" si="3"/>
        <v>0</v>
      </c>
    </row>
    <row r="24" spans="1:23" s="11" customFormat="1" ht="30" customHeight="1" thickBot="1" x14ac:dyDescent="0.3">
      <c r="A24" s="51" t="s">
        <v>24</v>
      </c>
      <c r="B24" s="52"/>
      <c r="C24" s="52"/>
      <c r="D24" s="40">
        <f>D7+D8+D9+D10+D11+D12+D13+D14+D15+D17+D19+D20+D21+D22+D23+D16</f>
        <v>0</v>
      </c>
      <c r="E24" s="40">
        <f t="shared" ref="E24:R24" si="6">E7+E8+E9+E10+E11+E12+E13+E14+E15+E17+E19+E20+E21+E22+E23+E16</f>
        <v>96</v>
      </c>
      <c r="F24" s="40">
        <f t="shared" si="6"/>
        <v>0</v>
      </c>
      <c r="G24" s="40">
        <f t="shared" si="6"/>
        <v>33</v>
      </c>
      <c r="H24" s="40">
        <f t="shared" si="6"/>
        <v>57</v>
      </c>
      <c r="I24" s="40">
        <f t="shared" si="6"/>
        <v>0</v>
      </c>
      <c r="J24" s="40">
        <f t="shared" si="6"/>
        <v>0</v>
      </c>
      <c r="K24" s="40">
        <f t="shared" si="6"/>
        <v>90</v>
      </c>
      <c r="L24" s="40">
        <f t="shared" si="6"/>
        <v>6</v>
      </c>
      <c r="M24" s="40">
        <f t="shared" si="6"/>
        <v>0</v>
      </c>
      <c r="N24" s="40">
        <f t="shared" si="6"/>
        <v>5</v>
      </c>
      <c r="O24" s="40">
        <f t="shared" si="6"/>
        <v>4</v>
      </c>
      <c r="P24" s="40">
        <f t="shared" si="6"/>
        <v>0</v>
      </c>
      <c r="Q24" s="40">
        <f t="shared" si="6"/>
        <v>0</v>
      </c>
      <c r="R24" s="40">
        <f t="shared" si="6"/>
        <v>1</v>
      </c>
      <c r="S24" s="10"/>
      <c r="T24" s="36">
        <f t="shared" si="4"/>
        <v>96</v>
      </c>
      <c r="U24" s="36">
        <f t="shared" si="5"/>
        <v>96</v>
      </c>
      <c r="V24" s="36">
        <f t="shared" si="2"/>
        <v>90</v>
      </c>
      <c r="W24" s="36">
        <f t="shared" si="3"/>
        <v>90</v>
      </c>
    </row>
    <row r="26" spans="1:23" x14ac:dyDescent="0.25">
      <c r="N26" s="42"/>
    </row>
  </sheetData>
  <mergeCells count="41">
    <mergeCell ref="P1:R1"/>
    <mergeCell ref="A2:R2"/>
    <mergeCell ref="O3:O5"/>
    <mergeCell ref="A3:C5"/>
    <mergeCell ref="D3:D5"/>
    <mergeCell ref="R3:R5"/>
    <mergeCell ref="G3:K3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A24:C24"/>
    <mergeCell ref="D18:R18"/>
    <mergeCell ref="B19:C19"/>
    <mergeCell ref="B20:C20"/>
    <mergeCell ref="B21:C21"/>
    <mergeCell ref="B16:C16"/>
    <mergeCell ref="B23:C23"/>
    <mergeCell ref="B10:C10"/>
    <mergeCell ref="T6:U6"/>
    <mergeCell ref="B9:C9"/>
    <mergeCell ref="F3:F5"/>
    <mergeCell ref="L3:L5"/>
    <mergeCell ref="P3:Q4"/>
    <mergeCell ref="K4:K5"/>
    <mergeCell ref="V6:W6"/>
    <mergeCell ref="B22:C22"/>
    <mergeCell ref="M3:N4"/>
    <mergeCell ref="A18:C18"/>
    <mergeCell ref="A6:C6"/>
    <mergeCell ref="I4:I5"/>
    <mergeCell ref="B8:C8"/>
    <mergeCell ref="B17:C17"/>
    <mergeCell ref="B7:C7"/>
    <mergeCell ref="J4:J5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8"/>
  <sheetViews>
    <sheetView zoomScale="75" workbookViewId="0">
      <pane ySplit="6" topLeftCell="A10" activePane="bottomLeft" state="frozen"/>
      <selection activeCell="AB5" sqref="AB5"/>
      <selection pane="bottomLeft" activeCell="AB5" sqref="AB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5.570312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76.5" customHeight="1" x14ac:dyDescent="0.25">
      <c r="A1" s="71" t="s">
        <v>44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 t="s">
        <v>52</v>
      </c>
      <c r="Q1" s="73"/>
      <c r="R1" s="74"/>
      <c r="S1" s="12"/>
    </row>
    <row r="2" spans="1:23" ht="54.75" customHeight="1" x14ac:dyDescent="0.25">
      <c r="A2" s="75" t="s">
        <v>50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12"/>
    </row>
    <row r="3" spans="1:23" ht="50.25" customHeight="1" x14ac:dyDescent="0.25">
      <c r="A3" s="76" t="s">
        <v>35</v>
      </c>
      <c r="B3" s="77"/>
      <c r="C3" s="78"/>
      <c r="D3" s="64" t="s">
        <v>5</v>
      </c>
      <c r="E3" s="64" t="s">
        <v>25</v>
      </c>
      <c r="F3" s="64" t="s">
        <v>0</v>
      </c>
      <c r="G3" s="82" t="s">
        <v>29</v>
      </c>
      <c r="H3" s="83"/>
      <c r="I3" s="83"/>
      <c r="J3" s="83"/>
      <c r="K3" s="84"/>
      <c r="L3" s="64" t="s">
        <v>26</v>
      </c>
      <c r="M3" s="66" t="s">
        <v>27</v>
      </c>
      <c r="N3" s="67"/>
      <c r="O3" s="65" t="s">
        <v>1</v>
      </c>
      <c r="P3" s="66" t="s">
        <v>28</v>
      </c>
      <c r="Q3" s="67"/>
      <c r="R3" s="64" t="s">
        <v>2</v>
      </c>
      <c r="S3" s="14"/>
      <c r="T3" s="15"/>
    </row>
    <row r="4" spans="1:23" ht="42" customHeight="1" x14ac:dyDescent="0.25">
      <c r="A4" s="79"/>
      <c r="B4" s="80"/>
      <c r="C4" s="81"/>
      <c r="D4" s="64"/>
      <c r="E4" s="64"/>
      <c r="F4" s="64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4"/>
      <c r="M4" s="68"/>
      <c r="N4" s="69"/>
      <c r="O4" s="70"/>
      <c r="P4" s="68"/>
      <c r="Q4" s="69"/>
      <c r="R4" s="64"/>
      <c r="S4" s="16"/>
    </row>
    <row r="5" spans="1:23" ht="122.25" customHeight="1" thickBot="1" x14ac:dyDescent="0.3">
      <c r="A5" s="79"/>
      <c r="B5" s="80"/>
      <c r="C5" s="81"/>
      <c r="D5" s="65"/>
      <c r="E5" s="65"/>
      <c r="F5" s="65"/>
      <c r="G5" s="70"/>
      <c r="H5" s="70"/>
      <c r="I5" s="70"/>
      <c r="J5" s="70"/>
      <c r="K5" s="70"/>
      <c r="L5" s="65"/>
      <c r="M5" s="17" t="s">
        <v>36</v>
      </c>
      <c r="N5" s="17" t="s">
        <v>3</v>
      </c>
      <c r="O5" s="70"/>
      <c r="P5" s="17" t="s">
        <v>37</v>
      </c>
      <c r="Q5" s="17" t="s">
        <v>4</v>
      </c>
      <c r="R5" s="65"/>
      <c r="S5" s="33"/>
    </row>
    <row r="6" spans="1:23" ht="43.5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4"/>
      <c r="T6" s="62" t="s">
        <v>39</v>
      </c>
      <c r="U6" s="62"/>
      <c r="V6" s="62" t="s">
        <v>38</v>
      </c>
      <c r="W6" s="62"/>
    </row>
    <row r="7" spans="1:23" ht="29.25" customHeight="1" x14ac:dyDescent="0.25">
      <c r="A7" s="19">
        <v>1</v>
      </c>
      <c r="B7" s="63" t="s">
        <v>7</v>
      </c>
      <c r="C7" s="63"/>
      <c r="D7" s="20"/>
      <c r="E7" s="20">
        <v>8</v>
      </c>
      <c r="F7" s="20"/>
      <c r="G7" s="20"/>
      <c r="H7" s="20">
        <v>8</v>
      </c>
      <c r="I7" s="20"/>
      <c r="J7" s="20"/>
      <c r="K7" s="20">
        <v>8</v>
      </c>
      <c r="L7" s="20"/>
      <c r="M7" s="20"/>
      <c r="N7" s="20">
        <v>1</v>
      </c>
      <c r="O7" s="20"/>
      <c r="P7" s="20"/>
      <c r="Q7" s="20"/>
      <c r="R7" s="20">
        <v>1</v>
      </c>
      <c r="S7" s="23"/>
      <c r="T7" s="36">
        <f>D7+E7</f>
        <v>8</v>
      </c>
      <c r="U7" s="36">
        <f>F7+K7+L7</f>
        <v>8</v>
      </c>
      <c r="V7" s="36">
        <f>K7</f>
        <v>8</v>
      </c>
      <c r="W7" s="36">
        <f>G7+H7+I7+J7</f>
        <v>8</v>
      </c>
    </row>
    <row r="8" spans="1:23" ht="23.25" customHeight="1" x14ac:dyDescent="0.25">
      <c r="A8" s="21">
        <v>2</v>
      </c>
      <c r="B8" s="49" t="s">
        <v>8</v>
      </c>
      <c r="C8" s="49"/>
      <c r="D8" s="22"/>
      <c r="E8" s="22">
        <v>3</v>
      </c>
      <c r="F8" s="22"/>
      <c r="G8" s="22"/>
      <c r="H8" s="22">
        <v>2</v>
      </c>
      <c r="I8" s="22"/>
      <c r="J8" s="22"/>
      <c r="K8" s="22">
        <v>2</v>
      </c>
      <c r="L8" s="22">
        <v>1</v>
      </c>
      <c r="M8" s="22"/>
      <c r="N8" s="22"/>
      <c r="O8" s="22"/>
      <c r="P8" s="22"/>
      <c r="Q8" s="22"/>
      <c r="R8" s="22"/>
      <c r="S8" s="23"/>
      <c r="T8" s="36">
        <f t="shared" ref="T8:T17" si="0">D8+E8</f>
        <v>3</v>
      </c>
      <c r="U8" s="36">
        <f t="shared" ref="U8:U17" si="1">F8+K8+L8</f>
        <v>3</v>
      </c>
      <c r="V8" s="36">
        <f t="shared" ref="V8:V24" si="2">K8</f>
        <v>2</v>
      </c>
      <c r="W8" s="36">
        <f t="shared" ref="W8:W24" si="3">G8+H8+I8+J8</f>
        <v>2</v>
      </c>
    </row>
    <row r="9" spans="1:23" ht="31.5" customHeight="1" x14ac:dyDescent="0.25">
      <c r="A9" s="21">
        <v>3</v>
      </c>
      <c r="B9" s="49" t="s">
        <v>9</v>
      </c>
      <c r="C9" s="49"/>
      <c r="D9" s="22"/>
      <c r="E9" s="22">
        <v>2</v>
      </c>
      <c r="F9" s="22"/>
      <c r="G9" s="22"/>
      <c r="H9" s="22">
        <v>2</v>
      </c>
      <c r="I9" s="22"/>
      <c r="J9" s="22"/>
      <c r="K9" s="22">
        <v>2</v>
      </c>
      <c r="L9" s="22"/>
      <c r="M9" s="22"/>
      <c r="N9" s="22"/>
      <c r="O9" s="22"/>
      <c r="P9" s="22"/>
      <c r="Q9" s="22"/>
      <c r="R9" s="22"/>
      <c r="S9" s="23"/>
      <c r="T9" s="36">
        <f t="shared" si="0"/>
        <v>2</v>
      </c>
      <c r="U9" s="36">
        <f t="shared" si="1"/>
        <v>2</v>
      </c>
      <c r="V9" s="36">
        <f t="shared" si="2"/>
        <v>2</v>
      </c>
      <c r="W9" s="36">
        <f t="shared" si="3"/>
        <v>2</v>
      </c>
    </row>
    <row r="10" spans="1:23" ht="31.5" customHeight="1" x14ac:dyDescent="0.25">
      <c r="A10" s="21">
        <v>4</v>
      </c>
      <c r="B10" s="49" t="s">
        <v>10</v>
      </c>
      <c r="C10" s="49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30.75" customHeight="1" x14ac:dyDescent="0.25">
      <c r="A11" s="21">
        <v>5</v>
      </c>
      <c r="B11" s="49" t="s">
        <v>11</v>
      </c>
      <c r="C11" s="49"/>
      <c r="D11" s="22"/>
      <c r="E11" s="22">
        <v>8</v>
      </c>
      <c r="F11" s="22"/>
      <c r="G11" s="22"/>
      <c r="H11" s="22">
        <v>8</v>
      </c>
      <c r="I11" s="22"/>
      <c r="J11" s="22"/>
      <c r="K11" s="22">
        <v>8</v>
      </c>
      <c r="L11" s="22"/>
      <c r="M11" s="22"/>
      <c r="N11" s="22"/>
      <c r="O11" s="22"/>
      <c r="P11" s="22"/>
      <c r="Q11" s="22"/>
      <c r="R11" s="22"/>
      <c r="S11" s="23"/>
      <c r="T11" s="36">
        <f t="shared" si="0"/>
        <v>8</v>
      </c>
      <c r="U11" s="36">
        <f t="shared" si="1"/>
        <v>8</v>
      </c>
      <c r="V11" s="36">
        <f t="shared" si="2"/>
        <v>8</v>
      </c>
      <c r="W11" s="36">
        <f t="shared" si="3"/>
        <v>8</v>
      </c>
    </row>
    <row r="12" spans="1:23" ht="45" customHeight="1" x14ac:dyDescent="0.25">
      <c r="A12" s="21">
        <v>6</v>
      </c>
      <c r="B12" s="58" t="s">
        <v>12</v>
      </c>
      <c r="C12" s="58"/>
      <c r="D12" s="22"/>
      <c r="E12" s="22">
        <v>1</v>
      </c>
      <c r="F12" s="22"/>
      <c r="G12" s="22"/>
      <c r="H12" s="22">
        <v>1</v>
      </c>
      <c r="I12" s="22"/>
      <c r="J12" s="22"/>
      <c r="K12" s="22">
        <v>1</v>
      </c>
      <c r="L12" s="22"/>
      <c r="M12" s="22"/>
      <c r="N12" s="22"/>
      <c r="O12" s="22"/>
      <c r="P12" s="22"/>
      <c r="Q12" s="22"/>
      <c r="R12" s="22"/>
      <c r="S12" s="23"/>
      <c r="T12" s="36">
        <f t="shared" si="0"/>
        <v>1</v>
      </c>
      <c r="U12" s="36">
        <f t="shared" si="1"/>
        <v>1</v>
      </c>
      <c r="V12" s="36">
        <f t="shared" si="2"/>
        <v>1</v>
      </c>
      <c r="W12" s="36">
        <f t="shared" si="3"/>
        <v>1</v>
      </c>
    </row>
    <row r="13" spans="1:23" ht="33" customHeight="1" x14ac:dyDescent="0.25">
      <c r="A13" s="21">
        <v>7</v>
      </c>
      <c r="B13" s="58" t="s">
        <v>13</v>
      </c>
      <c r="C13" s="5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58" t="s">
        <v>14</v>
      </c>
      <c r="C14" s="5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8.5" customHeight="1" x14ac:dyDescent="0.25">
      <c r="A15" s="21">
        <v>9</v>
      </c>
      <c r="B15" s="59" t="s">
        <v>15</v>
      </c>
      <c r="C15" s="59"/>
      <c r="D15" s="22"/>
      <c r="E15" s="22">
        <v>6</v>
      </c>
      <c r="F15" s="22"/>
      <c r="G15" s="22"/>
      <c r="H15" s="22">
        <v>6</v>
      </c>
      <c r="I15" s="22"/>
      <c r="J15" s="22"/>
      <c r="K15" s="22">
        <v>6</v>
      </c>
      <c r="L15" s="22"/>
      <c r="M15" s="22"/>
      <c r="N15" s="22"/>
      <c r="O15" s="22"/>
      <c r="P15" s="22"/>
      <c r="Q15" s="22"/>
      <c r="R15" s="22"/>
      <c r="S15" s="23"/>
      <c r="T15" s="36">
        <f t="shared" si="0"/>
        <v>6</v>
      </c>
      <c r="U15" s="36">
        <f t="shared" si="1"/>
        <v>6</v>
      </c>
      <c r="V15" s="36">
        <f t="shared" si="2"/>
        <v>6</v>
      </c>
      <c r="W15" s="36">
        <f t="shared" si="3"/>
        <v>6</v>
      </c>
    </row>
    <row r="16" spans="1:23" ht="73.5" customHeight="1" x14ac:dyDescent="0.25">
      <c r="A16" s="45">
        <v>10</v>
      </c>
      <c r="B16" s="53" t="s">
        <v>16</v>
      </c>
      <c r="C16" s="54"/>
      <c r="D16" s="24">
        <v>1</v>
      </c>
      <c r="E16" s="24">
        <v>1</v>
      </c>
      <c r="F16" s="24"/>
      <c r="G16" s="24">
        <v>1</v>
      </c>
      <c r="H16" s="24">
        <v>1</v>
      </c>
      <c r="I16" s="24"/>
      <c r="J16" s="24"/>
      <c r="K16" s="24">
        <v>2</v>
      </c>
      <c r="L16" s="24"/>
      <c r="M16" s="24"/>
      <c r="N16" s="24"/>
      <c r="O16" s="24"/>
      <c r="P16" s="24"/>
      <c r="Q16" s="24"/>
      <c r="R16" s="24"/>
      <c r="S16" s="23"/>
      <c r="T16" s="36">
        <f t="shared" si="0"/>
        <v>2</v>
      </c>
      <c r="U16" s="36">
        <f t="shared" si="1"/>
        <v>2</v>
      </c>
      <c r="V16" s="36">
        <f t="shared" si="2"/>
        <v>2</v>
      </c>
      <c r="W16" s="36">
        <f t="shared" si="3"/>
        <v>2</v>
      </c>
    </row>
    <row r="17" spans="1:23" ht="45" customHeight="1" x14ac:dyDescent="0.25">
      <c r="A17" s="45">
        <v>11</v>
      </c>
      <c r="B17" s="53" t="s">
        <v>43</v>
      </c>
      <c r="C17" s="5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3"/>
      <c r="T17" s="36">
        <f t="shared" si="0"/>
        <v>0</v>
      </c>
      <c r="U17" s="36">
        <f t="shared" si="1"/>
        <v>0</v>
      </c>
      <c r="V17" s="36">
        <f t="shared" si="2"/>
        <v>0</v>
      </c>
      <c r="W17" s="36">
        <f t="shared" si="3"/>
        <v>0</v>
      </c>
    </row>
    <row r="18" spans="1:23" ht="39.75" customHeight="1" x14ac:dyDescent="0.25">
      <c r="A18" s="55" t="s">
        <v>18</v>
      </c>
      <c r="B18" s="55"/>
      <c r="C18" s="56"/>
      <c r="D18" s="92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25"/>
      <c r="T18" s="37"/>
      <c r="U18" s="41"/>
      <c r="V18" s="41"/>
      <c r="W18" s="41"/>
    </row>
    <row r="19" spans="1:23" ht="29.25" customHeight="1" x14ac:dyDescent="0.25">
      <c r="A19" s="26">
        <v>1</v>
      </c>
      <c r="B19" s="57" t="s">
        <v>19</v>
      </c>
      <c r="C19" s="57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3"/>
      <c r="T19" s="36">
        <f t="shared" ref="T19:T24" si="4">D19+E19</f>
        <v>0</v>
      </c>
      <c r="U19" s="36">
        <f t="shared" ref="U19:U24" si="5">F19+K19+L19</f>
        <v>0</v>
      </c>
      <c r="V19" s="36">
        <f t="shared" si="2"/>
        <v>0</v>
      </c>
      <c r="W19" s="36">
        <f t="shared" si="3"/>
        <v>0</v>
      </c>
    </row>
    <row r="20" spans="1:23" ht="37.5" customHeight="1" x14ac:dyDescent="0.25">
      <c r="A20" s="27">
        <v>2</v>
      </c>
      <c r="B20" s="57" t="s">
        <v>20</v>
      </c>
      <c r="C20" s="57"/>
      <c r="D20" s="22"/>
      <c r="E20" s="22">
        <v>16</v>
      </c>
      <c r="F20" s="22"/>
      <c r="G20" s="22">
        <v>1</v>
      </c>
      <c r="H20" s="22">
        <v>14</v>
      </c>
      <c r="I20" s="22"/>
      <c r="J20" s="22">
        <v>1</v>
      </c>
      <c r="K20" s="22">
        <v>16</v>
      </c>
      <c r="L20" s="22"/>
      <c r="M20" s="22"/>
      <c r="N20" s="22"/>
      <c r="O20" s="22"/>
      <c r="P20" s="22"/>
      <c r="Q20" s="22"/>
      <c r="R20" s="22"/>
      <c r="S20" s="23"/>
      <c r="T20" s="36">
        <f t="shared" si="4"/>
        <v>16</v>
      </c>
      <c r="U20" s="36">
        <f t="shared" si="5"/>
        <v>16</v>
      </c>
      <c r="V20" s="36">
        <f t="shared" si="2"/>
        <v>16</v>
      </c>
      <c r="W20" s="36">
        <f t="shared" si="3"/>
        <v>16</v>
      </c>
    </row>
    <row r="21" spans="1:23" ht="36" customHeight="1" x14ac:dyDescent="0.25">
      <c r="A21" s="26">
        <v>3</v>
      </c>
      <c r="B21" s="49" t="s">
        <v>21</v>
      </c>
      <c r="C21" s="49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6">
        <f t="shared" si="4"/>
        <v>0</v>
      </c>
      <c r="U21" s="36">
        <f t="shared" si="5"/>
        <v>0</v>
      </c>
      <c r="V21" s="36">
        <f t="shared" si="2"/>
        <v>0</v>
      </c>
      <c r="W21" s="36">
        <f t="shared" si="3"/>
        <v>0</v>
      </c>
    </row>
    <row r="22" spans="1:23" ht="28.5" customHeight="1" x14ac:dyDescent="0.25">
      <c r="A22" s="27">
        <v>4</v>
      </c>
      <c r="B22" s="49" t="s">
        <v>22</v>
      </c>
      <c r="C22" s="49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3"/>
      <c r="T22" s="36">
        <f t="shared" si="4"/>
        <v>0</v>
      </c>
      <c r="U22" s="36">
        <f t="shared" si="5"/>
        <v>0</v>
      </c>
      <c r="V22" s="36">
        <f t="shared" si="2"/>
        <v>0</v>
      </c>
      <c r="W22" s="36">
        <f t="shared" si="3"/>
        <v>0</v>
      </c>
    </row>
    <row r="23" spans="1:23" ht="28.5" customHeight="1" thickBot="1" x14ac:dyDescent="0.3">
      <c r="A23" s="28">
        <v>5</v>
      </c>
      <c r="B23" s="50" t="s">
        <v>23</v>
      </c>
      <c r="C23" s="50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3"/>
      <c r="T23" s="36">
        <f t="shared" si="4"/>
        <v>0</v>
      </c>
      <c r="U23" s="36">
        <f t="shared" si="5"/>
        <v>0</v>
      </c>
      <c r="V23" s="36">
        <f t="shared" si="2"/>
        <v>0</v>
      </c>
      <c r="W23" s="36">
        <f t="shared" si="3"/>
        <v>0</v>
      </c>
    </row>
    <row r="24" spans="1:23" s="30" customFormat="1" ht="26.25" customHeight="1" thickBot="1" x14ac:dyDescent="0.3">
      <c r="A24" s="51" t="s">
        <v>24</v>
      </c>
      <c r="B24" s="52"/>
      <c r="C24" s="52"/>
      <c r="D24" s="40">
        <f>D7+D8+D9+D10+D11+D12+D13+D14+D15+D17+D19+D20+D21+D22+D23+D16</f>
        <v>1</v>
      </c>
      <c r="E24" s="40">
        <f t="shared" ref="E24:R24" si="6">E7+E8+E9+E10+E11+E12+E13+E14+E15+E17+E19+E20+E21+E22+E23+E16</f>
        <v>45</v>
      </c>
      <c r="F24" s="40">
        <f t="shared" si="6"/>
        <v>0</v>
      </c>
      <c r="G24" s="40">
        <f t="shared" si="6"/>
        <v>2</v>
      </c>
      <c r="H24" s="40">
        <f t="shared" si="6"/>
        <v>42</v>
      </c>
      <c r="I24" s="40">
        <f t="shared" si="6"/>
        <v>0</v>
      </c>
      <c r="J24" s="40">
        <f t="shared" si="6"/>
        <v>1</v>
      </c>
      <c r="K24" s="40">
        <f t="shared" si="6"/>
        <v>45</v>
      </c>
      <c r="L24" s="40">
        <f t="shared" si="6"/>
        <v>1</v>
      </c>
      <c r="M24" s="40">
        <f t="shared" si="6"/>
        <v>0</v>
      </c>
      <c r="N24" s="40">
        <f t="shared" si="6"/>
        <v>1</v>
      </c>
      <c r="O24" s="40">
        <f t="shared" si="6"/>
        <v>0</v>
      </c>
      <c r="P24" s="40">
        <f t="shared" si="6"/>
        <v>0</v>
      </c>
      <c r="Q24" s="40">
        <f t="shared" si="6"/>
        <v>0</v>
      </c>
      <c r="R24" s="40">
        <f t="shared" si="6"/>
        <v>1</v>
      </c>
      <c r="S24" s="29"/>
      <c r="T24" s="36">
        <f t="shared" si="4"/>
        <v>46</v>
      </c>
      <c r="U24" s="36">
        <f t="shared" si="5"/>
        <v>46</v>
      </c>
      <c r="V24" s="36">
        <f t="shared" si="2"/>
        <v>45</v>
      </c>
      <c r="W24" s="36">
        <f t="shared" si="3"/>
        <v>45</v>
      </c>
    </row>
    <row r="27" spans="1:23" x14ac:dyDescent="0.25">
      <c r="C27" s="43"/>
    </row>
    <row r="28" spans="1:23" x14ac:dyDescent="0.25">
      <c r="N28" s="43"/>
    </row>
  </sheetData>
  <mergeCells count="41">
    <mergeCell ref="P1:R1"/>
    <mergeCell ref="A2:R2"/>
    <mergeCell ref="O3:O5"/>
    <mergeCell ref="A3:C5"/>
    <mergeCell ref="D3:D5"/>
    <mergeCell ref="R3:R5"/>
    <mergeCell ref="G3:K3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A24:C24"/>
    <mergeCell ref="D18:R18"/>
    <mergeCell ref="B19:C19"/>
    <mergeCell ref="B20:C20"/>
    <mergeCell ref="B21:C21"/>
    <mergeCell ref="B16:C16"/>
    <mergeCell ref="B23:C23"/>
    <mergeCell ref="B10:C10"/>
    <mergeCell ref="T6:U6"/>
    <mergeCell ref="B9:C9"/>
    <mergeCell ref="F3:F5"/>
    <mergeCell ref="L3:L5"/>
    <mergeCell ref="P3:Q4"/>
    <mergeCell ref="K4:K5"/>
    <mergeCell ref="V6:W6"/>
    <mergeCell ref="B22:C22"/>
    <mergeCell ref="M3:N4"/>
    <mergeCell ref="A18:C18"/>
    <mergeCell ref="A6:C6"/>
    <mergeCell ref="I4:I5"/>
    <mergeCell ref="B8:C8"/>
    <mergeCell ref="B17:C17"/>
    <mergeCell ref="B7:C7"/>
    <mergeCell ref="J4:J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9"/>
  <sheetViews>
    <sheetView tabSelected="1" zoomScale="75" workbookViewId="0">
      <selection activeCell="AC3" sqref="AC3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12.140625" style="13" customWidth="1"/>
    <col min="17" max="17" width="10.85546875" style="13" customWidth="1"/>
    <col min="18" max="18" width="16.4257812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82.5" customHeight="1" x14ac:dyDescent="0.25">
      <c r="A1" s="71" t="s">
        <v>44</v>
      </c>
      <c r="B1" s="71"/>
      <c r="C1" s="71"/>
      <c r="D1" s="72" t="s">
        <v>6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 t="s">
        <v>52</v>
      </c>
      <c r="Q1" s="73"/>
      <c r="R1" s="74"/>
      <c r="S1" s="12"/>
    </row>
    <row r="2" spans="1:23" ht="75.75" customHeight="1" x14ac:dyDescent="0.25">
      <c r="A2" s="75" t="s">
        <v>51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12"/>
    </row>
    <row r="3" spans="1:23" ht="62.25" customHeight="1" x14ac:dyDescent="0.25">
      <c r="A3" s="76" t="s">
        <v>35</v>
      </c>
      <c r="B3" s="77"/>
      <c r="C3" s="78"/>
      <c r="D3" s="64" t="s">
        <v>5</v>
      </c>
      <c r="E3" s="64" t="s">
        <v>25</v>
      </c>
      <c r="F3" s="64" t="s">
        <v>0</v>
      </c>
      <c r="G3" s="82" t="s">
        <v>29</v>
      </c>
      <c r="H3" s="83"/>
      <c r="I3" s="83"/>
      <c r="J3" s="83"/>
      <c r="K3" s="84"/>
      <c r="L3" s="64" t="s">
        <v>26</v>
      </c>
      <c r="M3" s="66" t="s">
        <v>27</v>
      </c>
      <c r="N3" s="67"/>
      <c r="O3" s="65" t="s">
        <v>1</v>
      </c>
      <c r="P3" s="66" t="s">
        <v>28</v>
      </c>
      <c r="Q3" s="67"/>
      <c r="R3" s="64" t="s">
        <v>2</v>
      </c>
      <c r="S3" s="14"/>
      <c r="T3" s="15"/>
    </row>
    <row r="4" spans="1:23" ht="60.75" customHeight="1" x14ac:dyDescent="0.25">
      <c r="A4" s="79"/>
      <c r="B4" s="80"/>
      <c r="C4" s="81"/>
      <c r="D4" s="64"/>
      <c r="E4" s="64"/>
      <c r="F4" s="64"/>
      <c r="G4" s="65" t="s">
        <v>31</v>
      </c>
      <c r="H4" s="65" t="s">
        <v>32</v>
      </c>
      <c r="I4" s="65" t="s">
        <v>33</v>
      </c>
      <c r="J4" s="65" t="s">
        <v>34</v>
      </c>
      <c r="K4" s="65" t="s">
        <v>30</v>
      </c>
      <c r="L4" s="64"/>
      <c r="M4" s="68"/>
      <c r="N4" s="69"/>
      <c r="O4" s="70"/>
      <c r="P4" s="68"/>
      <c r="Q4" s="69"/>
      <c r="R4" s="64"/>
      <c r="S4" s="16"/>
    </row>
    <row r="5" spans="1:23" ht="123" customHeight="1" thickBot="1" x14ac:dyDescent="0.3">
      <c r="A5" s="79"/>
      <c r="B5" s="80"/>
      <c r="C5" s="81"/>
      <c r="D5" s="65"/>
      <c r="E5" s="65"/>
      <c r="F5" s="65"/>
      <c r="G5" s="70"/>
      <c r="H5" s="70"/>
      <c r="I5" s="70"/>
      <c r="J5" s="70"/>
      <c r="K5" s="70"/>
      <c r="L5" s="65"/>
      <c r="M5" s="17" t="s">
        <v>36</v>
      </c>
      <c r="N5" s="17" t="s">
        <v>3</v>
      </c>
      <c r="O5" s="70"/>
      <c r="P5" s="17" t="s">
        <v>37</v>
      </c>
      <c r="Q5" s="17" t="s">
        <v>4</v>
      </c>
      <c r="R5" s="65"/>
      <c r="S5" s="33"/>
    </row>
    <row r="6" spans="1:23" ht="35.25" customHeight="1" thickBot="1" x14ac:dyDescent="0.3">
      <c r="A6" s="60" t="s">
        <v>17</v>
      </c>
      <c r="B6" s="61"/>
      <c r="C6" s="61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1">
        <v>15</v>
      </c>
      <c r="S6" s="34"/>
      <c r="T6" s="62" t="s">
        <v>39</v>
      </c>
      <c r="U6" s="62"/>
      <c r="V6" s="62" t="s">
        <v>38</v>
      </c>
      <c r="W6" s="62"/>
    </row>
    <row r="7" spans="1:23" ht="38.25" customHeight="1" x14ac:dyDescent="0.25">
      <c r="A7" s="19">
        <v>1</v>
      </c>
      <c r="B7" s="63" t="s">
        <v>7</v>
      </c>
      <c r="C7" s="63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3"/>
      <c r="T7" s="36">
        <f>D7+E7</f>
        <v>0</v>
      </c>
      <c r="U7" s="36">
        <f>F7+K7+L7</f>
        <v>0</v>
      </c>
      <c r="V7" s="36">
        <f>K7</f>
        <v>0</v>
      </c>
      <c r="W7" s="36">
        <f>G7+H7+I7+J7</f>
        <v>0</v>
      </c>
    </row>
    <row r="8" spans="1:23" ht="30.75" customHeight="1" x14ac:dyDescent="0.25">
      <c r="A8" s="21">
        <v>2</v>
      </c>
      <c r="B8" s="49" t="s">
        <v>8</v>
      </c>
      <c r="C8" s="49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6">
        <f t="shared" ref="T8:T17" si="0">D8+E8</f>
        <v>0</v>
      </c>
      <c r="U8" s="36">
        <f t="shared" ref="U8:U17" si="1">F8+K8+L8</f>
        <v>0</v>
      </c>
      <c r="V8" s="36">
        <f t="shared" ref="V8:V24" si="2">K8</f>
        <v>0</v>
      </c>
      <c r="W8" s="36">
        <f t="shared" ref="W8:W24" si="3">G8+H8+I8+J8</f>
        <v>0</v>
      </c>
    </row>
    <row r="9" spans="1:23" ht="30" customHeight="1" x14ac:dyDescent="0.25">
      <c r="A9" s="21">
        <v>3</v>
      </c>
      <c r="B9" s="49" t="s">
        <v>9</v>
      </c>
      <c r="C9" s="49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9.75" customHeight="1" x14ac:dyDescent="0.25">
      <c r="A10" s="21">
        <v>4</v>
      </c>
      <c r="B10" s="49" t="s">
        <v>10</v>
      </c>
      <c r="C10" s="49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36" customHeight="1" x14ac:dyDescent="0.25">
      <c r="A11" s="21">
        <v>5</v>
      </c>
      <c r="B11" s="49" t="s">
        <v>11</v>
      </c>
      <c r="C11" s="49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3"/>
      <c r="T11" s="36">
        <f t="shared" si="0"/>
        <v>0</v>
      </c>
      <c r="U11" s="36">
        <f t="shared" si="1"/>
        <v>0</v>
      </c>
      <c r="V11" s="36">
        <f t="shared" si="2"/>
        <v>0</v>
      </c>
      <c r="W11" s="36">
        <f t="shared" si="3"/>
        <v>0</v>
      </c>
    </row>
    <row r="12" spans="1:23" ht="45" customHeight="1" x14ac:dyDescent="0.25">
      <c r="A12" s="21">
        <v>6</v>
      </c>
      <c r="B12" s="58" t="s">
        <v>12</v>
      </c>
      <c r="C12" s="5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1">
        <v>7</v>
      </c>
      <c r="B13" s="58" t="s">
        <v>13</v>
      </c>
      <c r="C13" s="5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1">
        <v>8</v>
      </c>
      <c r="B14" s="58" t="s">
        <v>14</v>
      </c>
      <c r="C14" s="5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9.25" customHeight="1" x14ac:dyDescent="0.25">
      <c r="A15" s="21">
        <v>9</v>
      </c>
      <c r="B15" s="59" t="s">
        <v>15</v>
      </c>
      <c r="C15" s="59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  <c r="T15" s="36">
        <f t="shared" si="0"/>
        <v>0</v>
      </c>
      <c r="U15" s="36">
        <f t="shared" si="1"/>
        <v>0</v>
      </c>
      <c r="V15" s="36">
        <f t="shared" si="2"/>
        <v>0</v>
      </c>
      <c r="W15" s="36">
        <f t="shared" si="3"/>
        <v>0</v>
      </c>
    </row>
    <row r="16" spans="1:23" ht="73.5" customHeight="1" x14ac:dyDescent="0.25">
      <c r="A16" s="45">
        <v>10</v>
      </c>
      <c r="B16" s="53" t="s">
        <v>16</v>
      </c>
      <c r="C16" s="5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5">
        <v>11</v>
      </c>
      <c r="B17" s="53" t="s">
        <v>43</v>
      </c>
      <c r="C17" s="5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3"/>
      <c r="T17" s="36">
        <f t="shared" si="0"/>
        <v>0</v>
      </c>
      <c r="U17" s="36">
        <f t="shared" si="1"/>
        <v>0</v>
      </c>
      <c r="V17" s="36">
        <f t="shared" si="2"/>
        <v>0</v>
      </c>
      <c r="W17" s="36">
        <f t="shared" si="3"/>
        <v>0</v>
      </c>
    </row>
    <row r="18" spans="1:23" ht="42" customHeight="1" x14ac:dyDescent="0.25">
      <c r="A18" s="55" t="s">
        <v>18</v>
      </c>
      <c r="B18" s="55"/>
      <c r="C18" s="56"/>
      <c r="D18" s="92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25"/>
      <c r="T18" s="37"/>
      <c r="U18" s="41"/>
      <c r="V18" s="41"/>
      <c r="W18" s="41"/>
    </row>
    <row r="19" spans="1:23" ht="33.75" customHeight="1" x14ac:dyDescent="0.25">
      <c r="A19" s="26">
        <v>1</v>
      </c>
      <c r="B19" s="57" t="s">
        <v>19</v>
      </c>
      <c r="C19" s="57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3"/>
      <c r="T19" s="36">
        <f t="shared" ref="T19:T24" si="4">D19+E19</f>
        <v>0</v>
      </c>
      <c r="U19" s="36">
        <f t="shared" ref="U19:U24" si="5">F19+K19+L19</f>
        <v>0</v>
      </c>
      <c r="V19" s="36">
        <f t="shared" si="2"/>
        <v>0</v>
      </c>
      <c r="W19" s="36">
        <f t="shared" si="3"/>
        <v>0</v>
      </c>
    </row>
    <row r="20" spans="1:23" ht="36" customHeight="1" x14ac:dyDescent="0.25">
      <c r="A20" s="27">
        <v>2</v>
      </c>
      <c r="B20" s="57" t="s">
        <v>20</v>
      </c>
      <c r="C20" s="57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6">
        <f t="shared" si="4"/>
        <v>0</v>
      </c>
      <c r="U20" s="36">
        <f t="shared" si="5"/>
        <v>0</v>
      </c>
      <c r="V20" s="36">
        <f t="shared" si="2"/>
        <v>0</v>
      </c>
      <c r="W20" s="36">
        <f t="shared" si="3"/>
        <v>0</v>
      </c>
    </row>
    <row r="21" spans="1:23" ht="33" customHeight="1" x14ac:dyDescent="0.25">
      <c r="A21" s="26">
        <v>3</v>
      </c>
      <c r="B21" s="49" t="s">
        <v>21</v>
      </c>
      <c r="C21" s="49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6">
        <f t="shared" si="4"/>
        <v>0</v>
      </c>
      <c r="U21" s="36">
        <f t="shared" si="5"/>
        <v>0</v>
      </c>
      <c r="V21" s="36">
        <f t="shared" si="2"/>
        <v>0</v>
      </c>
      <c r="W21" s="36">
        <f t="shared" si="3"/>
        <v>0</v>
      </c>
    </row>
    <row r="22" spans="1:23" ht="26.25" customHeight="1" x14ac:dyDescent="0.25">
      <c r="A22" s="27">
        <v>4</v>
      </c>
      <c r="B22" s="49" t="s">
        <v>22</v>
      </c>
      <c r="C22" s="49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3"/>
      <c r="T22" s="36">
        <f t="shared" si="4"/>
        <v>0</v>
      </c>
      <c r="U22" s="36">
        <f t="shared" si="5"/>
        <v>0</v>
      </c>
      <c r="V22" s="36">
        <f t="shared" si="2"/>
        <v>0</v>
      </c>
      <c r="W22" s="36">
        <f t="shared" si="3"/>
        <v>0</v>
      </c>
    </row>
    <row r="23" spans="1:23" ht="27.75" customHeight="1" thickBot="1" x14ac:dyDescent="0.3">
      <c r="A23" s="28">
        <v>5</v>
      </c>
      <c r="B23" s="50" t="s">
        <v>23</v>
      </c>
      <c r="C23" s="50"/>
      <c r="D23" s="24">
        <v>1</v>
      </c>
      <c r="E23" s="24">
        <v>2</v>
      </c>
      <c r="F23" s="24">
        <v>1</v>
      </c>
      <c r="G23" s="24"/>
      <c r="H23" s="24"/>
      <c r="I23" s="24">
        <v>1</v>
      </c>
      <c r="J23" s="24"/>
      <c r="K23" s="24">
        <v>1</v>
      </c>
      <c r="L23" s="24">
        <v>1</v>
      </c>
      <c r="M23" s="24"/>
      <c r="N23" s="24"/>
      <c r="O23" s="24"/>
      <c r="P23" s="24"/>
      <c r="Q23" s="24"/>
      <c r="R23" s="24"/>
      <c r="S23" s="23"/>
      <c r="T23" s="36">
        <f t="shared" si="4"/>
        <v>3</v>
      </c>
      <c r="U23" s="36">
        <f t="shared" si="5"/>
        <v>3</v>
      </c>
      <c r="V23" s="36">
        <f t="shared" si="2"/>
        <v>1</v>
      </c>
      <c r="W23" s="36">
        <f t="shared" si="3"/>
        <v>1</v>
      </c>
    </row>
    <row r="24" spans="1:23" ht="29.25" customHeight="1" thickBot="1" x14ac:dyDescent="0.3">
      <c r="A24" s="51" t="s">
        <v>24</v>
      </c>
      <c r="B24" s="52"/>
      <c r="C24" s="52"/>
      <c r="D24" s="40">
        <f>D7+D8+D9+D10+D11+D12+D13+D14+D15+D17+D19+D20+D21+D22+D23+D16</f>
        <v>1</v>
      </c>
      <c r="E24" s="40">
        <f t="shared" ref="E24:R24" si="6">E7+E8+E9+E10+E11+E12+E13+E14+E15+E17+E19+E20+E21+E22+E23+E16</f>
        <v>2</v>
      </c>
      <c r="F24" s="40">
        <f t="shared" si="6"/>
        <v>1</v>
      </c>
      <c r="G24" s="40">
        <f t="shared" si="6"/>
        <v>0</v>
      </c>
      <c r="H24" s="40">
        <f t="shared" si="6"/>
        <v>0</v>
      </c>
      <c r="I24" s="40">
        <f t="shared" si="6"/>
        <v>1</v>
      </c>
      <c r="J24" s="40">
        <f t="shared" si="6"/>
        <v>0</v>
      </c>
      <c r="K24" s="40">
        <f t="shared" si="6"/>
        <v>1</v>
      </c>
      <c r="L24" s="40">
        <f t="shared" si="6"/>
        <v>1</v>
      </c>
      <c r="M24" s="40">
        <f t="shared" si="6"/>
        <v>0</v>
      </c>
      <c r="N24" s="40">
        <f t="shared" si="6"/>
        <v>0</v>
      </c>
      <c r="O24" s="40">
        <f t="shared" si="6"/>
        <v>0</v>
      </c>
      <c r="P24" s="40">
        <f t="shared" si="6"/>
        <v>0</v>
      </c>
      <c r="Q24" s="40">
        <f t="shared" si="6"/>
        <v>0</v>
      </c>
      <c r="R24" s="40">
        <f t="shared" si="6"/>
        <v>0</v>
      </c>
      <c r="S24" s="25"/>
      <c r="T24" s="36">
        <f t="shared" si="4"/>
        <v>3</v>
      </c>
      <c r="U24" s="36">
        <f t="shared" si="5"/>
        <v>3</v>
      </c>
      <c r="V24" s="36">
        <f t="shared" si="2"/>
        <v>1</v>
      </c>
      <c r="W24" s="36">
        <f t="shared" si="3"/>
        <v>1</v>
      </c>
    </row>
    <row r="27" spans="1:23" x14ac:dyDescent="0.25">
      <c r="C27" s="43"/>
    </row>
    <row r="28" spans="1:23" x14ac:dyDescent="0.25">
      <c r="C28" s="43"/>
    </row>
    <row r="29" spans="1:23" x14ac:dyDescent="0.25">
      <c r="N29" s="43"/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Ընդամենը</vt:lpstr>
      <vt:lpstr>Ս. Մարդանյան</vt:lpstr>
      <vt:lpstr>Ա.Խաչիկյան</vt:lpstr>
      <vt:lpstr>Ա. Օհանյան</vt:lpstr>
      <vt:lpstr>Ս. Իսկանդարյան</vt:lpstr>
      <vt:lpstr>Ռ. Մելքոնյան</vt:lpstr>
      <vt:lpstr>Զ. Զաքինյան</vt:lpstr>
      <vt:lpstr>Ա. Կուրեխյան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2019-05-27T09:32:01Z</dcterms:modified>
</cp:coreProperties>
</file>