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34" firstSheet="1" activeTab="8"/>
  </bookViews>
  <sheets>
    <sheet name="Ընդհամենը" sheetId="9" state="hidden" r:id="rId1"/>
    <sheet name="Ա. Սմբատյան" sheetId="1" r:id="rId2"/>
    <sheet name="Դ. Բալայան" sheetId="2" r:id="rId3"/>
    <sheet name="Մ. Մելքոնյան" sheetId="3" r:id="rId4"/>
    <sheet name="Տ. Գրիգորյան" sheetId="4" r:id="rId5"/>
    <sheet name="Գ. Թորոսյան" sheetId="5" r:id="rId6"/>
    <sheet name="Ա. Մխիթարյան" sheetId="6" r:id="rId7"/>
    <sheet name="Ա. Փիլոսյան" sheetId="7" r:id="rId8"/>
    <sheet name="Վ. Աբրահամյան" sheetId="8" r:id="rId9"/>
  </sheets>
  <calcPr calcId="162913"/>
</workbook>
</file>

<file path=xl/calcChain.xml><?xml version="1.0" encoding="utf-8"?>
<calcChain xmlns="http://schemas.openxmlformats.org/spreadsheetml/2006/main">
  <c r="W22" i="8" l="1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V23" i="6"/>
  <c r="U19" i="6"/>
  <c r="T19" i="6"/>
  <c r="W18" i="6"/>
  <c r="V18" i="6"/>
  <c r="U18" i="6"/>
  <c r="T18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W23" i="3" s="1"/>
  <c r="V18" i="3"/>
  <c r="U18" i="3"/>
  <c r="T18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T23" i="2" s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W23" i="8"/>
  <c r="V8" i="8"/>
  <c r="V23" i="8" s="1"/>
  <c r="U8" i="8"/>
  <c r="T8" i="8"/>
  <c r="W7" i="8"/>
  <c r="V7" i="8"/>
  <c r="U7" i="8"/>
  <c r="T7" i="8"/>
  <c r="T23" i="8" s="1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T23" i="7" s="1"/>
  <c r="W7" i="7"/>
  <c r="W23" i="7" s="1"/>
  <c r="V7" i="7"/>
  <c r="V23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T23" i="6"/>
  <c r="W7" i="6"/>
  <c r="W23" i="6" s="1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W23" i="5"/>
  <c r="V7" i="5"/>
  <c r="V23" i="5" s="1"/>
  <c r="U7" i="5"/>
  <c r="T7" i="5"/>
  <c r="T23" i="5" s="1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W23" i="4" s="1"/>
  <c r="V7" i="4"/>
  <c r="V23" i="4"/>
  <c r="U7" i="4"/>
  <c r="T7" i="4"/>
  <c r="T23" i="4" s="1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V23" i="3" s="1"/>
  <c r="U7" i="3"/>
  <c r="T7" i="3"/>
  <c r="T23" i="3" s="1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W23" i="2" s="1"/>
  <c r="V7" i="2"/>
  <c r="V23" i="2"/>
  <c r="U7" i="2"/>
  <c r="T7" i="2"/>
  <c r="U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V23" i="1" s="1"/>
  <c r="U9" i="1"/>
  <c r="T9" i="1"/>
  <c r="W8" i="1"/>
  <c r="V8" i="1"/>
  <c r="U8" i="1"/>
  <c r="T8" i="1"/>
  <c r="W7" i="1"/>
  <c r="W23" i="1" s="1"/>
  <c r="V7" i="1"/>
  <c r="T7" i="1"/>
  <c r="T23" i="1" s="1"/>
  <c r="E7" i="9"/>
  <c r="F7" i="9"/>
  <c r="G7" i="9"/>
  <c r="W7" i="9" s="1"/>
  <c r="H7" i="9"/>
  <c r="I7" i="9"/>
  <c r="J7" i="9"/>
  <c r="K7" i="9"/>
  <c r="V7" i="9" s="1"/>
  <c r="L7" i="9"/>
  <c r="M7" i="9"/>
  <c r="N7" i="9"/>
  <c r="O7" i="9"/>
  <c r="P7" i="9"/>
  <c r="Q7" i="9"/>
  <c r="R7" i="9"/>
  <c r="S7" i="9"/>
  <c r="E8" i="9"/>
  <c r="F8" i="9"/>
  <c r="G8" i="9"/>
  <c r="W8" i="9" s="1"/>
  <c r="H8" i="9"/>
  <c r="I8" i="9"/>
  <c r="J8" i="9"/>
  <c r="K8" i="9"/>
  <c r="V8" i="9"/>
  <c r="L8" i="9"/>
  <c r="U8" i="9" s="1"/>
  <c r="M8" i="9"/>
  <c r="N8" i="9"/>
  <c r="O8" i="9"/>
  <c r="P8" i="9"/>
  <c r="Q8" i="9"/>
  <c r="R8" i="9"/>
  <c r="S8" i="9"/>
  <c r="E9" i="9"/>
  <c r="F9" i="9"/>
  <c r="U9" i="9" s="1"/>
  <c r="G9" i="9"/>
  <c r="W9" i="9" s="1"/>
  <c r="H9" i="9"/>
  <c r="I9" i="9"/>
  <c r="J9" i="9"/>
  <c r="K9" i="9"/>
  <c r="V9" i="9" s="1"/>
  <c r="L9" i="9"/>
  <c r="M9" i="9"/>
  <c r="N9" i="9"/>
  <c r="O9" i="9"/>
  <c r="P9" i="9"/>
  <c r="Q9" i="9"/>
  <c r="R9" i="9"/>
  <c r="S9" i="9"/>
  <c r="E10" i="9"/>
  <c r="F10" i="9"/>
  <c r="U10" i="9"/>
  <c r="G10" i="9"/>
  <c r="H10" i="9"/>
  <c r="I10" i="9"/>
  <c r="W10" i="9" s="1"/>
  <c r="J10" i="9"/>
  <c r="K10" i="9"/>
  <c r="L10" i="9"/>
  <c r="M10" i="9"/>
  <c r="N10" i="9"/>
  <c r="O10" i="9"/>
  <c r="P10" i="9"/>
  <c r="Q10" i="9"/>
  <c r="R10" i="9"/>
  <c r="S10" i="9"/>
  <c r="E11" i="9"/>
  <c r="F11" i="9"/>
  <c r="U11" i="9" s="1"/>
  <c r="G11" i="9"/>
  <c r="W11" i="9" s="1"/>
  <c r="H11" i="9"/>
  <c r="I11" i="9"/>
  <c r="J11" i="9"/>
  <c r="K11" i="9"/>
  <c r="V11" i="9"/>
  <c r="L11" i="9"/>
  <c r="M11" i="9"/>
  <c r="N11" i="9"/>
  <c r="O11" i="9"/>
  <c r="P11" i="9"/>
  <c r="Q11" i="9"/>
  <c r="R11" i="9"/>
  <c r="S11" i="9"/>
  <c r="E12" i="9"/>
  <c r="F12" i="9"/>
  <c r="U12" i="9" s="1"/>
  <c r="G12" i="9"/>
  <c r="H12" i="9"/>
  <c r="W12" i="9" s="1"/>
  <c r="I12" i="9"/>
  <c r="J12" i="9"/>
  <c r="K12" i="9"/>
  <c r="V12" i="9"/>
  <c r="L12" i="9"/>
  <c r="M12" i="9"/>
  <c r="N12" i="9"/>
  <c r="O12" i="9"/>
  <c r="P12" i="9"/>
  <c r="Q12" i="9"/>
  <c r="R12" i="9"/>
  <c r="S12" i="9"/>
  <c r="E13" i="9"/>
  <c r="F13" i="9"/>
  <c r="G13" i="9"/>
  <c r="W13" i="9" s="1"/>
  <c r="H13" i="9"/>
  <c r="I13" i="9"/>
  <c r="J13" i="9"/>
  <c r="K13" i="9"/>
  <c r="V13" i="9"/>
  <c r="L13" i="9"/>
  <c r="U13" i="9" s="1"/>
  <c r="M13" i="9"/>
  <c r="N13" i="9"/>
  <c r="O13" i="9"/>
  <c r="P13" i="9"/>
  <c r="Q13" i="9"/>
  <c r="R13" i="9"/>
  <c r="S13" i="9"/>
  <c r="E14" i="9"/>
  <c r="F14" i="9"/>
  <c r="U14" i="9" s="1"/>
  <c r="G14" i="9"/>
  <c r="W14" i="9" s="1"/>
  <c r="H14" i="9"/>
  <c r="I14" i="9"/>
  <c r="J14" i="9"/>
  <c r="K14" i="9"/>
  <c r="V14" i="9" s="1"/>
  <c r="L14" i="9"/>
  <c r="M14" i="9"/>
  <c r="N14" i="9"/>
  <c r="O14" i="9"/>
  <c r="P14" i="9"/>
  <c r="Q14" i="9"/>
  <c r="R14" i="9"/>
  <c r="S14" i="9"/>
  <c r="E15" i="9"/>
  <c r="F15" i="9"/>
  <c r="G15" i="9"/>
  <c r="H15" i="9"/>
  <c r="I15" i="9"/>
  <c r="W15" i="9" s="1"/>
  <c r="J15" i="9"/>
  <c r="K15" i="9"/>
  <c r="V15" i="9"/>
  <c r="L15" i="9"/>
  <c r="U15" i="9" s="1"/>
  <c r="M15" i="9"/>
  <c r="N15" i="9"/>
  <c r="O15" i="9"/>
  <c r="P15" i="9"/>
  <c r="Q15" i="9"/>
  <c r="R15" i="9"/>
  <c r="S15" i="9"/>
  <c r="E16" i="9"/>
  <c r="F16" i="9"/>
  <c r="U16" i="9" s="1"/>
  <c r="G16" i="9"/>
  <c r="W16" i="9"/>
  <c r="H16" i="9"/>
  <c r="I16" i="9"/>
  <c r="J16" i="9"/>
  <c r="K16" i="9"/>
  <c r="V16" i="9" s="1"/>
  <c r="L16" i="9"/>
  <c r="M16" i="9"/>
  <c r="N16" i="9"/>
  <c r="O16" i="9"/>
  <c r="P16" i="9"/>
  <c r="Q16" i="9"/>
  <c r="R16" i="9"/>
  <c r="S16" i="9"/>
  <c r="S17" i="9"/>
  <c r="E18" i="9"/>
  <c r="F18" i="9"/>
  <c r="U18" i="9" s="1"/>
  <c r="G18" i="9"/>
  <c r="H18" i="9"/>
  <c r="W18" i="9" s="1"/>
  <c r="I18" i="9"/>
  <c r="J18" i="9"/>
  <c r="K18" i="9"/>
  <c r="V18" i="9"/>
  <c r="L18" i="9"/>
  <c r="M18" i="9"/>
  <c r="N18" i="9"/>
  <c r="O18" i="9"/>
  <c r="P18" i="9"/>
  <c r="Q18" i="9"/>
  <c r="R18" i="9"/>
  <c r="S18" i="9"/>
  <c r="E19" i="9"/>
  <c r="F19" i="9"/>
  <c r="G19" i="9"/>
  <c r="W19" i="9" s="1"/>
  <c r="H19" i="9"/>
  <c r="I19" i="9"/>
  <c r="J19" i="9"/>
  <c r="K19" i="9"/>
  <c r="V19" i="9" s="1"/>
  <c r="L19" i="9"/>
  <c r="M19" i="9"/>
  <c r="N19" i="9"/>
  <c r="O19" i="9"/>
  <c r="P19" i="9"/>
  <c r="Q19" i="9"/>
  <c r="R19" i="9"/>
  <c r="S19" i="9"/>
  <c r="E20" i="9"/>
  <c r="T20" i="9"/>
  <c r="F20" i="9"/>
  <c r="U20" i="9" s="1"/>
  <c r="G20" i="9"/>
  <c r="H20" i="9"/>
  <c r="I20" i="9"/>
  <c r="W20" i="9" s="1"/>
  <c r="J20" i="9"/>
  <c r="K20" i="9"/>
  <c r="L20" i="9"/>
  <c r="M20" i="9"/>
  <c r="N20" i="9"/>
  <c r="O20" i="9"/>
  <c r="P20" i="9"/>
  <c r="Q20" i="9"/>
  <c r="R20" i="9"/>
  <c r="S20" i="9"/>
  <c r="E21" i="9"/>
  <c r="F21" i="9"/>
  <c r="G21" i="9"/>
  <c r="H21" i="9"/>
  <c r="W21" i="9" s="1"/>
  <c r="I21" i="9"/>
  <c r="J21" i="9"/>
  <c r="K21" i="9"/>
  <c r="U21" i="9" s="1"/>
  <c r="V21" i="9"/>
  <c r="L21" i="9"/>
  <c r="M21" i="9"/>
  <c r="N21" i="9"/>
  <c r="O21" i="9"/>
  <c r="P21" i="9"/>
  <c r="Q21" i="9"/>
  <c r="R21" i="9"/>
  <c r="S21" i="9"/>
  <c r="E22" i="9"/>
  <c r="F22" i="9"/>
  <c r="G22" i="9"/>
  <c r="W22" i="9" s="1"/>
  <c r="H22" i="9"/>
  <c r="I22" i="9"/>
  <c r="J22" i="9"/>
  <c r="K22" i="9"/>
  <c r="V22" i="9" s="1"/>
  <c r="L22" i="9"/>
  <c r="M22" i="9"/>
  <c r="N22" i="9"/>
  <c r="O22" i="9"/>
  <c r="P22" i="9"/>
  <c r="Q22" i="9"/>
  <c r="R22" i="9"/>
  <c r="S22" i="9"/>
  <c r="S23" i="9"/>
  <c r="D8" i="9"/>
  <c r="T8" i="9"/>
  <c r="D9" i="9"/>
  <c r="T9" i="9" s="1"/>
  <c r="D10" i="9"/>
  <c r="T10" i="9"/>
  <c r="D11" i="9"/>
  <c r="T11" i="9" s="1"/>
  <c r="D12" i="9"/>
  <c r="T12" i="9"/>
  <c r="D13" i="9"/>
  <c r="T13" i="9" s="1"/>
  <c r="D14" i="9"/>
  <c r="T14" i="9"/>
  <c r="D15" i="9"/>
  <c r="T15" i="9"/>
  <c r="D16" i="9"/>
  <c r="T16" i="9" s="1"/>
  <c r="D18" i="9"/>
  <c r="T18" i="9"/>
  <c r="D19" i="9"/>
  <c r="T19" i="9" s="1"/>
  <c r="D20" i="9"/>
  <c r="D21" i="9"/>
  <c r="T21" i="9"/>
  <c r="D22" i="9"/>
  <c r="T22" i="9" s="1"/>
  <c r="D7" i="9"/>
  <c r="T7" i="9"/>
  <c r="T23" i="9" s="1"/>
  <c r="D23" i="1"/>
  <c r="D23" i="9" s="1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U23" i="8" s="1"/>
  <c r="E23" i="8"/>
  <c r="D23" i="8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U23" i="7" s="1"/>
  <c r="E23" i="7"/>
  <c r="D23" i="7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U23" i="6" s="1"/>
  <c r="E23" i="6"/>
  <c r="D23" i="6"/>
  <c r="R23" i="5"/>
  <c r="Q23" i="5"/>
  <c r="P23" i="5"/>
  <c r="P23" i="9" s="1"/>
  <c r="O23" i="5"/>
  <c r="N23" i="5"/>
  <c r="M23" i="5"/>
  <c r="L23" i="5"/>
  <c r="K23" i="5"/>
  <c r="U23" i="5" s="1"/>
  <c r="J23" i="5"/>
  <c r="I23" i="5"/>
  <c r="H23" i="5"/>
  <c r="G23" i="5"/>
  <c r="F23" i="5"/>
  <c r="E23" i="5"/>
  <c r="D23" i="5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U23" i="4" s="1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U23" i="3" s="1"/>
  <c r="E23" i="3"/>
  <c r="D23" i="3"/>
  <c r="R23" i="2"/>
  <c r="R23" i="9" s="1"/>
  <c r="Q23" i="2"/>
  <c r="P23" i="2"/>
  <c r="O23" i="2"/>
  <c r="N23" i="2"/>
  <c r="M23" i="2"/>
  <c r="L23" i="2"/>
  <c r="K23" i="2"/>
  <c r="J23" i="2"/>
  <c r="I23" i="2"/>
  <c r="H23" i="2"/>
  <c r="G23" i="2"/>
  <c r="F23" i="2"/>
  <c r="U23" i="2" s="1"/>
  <c r="E23" i="2"/>
  <c r="D23" i="2"/>
  <c r="E23" i="1"/>
  <c r="E23" i="9" s="1"/>
  <c r="F23" i="1"/>
  <c r="G23" i="1"/>
  <c r="G23" i="9" s="1"/>
  <c r="H23" i="1"/>
  <c r="H23" i="9"/>
  <c r="I23" i="1"/>
  <c r="I23" i="9" s="1"/>
  <c r="J23" i="1"/>
  <c r="J23" i="9"/>
  <c r="K23" i="1"/>
  <c r="K23" i="9" s="1"/>
  <c r="L23" i="1"/>
  <c r="L23" i="9" s="1"/>
  <c r="M23" i="1"/>
  <c r="N23" i="1"/>
  <c r="N23" i="9" s="1"/>
  <c r="O23" i="1"/>
  <c r="O23" i="9" s="1"/>
  <c r="P23" i="1"/>
  <c r="Q23" i="1"/>
  <c r="Q23" i="9" s="1"/>
  <c r="R23" i="1"/>
  <c r="M23" i="9"/>
  <c r="F23" i="9"/>
  <c r="U23" i="9" s="1"/>
  <c r="V10" i="9"/>
  <c r="V20" i="9"/>
  <c r="V23" i="9" l="1"/>
  <c r="W23" i="9"/>
  <c r="U22" i="9"/>
  <c r="U7" i="9"/>
  <c r="U23" i="1"/>
  <c r="U19" i="9"/>
</calcChain>
</file>

<file path=xl/sharedStrings.xml><?xml version="1.0" encoding="utf-8"?>
<sst xmlns="http://schemas.openxmlformats.org/spreadsheetml/2006/main" count="387" uniqueCount="52">
  <si>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</si>
  <si>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</si>
  <si>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</si>
  <si>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</si>
  <si>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</si>
  <si>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</si>
  <si>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</si>
  <si>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</si>
  <si>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</si>
  <si>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</si>
  <si>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</si>
  <si>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</si>
  <si>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</si>
  <si>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</si>
  <si>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</si>
  <si>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</si>
  <si>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</si>
  <si>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</si>
  <si>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</si>
  <si>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</si>
  <si>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</si>
  <si>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</si>
  <si>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</si>
  <si>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</si>
  <si>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</si>
  <si>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</si>
  <si>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</si>
  <si>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</si>
  <si>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</si>
  <si>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</si>
  <si>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</si>
  <si>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</si>
  <si>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</si>
  <si>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</si>
  <si>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</si>
  <si>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</si>
  <si>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</si>
  <si>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</si>
  <si>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</si>
  <si>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²ç³÷ÝÛ³Ï ¨ ¸³íÃ³ß»Ý í³ñã³Ï³Ý ßñç³ÝÝ»ñÇ ÁÝ¹Ñ³Ýáõñ Çñ³í³ëáõÃÛ³Ý ³é³çÇÝ ³ïÛ³ÝÇ ¹³ï³ñ³ÝÇ ¹³ï³íáñ ².öÆÈàêÚ²ÜÆ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</si>
  <si>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².ØÊÆÂ²ðÚ²ÜÆ </t>
    </r>
    <r>
      <rPr>
        <sz val="14"/>
        <color indexed="8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</si>
  <si>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¶.ÂàðàêÚ²ÜÆ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</si>
  <si>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î.¶ðÆ¶àðÚ²ÜÆ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</si>
  <si>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Ø.ØºÈøàÜÚ²ÜÆ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</si>
  <si>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¸.´²È²Ú²ÜÆ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</si>
  <si>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².êØ´²îÚ²ÜÆ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</si>
  <si>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</si>
  <si>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</si>
  <si>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</si>
  <si>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</si>
  <si>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ì.²´ð²Ð²ØÚ²ÜÆ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</si>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</sst>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color indexed="12"/>
      <name val="Calibri"/>
      <family val="2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sz val="14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0" fillId="2" borderId="0" xfId="0" applyFont="1" applyFill="1" applyProtection="1"/>
    <xf numFmtId="0" fontId="10" fillId="2" borderId="0" xfId="0" applyFont="1" applyFill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Protection="1"/>
    <xf numFmtId="0" fontId="13" fillId="2" borderId="6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Protection="1"/>
    <xf numFmtId="0" fontId="10" fillId="2" borderId="7" xfId="0" applyFont="1" applyFill="1" applyBorder="1" applyProtection="1">
      <protection locked="0"/>
    </xf>
    <xf numFmtId="0" fontId="14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Protection="1">
      <protection locked="0"/>
    </xf>
    <xf numFmtId="0" fontId="14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Protection="1"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Protection="1">
      <protection locked="0"/>
    </xf>
    <xf numFmtId="0" fontId="15" fillId="2" borderId="2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/>
    </xf>
    <xf numFmtId="0" fontId="16" fillId="2" borderId="3" xfId="0" applyFont="1" applyFill="1" applyBorder="1" applyProtection="1">
      <protection locked="0"/>
    </xf>
    <xf numFmtId="0" fontId="16" fillId="2" borderId="0" xfId="0" applyFont="1" applyFill="1" applyProtection="1">
      <protection locked="0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center" vertical="center"/>
    </xf>
    <xf numFmtId="0" fontId="10" fillId="2" borderId="2" xfId="0" applyFont="1" applyFill="1" applyBorder="1" applyProtection="1"/>
    <xf numFmtId="0" fontId="10" fillId="2" borderId="3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9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7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9" fillId="0" borderId="0" xfId="0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14" fillId="2" borderId="2" xfId="1" applyFont="1" applyFill="1" applyBorder="1" applyAlignment="1" applyProtection="1">
      <alignment horizontal="left" vertical="center" wrapText="1"/>
    </xf>
    <xf numFmtId="0" fontId="14" fillId="2" borderId="5" xfId="1" applyFont="1" applyFill="1" applyBorder="1" applyAlignment="1" applyProtection="1">
      <alignment horizontal="left" vertical="center"/>
    </xf>
    <xf numFmtId="0" fontId="26" fillId="2" borderId="8" xfId="1" applyFont="1" applyFill="1" applyBorder="1" applyAlignment="1" applyProtection="1">
      <alignment horizontal="center" vertical="center"/>
    </xf>
    <xf numFmtId="0" fontId="26" fillId="2" borderId="6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left" vertical="top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27" fillId="2" borderId="16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/>
    </xf>
    <xf numFmtId="0" fontId="10" fillId="2" borderId="17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left" vertical="center" wrapText="1"/>
    </xf>
    <xf numFmtId="0" fontId="14" fillId="2" borderId="2" xfId="1" applyFont="1" applyFill="1" applyBorder="1" applyAlignment="1" applyProtection="1">
      <alignment horizontal="left" vertical="top" wrapText="1"/>
    </xf>
    <xf numFmtId="0" fontId="25" fillId="2" borderId="8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left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8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19" xfId="0" applyFont="1" applyFill="1" applyBorder="1" applyAlignment="1" applyProtection="1">
      <alignment horizontal="center" vertical="center" textRotation="90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15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8" fillId="2" borderId="16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15" fillId="2" borderId="8" xfId="1" applyFont="1" applyFill="1" applyBorder="1" applyAlignment="1" applyProtection="1">
      <alignment horizontal="center" vertical="center"/>
    </xf>
    <xf numFmtId="0" fontId="15" fillId="2" borderId="6" xfId="1" applyFont="1" applyFill="1" applyBorder="1" applyAlignment="1" applyProtection="1">
      <alignment horizontal="center" vertical="center"/>
    </xf>
    <xf numFmtId="0" fontId="10" fillId="2" borderId="17" xfId="0" applyFont="1" applyFill="1" applyBorder="1" applyAlignment="1" applyProtection="1">
      <alignment horizontal="center" vertical="center"/>
      <protection locked="0"/>
    </xf>
    <xf numFmtId="0" fontId="27" fillId="2" borderId="8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9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14" fillId="2" borderId="5" xfId="0" applyFont="1" applyFill="1" applyBorder="1" applyAlignment="1" applyProtection="1">
      <alignment horizontal="left" vertical="top" wrapText="1"/>
    </xf>
    <xf numFmtId="0" fontId="10" fillId="2" borderId="16" xfId="0" applyFont="1" applyFill="1" applyBorder="1" applyAlignment="1" applyProtection="1">
      <alignment horizontal="center" vertical="center"/>
      <protection locked="0"/>
    </xf>
    <xf numFmtId="0" fontId="14" fillId="2" borderId="16" xfId="1" applyFont="1" applyFill="1" applyBorder="1" applyAlignment="1" applyProtection="1">
      <alignment horizontal="left" vertical="top" wrapText="1"/>
    </xf>
    <xf numFmtId="0" fontId="14" fillId="2" borderId="3" xfId="1" applyFont="1" applyFill="1" applyBorder="1" applyAlignment="1" applyProtection="1">
      <alignment horizontal="left" vertical="top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25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24" fillId="2" borderId="18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zoomScale="80" zoomScaleNormal="80" workbookViewId="0">
      <selection activeCell="T10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83" t="s">
        <v>47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5" t="s">
        <v>36</v>
      </c>
      <c r="Q1" s="85"/>
      <c r="R1" s="86"/>
    </row>
    <row r="2" spans="1:23" ht="75.75" customHeight="1" x14ac:dyDescent="0.25">
      <c r="A2" s="87" t="s">
        <v>46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</row>
    <row r="3" spans="1:23" ht="62.25" customHeight="1" x14ac:dyDescent="0.25">
      <c r="A3" s="88" t="s">
        <v>35</v>
      </c>
      <c r="B3" s="89"/>
      <c r="C3" s="90"/>
      <c r="D3" s="82" t="s">
        <v>5</v>
      </c>
      <c r="E3" s="82" t="s">
        <v>25</v>
      </c>
      <c r="F3" s="82" t="s">
        <v>0</v>
      </c>
      <c r="G3" s="94" t="s">
        <v>29</v>
      </c>
      <c r="H3" s="95"/>
      <c r="I3" s="95"/>
      <c r="J3" s="95"/>
      <c r="K3" s="96"/>
      <c r="L3" s="82" t="s">
        <v>26</v>
      </c>
      <c r="M3" s="76" t="s">
        <v>27</v>
      </c>
      <c r="N3" s="77"/>
      <c r="O3" s="80" t="s">
        <v>1</v>
      </c>
      <c r="P3" s="76" t="s">
        <v>28</v>
      </c>
      <c r="Q3" s="77"/>
      <c r="R3" s="82" t="s">
        <v>2</v>
      </c>
      <c r="S3" s="6"/>
      <c r="T3" s="46"/>
    </row>
    <row r="4" spans="1:23" ht="24" customHeight="1" x14ac:dyDescent="0.25">
      <c r="A4" s="91"/>
      <c r="B4" s="92"/>
      <c r="C4" s="93"/>
      <c r="D4" s="82"/>
      <c r="E4" s="82"/>
      <c r="F4" s="82"/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30</v>
      </c>
      <c r="L4" s="82"/>
      <c r="M4" s="78"/>
      <c r="N4" s="79"/>
      <c r="O4" s="81"/>
      <c r="P4" s="78"/>
      <c r="Q4" s="79"/>
      <c r="R4" s="82"/>
      <c r="S4" s="7"/>
    </row>
    <row r="5" spans="1:23" ht="123" customHeight="1" thickBot="1" x14ac:dyDescent="0.3">
      <c r="A5" s="91"/>
      <c r="B5" s="92"/>
      <c r="C5" s="93"/>
      <c r="D5" s="80"/>
      <c r="E5" s="80"/>
      <c r="F5" s="80"/>
      <c r="G5" s="81"/>
      <c r="H5" s="81"/>
      <c r="I5" s="81"/>
      <c r="J5" s="81"/>
      <c r="K5" s="81"/>
      <c r="L5" s="80"/>
      <c r="M5" s="41" t="s">
        <v>37</v>
      </c>
      <c r="N5" s="41" t="s">
        <v>3</v>
      </c>
      <c r="O5" s="81"/>
      <c r="P5" s="41" t="s">
        <v>38</v>
      </c>
      <c r="Q5" s="41" t="s">
        <v>4</v>
      </c>
      <c r="R5" s="80"/>
      <c r="S5" s="8"/>
    </row>
    <row r="6" spans="1:23" ht="33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49</v>
      </c>
      <c r="U6" s="74"/>
      <c r="V6" s="74" t="s">
        <v>48</v>
      </c>
      <c r="W6" s="74"/>
    </row>
    <row r="7" spans="1:23" ht="33" customHeight="1" x14ac:dyDescent="0.25">
      <c r="A7" s="22">
        <v>1</v>
      </c>
      <c r="B7" s="75" t="s">
        <v>7</v>
      </c>
      <c r="C7" s="75"/>
      <c r="D7" s="47">
        <f>'Ա. Սմբատյան'!D7+'Դ. Բալայան'!D7+'Մ. Մելքոնյան'!D7+'Տ. Գրիգորյան'!D7+'Գ. Թորոսյան'!D7+'Ա. Մխիթարյան'!D7+'Ա. Փիլոսյան'!D7+'Վ. Աբրահամյան'!D7</f>
        <v>0</v>
      </c>
      <c r="E7" s="47">
        <f>'Ա. Սմբատյան'!E7+'Դ. Բալայան'!E7+'Մ. Մելքոնյան'!E7+'Տ. Գրիգորյան'!E7+'Գ. Թորոսյան'!E7+'Ա. Մխիթարյան'!E7+'Ա. Փիլոսյան'!E7+'Վ. Աբրահամյան'!E7</f>
        <v>46</v>
      </c>
      <c r="F7" s="47">
        <f>'Ա. Սմբատյան'!F7+'Դ. Բալայան'!F7+'Մ. Մելքոնյան'!F7+'Տ. Գրիգորյան'!F7+'Գ. Թորոսյան'!F7+'Ա. Մխիթարյան'!F7+'Ա. Փիլոսյան'!F7+'Վ. Աբրահամյան'!F7</f>
        <v>0</v>
      </c>
      <c r="G7" s="47">
        <f>'Ա. Սմբատյան'!G7+'Դ. Բալայան'!G7+'Մ. Մելքոնյան'!G7+'Տ. Գրիգորյան'!G7+'Գ. Թորոսյան'!G7+'Ա. Մխիթարյան'!G7+'Ա. Փիլոսյան'!G7+'Վ. Աբրահամյան'!G7</f>
        <v>6</v>
      </c>
      <c r="H7" s="47">
        <f>'Ա. Սմբատյան'!H7+'Դ. Բալայան'!H7+'Մ. Մելքոնյան'!H7+'Տ. Գրիգորյան'!H7+'Գ. Թորոսյան'!H7+'Ա. Մխիթարյան'!H7+'Ա. Փիլոսյան'!H7+'Վ. Աբրահամյան'!H7</f>
        <v>37</v>
      </c>
      <c r="I7" s="47">
        <f>'Ա. Սմբատյան'!I7+'Դ. Բալայան'!I7+'Մ. Մելքոնյան'!I7+'Տ. Գրիգորյան'!I7+'Գ. Թորոսյան'!I7+'Ա. Մխիթարյան'!I7+'Ա. Փիլոսյան'!I7+'Վ. Աբրահամյան'!I7</f>
        <v>2</v>
      </c>
      <c r="J7" s="47">
        <f>'Ա. Սմբատյան'!J7+'Դ. Բալայան'!J7+'Մ. Մելքոնյան'!J7+'Տ. Գրիգորյան'!J7+'Գ. Թորոսյան'!J7+'Ա. Մխիթարյան'!J7+'Ա. Փիլոսյան'!J7+'Վ. Աբրահամյան'!J7</f>
        <v>1</v>
      </c>
      <c r="K7" s="47">
        <f>'Ա. Սմբատյան'!K7+'Դ. Բալայան'!K7+'Մ. Մելքոնյան'!K7+'Տ. Գրիգորյան'!K7+'Գ. Թորոսյան'!K7+'Ա. Մխիթարյան'!K7+'Ա. Փիլոսյան'!K7+'Վ. Աբրահամյան'!K7</f>
        <v>46</v>
      </c>
      <c r="L7" s="47">
        <f>'Ա. Սմբատյան'!L7+'Դ. Բալայան'!L7+'Մ. Մելքոնյան'!L7+'Տ. Գրիգորյան'!L7+'Գ. Թորոսյան'!L7+'Ա. Մխիթարյան'!L7+'Ա. Փիլոսյան'!L7+'Վ. Աբրահամյան'!L7</f>
        <v>0</v>
      </c>
      <c r="M7" s="47">
        <f>'Ա. Սմբատյան'!M7+'Դ. Բալայան'!M7+'Մ. Մելքոնյան'!M7+'Տ. Գրիգորյան'!M7+'Գ. Թորոսյան'!M7+'Ա. Մխիթարյան'!M7+'Ա. Փիլոսյան'!M7+'Վ. Աբրահամյան'!M7</f>
        <v>0</v>
      </c>
      <c r="N7" s="47">
        <f>'Ա. Սմբատյան'!N7+'Դ. Բալայան'!N7+'Մ. Մելքոնյան'!N7+'Տ. Գրիգորյան'!N7+'Գ. Թորոսյան'!N7+'Ա. Մխիթարյան'!N7+'Ա. Փիլոսյան'!N7+'Վ. Աբրահամյան'!N7</f>
        <v>10</v>
      </c>
      <c r="O7" s="47">
        <f>'Ա. Սմբատյան'!O7+'Դ. Բալայան'!O7+'Մ. Մելքոնյան'!O7+'Տ. Գրիգորյան'!O7+'Գ. Թորոսյան'!O7+'Ա. Մխիթարյան'!O7+'Ա. Փիլոսյան'!O7+'Վ. Աբրահամյան'!O7</f>
        <v>1</v>
      </c>
      <c r="P7" s="47">
        <f>'Ա. Սմբատյան'!P7+'Դ. Բալայան'!P7+'Մ. Մելքոնյան'!P7+'Տ. Գրիգորյան'!P7+'Գ. Թորոսյան'!P7+'Ա. Մխիթարյան'!P7+'Ա. Փիլոսյան'!P7+'Վ. Աբրահամյան'!P7</f>
        <v>0</v>
      </c>
      <c r="Q7" s="47">
        <f>'Ա. Սմբատյան'!Q7+'Դ. Բալայան'!Q7+'Մ. Մելքոնյան'!Q7+'Տ. Գրիգորյան'!Q7+'Գ. Թորոսյան'!Q7+'Ա. Մխիթարյան'!Q7+'Ա. Փիլոսյան'!Q7+'Վ. Աբրահամյան'!Q7</f>
        <v>1</v>
      </c>
      <c r="R7" s="47">
        <f>'Ա. Սմբատյան'!R7+'Դ. Բալայան'!R7+'Մ. Մելքոնյան'!R7+'Տ. Գրիգորյան'!R7+'Գ. Թորոսյան'!R7+'Ա. Մխիթարյան'!R7+'Ա. Փիլոսյան'!R7+'Վ. Աբրահամյան'!R7</f>
        <v>7</v>
      </c>
      <c r="S7" s="47">
        <f>'Ա. Սմբատյան'!S7+'Դ. Բալայան'!S7+'Մ. Մելքոնյան'!S7+'Տ. Գրիգորյան'!S7+'Գ. Թորոսյան'!S7+'Ա. Մխիթարյան'!S7+'Ա. Փիլոսյան'!S7+'Վ. Աբրահամյան'!S7</f>
        <v>0</v>
      </c>
      <c r="T7" s="42">
        <f>D7+E7</f>
        <v>46</v>
      </c>
      <c r="U7" s="42">
        <f>F7+K7+L7</f>
        <v>46</v>
      </c>
      <c r="V7" s="42">
        <f>K7</f>
        <v>46</v>
      </c>
      <c r="W7" s="42">
        <f>G7+H7+I7+J7</f>
        <v>46</v>
      </c>
    </row>
    <row r="8" spans="1:23" ht="33" customHeight="1" x14ac:dyDescent="0.25">
      <c r="A8" s="25">
        <v>2</v>
      </c>
      <c r="B8" s="60" t="s">
        <v>8</v>
      </c>
      <c r="C8" s="60"/>
      <c r="D8" s="47">
        <f>'Ա. Սմբատյան'!D8+'Դ. Բալայան'!D8+'Մ. Մելքոնյան'!D8+'Տ. Գրիգորյան'!D8+'Գ. Թորոսյան'!D8+'Ա. Մխիթարյան'!D8+'Ա. Փիլոսյան'!D8+'Վ. Աբրահամյան'!D8</f>
        <v>0</v>
      </c>
      <c r="E8" s="47">
        <f>'Ա. Սմբատյան'!E8+'Դ. Բալայան'!E8+'Մ. Մելքոնյան'!E8+'Տ. Գրիգորյան'!E8+'Գ. Թորոսյան'!E8+'Ա. Մխիթարյան'!E8+'Ա. Փիլոսյան'!E8+'Վ. Աբրահամյան'!E8</f>
        <v>44</v>
      </c>
      <c r="F8" s="47">
        <f>'Ա. Սմբատյան'!F8+'Դ. Բալայան'!F8+'Մ. Մելքոնյան'!F8+'Տ. Գրիգորյան'!F8+'Գ. Թորոսյան'!F8+'Ա. Մխիթարյան'!F8+'Ա. Փիլոսյան'!F8+'Վ. Աբրահամյան'!F8</f>
        <v>0</v>
      </c>
      <c r="G8" s="47">
        <f>'Ա. Սմբատյան'!G8+'Դ. Բալայան'!G8+'Մ. Մելքոնյան'!G8+'Տ. Գրիգորյան'!G8+'Գ. Թորոսյան'!G8+'Ա. Մխիթարյան'!G8+'Ա. Փիլոսյան'!G8+'Վ. Աբրահամյան'!G8</f>
        <v>2</v>
      </c>
      <c r="H8" s="47">
        <f>'Ա. Սմբատյան'!H8+'Դ. Բալայան'!H8+'Մ. Մելքոնյան'!H8+'Տ. Գրիգորյան'!H8+'Գ. Թորոսյան'!H8+'Ա. Մխիթարյան'!H8+'Ա. Փիլոսյան'!H8+'Վ. Աբրահամյան'!H8</f>
        <v>32</v>
      </c>
      <c r="I8" s="47">
        <f>'Ա. Սմբատյան'!I8+'Դ. Բալայան'!I8+'Մ. Մելքոնյան'!I8+'Տ. Գրիգորյան'!I8+'Գ. Թորոսյան'!I8+'Ա. Մխիթարյան'!I8+'Ա. Փիլոսյան'!I8+'Վ. Աբրահամյան'!I8</f>
        <v>6</v>
      </c>
      <c r="J8" s="47">
        <f>'Ա. Սմբատյան'!J8+'Դ. Բալայան'!J8+'Մ. Մելքոնյան'!J8+'Տ. Գրիգորյան'!J8+'Գ. Թորոսյան'!J8+'Ա. Մխիթարյան'!J8+'Ա. Փիլոսյան'!J8+'Վ. Աբրահամյան'!J8</f>
        <v>0</v>
      </c>
      <c r="K8" s="47">
        <f>'Ա. Սմբատյան'!K8+'Դ. Բալայան'!K8+'Մ. Մելքոնյան'!K8+'Տ. Գրիգորյան'!K8+'Գ. Թորոսյան'!K8+'Ա. Մխիթարյան'!K8+'Ա. Փիլոսյան'!K8+'Վ. Աբրահամյան'!K8</f>
        <v>40</v>
      </c>
      <c r="L8" s="47">
        <f>'Ա. Սմբատյան'!L8+'Դ. Բալայան'!L8+'Մ. Մելքոնյան'!L8+'Տ. Գրիգորյան'!L8+'Գ. Թորոսյան'!L8+'Ա. Մխիթարյան'!L8+'Ա. Փիլոսյան'!L8+'Վ. Աբրահամյան'!L8</f>
        <v>4</v>
      </c>
      <c r="M8" s="47">
        <f>'Ա. Սմբատյան'!M8+'Դ. Բալայան'!M8+'Մ. Մելքոնյան'!M8+'Տ. Գրիգորյան'!M8+'Գ. Թորոսյան'!M8+'Ա. Մխիթարյան'!M8+'Ա. Փիլոսյան'!M8+'Վ. Աբրահամյան'!M8</f>
        <v>0</v>
      </c>
      <c r="N8" s="47">
        <f>'Ա. Սմբատյան'!N8+'Դ. Բալայան'!N8+'Մ. Մելքոնյան'!N8+'Տ. Գրիգորյան'!N8+'Գ. Թորոսյան'!N8+'Ա. Մխիթարյան'!N8+'Ա. Փիլոսյան'!N8+'Վ. Աբրահամյան'!N8</f>
        <v>10</v>
      </c>
      <c r="O8" s="47">
        <f>'Ա. Սմբատյան'!O8+'Դ. Բալայան'!O8+'Մ. Մելքոնյան'!O8+'Տ. Գրիգորյան'!O8+'Գ. Թորոսյան'!O8+'Ա. Մխիթարյան'!O8+'Ա. Փիլոսյան'!O8+'Վ. Աբրահամյան'!O8</f>
        <v>1</v>
      </c>
      <c r="P8" s="47">
        <f>'Ա. Սմբատյան'!P8+'Դ. Բալայան'!P8+'Մ. Մելքոնյան'!P8+'Տ. Գրիգորյան'!P8+'Գ. Թորոսյան'!P8+'Ա. Մխիթարյան'!P8+'Ա. Փիլոսյան'!P8+'Վ. Աբրահամյան'!P8</f>
        <v>0</v>
      </c>
      <c r="Q8" s="47">
        <f>'Ա. Սմբատյան'!Q8+'Դ. Բալայան'!Q8+'Մ. Մելքոնյան'!Q8+'Տ. Գրիգորյան'!Q8+'Գ. Թորոսյան'!Q8+'Ա. Մխիթարյան'!Q8+'Ա. Փիլոսյան'!Q8+'Վ. Աբրահամյան'!Q8</f>
        <v>0</v>
      </c>
      <c r="R8" s="47">
        <f>'Ա. Սմբատյան'!R8+'Դ. Բալայան'!R8+'Մ. Մելքոնյան'!R8+'Տ. Գրիգորյան'!R8+'Գ. Թորոսյան'!R8+'Ա. Մխիթարյան'!R8+'Ա. Փիլոսյան'!R8+'Վ. Աբրահամյան'!R8</f>
        <v>9</v>
      </c>
      <c r="S8" s="47">
        <f>'Ա. Սմբատյան'!S8+'Դ. Բալայան'!S8+'Մ. Մելքոնյան'!S8+'Տ. Գրիգորյան'!S8+'Գ. Թորոսյան'!S8+'Ա. Մխիթարյան'!S8+'Ա. Փիլոսյան'!S8+'Վ. Աբրահամյան'!S8</f>
        <v>0</v>
      </c>
      <c r="T8" s="42">
        <f t="shared" ref="T8:T22" si="0">D8+E8</f>
        <v>44</v>
      </c>
      <c r="U8" s="42">
        <f t="shared" ref="U8:U23" si="1">F8+K8+L8</f>
        <v>44</v>
      </c>
      <c r="V8" s="42">
        <f t="shared" ref="V8:V22" si="2">K8</f>
        <v>40</v>
      </c>
      <c r="W8" s="42">
        <f t="shared" ref="W8:W22" si="3">G8+H8+I8+J8</f>
        <v>40</v>
      </c>
    </row>
    <row r="9" spans="1:23" ht="30.75" customHeight="1" x14ac:dyDescent="0.25">
      <c r="A9" s="25">
        <v>3</v>
      </c>
      <c r="B9" s="60" t="s">
        <v>9</v>
      </c>
      <c r="C9" s="60"/>
      <c r="D9" s="47">
        <f>'Ա. Սմբատյան'!D9+'Դ. Բալայան'!D9+'Մ. Մելքոնյան'!D9+'Տ. Գրիգորյան'!D9+'Գ. Թորոսյան'!D9+'Ա. Մխիթարյան'!D9+'Ա. Փիլոսյան'!D9+'Վ. Աբրահամյան'!D9</f>
        <v>0</v>
      </c>
      <c r="E9" s="47">
        <f>'Ա. Սմբատյան'!E9+'Դ. Բալայան'!E9+'Մ. Մելքոնյան'!E9+'Տ. Գրիգորյան'!E9+'Գ. Թորոսյան'!E9+'Ա. Մխիթարյան'!E9+'Ա. Փիլոսյան'!E9+'Վ. Աբրահամյան'!E9</f>
        <v>12</v>
      </c>
      <c r="F9" s="47">
        <f>'Ա. Սմբատյան'!F9+'Դ. Բալայան'!F9+'Մ. Մելքոնյան'!F9+'Տ. Գրիգորյան'!F9+'Գ. Թորոսյան'!F9+'Ա. Մխիթարյան'!F9+'Ա. Փիլոսյան'!F9+'Վ. Աբրահամյան'!F9</f>
        <v>0</v>
      </c>
      <c r="G9" s="47">
        <f>'Ա. Սմբատյան'!G9+'Դ. Բալայան'!G9+'Մ. Մելքոնյան'!G9+'Տ. Գրիգորյան'!G9+'Գ. Թորոսյան'!G9+'Ա. Մխիթարյան'!G9+'Ա. Փիլոսյան'!G9+'Վ. Աբրահամյան'!G9</f>
        <v>0</v>
      </c>
      <c r="H9" s="47">
        <f>'Ա. Սմբատյան'!H9+'Դ. Բալայան'!H9+'Մ. Մելքոնյան'!H9+'Տ. Գրիգորյան'!H9+'Գ. Թորոսյան'!H9+'Ա. Մխիթարյան'!H9+'Ա. Փիլոսյան'!H9+'Վ. Աբրահամյան'!H9</f>
        <v>12</v>
      </c>
      <c r="I9" s="47">
        <f>'Ա. Սմբատյան'!I9+'Դ. Բալայան'!I9+'Մ. Մելքոնյան'!I9+'Տ. Գրիգորյան'!I9+'Գ. Թորոսյան'!I9+'Ա. Մխիթարյան'!I9+'Ա. Փիլոսյան'!I9+'Վ. Աբրահամյան'!I9</f>
        <v>0</v>
      </c>
      <c r="J9" s="47">
        <f>'Ա. Սմբատյան'!J9+'Դ. Բալայան'!J9+'Մ. Մելքոնյան'!J9+'Տ. Գրիգորյան'!J9+'Գ. Թորոսյան'!J9+'Ա. Մխիթարյան'!J9+'Ա. Փիլոսյան'!J9+'Վ. Աբրահամյան'!J9</f>
        <v>0</v>
      </c>
      <c r="K9" s="47">
        <f>'Ա. Սմբատյան'!K9+'Դ. Բալայան'!K9+'Մ. Մելքոնյան'!K9+'Տ. Գրիգորյան'!K9+'Գ. Թորոսյան'!K9+'Ա. Մխիթարյան'!K9+'Ա. Փիլոսյան'!K9+'Վ. Աբրահամյան'!K9</f>
        <v>12</v>
      </c>
      <c r="L9" s="47">
        <f>'Ա. Սմբատյան'!L9+'Դ. Բալայան'!L9+'Մ. Մելքոնյան'!L9+'Տ. Գրիգորյան'!L9+'Գ. Թորոսյան'!L9+'Ա. Մխիթարյան'!L9+'Ա. Փիլոսյան'!L9+'Վ. Աբրահամյան'!L9</f>
        <v>0</v>
      </c>
      <c r="M9" s="47">
        <f>'Ա. Սմբատյան'!M9+'Դ. Բալայան'!M9+'Մ. Մելքոնյան'!M9+'Տ. Գրիգորյան'!M9+'Գ. Թորոսյան'!M9+'Ա. Մխիթարյան'!M9+'Ա. Փիլոսյան'!M9+'Վ. Աբրահամյան'!M9</f>
        <v>0</v>
      </c>
      <c r="N9" s="47">
        <f>'Ա. Սմբատյան'!N9+'Դ. Բալայան'!N9+'Մ. Մելքոնյան'!N9+'Տ. Գրիգորյան'!N9+'Գ. Թորոսյան'!N9+'Ա. Մխիթարյան'!N9+'Ա. Փիլոսյան'!N9+'Վ. Աբրահամյան'!N9</f>
        <v>4</v>
      </c>
      <c r="O9" s="47">
        <f>'Ա. Սմբատյան'!O9+'Դ. Բալայան'!O9+'Մ. Մելքոնյան'!O9+'Տ. Գրիգորյան'!O9+'Գ. Թորոսյան'!O9+'Ա. Մխիթարյան'!O9+'Ա. Փիլոսյան'!O9+'Վ. Աբրահամյան'!O9</f>
        <v>1</v>
      </c>
      <c r="P9" s="47">
        <f>'Ա. Սմբատյան'!P9+'Դ. Բալայան'!P9+'Մ. Մելքոնյան'!P9+'Տ. Գրիգորյան'!P9+'Գ. Թորոսյան'!P9+'Ա. Մխիթարյան'!P9+'Ա. Փիլոսյան'!P9+'Վ. Աբրահամյան'!P9</f>
        <v>0</v>
      </c>
      <c r="Q9" s="47">
        <f>'Ա. Սմբատյան'!Q9+'Դ. Բալայան'!Q9+'Մ. Մելքոնյան'!Q9+'Տ. Գրիգորյան'!Q9+'Գ. Թորոսյան'!Q9+'Ա. Մխիթարյան'!Q9+'Ա. Փիլոսյան'!Q9+'Վ. Աբրահամյան'!Q9</f>
        <v>0</v>
      </c>
      <c r="R9" s="47">
        <f>'Ա. Սմբատյան'!R9+'Դ. Բալայան'!R9+'Մ. Մելքոնյան'!R9+'Տ. Գրիգորյան'!R9+'Գ. Թորոսյան'!R9+'Ա. Մխիթարյան'!R9+'Ա. Փիլոսյան'!R9+'Վ. Աբրահամյան'!R9</f>
        <v>3</v>
      </c>
      <c r="S9" s="47">
        <f>'Ա. Սմբատյան'!S9+'Դ. Բալայան'!S9+'Մ. Մելքոնյան'!S9+'Տ. Գրիգորյան'!S9+'Գ. Թորոսյան'!S9+'Ա. Մխիթարյան'!S9+'Ա. Փիլոսյան'!S9+'Վ. Աբրահամյան'!S9</f>
        <v>0</v>
      </c>
      <c r="T9" s="42">
        <f t="shared" si="0"/>
        <v>12</v>
      </c>
      <c r="U9" s="42">
        <f t="shared" si="1"/>
        <v>12</v>
      </c>
      <c r="V9" s="42">
        <f t="shared" si="2"/>
        <v>12</v>
      </c>
      <c r="W9" s="42">
        <f t="shared" si="3"/>
        <v>12</v>
      </c>
    </row>
    <row r="10" spans="1:23" ht="31.5" customHeight="1" x14ac:dyDescent="0.25">
      <c r="A10" s="25">
        <v>4</v>
      </c>
      <c r="B10" s="60" t="s">
        <v>10</v>
      </c>
      <c r="C10" s="60"/>
      <c r="D10" s="47">
        <f>'Ա. Սմբատյան'!D10+'Դ. Բալայան'!D10+'Մ. Մելքոնյան'!D10+'Տ. Գրիգորյան'!D10+'Գ. Թորոսյան'!D10+'Ա. Մխիթարյան'!D10+'Ա. Փիլոսյան'!D10+'Վ. Աբրահամյան'!D10</f>
        <v>0</v>
      </c>
      <c r="E10" s="47">
        <f>'Ա. Սմբատյան'!E10+'Դ. Բալայան'!E10+'Մ. Մելքոնյան'!E10+'Տ. Գրիգորյան'!E10+'Գ. Թորոսյան'!E10+'Ա. Մխիթարյան'!E10+'Ա. Փիլոսյան'!E10+'Վ. Աբրահամյան'!E10</f>
        <v>41</v>
      </c>
      <c r="F10" s="47">
        <f>'Ա. Սմբատյան'!F10+'Դ. Բալայան'!F10+'Մ. Մելքոնյան'!F10+'Տ. Գրիգորյան'!F10+'Գ. Թորոսյան'!F10+'Ա. Մխիթարյան'!F10+'Ա. Փիլոսյան'!F10+'Վ. Աբրահամյան'!F10</f>
        <v>0</v>
      </c>
      <c r="G10" s="47">
        <f>'Ա. Սմբատյան'!G10+'Դ. Բալայան'!G10+'Մ. Մելքոնյան'!G10+'Տ. Գրիգորյան'!G10+'Գ. Թորոսյան'!G10+'Ա. Մխիթարյան'!G10+'Ա. Փիլոսյան'!G10+'Վ. Աբրահամյան'!G10</f>
        <v>30</v>
      </c>
      <c r="H10" s="47">
        <f>'Ա. Սմբատյան'!H10+'Դ. Բալայան'!H10+'Մ. Մելքոնյան'!H10+'Տ. Գրիգորյան'!H10+'Գ. Թորոսյան'!H10+'Ա. Մխիթարյան'!H10+'Ա. Փիլոսյան'!H10+'Վ. Աբրահամյան'!H10</f>
        <v>9</v>
      </c>
      <c r="I10" s="47">
        <f>'Ա. Սմբատյան'!I10+'Դ. Բալայան'!I10+'Մ. Մելքոնյան'!I10+'Տ. Գրիգորյան'!I10+'Գ. Թորոսյան'!I10+'Ա. Մխիթարյան'!I10+'Ա. Փիլոսյան'!I10+'Վ. Աբրահամյան'!I10</f>
        <v>0</v>
      </c>
      <c r="J10" s="47">
        <f>'Ա. Սմբատյան'!J10+'Դ. Բալայան'!J10+'Մ. Մելքոնյան'!J10+'Տ. Գրիգորյան'!J10+'Գ. Թորոսյան'!J10+'Ա. Մխիթարյան'!J10+'Ա. Փիլոսյան'!J10+'Վ. Աբրահամյան'!J10</f>
        <v>1</v>
      </c>
      <c r="K10" s="47">
        <f>'Ա. Սմբատյան'!K10+'Դ. Բալայան'!K10+'Մ. Մելքոնյան'!K10+'Տ. Գրիգորյան'!K10+'Գ. Թորոսյան'!K10+'Ա. Մխիթարյան'!K10+'Ա. Փիլոսյան'!K10+'Վ. Աբրահամյան'!K10</f>
        <v>40</v>
      </c>
      <c r="L10" s="47">
        <f>'Ա. Սմբատյան'!L10+'Դ. Բալայան'!L10+'Մ. Մելքոնյան'!L10+'Տ. Գրիգորյան'!L10+'Գ. Թորոսյան'!L10+'Ա. Մխիթարյան'!L10+'Ա. Փիլոսյան'!L10+'Վ. Աբրահամյան'!L10</f>
        <v>1</v>
      </c>
      <c r="M10" s="47">
        <f>'Ա. Սմբատյան'!M10+'Դ. Բալայան'!M10+'Մ. Մելքոնյան'!M10+'Տ. Գրիգորյան'!M10+'Գ. Թորոսյան'!M10+'Ա. Մխիթարյան'!M10+'Ա. Փիլոսյան'!M10+'Վ. Աբրահամյան'!M10</f>
        <v>0</v>
      </c>
      <c r="N10" s="47">
        <f>'Ա. Սմբատյան'!N10+'Դ. Բալայան'!N10+'Մ. Մելքոնյան'!N10+'Տ. Գրիգորյան'!N10+'Գ. Թորոսյան'!N10+'Ա. Մխիթարյան'!N10+'Ա. Փիլոսյան'!N10+'Վ. Աբրահամյան'!N10</f>
        <v>6</v>
      </c>
      <c r="O10" s="47">
        <f>'Ա. Սմբատյան'!O10+'Դ. Բալայան'!O10+'Մ. Մելքոնյան'!O10+'Տ. Գրիգորյան'!O10+'Գ. Թորոսյան'!O10+'Ա. Մխիթարյան'!O10+'Ա. Փիլոսյան'!O10+'Վ. Աբրահամյան'!O10</f>
        <v>0</v>
      </c>
      <c r="P10" s="47">
        <f>'Ա. Սմբատյան'!P10+'Դ. Բալայան'!P10+'Մ. Մելքոնյան'!P10+'Տ. Գրիգորյան'!P10+'Գ. Թորոսյան'!P10+'Ա. Մխիթարյան'!P10+'Ա. Փիլոսյան'!P10+'Վ. Աբրահամյան'!P10</f>
        <v>0</v>
      </c>
      <c r="Q10" s="47">
        <f>'Ա. Սմբատյան'!Q10+'Դ. Բալայան'!Q10+'Մ. Մելքոնյան'!Q10+'Տ. Գրիգորյան'!Q10+'Գ. Թորոսյան'!Q10+'Ա. Մխիթարյան'!Q10+'Ա. Փիլոսյան'!Q10+'Վ. Աբրահամյան'!Q10</f>
        <v>3</v>
      </c>
      <c r="R10" s="47">
        <f>'Ա. Սմբատյան'!R10+'Դ. Բալայան'!R10+'Մ. Մելքոնյան'!R10+'Տ. Գրիգորյան'!R10+'Գ. Թորոսյան'!R10+'Ա. Մխիթարյան'!R10+'Ա. Փիլոսյան'!R10+'Վ. Աբրահամյան'!R10</f>
        <v>3</v>
      </c>
      <c r="S10" s="47">
        <f>'Ա. Սմբատյան'!S10+'Դ. Բալայան'!S10+'Մ. Մելքոնյան'!S10+'Տ. Գրիգորյան'!S10+'Գ. Թորոսյան'!S10+'Ա. Մխիթարյան'!S10+'Ա. Փիլոսյան'!S10+'Վ. Աբրահամյան'!S10</f>
        <v>0</v>
      </c>
      <c r="T10" s="42">
        <f t="shared" si="0"/>
        <v>41</v>
      </c>
      <c r="U10" s="42">
        <f t="shared" si="1"/>
        <v>41</v>
      </c>
      <c r="V10" s="42">
        <f t="shared" si="2"/>
        <v>40</v>
      </c>
      <c r="W10" s="42">
        <f t="shared" si="3"/>
        <v>40</v>
      </c>
    </row>
    <row r="11" spans="1:23" ht="29.25" customHeight="1" x14ac:dyDescent="0.25">
      <c r="A11" s="25">
        <v>5</v>
      </c>
      <c r="B11" s="60" t="s">
        <v>11</v>
      </c>
      <c r="C11" s="60"/>
      <c r="D11" s="47">
        <f>'Ա. Սմբատյան'!D11+'Դ. Բալայան'!D11+'Մ. Մելքոնյան'!D11+'Տ. Գրիգորյան'!D11+'Գ. Թորոսյան'!D11+'Ա. Մխիթարյան'!D11+'Ա. Փիլոսյան'!D11+'Վ. Աբրահամյան'!D11</f>
        <v>0</v>
      </c>
      <c r="E11" s="47">
        <f>'Ա. Սմբատյան'!E11+'Դ. Բալայան'!E11+'Մ. Մելքոնյան'!E11+'Տ. Գրիգորյան'!E11+'Գ. Թորոսյան'!E11+'Ա. Մխիթարյան'!E11+'Ա. Փիլոսյան'!E11+'Վ. Աբրահամյան'!E11</f>
        <v>173</v>
      </c>
      <c r="F11" s="47">
        <f>'Ա. Սմբատյան'!F11+'Դ. Բալայան'!F11+'Մ. Մելքոնյան'!F11+'Տ. Գրիգորյան'!F11+'Գ. Թորոսյան'!F11+'Ա. Մխիթարյան'!F11+'Ա. Փիլոսյան'!F11+'Վ. Աբրահամյան'!F11</f>
        <v>0</v>
      </c>
      <c r="G11" s="47">
        <f>'Ա. Սմբատյան'!G11+'Դ. Բալայան'!G11+'Մ. Մելքոնյան'!G11+'Տ. Գրիգորյան'!G11+'Գ. Թորոսյան'!G11+'Ա. Մխիթարյան'!G11+'Ա. Փիլոսյան'!G11+'Վ. Աբրահամյան'!G11</f>
        <v>11</v>
      </c>
      <c r="H11" s="47">
        <f>'Ա. Սմբատյան'!H11+'Դ. Բալայան'!H11+'Մ. Մելքոնյան'!H11+'Տ. Գրիգորյան'!H11+'Գ. Թորոսյան'!H11+'Ա. Մխիթարյան'!H11+'Ա. Փիլոսյան'!H11+'Վ. Աբրահամյան'!H11</f>
        <v>161</v>
      </c>
      <c r="I11" s="47">
        <f>'Ա. Սմբատյան'!I11+'Դ. Բալայան'!I11+'Մ. Մելքոնյան'!I11+'Տ. Գրիգորյան'!I11+'Գ. Թորոսյան'!I11+'Ա. Մխիթարյան'!I11+'Ա. Փիլոսյան'!I11+'Վ. Աբրահամյան'!I11</f>
        <v>1</v>
      </c>
      <c r="J11" s="47">
        <f>'Ա. Սմբատյան'!J11+'Դ. Բալայան'!J11+'Մ. Մելքոնյան'!J11+'Տ. Գրիգորյան'!J11+'Գ. Թորոսյան'!J11+'Ա. Մխիթարյան'!J11+'Ա. Փիլոսյան'!J11+'Վ. Աբրահամյան'!J11</f>
        <v>0</v>
      </c>
      <c r="K11" s="47">
        <f>'Ա. Սմբատյան'!K11+'Դ. Բալայան'!K11+'Մ. Մելքոնյան'!K11+'Տ. Գրիգորյան'!K11+'Գ. Թորոսյան'!K11+'Ա. Մխիթարյան'!K11+'Ա. Փիլոսյան'!K11+'Վ. Աբրահամյան'!K11</f>
        <v>173</v>
      </c>
      <c r="L11" s="47">
        <f>'Ա. Սմբատյան'!L11+'Դ. Բալայան'!L11+'Մ. Մելքոնյան'!L11+'Տ. Գրիգորյան'!L11+'Գ. Թորոսյան'!L11+'Ա. Մխիթարյան'!L11+'Ա. Փիլոսյան'!L11+'Վ. Աբրահամյան'!L11</f>
        <v>0</v>
      </c>
      <c r="M11" s="47">
        <f>'Ա. Սմբատյան'!M11+'Դ. Բալայան'!M11+'Մ. Մելքոնյան'!M11+'Տ. Գրիգորյան'!M11+'Գ. Թորոսյան'!M11+'Ա. Մխիթարյան'!M11+'Ա. Փիլոսյան'!M11+'Վ. Աբրահամյան'!M11</f>
        <v>0</v>
      </c>
      <c r="N11" s="47">
        <f>'Ա. Սմբատյան'!N11+'Դ. Բալայան'!N11+'Մ. Մելքոնյան'!N11+'Տ. Գրիգորյան'!N11+'Գ. Թորոսյան'!N11+'Ա. Մխիթարյան'!N11+'Ա. Փիլոսյան'!N11+'Վ. Աբրահամյան'!N11</f>
        <v>2</v>
      </c>
      <c r="O11" s="47">
        <f>'Ա. Սմբատյան'!O11+'Դ. Բալայան'!O11+'Մ. Մելքոնյան'!O11+'Տ. Գրիգորյան'!O11+'Գ. Թորոսյան'!O11+'Ա. Մխիթարյան'!O11+'Ա. Փիլոսյան'!O11+'Վ. Աբրահամյան'!O11</f>
        <v>1</v>
      </c>
      <c r="P11" s="47">
        <f>'Ա. Սմբատյան'!P11+'Դ. Բալայան'!P11+'Մ. Մելքոնյան'!P11+'Տ. Գրիգորյան'!P11+'Գ. Թորոսյան'!P11+'Ա. Մխիթարյան'!P11+'Ա. Փիլոսյան'!P11+'Վ. Աբրահամյան'!P11</f>
        <v>0</v>
      </c>
      <c r="Q11" s="47">
        <f>'Ա. Սմբատյան'!Q11+'Դ. Բալայան'!Q11+'Մ. Մելքոնյան'!Q11+'Տ. Գրիգորյան'!Q11+'Գ. Թորոսյան'!Q11+'Ա. Մխիթարյան'!Q11+'Ա. Փիլոսյան'!Q11+'Վ. Աբրահամյան'!Q11</f>
        <v>0</v>
      </c>
      <c r="R11" s="47">
        <f>'Ա. Սմբատյան'!R11+'Դ. Բալայան'!R11+'Մ. Մելքոնյան'!R11+'Տ. Գրիգորյան'!R11+'Գ. Թորոսյան'!R11+'Ա. Մխիթարյան'!R11+'Ա. Փիլոսյան'!R11+'Վ. Աբրահամյան'!R11</f>
        <v>1</v>
      </c>
      <c r="S11" s="47">
        <f>'Ա. Սմբատյան'!S11+'Դ. Բալայան'!S11+'Մ. Մելքոնյան'!S11+'Տ. Գրիգորյան'!S11+'Գ. Թորոսյան'!S11+'Ա. Մխիթարյան'!S11+'Ա. Փիլոսյան'!S11+'Վ. Աբրահամյան'!S11</f>
        <v>0</v>
      </c>
      <c r="T11" s="42">
        <f t="shared" si="0"/>
        <v>173</v>
      </c>
      <c r="U11" s="42">
        <f t="shared" si="1"/>
        <v>173</v>
      </c>
      <c r="V11" s="42">
        <f t="shared" si="2"/>
        <v>173</v>
      </c>
      <c r="W11" s="42">
        <f t="shared" si="3"/>
        <v>173</v>
      </c>
    </row>
    <row r="12" spans="1:23" ht="45" customHeight="1" x14ac:dyDescent="0.25">
      <c r="A12" s="25">
        <v>6</v>
      </c>
      <c r="B12" s="71" t="s">
        <v>12</v>
      </c>
      <c r="C12" s="71"/>
      <c r="D12" s="47">
        <f>'Ա. Սմբատյան'!D12+'Դ. Բալայան'!D12+'Մ. Մելքոնյան'!D12+'Տ. Գրիգորյան'!D12+'Գ. Թորոսյան'!D12+'Ա. Մխիթարյան'!D12+'Ա. Փիլոսյան'!D12+'Վ. Աբրահամյան'!D12</f>
        <v>0</v>
      </c>
      <c r="E12" s="47">
        <f>'Ա. Սմբատյան'!E12+'Դ. Բալայան'!E12+'Մ. Մելքոնյան'!E12+'Տ. Գրիգորյան'!E12+'Գ. Թորոսյան'!E12+'Ա. Մխիթարյան'!E12+'Ա. Փիլոսյան'!E12+'Վ. Աբրահամյան'!E12</f>
        <v>5</v>
      </c>
      <c r="F12" s="47">
        <f>'Ա. Սմբատյան'!F12+'Դ. Բալայան'!F12+'Մ. Մելքոնյան'!F12+'Տ. Գրիգորյան'!F12+'Գ. Թորոսյան'!F12+'Ա. Մխիթարյան'!F12+'Ա. Փիլոսյան'!F12+'Վ. Աբրահամյան'!F12</f>
        <v>0</v>
      </c>
      <c r="G12" s="47">
        <f>'Ա. Սմբատյան'!G12+'Դ. Բալայան'!G12+'Մ. Մելքոնյան'!G12+'Տ. Գրիգորյան'!G12+'Գ. Թորոսյան'!G12+'Ա. Մխիթարյան'!G12+'Ա. Փիլոսյան'!G12+'Վ. Աբրահամյան'!G12</f>
        <v>2</v>
      </c>
      <c r="H12" s="47">
        <f>'Ա. Սմբատյան'!H12+'Դ. Բալայան'!H12+'Մ. Մելքոնյան'!H12+'Տ. Գրիգորյան'!H12+'Գ. Թորոսյան'!H12+'Ա. Մխիթարյան'!H12+'Ա. Փիլոսյան'!H12+'Վ. Աբրահամյան'!H12</f>
        <v>3</v>
      </c>
      <c r="I12" s="47">
        <f>'Ա. Սմբատյան'!I12+'Դ. Բալայան'!I12+'Մ. Մելքոնյան'!I12+'Տ. Գրիգորյան'!I12+'Գ. Թորոսյան'!I12+'Ա. Մխիթարյան'!I12+'Ա. Փիլոսյան'!I12+'Վ. Աբրահամյան'!I12</f>
        <v>0</v>
      </c>
      <c r="J12" s="47">
        <f>'Ա. Սմբատյան'!J12+'Դ. Բալայան'!J12+'Մ. Մելքոնյան'!J12+'Տ. Գրիգորյան'!J12+'Գ. Թորոսյան'!J12+'Ա. Մխիթարյան'!J12+'Ա. Փիլոսյան'!J12+'Վ. Աբրահամյան'!J12</f>
        <v>0</v>
      </c>
      <c r="K12" s="47">
        <f>'Ա. Սմբատյան'!K12+'Դ. Բալայան'!K12+'Մ. Մելքոնյան'!K12+'Տ. Գրիգորյան'!K12+'Գ. Թորոսյան'!K12+'Ա. Մխիթարյան'!K12+'Ա. Փիլոսյան'!K12+'Վ. Աբրահամյան'!K12</f>
        <v>5</v>
      </c>
      <c r="L12" s="47">
        <f>'Ա. Սմբատյան'!L12+'Դ. Բալայան'!L12+'Մ. Մելքոնյան'!L12+'Տ. Գրիգորյան'!L12+'Գ. Թորոսյան'!L12+'Ա. Մխիթարյան'!L12+'Ա. Փիլոսյան'!L12+'Վ. Աբրահամյան'!L12</f>
        <v>0</v>
      </c>
      <c r="M12" s="47">
        <f>'Ա. Սմբատյան'!M12+'Դ. Բալայան'!M12+'Մ. Մելքոնյան'!M12+'Տ. Գրիգորյան'!M12+'Գ. Թորոսյան'!M12+'Ա. Մխիթարյան'!M12+'Ա. Փիլոսյան'!M12+'Վ. Աբրահամյան'!M12</f>
        <v>0</v>
      </c>
      <c r="N12" s="47">
        <f>'Ա. Սմբատյան'!N12+'Դ. Բալայան'!N12+'Մ. Մելքոնյան'!N12+'Տ. Գրիգորյան'!N12+'Գ. Թորոսյան'!N12+'Ա. Մխիթարյան'!N12+'Ա. Փիլոսյան'!N12+'Վ. Աբրահամյան'!N12</f>
        <v>1</v>
      </c>
      <c r="O12" s="47">
        <f>'Ա. Սմբատյան'!O12+'Դ. Բալայան'!O12+'Մ. Մելքոնյան'!O12+'Տ. Գրիգորյան'!O12+'Գ. Թորոսյան'!O12+'Ա. Մխիթարյան'!O12+'Ա. Փիլոսյան'!O12+'Վ. Աբրահամյան'!O12</f>
        <v>0</v>
      </c>
      <c r="P12" s="47">
        <f>'Ա. Սմբատյան'!P12+'Դ. Բալայան'!P12+'Մ. Մելքոնյան'!P12+'Տ. Գրիգորյան'!P12+'Գ. Թորոսյան'!P12+'Ա. Մխիթարյան'!P12+'Ա. Փիլոսյան'!P12+'Վ. Աբրահամյան'!P12</f>
        <v>0</v>
      </c>
      <c r="Q12" s="47">
        <f>'Ա. Սմբատյան'!Q12+'Դ. Բալայան'!Q12+'Մ. Մելքոնյան'!Q12+'Տ. Գրիգորյան'!Q12+'Գ. Թորոսյան'!Q12+'Ա. Մխիթարյան'!Q12+'Ա. Փիլոսյան'!Q12+'Վ. Աբրահամյան'!Q12</f>
        <v>0</v>
      </c>
      <c r="R12" s="47">
        <f>'Ա. Սմբատյան'!R12+'Դ. Բալայան'!R12+'Մ. Մելքոնյան'!R12+'Տ. Գրիգորյան'!R12+'Գ. Թորոսյան'!R12+'Ա. Մխիթարյան'!R12+'Ա. Փիլոսյան'!R12+'Վ. Աբրահամյան'!R12</f>
        <v>1</v>
      </c>
      <c r="S12" s="47">
        <f>'Ա. Սմբատյան'!S12+'Դ. Բալայան'!S12+'Մ. Մելքոնյան'!S12+'Տ. Գրիգորյան'!S12+'Գ. Թորոսյան'!S12+'Ա. Մխիթարյան'!S12+'Ա. Փիլոսյան'!S12+'Վ. Աբրահամյան'!S12</f>
        <v>0</v>
      </c>
      <c r="T12" s="42">
        <f t="shared" si="0"/>
        <v>5</v>
      </c>
      <c r="U12" s="42">
        <f t="shared" si="1"/>
        <v>5</v>
      </c>
      <c r="V12" s="42">
        <f t="shared" si="2"/>
        <v>5</v>
      </c>
      <c r="W12" s="42">
        <f t="shared" si="3"/>
        <v>5</v>
      </c>
    </row>
    <row r="13" spans="1:23" ht="30.75" customHeight="1" x14ac:dyDescent="0.25">
      <c r="A13" s="25">
        <v>7</v>
      </c>
      <c r="B13" s="71" t="s">
        <v>13</v>
      </c>
      <c r="C13" s="71"/>
      <c r="D13" s="47">
        <f>'Ա. Սմբատյան'!D13+'Դ. Բալայան'!D13+'Մ. Մելքոնյան'!D13+'Տ. Գրիգորյան'!D13+'Գ. Թորոսյան'!D13+'Ա. Մխիթարյան'!D13+'Ա. Փիլոսյան'!D13+'Վ. Աբրահամյան'!D13</f>
        <v>0</v>
      </c>
      <c r="E13" s="47">
        <f>'Ա. Սմբատյան'!E13+'Դ. Բալայան'!E13+'Մ. Մելքոնյան'!E13+'Տ. Գրիգորյան'!E13+'Գ. Թորոսյան'!E13+'Ա. Մխիթարյան'!E13+'Ա. Փիլոսյան'!E13+'Վ. Աբրահամյան'!E13</f>
        <v>2</v>
      </c>
      <c r="F13" s="47">
        <f>'Ա. Սմբատյան'!F13+'Դ. Բալայան'!F13+'Մ. Մելքոնյան'!F13+'Տ. Գրիգորյան'!F13+'Գ. Թորոսյան'!F13+'Ա. Մխիթարյան'!F13+'Ա. Փիլոսյան'!F13+'Վ. Աբրահամյան'!F13</f>
        <v>0</v>
      </c>
      <c r="G13" s="47">
        <f>'Ա. Սմբատյան'!G13+'Դ. Բալայան'!G13+'Մ. Մելքոնյան'!G13+'Տ. Գրիգորյան'!G13+'Գ. Թորոսյան'!G13+'Ա. Մխիթարյան'!G13+'Ա. Փիլոսյան'!G13+'Վ. Աբրահամյան'!G13</f>
        <v>1</v>
      </c>
      <c r="H13" s="47">
        <f>'Ա. Սմբատյան'!H13+'Դ. Բալայան'!H13+'Մ. Մելքոնյան'!H13+'Տ. Գրիգորյան'!H13+'Գ. Թորոսյան'!H13+'Ա. Մխիթարյան'!H13+'Ա. Փիլոսյան'!H13+'Վ. Աբրահամյան'!H13</f>
        <v>1</v>
      </c>
      <c r="I13" s="47">
        <f>'Ա. Սմբատյան'!I13+'Դ. Բալայան'!I13+'Մ. Մելքոնյան'!I13+'Տ. Գրիգորյան'!I13+'Գ. Թորոսյան'!I13+'Ա. Մխիթարյան'!I13+'Ա. Փիլոսյան'!I13+'Վ. Աբրահամյան'!I13</f>
        <v>0</v>
      </c>
      <c r="J13" s="47">
        <f>'Ա. Սմբատյան'!J13+'Դ. Բալայան'!J13+'Մ. Մելքոնյան'!J13+'Տ. Գրիգորյան'!J13+'Գ. Թորոսյան'!J13+'Ա. Մխիթարյան'!J13+'Ա. Փիլոսյան'!J13+'Վ. Աբրահամյան'!J13</f>
        <v>0</v>
      </c>
      <c r="K13" s="47">
        <f>'Ա. Սմբատյան'!K13+'Դ. Բալայան'!K13+'Մ. Մելքոնյան'!K13+'Տ. Գրիգորյան'!K13+'Գ. Թորոսյան'!K13+'Ա. Մխիթարյան'!K13+'Ա. Փիլոսյան'!K13+'Վ. Աբրահամյան'!K13</f>
        <v>2</v>
      </c>
      <c r="L13" s="47">
        <f>'Ա. Սմբատյան'!L13+'Դ. Բալայան'!L13+'Մ. Մելքոնյան'!L13+'Տ. Գրիգորյան'!L13+'Գ. Թորոսյան'!L13+'Ա. Մխիթարյան'!L13+'Ա. Փիլոսյան'!L13+'Վ. Աբրահամյան'!L13</f>
        <v>0</v>
      </c>
      <c r="M13" s="47">
        <f>'Ա. Սմբատյան'!M13+'Դ. Բալայան'!M13+'Մ. Մելքոնյան'!M13+'Տ. Գրիգորյան'!M13+'Գ. Թորոսյան'!M13+'Ա. Մխիթարյան'!M13+'Ա. Փիլոսյան'!M13+'Վ. Աբրահամյան'!M13</f>
        <v>0</v>
      </c>
      <c r="N13" s="47">
        <f>'Ա. Սմբատյան'!N13+'Դ. Բալայան'!N13+'Մ. Մելքոնյան'!N13+'Տ. Գրիգորյան'!N13+'Գ. Թորոսյան'!N13+'Ա. Մխիթարյան'!N13+'Ա. Փիլոսյան'!N13+'Վ. Աբրահամյան'!N13</f>
        <v>1</v>
      </c>
      <c r="O13" s="47">
        <f>'Ա. Սմբատյան'!O13+'Դ. Բալայան'!O13+'Մ. Մելքոնյան'!O13+'Տ. Գրիգորյան'!O13+'Գ. Թորոսյան'!O13+'Ա. Մխիթարյան'!O13+'Ա. Փիլոսյան'!O13+'Վ. Աբրահամյան'!O13</f>
        <v>0</v>
      </c>
      <c r="P13" s="47">
        <f>'Ա. Սմբատյան'!P13+'Դ. Բալայան'!P13+'Մ. Մելքոնյան'!P13+'Տ. Գրիգորյան'!P13+'Գ. Թորոսյան'!P13+'Ա. Մխիթարյան'!P13+'Ա. Փիլոսյան'!P13+'Վ. Աբրահամյան'!P13</f>
        <v>0</v>
      </c>
      <c r="Q13" s="47">
        <f>'Ա. Սմբատյան'!Q13+'Դ. Բալայան'!Q13+'Մ. Մելքոնյան'!Q13+'Տ. Գրիգորյան'!Q13+'Գ. Թորոսյան'!Q13+'Ա. Մխիթարյան'!Q13+'Ա. Փիլոսյան'!Q13+'Վ. Աբրահամյան'!Q13</f>
        <v>0</v>
      </c>
      <c r="R13" s="47">
        <f>'Ա. Սմբատյան'!R13+'Դ. Բալայան'!R13+'Մ. Մելքոնյան'!R13+'Տ. Գրիգորյան'!R13+'Գ. Թորոսյան'!R13+'Ա. Մխիթարյան'!R13+'Ա. Փիլոսյան'!R13+'Վ. Աբրահամյան'!R13</f>
        <v>1</v>
      </c>
      <c r="S13" s="47">
        <f>'Ա. Սմբատյան'!S13+'Դ. Բալայան'!S13+'Մ. Մելքոնյան'!S13+'Տ. Գրիգորյան'!S13+'Գ. Թորոսյան'!S13+'Ա. Մխիթարյան'!S13+'Ա. Փիլոսյան'!S13+'Վ. Աբրահամյան'!S13</f>
        <v>0</v>
      </c>
      <c r="T13" s="42">
        <f t="shared" si="0"/>
        <v>2</v>
      </c>
      <c r="U13" s="42">
        <f t="shared" si="1"/>
        <v>2</v>
      </c>
      <c r="V13" s="42">
        <f t="shared" si="2"/>
        <v>2</v>
      </c>
      <c r="W13" s="42">
        <f t="shared" si="3"/>
        <v>2</v>
      </c>
    </row>
    <row r="14" spans="1:23" ht="45" customHeight="1" x14ac:dyDescent="0.25">
      <c r="A14" s="25">
        <v>8</v>
      </c>
      <c r="B14" s="71" t="s">
        <v>14</v>
      </c>
      <c r="C14" s="71"/>
      <c r="D14" s="47">
        <f>'Ա. Սմբատյան'!D14+'Դ. Բալայան'!D14+'Մ. Մելքոնյան'!D14+'Տ. Գրիգորյան'!D14+'Գ. Թորոսյան'!D14+'Ա. Մխիթարյան'!D14+'Ա. Փիլոսյան'!D14+'Վ. Աբրահամյան'!D14</f>
        <v>0</v>
      </c>
      <c r="E14" s="47">
        <f>'Ա. Սմբատյան'!E14+'Դ. Բալայան'!E14+'Մ. Մելքոնյան'!E14+'Տ. Գրիգորյան'!E14+'Գ. Թորոսյան'!E14+'Ա. Մխիթարյան'!E14+'Ա. Փիլոսյան'!E14+'Վ. Աբրահամյան'!E14</f>
        <v>3</v>
      </c>
      <c r="F14" s="47">
        <f>'Ա. Սմբատյան'!F14+'Դ. Բալայան'!F14+'Մ. Մելքոնյան'!F14+'Տ. Գրիգորյան'!F14+'Գ. Թորոսյան'!F14+'Ա. Մխիթարյան'!F14+'Ա. Փիլոսյան'!F14+'Վ. Աբրահամյան'!F14</f>
        <v>0</v>
      </c>
      <c r="G14" s="47">
        <f>'Ա. Սմբատյան'!G14+'Դ. Բալայան'!G14+'Մ. Մելքոնյան'!G14+'Տ. Գրիգորյան'!G14+'Գ. Թորոսյան'!G14+'Ա. Մխիթարյան'!G14+'Ա. Փիլոսյան'!G14+'Վ. Աբրահամյան'!G14</f>
        <v>0</v>
      </c>
      <c r="H14" s="47">
        <f>'Ա. Սմբատյան'!H14+'Դ. Բալայան'!H14+'Մ. Մելքոնյան'!H14+'Տ. Գրիգորյան'!H14+'Գ. Թորոսյան'!H14+'Ա. Մխիթարյան'!H14+'Ա. Փիլոսյան'!H14+'Վ. Աբրահամյան'!H14</f>
        <v>2</v>
      </c>
      <c r="I14" s="47">
        <f>'Ա. Սմբատյան'!I14+'Դ. Բալայան'!I14+'Մ. Մելքոնյան'!I14+'Տ. Գրիգորյան'!I14+'Գ. Թորոսյան'!I14+'Ա. Մխիթարյան'!I14+'Ա. Փիլոսյան'!I14+'Վ. Աբրահամյան'!I14</f>
        <v>1</v>
      </c>
      <c r="J14" s="47">
        <f>'Ա. Սմբատյան'!J14+'Դ. Բալայան'!J14+'Մ. Մելքոնյան'!J14+'Տ. Գրիգորյան'!J14+'Գ. Թորոսյան'!J14+'Ա. Մխիթարյան'!J14+'Ա. Փիլոսյան'!J14+'Վ. Աբրահամյան'!J14</f>
        <v>0</v>
      </c>
      <c r="K14" s="47">
        <f>'Ա. Սմբատյան'!K14+'Դ. Բալայան'!K14+'Մ. Մելքոնյան'!K14+'Տ. Գրիգորյան'!K14+'Գ. Թորոսյան'!K14+'Ա. Մխիթարյան'!K14+'Ա. Փիլոսյան'!K14+'Վ. Աբրահամյան'!K14</f>
        <v>3</v>
      </c>
      <c r="L14" s="47">
        <f>'Ա. Սմբատյան'!L14+'Դ. Բալայան'!L14+'Մ. Մելքոնյան'!L14+'Տ. Գրիգորյան'!L14+'Գ. Թորոսյան'!L14+'Ա. Մխիթարյան'!L14+'Ա. Փիլոսյան'!L14+'Վ. Աբրահամյան'!L14</f>
        <v>0</v>
      </c>
      <c r="M14" s="47">
        <f>'Ա. Սմբատյան'!M14+'Դ. Բալայան'!M14+'Մ. Մելքոնյան'!M14+'Տ. Գրիգորյան'!M14+'Գ. Թորոսյան'!M14+'Ա. Մխիթարյան'!M14+'Ա. Փիլոսյան'!M14+'Վ. Աբրահամյան'!M14</f>
        <v>0</v>
      </c>
      <c r="N14" s="47">
        <f>'Ա. Սմբատյան'!N14+'Դ. Բալայան'!N14+'Մ. Մելքոնյան'!N14+'Տ. Գրիգորյան'!N14+'Գ. Թորոսյան'!N14+'Ա. Մխիթարյան'!N14+'Ա. Փիլոսյան'!N14+'Վ. Աբրահամյան'!N14</f>
        <v>1</v>
      </c>
      <c r="O14" s="47">
        <f>'Ա. Սմբատյան'!O14+'Դ. Բալայան'!O14+'Մ. Մելքոնյան'!O14+'Տ. Գրիգորյան'!O14+'Գ. Թորոսյան'!O14+'Ա. Մխիթարյան'!O14+'Ա. Փիլոսյան'!O14+'Վ. Աբրահամյան'!O14</f>
        <v>0</v>
      </c>
      <c r="P14" s="47">
        <f>'Ա. Սմբատյան'!P14+'Դ. Բալայան'!P14+'Մ. Մելքոնյան'!P14+'Տ. Գրիգորյան'!P14+'Գ. Թորոսյան'!P14+'Ա. Մխիթարյան'!P14+'Ա. Փիլոսյան'!P14+'Վ. Աբրահամյան'!P14</f>
        <v>0</v>
      </c>
      <c r="Q14" s="47">
        <f>'Ա. Սմբատյան'!Q14+'Դ. Բալայան'!Q14+'Մ. Մելքոնյան'!Q14+'Տ. Գրիգորյան'!Q14+'Գ. Թորոսյան'!Q14+'Ա. Մխիթարյան'!Q14+'Ա. Փիլոսյան'!Q14+'Վ. Աբրահամյան'!Q14</f>
        <v>0</v>
      </c>
      <c r="R14" s="47">
        <f>'Ա. Սմբատյան'!R14+'Դ. Բալայան'!R14+'Մ. Մելքոնյան'!R14+'Տ. Գրիգորյան'!R14+'Գ. Թորոսյան'!R14+'Ա. Մխիթարյան'!R14+'Ա. Փիլոսյան'!R14+'Վ. Աբրահամյան'!R14</f>
        <v>1</v>
      </c>
      <c r="S14" s="47">
        <f>'Ա. Սմբատյան'!S14+'Դ. Բալայան'!S14+'Մ. Մելքոնյան'!S14+'Տ. Գրիգորյան'!S14+'Գ. Թորոսյան'!S14+'Ա. Մխիթարյան'!S14+'Ա. Փիլոսյան'!S14+'Վ. Աբրահամյան'!S14</f>
        <v>0</v>
      </c>
      <c r="T14" s="42">
        <f t="shared" si="0"/>
        <v>3</v>
      </c>
      <c r="U14" s="42">
        <f t="shared" si="1"/>
        <v>3</v>
      </c>
      <c r="V14" s="42">
        <f t="shared" si="2"/>
        <v>3</v>
      </c>
      <c r="W14" s="42">
        <f t="shared" si="3"/>
        <v>3</v>
      </c>
    </row>
    <row r="15" spans="1:23" ht="27.75" customHeight="1" x14ac:dyDescent="0.25">
      <c r="A15" s="25">
        <v>9</v>
      </c>
      <c r="B15" s="64" t="s">
        <v>15</v>
      </c>
      <c r="C15" s="64"/>
      <c r="D15" s="47">
        <f>'Ա. Սմբատյան'!D15+'Դ. Բալայան'!D15+'Մ. Մելքոնյան'!D15+'Տ. Գրիգորյան'!D15+'Գ. Թորոսյան'!D15+'Ա. Մխիթարյան'!D15+'Ա. Փիլոսյան'!D15+'Վ. Աբրահամյան'!D15</f>
        <v>0</v>
      </c>
      <c r="E15" s="47">
        <f>'Ա. Սմբատյան'!E15+'Դ. Բալայան'!E15+'Մ. Մելքոնյան'!E15+'Տ. Գրիգորյան'!E15+'Գ. Թորոսյան'!E15+'Ա. Մխիթարյան'!E15+'Ա. Փիլոսյան'!E15+'Վ. Աբրահամյան'!E15</f>
        <v>175</v>
      </c>
      <c r="F15" s="47">
        <f>'Ա. Սմբատյան'!F15+'Դ. Բալայան'!F15+'Մ. Մելքոնյան'!F15+'Տ. Գրիգորյան'!F15+'Գ. Թորոսյան'!F15+'Ա. Մխիթարյան'!F15+'Ա. Փիլոսյան'!F15+'Վ. Աբրահամյան'!F15</f>
        <v>0</v>
      </c>
      <c r="G15" s="47">
        <f>'Ա. Սմբատյան'!G15+'Դ. Բալայան'!G15+'Մ. Մելքոնյան'!G15+'Տ. Գրիգորյան'!G15+'Գ. Թորոսյան'!G15+'Ա. Մխիթարյան'!G15+'Ա. Փիլոսյան'!G15+'Վ. Աբրահամյան'!G15</f>
        <v>6</v>
      </c>
      <c r="H15" s="47">
        <f>'Ա. Սմբատյան'!H15+'Դ. Բալայան'!H15+'Մ. Մելքոնյան'!H15+'Տ. Գրիգորյան'!H15+'Գ. Թորոսյան'!H15+'Ա. Մխիթարյան'!H15+'Ա. Փիլոսյան'!H15+'Վ. Աբրահամյան'!H15</f>
        <v>165</v>
      </c>
      <c r="I15" s="47">
        <f>'Ա. Սմբատյան'!I15+'Դ. Բալայան'!I15+'Մ. Մելքոնյան'!I15+'Տ. Գրիգորյան'!I15+'Գ. Թորոսյան'!I15+'Ա. Մխիթարյան'!I15+'Ա. Փիլոսյան'!I15+'Վ. Աբրահամյան'!I15</f>
        <v>4</v>
      </c>
      <c r="J15" s="47">
        <f>'Ա. Սմբատյան'!J15+'Դ. Բալայան'!J15+'Մ. Մելքոնյան'!J15+'Տ. Գրիգորյան'!J15+'Գ. Թորոսյան'!J15+'Ա. Մխիթարյան'!J15+'Ա. Փիլոսյան'!J15+'Վ. Աբրահամյան'!J15</f>
        <v>0</v>
      </c>
      <c r="K15" s="47">
        <f>'Ա. Սմբատյան'!K15+'Դ. Բալայան'!K15+'Մ. Մելքոնյան'!K15+'Տ. Գրիգորյան'!K15+'Գ. Թորոսյան'!K15+'Ա. Մխիթարյան'!K15+'Ա. Փիլոսյան'!K15+'Վ. Աբրահամյան'!K15</f>
        <v>175</v>
      </c>
      <c r="L15" s="47">
        <f>'Ա. Սմբատյան'!L15+'Դ. Բալայան'!L15+'Մ. Մելքոնյան'!L15+'Տ. Գրիգորյան'!L15+'Գ. Թորոսյան'!L15+'Ա. Մխիթարյան'!L15+'Ա. Փիլոսյան'!L15+'Վ. Աբրահամյան'!L15</f>
        <v>0</v>
      </c>
      <c r="M15" s="47">
        <f>'Ա. Սմբատյան'!M15+'Դ. Բալայան'!M15+'Մ. Մելքոնյան'!M15+'Տ. Գրիգորյան'!M15+'Գ. Թորոսյան'!M15+'Ա. Մխիթարյան'!M15+'Ա. Փիլոսյան'!M15+'Վ. Աբրահամյան'!M15</f>
        <v>0</v>
      </c>
      <c r="N15" s="47">
        <f>'Ա. Սմբատյան'!N15+'Դ. Բալայան'!N15+'Մ. Մելքոնյան'!N15+'Տ. Գրիգորյան'!N15+'Գ. Թորոսյան'!N15+'Ա. Մխիթարյան'!N15+'Ա. Փիլոսյան'!N15+'Վ. Աբրահամյան'!N15</f>
        <v>0</v>
      </c>
      <c r="O15" s="47">
        <f>'Ա. Սմբատյան'!O15+'Դ. Բալայան'!O15+'Մ. Մելքոնյան'!O15+'Տ. Գրիգորյան'!O15+'Գ. Թորոսյան'!O15+'Ա. Մխիթարյան'!O15+'Ա. Փիլոսյան'!O15+'Վ. Աբրահամյան'!O15</f>
        <v>0</v>
      </c>
      <c r="P15" s="47">
        <f>'Ա. Սմբատյան'!P15+'Դ. Բալայան'!P15+'Մ. Մելքոնյան'!P15+'Տ. Գրիգորյան'!P15+'Գ. Թորոսյան'!P15+'Ա. Մխիթարյան'!P15+'Ա. Փիլոսյան'!P15+'Վ. Աբրահամյան'!P15</f>
        <v>0</v>
      </c>
      <c r="Q15" s="47">
        <f>'Ա. Սմբատյան'!Q15+'Դ. Բալայան'!Q15+'Մ. Մելքոնյան'!Q15+'Տ. Գրիգորյան'!Q15+'Գ. Թորոսյան'!Q15+'Ա. Մխիթարյան'!Q15+'Ա. Փիլոսյան'!Q15+'Վ. Աբրահամյան'!Q15</f>
        <v>0</v>
      </c>
      <c r="R15" s="47">
        <f>'Ա. Սմբատյան'!R15+'Դ. Բալայան'!R15+'Մ. Մելքոնյան'!R15+'Տ. Գրիգորյան'!R15+'Գ. Թորոսյան'!R15+'Ա. Մխիթարյան'!R15+'Ա. Փիլոսյան'!R15+'Վ. Աբրահամյան'!R15</f>
        <v>0</v>
      </c>
      <c r="S15" s="47">
        <f>'Ա. Սմբատյան'!S15+'Դ. Բալայան'!S15+'Մ. Մելքոնյան'!S15+'Տ. Գրիգորյան'!S15+'Գ. Թորոսյան'!S15+'Ա. Մխիթարյան'!S15+'Ա. Փիլոսյան'!S15+'Վ. Աբրահամյան'!S15</f>
        <v>0</v>
      </c>
      <c r="T15" s="42">
        <f t="shared" si="0"/>
        <v>175</v>
      </c>
      <c r="U15" s="42">
        <f t="shared" si="1"/>
        <v>175</v>
      </c>
      <c r="V15" s="42">
        <f t="shared" si="2"/>
        <v>175</v>
      </c>
      <c r="W15" s="42">
        <f t="shared" si="3"/>
        <v>175</v>
      </c>
    </row>
    <row r="16" spans="1:23" ht="45" customHeight="1" x14ac:dyDescent="0.25">
      <c r="A16" s="25">
        <v>10</v>
      </c>
      <c r="B16" s="64" t="s">
        <v>16</v>
      </c>
      <c r="C16" s="64"/>
      <c r="D16" s="47">
        <f>'Ա. Սմբատյան'!D16+'Դ. Բալայան'!D16+'Մ. Մելքոնյան'!D16+'Տ. Գրիգորյան'!D16+'Գ. Թորոսյան'!D16+'Ա. Մխիթարյան'!D16+'Ա. Փիլոսյան'!D16+'Վ. Աբրահամյան'!D16</f>
        <v>5</v>
      </c>
      <c r="E16" s="47">
        <f>'Ա. Սմբատյան'!E16+'Դ. Բալայան'!E16+'Մ. Մելքոնյան'!E16+'Տ. Գրիգորյան'!E16+'Գ. Թորոսյան'!E16+'Ա. Մխիթարյան'!E16+'Ա. Փիլոսյան'!E16+'Վ. Աբրահամյան'!E16</f>
        <v>42</v>
      </c>
      <c r="F16" s="47">
        <f>'Ա. Սմբատյան'!F16+'Դ. Բալայան'!F16+'Մ. Մելքոնյան'!F16+'Տ. Գրիգորյան'!F16+'Գ. Թորոսյան'!F16+'Ա. Մխիթարյան'!F16+'Ա. Փիլոսյան'!F16+'Վ. Աբրահամյան'!F16</f>
        <v>6</v>
      </c>
      <c r="G16" s="47">
        <f>'Ա. Սմբատյան'!G16+'Դ. Բալայան'!G16+'Մ. Մելքոնյան'!G16+'Տ. Գրիգորյան'!G16+'Գ. Թորոսյան'!G16+'Ա. Մխիթարյան'!G16+'Ա. Փիլոսյան'!G16+'Վ. Աբրահամյան'!G16</f>
        <v>31</v>
      </c>
      <c r="H16" s="47">
        <f>'Ա. Սմբատյան'!H16+'Դ. Բալայան'!H16+'Մ. Մելքոնյան'!H16+'Տ. Գրիգորյան'!H16+'Գ. Թորոսյան'!H16+'Ա. Մխիթարյան'!H16+'Ա. Փիլոսյան'!H16+'Վ. Աբրահամյան'!H16</f>
        <v>4</v>
      </c>
      <c r="I16" s="47">
        <f>'Ա. Սմբատյան'!I16+'Դ. Բալայան'!I16+'Մ. Մելքոնյան'!I16+'Տ. Գրիգորյան'!I16+'Գ. Թորոսյան'!I16+'Ա. Մխիթարյան'!I16+'Ա. Փիլոսյան'!I16+'Վ. Աբրահամյան'!I16</f>
        <v>0</v>
      </c>
      <c r="J16" s="47">
        <f>'Ա. Սմբատյան'!J16+'Դ. Բալայան'!J16+'Մ. Մելքոնյան'!J16+'Տ. Գրիգորյան'!J16+'Գ. Թորոսյան'!J16+'Ա. Մխիթարյան'!J16+'Ա. Փիլոսյան'!J16+'Վ. Աբրահամյան'!J16</f>
        <v>0</v>
      </c>
      <c r="K16" s="47">
        <f>'Ա. Սմբատյան'!K16+'Դ. Բալայան'!K16+'Մ. Մելքոնյան'!K16+'Տ. Գրիգորյան'!K16+'Գ. Թորոսյան'!K16+'Ա. Մխիթարյան'!K16+'Ա. Փիլոսյան'!K16+'Վ. Աբրահամյան'!K16</f>
        <v>35</v>
      </c>
      <c r="L16" s="47">
        <f>'Ա. Սմբատյան'!L16+'Դ. Բալայան'!L16+'Մ. Մելքոնյան'!L16+'Տ. Գրիգորյան'!L16+'Գ. Թորոսյան'!L16+'Ա. Մխիթարյան'!L16+'Ա. Փիլոսյան'!L16+'Վ. Աբրահամյան'!L16</f>
        <v>6</v>
      </c>
      <c r="M16" s="47">
        <f>'Ա. Սմբատյան'!M16+'Դ. Բալայան'!M16+'Մ. Մելքոնյան'!M16+'Տ. Գրիգորյան'!M16+'Գ. Թորոսյան'!M16+'Ա. Մխիթարյան'!M16+'Ա. Փիլոսյան'!M16+'Վ. Աբրահամյան'!M16</f>
        <v>0</v>
      </c>
      <c r="N16" s="47">
        <f>'Ա. Սմբատյան'!N16+'Դ. Բալայան'!N16+'Մ. Մելքոնյան'!N16+'Տ. Գրիգորյան'!N16+'Գ. Թորոսյան'!N16+'Ա. Մխիթարյան'!N16+'Ա. Փիլոսյան'!N16+'Վ. Աբրահամյան'!N16</f>
        <v>18</v>
      </c>
      <c r="O16" s="47">
        <f>'Ա. Սմբատյան'!O16+'Դ. Բալայան'!O16+'Մ. Մելքոնյան'!O16+'Տ. Գրիգորյան'!O16+'Գ. Թորոսյան'!O16+'Ա. Մխիթարյան'!O16+'Ա. Փիլոսյան'!O16+'Վ. Աբրահամյան'!O16</f>
        <v>7</v>
      </c>
      <c r="P16" s="47">
        <f>'Ա. Սմբատյան'!P16+'Դ. Բալայան'!P16+'Մ. Մելքոնյան'!P16+'Տ. Գրիգորյան'!P16+'Գ. Թորոսյան'!P16+'Ա. Մխիթարյան'!P16+'Ա. Փիլոսյան'!P16+'Վ. Աբրահամյան'!P16</f>
        <v>0</v>
      </c>
      <c r="Q16" s="47">
        <f>'Ա. Սմբատյան'!Q16+'Դ. Բալայան'!Q16+'Մ. Մելքոնյան'!Q16+'Տ. Գրիգորյան'!Q16+'Գ. Թորոսյան'!Q16+'Ա. Մխիթարյան'!Q16+'Ա. Փիլոսյան'!Q16+'Վ. Աբրահամյան'!Q16</f>
        <v>3</v>
      </c>
      <c r="R16" s="47">
        <f>'Ա. Սմբատյան'!R16+'Դ. Բալայան'!R16+'Մ. Մելքոնյան'!R16+'Տ. Գրիգորյան'!R16+'Գ. Թորոսյան'!R16+'Ա. Մխիթարյան'!R16+'Ա. Փիլոսյան'!R16+'Վ. Աբրահամյան'!R16</f>
        <v>8</v>
      </c>
      <c r="S16" s="47">
        <f>'Ա. Սմբատյան'!S16+'Դ. Բալայան'!S16+'Մ. Մելքոնյան'!S16+'Տ. Գրիգորյան'!S16+'Գ. Թորոսյան'!S16+'Ա. Մխիթարյան'!S16+'Ա. Փիլոսյան'!S16+'Վ. Աբրահամյան'!S16</f>
        <v>0</v>
      </c>
      <c r="T16" s="42">
        <f t="shared" si="0"/>
        <v>47</v>
      </c>
      <c r="U16" s="42">
        <f t="shared" si="1"/>
        <v>47</v>
      </c>
      <c r="V16" s="42">
        <f t="shared" si="2"/>
        <v>35</v>
      </c>
      <c r="W16" s="42">
        <f t="shared" si="3"/>
        <v>35</v>
      </c>
    </row>
    <row r="17" spans="1:23" ht="63.75" customHeight="1" x14ac:dyDescent="0.25">
      <c r="A17" s="65" t="s">
        <v>18</v>
      </c>
      <c r="B17" s="65"/>
      <c r="C17" s="66"/>
      <c r="D17" s="67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9"/>
      <c r="S17" s="47">
        <f>'Ա. Սմբատյան'!S17+'Դ. Բալայան'!S17+'Մ. Մելքոնյան'!S17+'Տ. Գրիգորյան'!S17+'Գ. Թորոսյան'!S17+'Ա. Մխիթարյան'!S17+'Ա. Փիլոսյան'!S17+'Վ. Աբրահամյան'!S17</f>
        <v>0</v>
      </c>
      <c r="T17" s="57"/>
      <c r="U17" s="58"/>
      <c r="V17" s="58"/>
      <c r="W17" s="59"/>
    </row>
    <row r="18" spans="1:23" ht="35.25" customHeight="1" x14ac:dyDescent="0.25">
      <c r="A18" s="30">
        <v>1</v>
      </c>
      <c r="B18" s="70" t="s">
        <v>19</v>
      </c>
      <c r="C18" s="70"/>
      <c r="D18" s="47">
        <f>'Ա. Սմբատյան'!D18+'Դ. Բալայան'!D18+'Մ. Մելքոնյան'!D18+'Տ. Գրիգորյան'!D18+'Գ. Թորոսյան'!D18+'Ա. Մխիթարյան'!D18+'Ա. Փիլոսյան'!D18+'Վ. Աբրահամյան'!D18</f>
        <v>0</v>
      </c>
      <c r="E18" s="47">
        <f>'Ա. Սմբատյան'!E18+'Դ. Բալայան'!E18+'Մ. Մելքոնյան'!E18+'Տ. Գրիգորյան'!E18+'Գ. Թորոսյան'!E18+'Ա. Մխիթարյան'!E18+'Ա. Փիլոսյան'!E18+'Վ. Աբրահամյան'!E18</f>
        <v>0</v>
      </c>
      <c r="F18" s="47">
        <f>'Ա. Սմբատյան'!F18+'Դ. Բալայան'!F18+'Մ. Մելքոնյան'!F18+'Տ. Գրիգորյան'!F18+'Գ. Թորոսյան'!F18+'Ա. Մխիթարյան'!F18+'Ա. Փիլոսյան'!F18+'Վ. Աբրահամյան'!F18</f>
        <v>0</v>
      </c>
      <c r="G18" s="47">
        <f>'Ա. Սմբատյան'!G18+'Դ. Բալայան'!G18+'Մ. Մելքոնյան'!G18+'Տ. Գրիգորյան'!G18+'Գ. Թորոսյան'!G18+'Ա. Մխիթարյան'!G18+'Ա. Փիլոսյան'!G18+'Վ. Աբրահամյան'!G18</f>
        <v>0</v>
      </c>
      <c r="H18" s="47">
        <f>'Ա. Սմբատյան'!H18+'Դ. Բալայան'!H18+'Մ. Մելքոնյան'!H18+'Տ. Գրիգորյան'!H18+'Գ. Թորոսյան'!H18+'Ա. Մխիթարյան'!H18+'Ա. Փիլոսյան'!H18+'Վ. Աբրահամյան'!H18</f>
        <v>0</v>
      </c>
      <c r="I18" s="47">
        <f>'Ա. Սմբատյան'!I18+'Դ. Բալայան'!I18+'Մ. Մելքոնյան'!I18+'Տ. Գրիգորյան'!I18+'Գ. Թորոսյան'!I18+'Ա. Մխիթարյան'!I18+'Ա. Փիլոսյան'!I18+'Վ. Աբրահամյան'!I18</f>
        <v>0</v>
      </c>
      <c r="J18" s="47">
        <f>'Ա. Սմբատյան'!J18+'Դ. Բալայան'!J18+'Մ. Մելքոնյան'!J18+'Տ. Գրիգորյան'!J18+'Գ. Թորոսյան'!J18+'Ա. Մխիթարյան'!J18+'Ա. Փիլոսյան'!J18+'Վ. Աբրահամյան'!J18</f>
        <v>0</v>
      </c>
      <c r="K18" s="47">
        <f>'Ա. Սմբատյան'!K18+'Դ. Բալայան'!K18+'Մ. Մելքոնյան'!K18+'Տ. Գրիգորյան'!K18+'Գ. Թորոսյան'!K18+'Ա. Մխիթարյան'!K18+'Ա. Փիլոսյան'!K18+'Վ. Աբրահամյան'!K18</f>
        <v>0</v>
      </c>
      <c r="L18" s="47">
        <f>'Ա. Սմբատյան'!L18+'Դ. Բալայան'!L18+'Մ. Մելքոնյան'!L18+'Տ. Գրիգորյան'!L18+'Գ. Թորոսյան'!L18+'Ա. Մխիթարյան'!L18+'Ա. Փիլոսյան'!L18+'Վ. Աբրահամյան'!L18</f>
        <v>0</v>
      </c>
      <c r="M18" s="47">
        <f>'Ա. Սմբատյան'!M18+'Դ. Բալայան'!M18+'Մ. Մելքոնյան'!M18+'Տ. Գրիգորյան'!M18+'Գ. Թորոսյան'!M18+'Ա. Մխիթարյան'!M18+'Ա. Փիլոսյան'!M18+'Վ. Աբրահամյան'!M18</f>
        <v>0</v>
      </c>
      <c r="N18" s="47">
        <f>'Ա. Սմբատյան'!N18+'Դ. Բալայան'!N18+'Մ. Մելքոնյան'!N18+'Տ. Գրիգորյան'!N18+'Գ. Թորոսյան'!N18+'Ա. Մխիթարյան'!N18+'Ա. Փիլոսյան'!N18+'Վ. Աբրահամյան'!N18</f>
        <v>0</v>
      </c>
      <c r="O18" s="47">
        <f>'Ա. Սմբատյան'!O18+'Դ. Բալայան'!O18+'Մ. Մելքոնյան'!O18+'Տ. Գրիգորյան'!O18+'Գ. Թորոսյան'!O18+'Ա. Մխիթարյան'!O18+'Ա. Փիլոսյան'!O18+'Վ. Աբրահամյան'!O18</f>
        <v>0</v>
      </c>
      <c r="P18" s="47">
        <f>'Ա. Սմբատյան'!P18+'Դ. Բալայան'!P18+'Մ. Մելքոնյան'!P18+'Տ. Գրիգորյան'!P18+'Գ. Թորոսյան'!P18+'Ա. Մխիթարյան'!P18+'Ա. Փիլոսյան'!P18+'Վ. Աբրահամյան'!P18</f>
        <v>0</v>
      </c>
      <c r="Q18" s="47">
        <f>'Ա. Սմբատյան'!Q18+'Դ. Բալայան'!Q18+'Մ. Մելքոնյան'!Q18+'Տ. Գրիգորյան'!Q18+'Գ. Թորոսյան'!Q18+'Ա. Մխիթարյան'!Q18+'Ա. Փիլոսյան'!Q18+'Վ. Աբրահամյան'!Q18</f>
        <v>0</v>
      </c>
      <c r="R18" s="47">
        <f>'Ա. Սմբատյան'!R18+'Դ. Բալայան'!R18+'Մ. Մելքոնյան'!R18+'Տ. Գրիգորյան'!R18+'Գ. Թորոսյան'!R18+'Ա. Մխիթարյան'!R18+'Ա. Փիլոսյան'!R18+'Վ. Աբրահամյան'!R18</f>
        <v>0</v>
      </c>
      <c r="S18" s="47">
        <f>'Ա. Սմբատյան'!S18+'Դ. Բալայան'!S18+'Մ. Մելքոնյան'!S18+'Տ. Գրիգորյան'!S18+'Գ. Թորոսյան'!S18+'Ա. Մխիթարյան'!S18+'Ա. Փիլոսյան'!S18+'Վ. Աբրահամյան'!S18</f>
        <v>0</v>
      </c>
      <c r="T18" s="42">
        <f t="shared" si="0"/>
        <v>0</v>
      </c>
      <c r="U18" s="42">
        <f t="shared" si="1"/>
        <v>0</v>
      </c>
      <c r="V18" s="42">
        <f t="shared" si="2"/>
        <v>0</v>
      </c>
      <c r="W18" s="42">
        <f t="shared" si="3"/>
        <v>0</v>
      </c>
    </row>
    <row r="19" spans="1:23" ht="33.75" customHeight="1" x14ac:dyDescent="0.25">
      <c r="A19" s="31">
        <v>2</v>
      </c>
      <c r="B19" s="70" t="s">
        <v>20</v>
      </c>
      <c r="C19" s="70"/>
      <c r="D19" s="47">
        <f>'Ա. Սմբատյան'!D19+'Դ. Բալայան'!D19+'Մ. Մելքոնյան'!D19+'Տ. Գրիգորյան'!D19+'Գ. Թորոսյան'!D19+'Ա. Մխիթարյան'!D19+'Ա. Փիլոսյան'!D19+'Վ. Աբրահամյան'!D19</f>
        <v>2</v>
      </c>
      <c r="E19" s="47">
        <f>'Ա. Սմբատյան'!E19+'Դ. Բալայան'!E19+'Մ. Մելքոնյան'!E19+'Տ. Գրիգորյան'!E19+'Գ. Թորոսյան'!E19+'Ա. Մխիթարյան'!E19+'Ա. Փիլոսյան'!E19+'Վ. Աբրահամյան'!E19</f>
        <v>8</v>
      </c>
      <c r="F19" s="47">
        <f>'Ա. Սմբատյան'!F19+'Դ. Բալայան'!F19+'Մ. Մելքոնյան'!F19+'Տ. Գրիգորյան'!F19+'Գ. Թորոսյան'!F19+'Ա. Մխիթարյան'!F19+'Ա. Փիլոսյան'!F19+'Վ. Աբրահամյան'!F19</f>
        <v>0</v>
      </c>
      <c r="G19" s="47">
        <f>'Ա. Սմբատյան'!G19+'Դ. Բալայան'!G19+'Մ. Մելքոնյան'!G19+'Տ. Գրիգորյան'!G19+'Գ. Թորոսյան'!G19+'Ա. Մխիթարյան'!G19+'Ա. Փիլոսյան'!G19+'Վ. Աբրահամյան'!G19</f>
        <v>3</v>
      </c>
      <c r="H19" s="47">
        <f>'Ա. Սմբատյան'!H19+'Դ. Բալայան'!H19+'Մ. Մելքոնյան'!H19+'Տ. Գրիգորյան'!H19+'Գ. Թորոսյան'!H19+'Ա. Մխիթարյան'!H19+'Ա. Փիլոսյան'!H19+'Վ. Աբրահամյան'!H19</f>
        <v>5</v>
      </c>
      <c r="I19" s="47">
        <f>'Ա. Սմբատյան'!I19+'Դ. Բալայան'!I19+'Մ. Մելքոնյան'!I19+'Տ. Գրիգորյան'!I19+'Գ. Թորոսյան'!I19+'Ա. Մխիթարյան'!I19+'Ա. Փիլոսյան'!I19+'Վ. Աբրահամյան'!I19</f>
        <v>2</v>
      </c>
      <c r="J19" s="47">
        <f>'Ա. Սմբատյան'!J19+'Դ. Բալայան'!J19+'Մ. Մելքոնյան'!J19+'Տ. Գրիգորյան'!J19+'Գ. Թորոսյան'!J19+'Ա. Մխիթարյան'!J19+'Ա. Փիլոսյան'!J19+'Վ. Աբրահամյան'!J19</f>
        <v>0</v>
      </c>
      <c r="K19" s="47">
        <f>'Ա. Սմբատյան'!K19+'Դ. Բալայան'!K19+'Մ. Մելքոնյան'!K19+'Տ. Գրիգորյան'!K19+'Գ. Թորոսյան'!K19+'Ա. Մխիթարյան'!K19+'Ա. Փիլոսյան'!K19+'Վ. Աբրահամյան'!K19</f>
        <v>10</v>
      </c>
      <c r="L19" s="47">
        <f>'Ա. Սմբատյան'!L19+'Դ. Բալայան'!L19+'Մ. Մելքոնյան'!L19+'Տ. Գրիգորյան'!L19+'Գ. Թորոսյան'!L19+'Ա. Մխիթարյան'!L19+'Ա. Փիլոսյան'!L19+'Վ. Աբրահամյան'!L19</f>
        <v>0</v>
      </c>
      <c r="M19" s="47">
        <f>'Ա. Սմբատյան'!M19+'Դ. Բալայան'!M19+'Մ. Մելքոնյան'!M19+'Տ. Գրիգորյան'!M19+'Գ. Թորոսյան'!M19+'Ա. Մխիթարյան'!M19+'Ա. Փիլոսյան'!M19+'Վ. Աբրահամյան'!M19</f>
        <v>0</v>
      </c>
      <c r="N19" s="47">
        <f>'Ա. Սմբատյան'!N19+'Դ. Բալայան'!N19+'Մ. Մելքոնյան'!N19+'Տ. Գրիգորյան'!N19+'Գ. Թորոսյան'!N19+'Ա. Մխիթարյան'!N19+'Ա. Փիլոսյան'!N19+'Վ. Աբրահամյան'!N19</f>
        <v>0</v>
      </c>
      <c r="O19" s="47">
        <f>'Ա. Սմբատյան'!O19+'Դ. Բալայան'!O19+'Մ. Մելքոնյան'!O19+'Տ. Գրիգորյան'!O19+'Գ. Թորոսյան'!O19+'Ա. Մխիթարյան'!O19+'Ա. Փիլոսյան'!O19+'Վ. Աբրահամյան'!O19</f>
        <v>0</v>
      </c>
      <c r="P19" s="47">
        <f>'Ա. Սմբատյան'!P19+'Դ. Բալայան'!P19+'Մ. Մելքոնյան'!P19+'Տ. Գրիգորյան'!P19+'Գ. Թորոսյան'!P19+'Ա. Մխիթարյան'!P19+'Ա. Փիլոսյան'!P19+'Վ. Աբրահամյան'!P19</f>
        <v>0</v>
      </c>
      <c r="Q19" s="47">
        <f>'Ա. Սմբատյան'!Q19+'Դ. Բալայան'!Q19+'Մ. Մելքոնյան'!Q19+'Տ. Գրիգորյան'!Q19+'Գ. Թորոսյան'!Q19+'Ա. Մխիթարյան'!Q19+'Ա. Փիլոսյան'!Q19+'Վ. Աբրահամյան'!Q19</f>
        <v>0</v>
      </c>
      <c r="R19" s="47">
        <f>'Ա. Սմբատյան'!R19+'Դ. Բալայան'!R19+'Մ. Մելքոնյան'!R19+'Տ. Գրիգորյան'!R19+'Գ. Թորոսյան'!R19+'Ա. Մխիթարյան'!R19+'Ա. Փիլոսյան'!R19+'Վ. Աբրահամյան'!R19</f>
        <v>0</v>
      </c>
      <c r="S19" s="47">
        <f>'Ա. Սմբատյան'!S19+'Դ. Բալայան'!S19+'Մ. Մելքոնյան'!S19+'Տ. Գրիգորյան'!S19+'Գ. Թորոսյան'!S19+'Ա. Մխիթարյան'!S19+'Ա. Փիլոսյան'!S19+'Վ. Աբրահամյան'!S19</f>
        <v>0</v>
      </c>
      <c r="T19" s="42">
        <f t="shared" si="0"/>
        <v>10</v>
      </c>
      <c r="U19" s="42">
        <f t="shared" si="1"/>
        <v>10</v>
      </c>
      <c r="V19" s="42">
        <f t="shared" si="2"/>
        <v>10</v>
      </c>
      <c r="W19" s="42">
        <f t="shared" si="3"/>
        <v>10</v>
      </c>
    </row>
    <row r="20" spans="1:23" ht="34.5" customHeight="1" x14ac:dyDescent="0.25">
      <c r="A20" s="30">
        <v>3</v>
      </c>
      <c r="B20" s="60" t="s">
        <v>21</v>
      </c>
      <c r="C20" s="60"/>
      <c r="D20" s="47">
        <f>'Ա. Սմբատյան'!D20+'Դ. Բալայան'!D20+'Մ. Մելքոնյան'!D20+'Տ. Գրիգորյան'!D20+'Գ. Թորոսյան'!D20+'Ա. Մխիթարյան'!D20+'Ա. Փիլոսյան'!D20+'Վ. Աբրահամյան'!D20</f>
        <v>0</v>
      </c>
      <c r="E20" s="47">
        <f>'Ա. Սմբատյան'!E20+'Դ. Բալայան'!E20+'Մ. Մելքոնյան'!E20+'Տ. Գրիգորյան'!E20+'Գ. Թորոսյան'!E20+'Ա. Մխիթարյան'!E20+'Ա. Փիլոսյան'!E20+'Վ. Աբրահամյան'!E20</f>
        <v>0</v>
      </c>
      <c r="F20" s="47">
        <f>'Ա. Սմբատյան'!F20+'Դ. Բալայան'!F20+'Մ. Մելքոնյան'!F20+'Տ. Գրիգորյան'!F20+'Գ. Թորոսյան'!F20+'Ա. Մխիթարյան'!F20+'Ա. Փիլոսյան'!F20+'Վ. Աբրահամյան'!F20</f>
        <v>0</v>
      </c>
      <c r="G20" s="47">
        <f>'Ա. Սմբատյան'!G20+'Դ. Բալայան'!G20+'Մ. Մելքոնյան'!G20+'Տ. Գրիգորյան'!G20+'Գ. Թորոսյան'!G20+'Ա. Մխիթարյան'!G20+'Ա. Փիլոսյան'!G20+'Վ. Աբրահամյան'!G20</f>
        <v>0</v>
      </c>
      <c r="H20" s="47">
        <f>'Ա. Սմբատյան'!H20+'Դ. Բալայան'!H20+'Մ. Մելքոնյան'!H20+'Տ. Գրիգորյան'!H20+'Գ. Թորոսյան'!H20+'Ա. Մխիթարյան'!H20+'Ա. Փիլոսյան'!H20+'Վ. Աբրահամյան'!H20</f>
        <v>0</v>
      </c>
      <c r="I20" s="47">
        <f>'Ա. Սմբատյան'!I20+'Դ. Բալայան'!I20+'Մ. Մելքոնյան'!I20+'Տ. Գրիգորյան'!I20+'Գ. Թորոսյան'!I20+'Ա. Մխիթարյան'!I20+'Ա. Փիլոսյան'!I20+'Վ. Աբրահամյան'!I20</f>
        <v>0</v>
      </c>
      <c r="J20" s="47">
        <f>'Ա. Սմբատյան'!J20+'Դ. Բալայան'!J20+'Մ. Մելքոնյան'!J20+'Տ. Գրիգորյան'!J20+'Գ. Թորոսյան'!J20+'Ա. Մխիթարյան'!J20+'Ա. Փիլոսյան'!J20+'Վ. Աբրահամյան'!J20</f>
        <v>0</v>
      </c>
      <c r="K20" s="47">
        <f>'Ա. Սմբատյան'!K20+'Դ. Բալայան'!K20+'Մ. Մելքոնյան'!K20+'Տ. Գրիգորյան'!K20+'Գ. Թորոսյան'!K20+'Ա. Մխիթարյան'!K20+'Ա. Փիլոսյան'!K20+'Վ. Աբրահամյան'!K20</f>
        <v>0</v>
      </c>
      <c r="L20" s="47">
        <f>'Ա. Սմբատյան'!L20+'Դ. Բալայան'!L20+'Մ. Մելքոնյան'!L20+'Տ. Գրիգորյան'!L20+'Գ. Թորոսյան'!L20+'Ա. Մխիթարյան'!L20+'Ա. Փիլոսյան'!L20+'Վ. Աբրահամյան'!L20</f>
        <v>0</v>
      </c>
      <c r="M20" s="47">
        <f>'Ա. Սմբատյան'!M20+'Դ. Բալայան'!M20+'Մ. Մելքոնյան'!M20+'Տ. Գրիգորյան'!M20+'Գ. Թորոսյան'!M20+'Ա. Մխիթարյան'!M20+'Ա. Փիլոսյան'!M20+'Վ. Աբրահամյան'!M20</f>
        <v>0</v>
      </c>
      <c r="N20" s="47">
        <f>'Ա. Սմբատյան'!N20+'Դ. Բալայան'!N20+'Մ. Մելքոնյան'!N20+'Տ. Գրիգորյան'!N20+'Գ. Թորոսյան'!N20+'Ա. Մխիթարյան'!N20+'Ա. Փիլոսյան'!N20+'Վ. Աբրահամյան'!N20</f>
        <v>0</v>
      </c>
      <c r="O20" s="47">
        <f>'Ա. Սմբատյան'!O20+'Դ. Բալայան'!O20+'Մ. Մելքոնյան'!O20+'Տ. Գրիգորյան'!O20+'Գ. Թորոսյան'!O20+'Ա. Մխիթարյան'!O20+'Ա. Փիլոսյան'!O20+'Վ. Աբրահամյան'!O20</f>
        <v>0</v>
      </c>
      <c r="P20" s="47">
        <f>'Ա. Սմբատյան'!P20+'Դ. Բալայան'!P20+'Մ. Մելքոնյան'!P20+'Տ. Գրիգորյան'!P20+'Գ. Թորոսյան'!P20+'Ա. Մխիթարյան'!P20+'Ա. Փիլոսյան'!P20+'Վ. Աբրահամյան'!P20</f>
        <v>0</v>
      </c>
      <c r="Q20" s="47">
        <f>'Ա. Սմբատյան'!Q20+'Դ. Բալայան'!Q20+'Մ. Մելքոնյան'!Q20+'Տ. Գրիգորյան'!Q20+'Գ. Թորոսյան'!Q20+'Ա. Մխիթարյան'!Q20+'Ա. Փիլոսյան'!Q20+'Վ. Աբրահամյան'!Q20</f>
        <v>0</v>
      </c>
      <c r="R20" s="47">
        <f>'Ա. Սմբատյան'!R20+'Դ. Բալայան'!R20+'Մ. Մելքոնյան'!R20+'Տ. Գրիգորյան'!R20+'Գ. Թորոսյան'!R20+'Ա. Մխիթարյան'!R20+'Ա. Փիլոսյան'!R20+'Վ. Աբրահամյան'!R20</f>
        <v>0</v>
      </c>
      <c r="S20" s="47">
        <f>'Ա. Սմբատյան'!S20+'Դ. Բալայան'!S20+'Մ. Մելքոնյան'!S20+'Տ. Գրիգորյան'!S20+'Գ. Թորոսյան'!S20+'Ա. Մխիթարյան'!S20+'Ա. Փիլոսյան'!S20+'Վ. Աբրահամյան'!S20</f>
        <v>0</v>
      </c>
      <c r="T20" s="42">
        <f t="shared" si="0"/>
        <v>0</v>
      </c>
      <c r="U20" s="42">
        <f t="shared" si="1"/>
        <v>0</v>
      </c>
      <c r="V20" s="42">
        <f t="shared" si="2"/>
        <v>0</v>
      </c>
      <c r="W20" s="42">
        <f t="shared" si="3"/>
        <v>0</v>
      </c>
    </row>
    <row r="21" spans="1:23" ht="30" customHeight="1" x14ac:dyDescent="0.25">
      <c r="A21" s="31">
        <v>4</v>
      </c>
      <c r="B21" s="60" t="s">
        <v>22</v>
      </c>
      <c r="C21" s="60"/>
      <c r="D21" s="47">
        <f>'Ա. Սմբատյան'!D21+'Դ. Բալայան'!D21+'Մ. Մելքոնյան'!D21+'Տ. Գրիգորյան'!D21+'Գ. Թորոսյան'!D21+'Ա. Մխիթարյան'!D21+'Ա. Փիլոսյան'!D21+'Վ. Աբրահամյան'!D21</f>
        <v>0</v>
      </c>
      <c r="E21" s="47">
        <f>'Ա. Սմբատյան'!E21+'Դ. Բալայան'!E21+'Մ. Մելքոնյան'!E21+'Տ. Գրիգորյան'!E21+'Գ. Թորոսյան'!E21+'Ա. Մխիթարյան'!E21+'Ա. Փիլոսյան'!E21+'Վ. Աբրահամյան'!E21</f>
        <v>10</v>
      </c>
      <c r="F21" s="47">
        <f>'Ա. Սմբատյան'!F21+'Դ. Բալայան'!F21+'Մ. Մելքոնյան'!F21+'Տ. Գրիգորյան'!F21+'Գ. Թորոսյան'!F21+'Ա. Մխիթարյան'!F21+'Ա. Փիլոսյան'!F21+'Վ. Աբրահամյան'!F21</f>
        <v>1</v>
      </c>
      <c r="G21" s="47">
        <f>'Ա. Սմբատյան'!G21+'Դ. Բալայան'!G21+'Մ. Մելքոնյան'!G21+'Տ. Գրիգորյան'!G21+'Գ. Թորոսյան'!G21+'Ա. Մխիթարյան'!G21+'Ա. Փիլոսյան'!G21+'Վ. Աբրահամյան'!G21</f>
        <v>3</v>
      </c>
      <c r="H21" s="47">
        <f>'Ա. Սմբատյան'!H21+'Դ. Բալայան'!H21+'Մ. Մելքոնյան'!H21+'Տ. Գրիգորյան'!H21+'Գ. Թորոսյան'!H21+'Ա. Մխիթարյան'!H21+'Ա. Փիլոսյան'!H21+'Վ. Աբրահամյան'!H21</f>
        <v>4</v>
      </c>
      <c r="I21" s="47">
        <f>'Ա. Սմբատյան'!I21+'Դ. Բալայան'!I21+'Մ. Մելքոնյան'!I21+'Տ. Գրիգորյան'!I21+'Գ. Թորոսյան'!I21+'Ա. Մխիթարյան'!I21+'Ա. Փիլոսյան'!I21+'Վ. Աբրահամյան'!I21</f>
        <v>0</v>
      </c>
      <c r="J21" s="47">
        <f>'Ա. Սմբատյան'!J21+'Դ. Բալայան'!J21+'Մ. Մելքոնյան'!J21+'Տ. Գրիգորյան'!J21+'Գ. Թորոսյան'!J21+'Ա. Մխիթարյան'!J21+'Ա. Փիլոսյան'!J21+'Վ. Աբրահամյան'!J21</f>
        <v>2</v>
      </c>
      <c r="K21" s="47">
        <f>'Ա. Սմբատյան'!K21+'Դ. Բալայան'!K21+'Մ. Մելքոնյան'!K21+'Տ. Գրիգորյան'!K21+'Գ. Թորոսյան'!K21+'Ա. Մխիթարյան'!K21+'Ա. Փիլոսյան'!K21+'Վ. Աբրահամյան'!K21</f>
        <v>9</v>
      </c>
      <c r="L21" s="47">
        <f>'Ա. Սմբատյան'!L21+'Դ. Բալայան'!L21+'Մ. Մելքոնյան'!L21+'Տ. Գրիգորյան'!L21+'Գ. Թորոսյան'!L21+'Ա. Մխիթարյան'!L21+'Ա. Փիլոսյան'!L21+'Վ. Աբրահամյան'!L21</f>
        <v>0</v>
      </c>
      <c r="M21" s="47">
        <f>'Ա. Սմբատյան'!M21+'Դ. Բալայան'!M21+'Մ. Մելքոնյան'!M21+'Տ. Գրիգորյան'!M21+'Գ. Թորոսյան'!M21+'Ա. Մխիթարյան'!M21+'Ա. Փիլոսյան'!M21+'Վ. Աբրահամյան'!M21</f>
        <v>0</v>
      </c>
      <c r="N21" s="47">
        <f>'Ա. Սմբատյան'!N21+'Դ. Բալայան'!N21+'Մ. Մելքոնյան'!N21+'Տ. Գրիգորյան'!N21+'Գ. Թորոսյան'!N21+'Ա. Մխիթարյան'!N21+'Ա. Փիլոսյան'!N21+'Վ. Աբրահամյան'!N21</f>
        <v>0</v>
      </c>
      <c r="O21" s="47">
        <f>'Ա. Սմբատյան'!O21+'Դ. Բալայան'!O21+'Մ. Մելքոնյան'!O21+'Տ. Գրիգորյան'!O21+'Գ. Թորոսյան'!O21+'Ա. Մխիթարյան'!O21+'Ա. Փիլոսյան'!O21+'Վ. Աբրահամյան'!O21</f>
        <v>0</v>
      </c>
      <c r="P21" s="47">
        <f>'Ա. Սմբատյան'!P21+'Դ. Բալայան'!P21+'Մ. Մելքոնյան'!P21+'Տ. Գրիգորյան'!P21+'Գ. Թորոսյան'!P21+'Ա. Մխիթարյան'!P21+'Ա. Փիլոսյան'!P21+'Վ. Աբրահամյան'!P21</f>
        <v>0</v>
      </c>
      <c r="Q21" s="47">
        <f>'Ա. Սմբատյան'!Q21+'Դ. Բալայան'!Q21+'Մ. Մելքոնյան'!Q21+'Տ. Գրիգորյան'!Q21+'Գ. Թորոսյան'!Q21+'Ա. Մխիթարյան'!Q21+'Ա. Փիլոսյան'!Q21+'Վ. Աբրահամյան'!Q21</f>
        <v>0</v>
      </c>
      <c r="R21" s="47">
        <f>'Ա. Սմբատյան'!R21+'Դ. Բալայան'!R21+'Մ. Մելքոնյան'!R21+'Տ. Գրիգորյան'!R21+'Գ. Թորոսյան'!R21+'Ա. Մխիթարյան'!R21+'Ա. Փիլոսյան'!R21+'Վ. Աբրահամյան'!R21</f>
        <v>0</v>
      </c>
      <c r="S21" s="47">
        <f>'Ա. Սմբատյան'!S21+'Դ. Բալայան'!S21+'Մ. Մելքոնյան'!S21+'Տ. Գրիգորյան'!S21+'Գ. Թորոսյան'!S21+'Ա. Մխիթարյան'!S21+'Ա. Փիլոսյան'!S21+'Վ. Աբրահամյան'!S21</f>
        <v>0</v>
      </c>
      <c r="T21" s="42">
        <f t="shared" si="0"/>
        <v>10</v>
      </c>
      <c r="U21" s="42">
        <f t="shared" si="1"/>
        <v>10</v>
      </c>
      <c r="V21" s="42">
        <f t="shared" si="2"/>
        <v>9</v>
      </c>
      <c r="W21" s="42">
        <f t="shared" si="3"/>
        <v>9</v>
      </c>
    </row>
    <row r="22" spans="1:23" ht="30" customHeight="1" thickBot="1" x14ac:dyDescent="0.3">
      <c r="A22" s="32">
        <v>5</v>
      </c>
      <c r="B22" s="61" t="s">
        <v>23</v>
      </c>
      <c r="C22" s="61"/>
      <c r="D22" s="47">
        <f>'Ա. Սմբատյան'!D22+'Դ. Բալայան'!D22+'Մ. Մելքոնյան'!D22+'Տ. Գրիգորյան'!D22+'Գ. Թորոսյան'!D22+'Ա. Մխիթարյան'!D22+'Ա. Փիլոսյան'!D22+'Վ. Աբրահամյան'!D22</f>
        <v>10</v>
      </c>
      <c r="E22" s="47">
        <f>'Ա. Սմբատյան'!E22+'Դ. Բալայան'!E22+'Մ. Մելքոնյան'!E22+'Տ. Գրիգորյան'!E22+'Գ. Թորոսյան'!E22+'Ա. Մխիթարյան'!E22+'Ա. Փիլոսյան'!E22+'Վ. Աբրահամյան'!E22</f>
        <v>17</v>
      </c>
      <c r="F22" s="47">
        <f>'Ա. Սմբատյան'!F22+'Դ. Բալայան'!F22+'Մ. Մելքոնյան'!F22+'Տ. Գրիգորյան'!F22+'Գ. Թորոսյան'!F22+'Ա. Մխիթարյան'!F22+'Ա. Փիլոսյան'!F22+'Վ. Աբրահամյան'!F22</f>
        <v>7</v>
      </c>
      <c r="G22" s="47">
        <f>'Ա. Սմբատյան'!G22+'Դ. Բալայան'!G22+'Մ. Մելքոնյան'!G22+'Տ. Գրիգորյան'!G22+'Գ. Թորոսյան'!G22+'Ա. Մխիթարյան'!G22+'Ա. Փիլոսյան'!G22+'Վ. Աբրահամյան'!G22</f>
        <v>1</v>
      </c>
      <c r="H22" s="47">
        <f>'Ա. Սմբատյան'!H22+'Դ. Բալայան'!H22+'Մ. Մելքոնյան'!H22+'Տ. Գրիգորյան'!H22+'Գ. Թորոսյան'!H22+'Ա. Մխիթարյան'!H22+'Ա. Փիլոսյան'!H22+'Վ. Աբրահամյան'!H22</f>
        <v>4</v>
      </c>
      <c r="I22" s="47">
        <f>'Ա. Սմբատյան'!I22+'Դ. Բալայան'!I22+'Մ. Մելքոնյան'!I22+'Տ. Գրիգորյան'!I22+'Գ. Թորոսյան'!I22+'Ա. Մխիթարյան'!I22+'Ա. Փիլոսյան'!I22+'Վ. Աբրահամյան'!I22</f>
        <v>1</v>
      </c>
      <c r="J22" s="47">
        <f>'Ա. Սմբատյան'!J22+'Դ. Բալայան'!J22+'Մ. Մելքոնյան'!J22+'Տ. Գրիգորյան'!J22+'Գ. Թորոսյան'!J22+'Ա. Մխիթարյան'!J22+'Ա. Փիլոսյան'!J22+'Վ. Աբրահամյան'!J22</f>
        <v>3</v>
      </c>
      <c r="K22" s="47">
        <f>'Ա. Սմբատյան'!K22+'Դ. Բալայան'!K22+'Մ. Մելքոնյան'!K22+'Տ. Գրիգորյան'!K22+'Գ. Թորոսյան'!K22+'Ա. Մխիթարյան'!K22+'Ա. Փիլոսյան'!K22+'Վ. Աբրահամյան'!K22</f>
        <v>9</v>
      </c>
      <c r="L22" s="47">
        <f>'Ա. Սմբատյան'!L22+'Դ. Բալայան'!L22+'Մ. Մելքոնյան'!L22+'Տ. Գրիգորյան'!L22+'Գ. Թորոսյան'!L22+'Ա. Մխիթարյան'!L22+'Ա. Փիլոսյան'!L22+'Վ. Աբրահամյան'!L22</f>
        <v>11</v>
      </c>
      <c r="M22" s="47">
        <f>'Ա. Սմբատյան'!M22+'Դ. Բալայան'!M22+'Մ. Մելքոնյան'!M22+'Տ. Գրիգորյան'!M22+'Գ. Թորոսյան'!M22+'Ա. Մխիթարյան'!M22+'Ա. Փիլոսյան'!M22+'Վ. Աբրահամյան'!M22</f>
        <v>0</v>
      </c>
      <c r="N22" s="47">
        <f>'Ա. Սմբատյան'!N22+'Դ. Բալայան'!N22+'Մ. Մելքոնյան'!N22+'Տ. Գրիգորյան'!N22+'Գ. Թորոսյան'!N22+'Ա. Մխիթարյան'!N22+'Ա. Փիլոսյան'!N22+'Վ. Աբրահամյան'!N22</f>
        <v>0</v>
      </c>
      <c r="O22" s="47">
        <f>'Ա. Սմբատյան'!O22+'Դ. Բալայան'!O22+'Մ. Մելքոնյան'!O22+'Տ. Գրիգորյան'!O22+'Գ. Թորոսյան'!O22+'Ա. Մխիթարյան'!O22+'Ա. Փիլոսյան'!O22+'Վ. Աբրահամյան'!O22</f>
        <v>0</v>
      </c>
      <c r="P22" s="47">
        <f>'Ա. Սմբատյան'!P22+'Դ. Բալայան'!P22+'Մ. Մելքոնյան'!P22+'Տ. Գրիգորյան'!P22+'Գ. Թորոսյան'!P22+'Ա. Մխիթարյան'!P22+'Ա. Փիլոսյան'!P22+'Վ. Աբրահամյան'!P22</f>
        <v>0</v>
      </c>
      <c r="Q22" s="47">
        <f>'Ա. Սմբատյան'!Q22+'Դ. Բալայան'!Q22+'Մ. Մելքոնյան'!Q22+'Տ. Գրիգորյան'!Q22+'Գ. Թորոսյան'!Q22+'Ա. Մխիթարյան'!Q22+'Ա. Փիլոսյան'!Q22+'Վ. Աբրահամյան'!Q22</f>
        <v>0</v>
      </c>
      <c r="R22" s="47">
        <f>'Ա. Սմբատյան'!R22+'Դ. Բալայան'!R22+'Մ. Մելքոնյան'!R22+'Տ. Գրիգորյան'!R22+'Գ. Թորոսյան'!R22+'Ա. Մխիթարյան'!R22+'Ա. Փիլոսյան'!R22+'Վ. Աբրահամյան'!R22</f>
        <v>0</v>
      </c>
      <c r="S22" s="47">
        <f>'Ա. Սմբատյան'!S22+'Դ. Բալայան'!S22+'Մ. Մելքոնյան'!S22+'Տ. Գրիգորյան'!S22+'Գ. Թորոսյան'!S22+'Ա. Մխիթարյան'!S22+'Ա. Փիլոսյան'!S22+'Վ. Աբրահամյան'!S22</f>
        <v>0</v>
      </c>
      <c r="T22" s="42">
        <f t="shared" si="0"/>
        <v>27</v>
      </c>
      <c r="U22" s="42">
        <f t="shared" si="1"/>
        <v>27</v>
      </c>
      <c r="V22" s="42">
        <f t="shared" si="2"/>
        <v>9</v>
      </c>
      <c r="W22" s="42">
        <f t="shared" si="3"/>
        <v>9</v>
      </c>
    </row>
    <row r="23" spans="1:23" ht="21.75" customHeight="1" thickBot="1" x14ac:dyDescent="0.3">
      <c r="A23" s="62" t="s">
        <v>24</v>
      </c>
      <c r="B23" s="63"/>
      <c r="C23" s="63"/>
      <c r="D23" s="47">
        <f>'Ա. Սմբատյան'!D23+'Դ. Բալայան'!D23+'Մ. Մելքոնյան'!D23+'Տ. Գրիգորյան'!D23+'Գ. Թորոսյան'!D23+'Ա. Մխիթարյան'!D23+'Ա. Փիլոսյան'!D23+'Վ. Աբրահամյան'!D23</f>
        <v>17</v>
      </c>
      <c r="E23" s="47">
        <f>'Ա. Սմբատյան'!E23+'Դ. Բալայան'!E23+'Մ. Մելքոնյան'!E23+'Տ. Գրիգորյան'!E23+'Գ. Թորոսյան'!E23+'Ա. Մխիթարյան'!E23+'Ա. Փիլոսյան'!E23+'Վ. Աբրահամյան'!E23</f>
        <v>578</v>
      </c>
      <c r="F23" s="47">
        <f>'Ա. Սմբատյան'!F23+'Դ. Բալայան'!F23+'Մ. Մելքոնյան'!F23+'Տ. Գրիգորյան'!F23+'Գ. Թորոսյան'!F23+'Ա. Մխիթարյան'!F23+'Ա. Փիլոսյան'!F23+'Վ. Աբրահամյան'!F23</f>
        <v>14</v>
      </c>
      <c r="G23" s="47">
        <f>'Ա. Սմբատյան'!G23+'Դ. Բալայան'!G23+'Մ. Մելքոնյան'!G23+'Տ. Գրիգորյան'!G23+'Գ. Թորոսյան'!G23+'Ա. Մխիթարյան'!G23+'Ա. Փիլոսյան'!G23+'Վ. Աբրահամյան'!G23</f>
        <v>96</v>
      </c>
      <c r="H23" s="47">
        <f>'Ա. Սմբատյան'!H23+'Դ. Բալայան'!H23+'Մ. Մելքոնյան'!H23+'Տ. Գրիգորյան'!H23+'Գ. Թորոսյան'!H23+'Ա. Մխիթարյան'!H23+'Ա. Փիլոսյան'!H23+'Վ. Աբրահամյան'!H23</f>
        <v>439</v>
      </c>
      <c r="I23" s="47">
        <f>'Ա. Սմբատյան'!I23+'Դ. Բալայան'!I23+'Մ. Մելքոնյան'!I23+'Տ. Գրիգորյան'!I23+'Գ. Թորոսյան'!I23+'Ա. Մխիթարյան'!I23+'Ա. Փիլոսյան'!I23+'Վ. Աբրահամյան'!I23</f>
        <v>17</v>
      </c>
      <c r="J23" s="47">
        <f>'Ա. Սմբատյան'!J23+'Դ. Բալայան'!J23+'Մ. Մելքոնյան'!J23+'Տ. Գրիգորյան'!J23+'Գ. Թորոսյան'!J23+'Ա. Մխիթարյան'!J23+'Ա. Փիլոսյան'!J23+'Վ. Աբրահամյան'!J23</f>
        <v>7</v>
      </c>
      <c r="K23" s="47">
        <f>'Ա. Սմբատյան'!K23+'Դ. Բալայան'!K23+'Մ. Մելքոնյան'!K23+'Տ. Գրիգորյան'!K23+'Գ. Թորոսյան'!K23+'Ա. Մխիթարյան'!K23+'Ա. Փիլոսյան'!K23+'Վ. Աբրահամյան'!K23</f>
        <v>559</v>
      </c>
      <c r="L23" s="47">
        <f>'Ա. Սմբատյան'!L23+'Դ. Բալայան'!L23+'Մ. Մելքոնյան'!L23+'Տ. Գրիգորյան'!L23+'Գ. Թորոսյան'!L23+'Ա. Մխիթարյան'!L23+'Ա. Փիլոսյան'!L23+'Վ. Աբրահամյան'!L23</f>
        <v>22</v>
      </c>
      <c r="M23" s="47">
        <f>'Ա. Սմբատյան'!M23+'Դ. Բալայան'!M23+'Մ. Մելքոնյան'!M23+'Տ. Գրիգորյան'!M23+'Գ. Թորոսյան'!M23+'Ա. Մխիթարյան'!M23+'Ա. Փիլոսյան'!M23+'Վ. Աբրահամյան'!M23</f>
        <v>0</v>
      </c>
      <c r="N23" s="47">
        <f>'Ա. Սմբատյան'!N23+'Դ. Բալայան'!N23+'Մ. Մելքոնյան'!N23+'Տ. Գրիգորյան'!N23+'Գ. Թորոսյան'!N23+'Ա. Մխիթարյան'!N23+'Ա. Փիլոսյան'!N23+'Վ. Աբրահամյան'!N23</f>
        <v>53</v>
      </c>
      <c r="O23" s="47">
        <f>'Ա. Սմբատյան'!O23+'Դ. Բալայան'!O23+'Մ. Մելքոնյան'!O23+'Տ. Գրիգորյան'!O23+'Գ. Թորոսյան'!O23+'Ա. Մխիթարյան'!O23+'Ա. Փիլոսյան'!O23+'Վ. Աբրահամյան'!O23</f>
        <v>11</v>
      </c>
      <c r="P23" s="47">
        <f>'Ա. Սմբատյան'!P23+'Դ. Բալայան'!P23+'Մ. Մելքոնյան'!P23+'Տ. Գրիգորյան'!P23+'Գ. Թորոսյան'!P23+'Ա. Մխիթարյան'!P23+'Ա. Փիլոսյան'!P23+'Վ. Աբրահամյան'!P23</f>
        <v>0</v>
      </c>
      <c r="Q23" s="47">
        <f>'Ա. Սմբատյան'!Q23+'Դ. Բալայան'!Q23+'Մ. Մելքոնյան'!Q23+'Տ. Գրիգորյան'!Q23+'Գ. Թորոսյան'!Q23+'Ա. Մխիթարյան'!Q23+'Ա. Փիլոսյան'!Q23+'Վ. Աբրահամյան'!Q23</f>
        <v>7</v>
      </c>
      <c r="R23" s="47">
        <f>'Ա. Սմբատյան'!R23+'Դ. Բալայան'!R23+'Մ. Մելքոնյան'!R23+'Տ. Գրիգորյան'!R23+'Գ. Թորոսյան'!R23+'Ա. Մխիթարյան'!R23+'Ա. Փիլոսյան'!R23+'Վ. Աբրահամյան'!R23</f>
        <v>34</v>
      </c>
      <c r="S23" s="47">
        <f>'Ա. Սմբատյան'!S23+'Դ. Բալայան'!S23+'Մ. Մելքոնյան'!S23+'Տ. Գրիգորյան'!S23+'Գ. Թորոսյան'!S23+'Ա. Մխիթարյան'!S23+'Ա. Փիլոսյան'!S23+'Վ. Աբրահամյան'!S23</f>
        <v>0</v>
      </c>
      <c r="T23" s="45">
        <f>SUM(T7:T16,T18:T22)</f>
        <v>595</v>
      </c>
      <c r="U23" s="55">
        <f t="shared" si="1"/>
        <v>595</v>
      </c>
      <c r="V23" s="45">
        <f>SUM(V7:V16,V18:V22)</f>
        <v>559</v>
      </c>
      <c r="W23" s="45">
        <f>SUM(W7:W16,W18:W22)</f>
        <v>559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T17:W17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topLeftCell="C1" zoomScale="75" zoomScaleNormal="68" workbookViewId="0">
      <selection activeCell="B14" sqref="B14:C14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47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97" t="s">
        <v>51</v>
      </c>
      <c r="Q1" s="98"/>
      <c r="R1" s="99"/>
      <c r="S1" s="5"/>
    </row>
    <row r="2" spans="1:23" ht="59.25" customHeight="1" x14ac:dyDescent="0.25">
      <c r="A2" s="87" t="s">
        <v>45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5"/>
    </row>
    <row r="3" spans="1:23" ht="44.25" customHeight="1" x14ac:dyDescent="0.25">
      <c r="A3" s="88" t="s">
        <v>35</v>
      </c>
      <c r="B3" s="89"/>
      <c r="C3" s="90"/>
      <c r="D3" s="82" t="s">
        <v>5</v>
      </c>
      <c r="E3" s="82" t="s">
        <v>25</v>
      </c>
      <c r="F3" s="82" t="s">
        <v>0</v>
      </c>
      <c r="G3" s="94" t="s">
        <v>29</v>
      </c>
      <c r="H3" s="95"/>
      <c r="I3" s="95"/>
      <c r="J3" s="95"/>
      <c r="K3" s="96"/>
      <c r="L3" s="82" t="s">
        <v>26</v>
      </c>
      <c r="M3" s="76" t="s">
        <v>27</v>
      </c>
      <c r="N3" s="77"/>
      <c r="O3" s="80" t="s">
        <v>1</v>
      </c>
      <c r="P3" s="76" t="s">
        <v>28</v>
      </c>
      <c r="Q3" s="77"/>
      <c r="R3" s="82" t="s">
        <v>2</v>
      </c>
      <c r="S3" s="6"/>
      <c r="T3" s="2"/>
    </row>
    <row r="4" spans="1:23" ht="47.25" customHeight="1" x14ac:dyDescent="0.25">
      <c r="A4" s="91"/>
      <c r="B4" s="92"/>
      <c r="C4" s="93"/>
      <c r="D4" s="82"/>
      <c r="E4" s="82"/>
      <c r="F4" s="82"/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30</v>
      </c>
      <c r="L4" s="82"/>
      <c r="M4" s="78"/>
      <c r="N4" s="79"/>
      <c r="O4" s="81"/>
      <c r="P4" s="78"/>
      <c r="Q4" s="79"/>
      <c r="R4" s="82"/>
      <c r="S4" s="7"/>
    </row>
    <row r="5" spans="1:23" ht="123" customHeight="1" thickBot="1" x14ac:dyDescent="0.3">
      <c r="A5" s="91"/>
      <c r="B5" s="92"/>
      <c r="C5" s="93"/>
      <c r="D5" s="80"/>
      <c r="E5" s="80"/>
      <c r="F5" s="80"/>
      <c r="G5" s="81"/>
      <c r="H5" s="81"/>
      <c r="I5" s="81"/>
      <c r="J5" s="81"/>
      <c r="K5" s="81"/>
      <c r="L5" s="80"/>
      <c r="M5" s="41" t="s">
        <v>37</v>
      </c>
      <c r="N5" s="41" t="s">
        <v>3</v>
      </c>
      <c r="O5" s="81"/>
      <c r="P5" s="41" t="s">
        <v>38</v>
      </c>
      <c r="Q5" s="41" t="s">
        <v>4</v>
      </c>
      <c r="R5" s="80"/>
      <c r="S5" s="8"/>
    </row>
    <row r="6" spans="1:23" ht="33.75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56" t="s">
        <v>49</v>
      </c>
      <c r="U6" s="56"/>
      <c r="V6" s="56" t="s">
        <v>48</v>
      </c>
      <c r="W6" s="56"/>
    </row>
    <row r="7" spans="1:23" ht="33.75" customHeight="1" x14ac:dyDescent="0.25">
      <c r="A7" s="22">
        <v>1</v>
      </c>
      <c r="B7" s="75" t="s">
        <v>7</v>
      </c>
      <c r="C7" s="75"/>
      <c r="D7" s="51">
        <v>0</v>
      </c>
      <c r="E7" s="51">
        <v>5</v>
      </c>
      <c r="F7" s="51">
        <v>0</v>
      </c>
      <c r="G7" s="51"/>
      <c r="H7" s="51">
        <v>5</v>
      </c>
      <c r="I7" s="51"/>
      <c r="J7" s="51"/>
      <c r="K7" s="51">
        <v>5</v>
      </c>
      <c r="L7" s="51">
        <v>0</v>
      </c>
      <c r="M7" s="51"/>
      <c r="N7" s="51"/>
      <c r="O7" s="51"/>
      <c r="P7" s="51"/>
      <c r="Q7" s="51"/>
      <c r="R7" s="51"/>
      <c r="S7" s="3"/>
      <c r="T7" s="42">
        <f>D7+E7</f>
        <v>5</v>
      </c>
      <c r="U7" s="42">
        <f>F7+K7+L7</f>
        <v>5</v>
      </c>
      <c r="V7" s="42">
        <f>K7</f>
        <v>5</v>
      </c>
      <c r="W7" s="42">
        <f>G7+H7+I7+J7</f>
        <v>5</v>
      </c>
    </row>
    <row r="8" spans="1:23" ht="30.75" customHeight="1" x14ac:dyDescent="0.25">
      <c r="A8" s="25">
        <v>2</v>
      </c>
      <c r="B8" s="60" t="s">
        <v>8</v>
      </c>
      <c r="C8" s="60"/>
      <c r="D8" s="52">
        <v>0</v>
      </c>
      <c r="E8" s="52">
        <v>4</v>
      </c>
      <c r="F8" s="52">
        <v>0</v>
      </c>
      <c r="G8" s="52"/>
      <c r="H8" s="52">
        <v>4</v>
      </c>
      <c r="I8" s="52"/>
      <c r="J8" s="52"/>
      <c r="K8" s="52">
        <v>4</v>
      </c>
      <c r="L8" s="52">
        <v>0</v>
      </c>
      <c r="M8" s="52"/>
      <c r="N8" s="52"/>
      <c r="O8" s="52"/>
      <c r="P8" s="52"/>
      <c r="Q8" s="52"/>
      <c r="R8" s="52"/>
      <c r="S8" s="3"/>
      <c r="T8" s="42">
        <f t="shared" ref="T8:T16" si="0">D8+E8</f>
        <v>4</v>
      </c>
      <c r="U8" s="42">
        <f t="shared" ref="U8:U16" si="1">F8+K8+L8</f>
        <v>4</v>
      </c>
      <c r="V8" s="42">
        <f t="shared" ref="V8:V16" si="2">K8</f>
        <v>4</v>
      </c>
      <c r="W8" s="42">
        <f t="shared" ref="W8:W16" si="3">G8+H8+I8+J8</f>
        <v>4</v>
      </c>
    </row>
    <row r="9" spans="1:23" ht="29.25" customHeight="1" x14ac:dyDescent="0.25">
      <c r="A9" s="25">
        <v>3</v>
      </c>
      <c r="B9" s="60" t="s">
        <v>9</v>
      </c>
      <c r="C9" s="60"/>
      <c r="D9" s="52">
        <v>0</v>
      </c>
      <c r="E9" s="52">
        <v>0</v>
      </c>
      <c r="F9" s="52">
        <v>0</v>
      </c>
      <c r="G9" s="52"/>
      <c r="H9" s="52">
        <v>0</v>
      </c>
      <c r="I9" s="52"/>
      <c r="J9" s="52"/>
      <c r="K9" s="52">
        <v>0</v>
      </c>
      <c r="L9" s="52">
        <v>0</v>
      </c>
      <c r="M9" s="52"/>
      <c r="N9" s="52"/>
      <c r="O9" s="52"/>
      <c r="P9" s="52"/>
      <c r="Q9" s="52"/>
      <c r="R9" s="52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3" customHeight="1" x14ac:dyDescent="0.25">
      <c r="A10" s="25">
        <v>4</v>
      </c>
      <c r="B10" s="60" t="s">
        <v>10</v>
      </c>
      <c r="C10" s="60"/>
      <c r="D10" s="52">
        <v>0</v>
      </c>
      <c r="E10" s="52">
        <v>0</v>
      </c>
      <c r="F10" s="52">
        <v>0</v>
      </c>
      <c r="G10" s="52"/>
      <c r="H10" s="52"/>
      <c r="I10" s="52"/>
      <c r="J10" s="52"/>
      <c r="K10" s="52">
        <v>0</v>
      </c>
      <c r="L10" s="52">
        <v>0</v>
      </c>
      <c r="M10" s="52"/>
      <c r="N10" s="52"/>
      <c r="O10" s="52"/>
      <c r="P10" s="52"/>
      <c r="Q10" s="52"/>
      <c r="R10" s="52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5.5" customHeight="1" x14ac:dyDescent="0.25">
      <c r="A11" s="25">
        <v>5</v>
      </c>
      <c r="B11" s="60" t="s">
        <v>11</v>
      </c>
      <c r="C11" s="60"/>
      <c r="D11" s="52">
        <v>0</v>
      </c>
      <c r="E11" s="52">
        <v>9</v>
      </c>
      <c r="F11" s="52">
        <v>0</v>
      </c>
      <c r="G11" s="52">
        <v>1</v>
      </c>
      <c r="H11" s="52">
        <v>8</v>
      </c>
      <c r="I11" s="52"/>
      <c r="J11" s="52"/>
      <c r="K11" s="52">
        <v>9</v>
      </c>
      <c r="L11" s="52">
        <v>0</v>
      </c>
      <c r="M11" s="52"/>
      <c r="N11" s="52"/>
      <c r="O11" s="52"/>
      <c r="P11" s="52"/>
      <c r="Q11" s="52"/>
      <c r="R11" s="52"/>
      <c r="S11" s="3"/>
      <c r="T11" s="42">
        <f t="shared" si="0"/>
        <v>9</v>
      </c>
      <c r="U11" s="42">
        <f t="shared" si="1"/>
        <v>9</v>
      </c>
      <c r="V11" s="42">
        <f t="shared" si="2"/>
        <v>9</v>
      </c>
      <c r="W11" s="42">
        <f t="shared" si="3"/>
        <v>9</v>
      </c>
    </row>
    <row r="12" spans="1:23" ht="45" customHeight="1" x14ac:dyDescent="0.25">
      <c r="A12" s="25">
        <v>6</v>
      </c>
      <c r="B12" s="71" t="s">
        <v>12</v>
      </c>
      <c r="C12" s="71"/>
      <c r="D12" s="52">
        <v>0</v>
      </c>
      <c r="E12" s="52">
        <v>0</v>
      </c>
      <c r="F12" s="52">
        <v>0</v>
      </c>
      <c r="G12" s="52"/>
      <c r="H12" s="52"/>
      <c r="I12" s="52"/>
      <c r="J12" s="52"/>
      <c r="K12" s="52">
        <v>0</v>
      </c>
      <c r="L12" s="52">
        <v>0</v>
      </c>
      <c r="M12" s="52"/>
      <c r="N12" s="52"/>
      <c r="O12" s="52"/>
      <c r="P12" s="52"/>
      <c r="Q12" s="52"/>
      <c r="R12" s="52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71" t="s">
        <v>13</v>
      </c>
      <c r="C13" s="71"/>
      <c r="D13" s="52">
        <v>0</v>
      </c>
      <c r="E13" s="52">
        <v>0</v>
      </c>
      <c r="F13" s="52">
        <v>0</v>
      </c>
      <c r="G13" s="52"/>
      <c r="H13" s="52"/>
      <c r="I13" s="52"/>
      <c r="J13" s="52"/>
      <c r="K13" s="52">
        <v>0</v>
      </c>
      <c r="L13" s="52">
        <v>0</v>
      </c>
      <c r="M13" s="52"/>
      <c r="N13" s="52"/>
      <c r="O13" s="52"/>
      <c r="P13" s="52"/>
      <c r="Q13" s="52"/>
      <c r="R13" s="52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71" t="s">
        <v>14</v>
      </c>
      <c r="C14" s="71"/>
      <c r="D14" s="52">
        <v>0</v>
      </c>
      <c r="E14" s="52">
        <v>0</v>
      </c>
      <c r="F14" s="52">
        <v>0</v>
      </c>
      <c r="G14" s="52"/>
      <c r="H14" s="52"/>
      <c r="I14" s="52"/>
      <c r="J14" s="52"/>
      <c r="K14" s="52">
        <v>0</v>
      </c>
      <c r="L14" s="52">
        <v>0</v>
      </c>
      <c r="M14" s="52"/>
      <c r="N14" s="52"/>
      <c r="O14" s="52"/>
      <c r="P14" s="52"/>
      <c r="Q14" s="52"/>
      <c r="R14" s="52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64" t="s">
        <v>15</v>
      </c>
      <c r="C15" s="64"/>
      <c r="D15" s="52">
        <v>0</v>
      </c>
      <c r="E15" s="52">
        <v>8</v>
      </c>
      <c r="F15" s="52">
        <v>0</v>
      </c>
      <c r="G15" s="52">
        <v>1</v>
      </c>
      <c r="H15" s="52">
        <v>7</v>
      </c>
      <c r="I15" s="52"/>
      <c r="J15" s="52"/>
      <c r="K15" s="52">
        <v>8</v>
      </c>
      <c r="L15" s="52">
        <v>0</v>
      </c>
      <c r="M15" s="52"/>
      <c r="N15" s="52"/>
      <c r="O15" s="52"/>
      <c r="P15" s="52"/>
      <c r="Q15" s="52"/>
      <c r="R15" s="52"/>
      <c r="S15" s="3"/>
      <c r="T15" s="42">
        <f t="shared" si="0"/>
        <v>8</v>
      </c>
      <c r="U15" s="42">
        <f t="shared" si="1"/>
        <v>8</v>
      </c>
      <c r="V15" s="42">
        <f t="shared" si="2"/>
        <v>8</v>
      </c>
      <c r="W15" s="42">
        <f t="shared" si="3"/>
        <v>8</v>
      </c>
    </row>
    <row r="16" spans="1:23" ht="45" customHeight="1" thickBot="1" x14ac:dyDescent="0.3">
      <c r="A16" s="37">
        <v>10</v>
      </c>
      <c r="B16" s="107" t="s">
        <v>16</v>
      </c>
      <c r="C16" s="107"/>
      <c r="D16" s="53">
        <v>0</v>
      </c>
      <c r="E16" s="53">
        <v>0</v>
      </c>
      <c r="F16" s="53">
        <v>0</v>
      </c>
      <c r="G16" s="53"/>
      <c r="H16" s="53"/>
      <c r="I16" s="53"/>
      <c r="J16" s="53"/>
      <c r="K16" s="53">
        <v>0</v>
      </c>
      <c r="L16" s="53">
        <v>0</v>
      </c>
      <c r="M16" s="53"/>
      <c r="N16" s="53"/>
      <c r="O16" s="53"/>
      <c r="P16" s="53"/>
      <c r="Q16" s="53"/>
      <c r="R16" s="53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63.75" customHeight="1" thickBot="1" x14ac:dyDescent="0.3">
      <c r="A17" s="103" t="s">
        <v>18</v>
      </c>
      <c r="B17" s="104"/>
      <c r="C17" s="105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4"/>
      <c r="T17" s="43"/>
      <c r="U17" s="50"/>
      <c r="V17" s="44"/>
      <c r="W17" s="44"/>
    </row>
    <row r="18" spans="1:23" ht="35.25" customHeight="1" x14ac:dyDescent="0.25">
      <c r="A18" s="38">
        <v>1</v>
      </c>
      <c r="B18" s="106" t="s">
        <v>19</v>
      </c>
      <c r="C18" s="106"/>
      <c r="D18" s="51">
        <v>0</v>
      </c>
      <c r="E18" s="51">
        <v>0</v>
      </c>
      <c r="F18" s="51">
        <v>0</v>
      </c>
      <c r="G18" s="51"/>
      <c r="H18" s="51"/>
      <c r="I18" s="51"/>
      <c r="J18" s="51"/>
      <c r="K18" s="51">
        <v>0</v>
      </c>
      <c r="L18" s="51">
        <v>0</v>
      </c>
      <c r="M18" s="51"/>
      <c r="N18" s="51"/>
      <c r="O18" s="51"/>
      <c r="P18" s="51"/>
      <c r="Q18" s="51"/>
      <c r="R18" s="51"/>
      <c r="S18" s="3"/>
      <c r="T18" s="42">
        <f>D18+E18</f>
        <v>0</v>
      </c>
      <c r="U18" s="42">
        <f t="shared" ref="U18:U23" si="4">F18+K18+L18</f>
        <v>0</v>
      </c>
      <c r="V18" s="42">
        <f>K18</f>
        <v>0</v>
      </c>
      <c r="W18" s="42">
        <f>G18+H18+I18+J18</f>
        <v>0</v>
      </c>
    </row>
    <row r="19" spans="1:23" ht="33" customHeight="1" x14ac:dyDescent="0.25">
      <c r="A19" s="31">
        <v>2</v>
      </c>
      <c r="B19" s="70" t="s">
        <v>20</v>
      </c>
      <c r="C19" s="70"/>
      <c r="D19" s="52">
        <v>0</v>
      </c>
      <c r="E19" s="52">
        <v>0</v>
      </c>
      <c r="F19" s="52">
        <v>0</v>
      </c>
      <c r="G19" s="52"/>
      <c r="H19" s="52"/>
      <c r="I19" s="52"/>
      <c r="J19" s="52"/>
      <c r="K19" s="52">
        <v>0</v>
      </c>
      <c r="L19" s="52">
        <v>0</v>
      </c>
      <c r="M19" s="52"/>
      <c r="N19" s="52"/>
      <c r="O19" s="52"/>
      <c r="P19" s="52"/>
      <c r="Q19" s="52"/>
      <c r="R19" s="52"/>
      <c r="S19" s="3"/>
      <c r="T19" s="42">
        <f>D19+E19</f>
        <v>0</v>
      </c>
      <c r="U19" s="42">
        <f t="shared" si="4"/>
        <v>0</v>
      </c>
      <c r="V19" s="42">
        <f>K19</f>
        <v>0</v>
      </c>
      <c r="W19" s="42">
        <f>G19+H19+I19+J19</f>
        <v>0</v>
      </c>
    </row>
    <row r="20" spans="1:23" ht="33" customHeight="1" x14ac:dyDescent="0.25">
      <c r="A20" s="30">
        <v>3</v>
      </c>
      <c r="B20" s="60" t="s">
        <v>21</v>
      </c>
      <c r="C20" s="60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3"/>
      <c r="T20" s="42">
        <f>D20+E20</f>
        <v>0</v>
      </c>
      <c r="U20" s="42">
        <f t="shared" si="4"/>
        <v>0</v>
      </c>
      <c r="V20" s="42">
        <f>K20</f>
        <v>0</v>
      </c>
      <c r="W20" s="42">
        <f>G20+H20+I20+J20</f>
        <v>0</v>
      </c>
    </row>
    <row r="21" spans="1:23" ht="24" customHeight="1" x14ac:dyDescent="0.25">
      <c r="A21" s="31">
        <v>4</v>
      </c>
      <c r="B21" s="60" t="s">
        <v>22</v>
      </c>
      <c r="C21" s="60"/>
      <c r="D21" s="52">
        <v>0</v>
      </c>
      <c r="E21" s="52">
        <v>0</v>
      </c>
      <c r="F21" s="52">
        <v>0</v>
      </c>
      <c r="G21" s="52"/>
      <c r="H21" s="52"/>
      <c r="I21" s="52"/>
      <c r="J21" s="52"/>
      <c r="K21" s="52">
        <v>0</v>
      </c>
      <c r="L21" s="52">
        <v>0</v>
      </c>
      <c r="M21" s="52"/>
      <c r="N21" s="52"/>
      <c r="O21" s="52"/>
      <c r="P21" s="52"/>
      <c r="Q21" s="52"/>
      <c r="R21" s="52"/>
      <c r="S21" s="3"/>
      <c r="T21" s="42">
        <f>D21+E21</f>
        <v>0</v>
      </c>
      <c r="U21" s="42">
        <f t="shared" si="4"/>
        <v>0</v>
      </c>
      <c r="V21" s="42">
        <f>K21</f>
        <v>0</v>
      </c>
      <c r="W21" s="42">
        <f>G21+H21+I21+J21</f>
        <v>0</v>
      </c>
    </row>
    <row r="22" spans="1:23" ht="28.5" customHeight="1" thickBot="1" x14ac:dyDescent="0.3">
      <c r="A22" s="32">
        <v>5</v>
      </c>
      <c r="B22" s="61" t="s">
        <v>23</v>
      </c>
      <c r="C22" s="61"/>
      <c r="D22" s="53">
        <v>5</v>
      </c>
      <c r="E22" s="53">
        <v>2</v>
      </c>
      <c r="F22" s="53">
        <v>7</v>
      </c>
      <c r="G22" s="53"/>
      <c r="H22" s="53"/>
      <c r="I22" s="53"/>
      <c r="J22" s="53"/>
      <c r="K22" s="53"/>
      <c r="L22" s="53">
        <v>0</v>
      </c>
      <c r="M22" s="53"/>
      <c r="N22" s="53"/>
      <c r="O22" s="53"/>
      <c r="P22" s="53"/>
      <c r="Q22" s="53"/>
      <c r="R22" s="53"/>
      <c r="S22" s="3"/>
      <c r="T22" s="42">
        <f>D22+E22</f>
        <v>7</v>
      </c>
      <c r="U22" s="42">
        <f t="shared" si="4"/>
        <v>7</v>
      </c>
      <c r="V22" s="42">
        <f>K22</f>
        <v>0</v>
      </c>
      <c r="W22" s="42">
        <f>G22+H22+I22+J22</f>
        <v>0</v>
      </c>
    </row>
    <row r="23" spans="1:23" ht="27" customHeight="1" thickBot="1" x14ac:dyDescent="0.3">
      <c r="A23" s="100" t="s">
        <v>24</v>
      </c>
      <c r="B23" s="101"/>
      <c r="C23" s="101"/>
      <c r="D23" s="48">
        <f>D7+D8+D9+D10+D11+D12+D13+D14+D15+D16+D18+D19+D20+D21+D22</f>
        <v>5</v>
      </c>
      <c r="E23" s="48">
        <f t="shared" ref="E23:R23" si="5">E7+E8+E9+E10+E11+E12+E13+E14+E15+E16+E18+E19+E20+E21+E22</f>
        <v>28</v>
      </c>
      <c r="F23" s="48">
        <f t="shared" si="5"/>
        <v>7</v>
      </c>
      <c r="G23" s="48">
        <f t="shared" si="5"/>
        <v>2</v>
      </c>
      <c r="H23" s="48">
        <f t="shared" si="5"/>
        <v>24</v>
      </c>
      <c r="I23" s="48">
        <f t="shared" si="5"/>
        <v>0</v>
      </c>
      <c r="J23" s="48">
        <f t="shared" si="5"/>
        <v>0</v>
      </c>
      <c r="K23" s="48">
        <f t="shared" si="5"/>
        <v>26</v>
      </c>
      <c r="L23" s="48">
        <f t="shared" si="5"/>
        <v>0</v>
      </c>
      <c r="M23" s="48">
        <f t="shared" si="5"/>
        <v>0</v>
      </c>
      <c r="N23" s="48">
        <f t="shared" si="5"/>
        <v>0</v>
      </c>
      <c r="O23" s="48">
        <f t="shared" si="5"/>
        <v>0</v>
      </c>
      <c r="P23" s="48">
        <f t="shared" si="5"/>
        <v>0</v>
      </c>
      <c r="Q23" s="48">
        <f t="shared" si="5"/>
        <v>0</v>
      </c>
      <c r="R23" s="48">
        <f t="shared" si="5"/>
        <v>0</v>
      </c>
      <c r="S23" s="4"/>
      <c r="T23" s="45">
        <f>SUM(T7:T16,T18:T22)</f>
        <v>33</v>
      </c>
      <c r="U23" s="55">
        <f t="shared" si="4"/>
        <v>33</v>
      </c>
      <c r="V23" s="45">
        <f>SUM(V7:V16,V18:V22)</f>
        <v>26</v>
      </c>
      <c r="W23" s="45">
        <f>SUM(W7:W16,W18:W22)</f>
        <v>26</v>
      </c>
    </row>
  </sheetData>
  <sheetProtection formatCells="0" formatColumns="0" formatRows="0" insertColumns="0" insertRows="0" insertHyperlinks="0" deleteColumns="0" deleteRows="0" sort="0" autoFilter="0" pivotTables="0"/>
  <mergeCells count="38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B22:C22"/>
    <mergeCell ref="A23:C23"/>
    <mergeCell ref="D17:R17"/>
    <mergeCell ref="A17:C17"/>
    <mergeCell ref="B18:C18"/>
    <mergeCell ref="B19:C19"/>
    <mergeCell ref="B20:C20"/>
    <mergeCell ref="B21:C21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47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97" t="s">
        <v>51</v>
      </c>
      <c r="Q1" s="98"/>
      <c r="R1" s="99"/>
      <c r="S1" s="5"/>
    </row>
    <row r="2" spans="1:23" ht="75.75" customHeight="1" x14ac:dyDescent="0.25">
      <c r="A2" s="87" t="s">
        <v>44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5"/>
    </row>
    <row r="3" spans="1:23" ht="62.25" customHeight="1" x14ac:dyDescent="0.25">
      <c r="A3" s="88" t="s">
        <v>35</v>
      </c>
      <c r="B3" s="89"/>
      <c r="C3" s="90"/>
      <c r="D3" s="82" t="s">
        <v>5</v>
      </c>
      <c r="E3" s="82" t="s">
        <v>25</v>
      </c>
      <c r="F3" s="82" t="s">
        <v>0</v>
      </c>
      <c r="G3" s="94" t="s">
        <v>29</v>
      </c>
      <c r="H3" s="95"/>
      <c r="I3" s="95"/>
      <c r="J3" s="95"/>
      <c r="K3" s="96"/>
      <c r="L3" s="82" t="s">
        <v>26</v>
      </c>
      <c r="M3" s="76" t="s">
        <v>27</v>
      </c>
      <c r="N3" s="77"/>
      <c r="O3" s="80" t="s">
        <v>1</v>
      </c>
      <c r="P3" s="76" t="s">
        <v>28</v>
      </c>
      <c r="Q3" s="77"/>
      <c r="R3" s="82" t="s">
        <v>2</v>
      </c>
      <c r="S3" s="6"/>
      <c r="T3" s="2"/>
    </row>
    <row r="4" spans="1:23" ht="24" customHeight="1" x14ac:dyDescent="0.25">
      <c r="A4" s="91"/>
      <c r="B4" s="92"/>
      <c r="C4" s="93"/>
      <c r="D4" s="82"/>
      <c r="E4" s="82"/>
      <c r="F4" s="82"/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30</v>
      </c>
      <c r="L4" s="82"/>
      <c r="M4" s="78"/>
      <c r="N4" s="79"/>
      <c r="O4" s="81"/>
      <c r="P4" s="78"/>
      <c r="Q4" s="79"/>
      <c r="R4" s="82"/>
      <c r="S4" s="7"/>
    </row>
    <row r="5" spans="1:23" ht="123" customHeight="1" thickBot="1" x14ac:dyDescent="0.3">
      <c r="A5" s="91"/>
      <c r="B5" s="92"/>
      <c r="C5" s="93"/>
      <c r="D5" s="80"/>
      <c r="E5" s="80"/>
      <c r="F5" s="80"/>
      <c r="G5" s="81"/>
      <c r="H5" s="81"/>
      <c r="I5" s="81"/>
      <c r="J5" s="81"/>
      <c r="K5" s="81"/>
      <c r="L5" s="80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80"/>
      <c r="S5" s="8"/>
    </row>
    <row r="6" spans="1:23" ht="33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49</v>
      </c>
      <c r="U6" s="74"/>
      <c r="V6" s="74" t="s">
        <v>48</v>
      </c>
      <c r="W6" s="74"/>
    </row>
    <row r="7" spans="1:23" ht="33" customHeight="1" x14ac:dyDescent="0.25">
      <c r="A7" s="22">
        <v>1</v>
      </c>
      <c r="B7" s="75" t="s">
        <v>7</v>
      </c>
      <c r="C7" s="75"/>
      <c r="D7" s="51"/>
      <c r="E7" s="51">
        <v>3</v>
      </c>
      <c r="F7" s="51"/>
      <c r="G7" s="51">
        <v>1</v>
      </c>
      <c r="H7" s="51">
        <v>1</v>
      </c>
      <c r="I7" s="51">
        <v>1</v>
      </c>
      <c r="J7" s="51"/>
      <c r="K7" s="51">
        <v>3</v>
      </c>
      <c r="L7" s="51">
        <v>0</v>
      </c>
      <c r="M7" s="51"/>
      <c r="N7" s="51">
        <v>2</v>
      </c>
      <c r="O7" s="23">
        <v>0</v>
      </c>
      <c r="P7" s="23"/>
      <c r="Q7" s="23">
        <v>1</v>
      </c>
      <c r="R7" s="23">
        <v>1</v>
      </c>
      <c r="S7" s="3"/>
      <c r="T7" s="42">
        <f>D7+E7</f>
        <v>3</v>
      </c>
      <c r="U7" s="42">
        <f>F7+K7+L7</f>
        <v>3</v>
      </c>
      <c r="V7" s="42">
        <f>K7</f>
        <v>3</v>
      </c>
      <c r="W7" s="42">
        <f>G7+H7+I7+J7</f>
        <v>3</v>
      </c>
    </row>
    <row r="8" spans="1:23" ht="33" customHeight="1" x14ac:dyDescent="0.25">
      <c r="A8" s="25">
        <v>2</v>
      </c>
      <c r="B8" s="60" t="s">
        <v>8</v>
      </c>
      <c r="C8" s="60"/>
      <c r="D8" s="52"/>
      <c r="E8" s="52">
        <v>3</v>
      </c>
      <c r="F8" s="52"/>
      <c r="G8" s="52">
        <v>1</v>
      </c>
      <c r="H8" s="52">
        <v>1</v>
      </c>
      <c r="I8" s="52">
        <v>1</v>
      </c>
      <c r="J8" s="52"/>
      <c r="K8" s="52">
        <v>3</v>
      </c>
      <c r="L8" s="52">
        <v>0</v>
      </c>
      <c r="M8" s="52"/>
      <c r="N8" s="52">
        <v>1</v>
      </c>
      <c r="O8" s="26">
        <v>0</v>
      </c>
      <c r="P8" s="26"/>
      <c r="Q8" s="26"/>
      <c r="R8" s="26">
        <v>1</v>
      </c>
      <c r="S8" s="3"/>
      <c r="T8" s="42">
        <f t="shared" ref="T8:T16" si="0">D8+E8</f>
        <v>3</v>
      </c>
      <c r="U8" s="42">
        <f t="shared" ref="U8:U16" si="1">F8+K8+L8</f>
        <v>3</v>
      </c>
      <c r="V8" s="42">
        <f t="shared" ref="V8:V16" si="2">K8</f>
        <v>3</v>
      </c>
      <c r="W8" s="42">
        <f t="shared" ref="W8:W16" si="3">G8+H8+I8+J8</f>
        <v>3</v>
      </c>
    </row>
    <row r="9" spans="1:23" ht="30.75" customHeight="1" x14ac:dyDescent="0.25">
      <c r="A9" s="25">
        <v>3</v>
      </c>
      <c r="B9" s="60" t="s">
        <v>9</v>
      </c>
      <c r="C9" s="60"/>
      <c r="D9" s="52"/>
      <c r="E9" s="52">
        <v>1</v>
      </c>
      <c r="F9" s="52"/>
      <c r="G9" s="52"/>
      <c r="H9" s="52">
        <v>1</v>
      </c>
      <c r="I9" s="52"/>
      <c r="J9" s="52"/>
      <c r="K9" s="52">
        <v>1</v>
      </c>
      <c r="L9" s="52">
        <v>0</v>
      </c>
      <c r="M9" s="52"/>
      <c r="N9" s="52"/>
      <c r="O9" s="26"/>
      <c r="P9" s="26"/>
      <c r="Q9" s="26"/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1.5" customHeight="1" x14ac:dyDescent="0.25">
      <c r="A10" s="25">
        <v>4</v>
      </c>
      <c r="B10" s="60" t="s">
        <v>10</v>
      </c>
      <c r="C10" s="60"/>
      <c r="D10" s="52"/>
      <c r="E10" s="52">
        <v>2</v>
      </c>
      <c r="F10" s="52"/>
      <c r="G10" s="52">
        <v>2</v>
      </c>
      <c r="H10" s="52"/>
      <c r="I10" s="52"/>
      <c r="J10" s="52"/>
      <c r="K10" s="52">
        <v>2</v>
      </c>
      <c r="L10" s="52">
        <v>0</v>
      </c>
      <c r="M10" s="52"/>
      <c r="N10" s="52"/>
      <c r="O10" s="26"/>
      <c r="P10" s="26"/>
      <c r="Q10" s="26"/>
      <c r="R10" s="26"/>
      <c r="S10" s="3"/>
      <c r="T10" s="42">
        <f t="shared" si="0"/>
        <v>2</v>
      </c>
      <c r="U10" s="42">
        <f t="shared" si="1"/>
        <v>2</v>
      </c>
      <c r="V10" s="42">
        <f t="shared" si="2"/>
        <v>2</v>
      </c>
      <c r="W10" s="42">
        <f t="shared" si="3"/>
        <v>2</v>
      </c>
    </row>
    <row r="11" spans="1:23" ht="29.25" customHeight="1" x14ac:dyDescent="0.25">
      <c r="A11" s="25">
        <v>5</v>
      </c>
      <c r="B11" s="60" t="s">
        <v>11</v>
      </c>
      <c r="C11" s="60"/>
      <c r="D11" s="52"/>
      <c r="E11" s="52">
        <v>2</v>
      </c>
      <c r="F11" s="52"/>
      <c r="G11" s="52"/>
      <c r="H11" s="52">
        <v>2</v>
      </c>
      <c r="I11" s="52"/>
      <c r="J11" s="52"/>
      <c r="K11" s="52">
        <v>2</v>
      </c>
      <c r="L11" s="52">
        <v>0</v>
      </c>
      <c r="M11" s="52"/>
      <c r="N11" s="52"/>
      <c r="O11" s="26"/>
      <c r="P11" s="26"/>
      <c r="Q11" s="26"/>
      <c r="R11" s="26"/>
      <c r="S11" s="3"/>
      <c r="T11" s="42">
        <f t="shared" si="0"/>
        <v>2</v>
      </c>
      <c r="U11" s="42">
        <f t="shared" si="1"/>
        <v>2</v>
      </c>
      <c r="V11" s="42">
        <f t="shared" si="2"/>
        <v>2</v>
      </c>
      <c r="W11" s="42">
        <f t="shared" si="3"/>
        <v>2</v>
      </c>
    </row>
    <row r="12" spans="1:23" ht="45" customHeight="1" x14ac:dyDescent="0.25">
      <c r="A12" s="25">
        <v>6</v>
      </c>
      <c r="B12" s="71" t="s">
        <v>12</v>
      </c>
      <c r="C12" s="71"/>
      <c r="D12" s="52"/>
      <c r="E12" s="52">
        <v>0</v>
      </c>
      <c r="F12" s="52"/>
      <c r="G12" s="52"/>
      <c r="H12" s="52"/>
      <c r="I12" s="52"/>
      <c r="J12" s="52"/>
      <c r="K12" s="52"/>
      <c r="L12" s="52"/>
      <c r="M12" s="52"/>
      <c r="N12" s="52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71" t="s">
        <v>13</v>
      </c>
      <c r="C13" s="71"/>
      <c r="D13" s="52"/>
      <c r="E13" s="52">
        <v>0</v>
      </c>
      <c r="F13" s="52"/>
      <c r="G13" s="52"/>
      <c r="H13" s="52"/>
      <c r="I13" s="52"/>
      <c r="J13" s="52"/>
      <c r="K13" s="52"/>
      <c r="L13" s="52"/>
      <c r="M13" s="52"/>
      <c r="N13" s="52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109" t="s">
        <v>14</v>
      </c>
      <c r="C14" s="110"/>
      <c r="D14" s="52"/>
      <c r="E14" s="52">
        <v>0</v>
      </c>
      <c r="F14" s="52"/>
      <c r="G14" s="52"/>
      <c r="H14" s="52"/>
      <c r="I14" s="52"/>
      <c r="J14" s="52"/>
      <c r="K14" s="52"/>
      <c r="L14" s="52"/>
      <c r="M14" s="52"/>
      <c r="N14" s="52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64" t="s">
        <v>15</v>
      </c>
      <c r="C15" s="64"/>
      <c r="D15" s="52"/>
      <c r="E15" s="52">
        <v>3</v>
      </c>
      <c r="F15" s="52"/>
      <c r="G15" s="52"/>
      <c r="H15" s="52">
        <v>3</v>
      </c>
      <c r="I15" s="52"/>
      <c r="J15" s="52"/>
      <c r="K15" s="52">
        <v>3</v>
      </c>
      <c r="L15" s="52">
        <v>0</v>
      </c>
      <c r="M15" s="52"/>
      <c r="N15" s="52"/>
      <c r="O15" s="26"/>
      <c r="P15" s="26"/>
      <c r="Q15" s="26"/>
      <c r="R15" s="26"/>
      <c r="S15" s="3"/>
      <c r="T15" s="42">
        <f t="shared" si="0"/>
        <v>3</v>
      </c>
      <c r="U15" s="42">
        <f t="shared" si="1"/>
        <v>3</v>
      </c>
      <c r="V15" s="42">
        <f t="shared" si="2"/>
        <v>3</v>
      </c>
      <c r="W15" s="42">
        <f t="shared" si="3"/>
        <v>3</v>
      </c>
    </row>
    <row r="16" spans="1:23" ht="45" customHeight="1" x14ac:dyDescent="0.25">
      <c r="A16" s="25">
        <v>10</v>
      </c>
      <c r="B16" s="64" t="s">
        <v>16</v>
      </c>
      <c r="C16" s="64"/>
      <c r="D16" s="53">
        <v>4</v>
      </c>
      <c r="E16" s="53">
        <v>2</v>
      </c>
      <c r="F16" s="53">
        <v>6</v>
      </c>
      <c r="G16" s="53"/>
      <c r="H16" s="53"/>
      <c r="I16" s="53"/>
      <c r="J16" s="53"/>
      <c r="K16" s="53">
        <v>0</v>
      </c>
      <c r="L16" s="53">
        <v>0</v>
      </c>
      <c r="M16" s="53"/>
      <c r="N16" s="53"/>
      <c r="O16" s="28"/>
      <c r="P16" s="28"/>
      <c r="Q16" s="28"/>
      <c r="R16" s="28"/>
      <c r="S16" s="3"/>
      <c r="T16" s="42">
        <f t="shared" si="0"/>
        <v>6</v>
      </c>
      <c r="U16" s="42">
        <f t="shared" si="1"/>
        <v>6</v>
      </c>
      <c r="V16" s="42">
        <f t="shared" si="2"/>
        <v>0</v>
      </c>
      <c r="W16" s="42">
        <f t="shared" si="3"/>
        <v>0</v>
      </c>
    </row>
    <row r="17" spans="1:23" ht="63.75" customHeight="1" x14ac:dyDescent="0.25">
      <c r="A17" s="65" t="s">
        <v>18</v>
      </c>
      <c r="B17" s="65"/>
      <c r="C17" s="66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4"/>
      <c r="T17" s="43"/>
      <c r="U17" s="50"/>
      <c r="V17" s="44"/>
      <c r="W17" s="44"/>
    </row>
    <row r="18" spans="1:23" ht="35.25" customHeight="1" x14ac:dyDescent="0.25">
      <c r="A18" s="30">
        <v>1</v>
      </c>
      <c r="B18" s="70" t="s">
        <v>19</v>
      </c>
      <c r="C18" s="70"/>
      <c r="D18" s="51"/>
      <c r="E18" s="51"/>
      <c r="F18" s="51"/>
      <c r="G18" s="51"/>
      <c r="H18" s="51"/>
      <c r="I18" s="51"/>
      <c r="J18" s="51"/>
      <c r="K18" s="51"/>
      <c r="L18" s="51"/>
      <c r="M18" s="23"/>
      <c r="N18" s="23"/>
      <c r="O18" s="23"/>
      <c r="P18" s="23"/>
      <c r="Q18" s="23"/>
      <c r="R18" s="23"/>
      <c r="S18" s="3"/>
      <c r="T18" s="42">
        <f>D18+E18</f>
        <v>0</v>
      </c>
      <c r="U18" s="42">
        <f t="shared" ref="U18:U23" si="4">F18+K18+L18</f>
        <v>0</v>
      </c>
      <c r="V18" s="42">
        <f>K18</f>
        <v>0</v>
      </c>
      <c r="W18" s="42">
        <f>G18+H18+I18+J18</f>
        <v>0</v>
      </c>
    </row>
    <row r="19" spans="1:23" ht="33.75" customHeight="1" x14ac:dyDescent="0.25">
      <c r="A19" s="31">
        <v>2</v>
      </c>
      <c r="B19" s="70" t="s">
        <v>20</v>
      </c>
      <c r="C19" s="70"/>
      <c r="D19" s="52">
        <v>1</v>
      </c>
      <c r="E19" s="54">
        <v>2</v>
      </c>
      <c r="F19" s="52"/>
      <c r="G19" s="52"/>
      <c r="H19" s="52">
        <v>1</v>
      </c>
      <c r="I19" s="52">
        <v>2</v>
      </c>
      <c r="J19" s="52"/>
      <c r="K19" s="52">
        <v>3</v>
      </c>
      <c r="L19" s="52">
        <v>0</v>
      </c>
      <c r="M19" s="26"/>
      <c r="N19" s="26"/>
      <c r="O19" s="26"/>
      <c r="P19" s="26"/>
      <c r="Q19" s="26"/>
      <c r="R19" s="26"/>
      <c r="S19" s="3"/>
      <c r="T19" s="42">
        <f>D19+E19</f>
        <v>3</v>
      </c>
      <c r="U19" s="42">
        <f t="shared" si="4"/>
        <v>3</v>
      </c>
      <c r="V19" s="42">
        <f>K19</f>
        <v>3</v>
      </c>
      <c r="W19" s="42">
        <f>G19+H19+I19+J19</f>
        <v>3</v>
      </c>
    </row>
    <row r="20" spans="1:23" ht="34.5" customHeight="1" x14ac:dyDescent="0.25">
      <c r="A20" s="30">
        <v>3</v>
      </c>
      <c r="B20" s="60" t="s">
        <v>21</v>
      </c>
      <c r="C20" s="60"/>
      <c r="D20" s="52"/>
      <c r="E20" s="52"/>
      <c r="F20" s="52"/>
      <c r="G20" s="52"/>
      <c r="H20" s="52"/>
      <c r="I20" s="52"/>
      <c r="J20" s="52"/>
      <c r="K20" s="52"/>
      <c r="L20" s="52"/>
      <c r="M20" s="26"/>
      <c r="N20" s="26"/>
      <c r="O20" s="26"/>
      <c r="P20" s="26"/>
      <c r="Q20" s="26"/>
      <c r="R20" s="26"/>
      <c r="S20" s="3"/>
      <c r="T20" s="42">
        <f>D20+E20</f>
        <v>0</v>
      </c>
      <c r="U20" s="42">
        <f t="shared" si="4"/>
        <v>0</v>
      </c>
      <c r="V20" s="42">
        <f>K20</f>
        <v>0</v>
      </c>
      <c r="W20" s="42">
        <f>G20+H20+I20+J20</f>
        <v>0</v>
      </c>
    </row>
    <row r="21" spans="1:23" ht="30" customHeight="1" x14ac:dyDescent="0.25">
      <c r="A21" s="31">
        <v>4</v>
      </c>
      <c r="B21" s="60" t="s">
        <v>22</v>
      </c>
      <c r="C21" s="60"/>
      <c r="D21" s="52">
        <v>0</v>
      </c>
      <c r="E21" s="52"/>
      <c r="F21" s="52"/>
      <c r="G21" s="52"/>
      <c r="H21" s="52"/>
      <c r="I21" s="52"/>
      <c r="J21" s="52"/>
      <c r="K21" s="52"/>
      <c r="L21" s="52"/>
      <c r="M21" s="26"/>
      <c r="N21" s="26"/>
      <c r="O21" s="26"/>
      <c r="P21" s="26"/>
      <c r="Q21" s="26"/>
      <c r="R21" s="26"/>
      <c r="S21" s="3"/>
      <c r="T21" s="42">
        <f>D21+E21</f>
        <v>0</v>
      </c>
      <c r="U21" s="42">
        <f t="shared" si="4"/>
        <v>0</v>
      </c>
      <c r="V21" s="42">
        <f>K21</f>
        <v>0</v>
      </c>
      <c r="W21" s="42">
        <f>G21+H21+I21+J21</f>
        <v>0</v>
      </c>
    </row>
    <row r="22" spans="1:23" ht="30" customHeight="1" thickBot="1" x14ac:dyDescent="0.3">
      <c r="A22" s="32">
        <v>5</v>
      </c>
      <c r="B22" s="61" t="s">
        <v>23</v>
      </c>
      <c r="C22" s="61"/>
      <c r="D22" s="53">
        <v>1</v>
      </c>
      <c r="E22" s="53"/>
      <c r="F22" s="53"/>
      <c r="G22" s="53"/>
      <c r="H22" s="53"/>
      <c r="I22" s="53">
        <v>1</v>
      </c>
      <c r="J22" s="53"/>
      <c r="K22" s="53">
        <v>1</v>
      </c>
      <c r="L22" s="53">
        <v>0</v>
      </c>
      <c r="M22" s="28"/>
      <c r="N22" s="28"/>
      <c r="O22" s="28"/>
      <c r="P22" s="28"/>
      <c r="Q22" s="28"/>
      <c r="R22" s="28"/>
      <c r="S22" s="3"/>
      <c r="T22" s="42">
        <f>D22+E22</f>
        <v>1</v>
      </c>
      <c r="U22" s="42">
        <f t="shared" si="4"/>
        <v>1</v>
      </c>
      <c r="V22" s="42">
        <f>K22</f>
        <v>1</v>
      </c>
      <c r="W22" s="42">
        <f>G22+H22+I22+J22</f>
        <v>1</v>
      </c>
    </row>
    <row r="23" spans="1:23" ht="21.75" customHeight="1" thickBot="1" x14ac:dyDescent="0.3">
      <c r="A23" s="62" t="s">
        <v>24</v>
      </c>
      <c r="B23" s="63"/>
      <c r="C23" s="63"/>
      <c r="D23" s="48">
        <f>D7+D8+D9+D10+D11+D12+D13+D14+D15+D16+D18+D19+D20+D21+D22</f>
        <v>6</v>
      </c>
      <c r="E23" s="48">
        <f t="shared" ref="E23:R23" si="5">E7+E8+E9+E10+E11+E12+E13+E14+E15+E16+E18+E19+E20+E21+E22</f>
        <v>18</v>
      </c>
      <c r="F23" s="48">
        <f t="shared" si="5"/>
        <v>6</v>
      </c>
      <c r="G23" s="48">
        <f t="shared" si="5"/>
        <v>4</v>
      </c>
      <c r="H23" s="48">
        <f t="shared" si="5"/>
        <v>9</v>
      </c>
      <c r="I23" s="48">
        <f t="shared" si="5"/>
        <v>5</v>
      </c>
      <c r="J23" s="48">
        <f t="shared" si="5"/>
        <v>0</v>
      </c>
      <c r="K23" s="48">
        <f t="shared" si="5"/>
        <v>18</v>
      </c>
      <c r="L23" s="48">
        <f t="shared" si="5"/>
        <v>0</v>
      </c>
      <c r="M23" s="48">
        <f t="shared" si="5"/>
        <v>0</v>
      </c>
      <c r="N23" s="48">
        <f t="shared" si="5"/>
        <v>3</v>
      </c>
      <c r="O23" s="48">
        <f t="shared" si="5"/>
        <v>0</v>
      </c>
      <c r="P23" s="48">
        <f t="shared" si="5"/>
        <v>0</v>
      </c>
      <c r="Q23" s="48">
        <f t="shared" si="5"/>
        <v>1</v>
      </c>
      <c r="R23" s="48">
        <f t="shared" si="5"/>
        <v>2</v>
      </c>
      <c r="S23" s="4"/>
      <c r="T23" s="45">
        <f>SUM(T7:T16,T18:T22)</f>
        <v>24</v>
      </c>
      <c r="U23" s="55">
        <f t="shared" si="4"/>
        <v>24</v>
      </c>
      <c r="V23" s="45">
        <f>SUM(V7:V16,V18:V22)</f>
        <v>18</v>
      </c>
      <c r="W23" s="45">
        <f>SUM(W7:W16,W18:W22)</f>
        <v>18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B1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47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97" t="s">
        <v>51</v>
      </c>
      <c r="Q1" s="98"/>
      <c r="R1" s="99"/>
      <c r="S1" s="5"/>
    </row>
    <row r="2" spans="1:23" ht="63" customHeight="1" x14ac:dyDescent="0.25">
      <c r="A2" s="87" t="s">
        <v>43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5"/>
    </row>
    <row r="3" spans="1:23" ht="53.25" customHeight="1" x14ac:dyDescent="0.25">
      <c r="A3" s="88" t="s">
        <v>35</v>
      </c>
      <c r="B3" s="89"/>
      <c r="C3" s="90"/>
      <c r="D3" s="82" t="s">
        <v>5</v>
      </c>
      <c r="E3" s="82" t="s">
        <v>25</v>
      </c>
      <c r="F3" s="82" t="s">
        <v>0</v>
      </c>
      <c r="G3" s="94" t="s">
        <v>29</v>
      </c>
      <c r="H3" s="95"/>
      <c r="I3" s="95"/>
      <c r="J3" s="95"/>
      <c r="K3" s="96"/>
      <c r="L3" s="82" t="s">
        <v>26</v>
      </c>
      <c r="M3" s="76" t="s">
        <v>27</v>
      </c>
      <c r="N3" s="77"/>
      <c r="O3" s="80" t="s">
        <v>1</v>
      </c>
      <c r="P3" s="76" t="s">
        <v>28</v>
      </c>
      <c r="Q3" s="77"/>
      <c r="R3" s="82" t="s">
        <v>2</v>
      </c>
      <c r="S3" s="6"/>
      <c r="T3" s="2"/>
    </row>
    <row r="4" spans="1:23" ht="29.25" customHeight="1" x14ac:dyDescent="0.25">
      <c r="A4" s="91"/>
      <c r="B4" s="92"/>
      <c r="C4" s="93"/>
      <c r="D4" s="82"/>
      <c r="E4" s="82"/>
      <c r="F4" s="82"/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30</v>
      </c>
      <c r="L4" s="82"/>
      <c r="M4" s="78"/>
      <c r="N4" s="79"/>
      <c r="O4" s="81"/>
      <c r="P4" s="78"/>
      <c r="Q4" s="79"/>
      <c r="R4" s="82"/>
      <c r="S4" s="7"/>
    </row>
    <row r="5" spans="1:23" ht="123" customHeight="1" thickBot="1" x14ac:dyDescent="0.3">
      <c r="A5" s="91"/>
      <c r="B5" s="92"/>
      <c r="C5" s="93"/>
      <c r="D5" s="80"/>
      <c r="E5" s="80"/>
      <c r="F5" s="80"/>
      <c r="G5" s="81"/>
      <c r="H5" s="81"/>
      <c r="I5" s="81"/>
      <c r="J5" s="81"/>
      <c r="K5" s="81"/>
      <c r="L5" s="80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80"/>
      <c r="S5" s="8"/>
    </row>
    <row r="6" spans="1:23" ht="39.75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49</v>
      </c>
      <c r="U6" s="74"/>
      <c r="V6" s="74" t="s">
        <v>48</v>
      </c>
      <c r="W6" s="74"/>
    </row>
    <row r="7" spans="1:23" ht="35.25" customHeight="1" x14ac:dyDescent="0.25">
      <c r="A7" s="22">
        <v>1</v>
      </c>
      <c r="B7" s="75" t="s">
        <v>7</v>
      </c>
      <c r="C7" s="75"/>
      <c r="D7" s="51"/>
      <c r="E7" s="23">
        <v>9</v>
      </c>
      <c r="F7" s="23"/>
      <c r="G7" s="23"/>
      <c r="H7" s="23">
        <v>8</v>
      </c>
      <c r="I7" s="23"/>
      <c r="J7" s="23">
        <v>1</v>
      </c>
      <c r="K7" s="23">
        <v>9</v>
      </c>
      <c r="L7" s="23">
        <v>0</v>
      </c>
      <c r="M7" s="23"/>
      <c r="N7" s="23">
        <v>1</v>
      </c>
      <c r="O7" s="23">
        <v>0</v>
      </c>
      <c r="P7" s="23"/>
      <c r="Q7" s="23"/>
      <c r="R7" s="23">
        <v>1</v>
      </c>
      <c r="S7" s="3"/>
      <c r="T7" s="42">
        <f>D7+E7</f>
        <v>9</v>
      </c>
      <c r="U7" s="42">
        <f>F7+K7+L7</f>
        <v>9</v>
      </c>
      <c r="V7" s="42">
        <f>K7</f>
        <v>9</v>
      </c>
      <c r="W7" s="42">
        <f>G7+H7+I7+J7</f>
        <v>9</v>
      </c>
    </row>
    <row r="8" spans="1:23" ht="27" customHeight="1" x14ac:dyDescent="0.25">
      <c r="A8" s="25">
        <v>2</v>
      </c>
      <c r="B8" s="60" t="s">
        <v>8</v>
      </c>
      <c r="C8" s="60"/>
      <c r="D8" s="52"/>
      <c r="E8" s="26">
        <v>5</v>
      </c>
      <c r="F8" s="26"/>
      <c r="G8" s="26"/>
      <c r="H8" s="26">
        <v>5</v>
      </c>
      <c r="I8" s="26"/>
      <c r="J8" s="26"/>
      <c r="K8" s="26">
        <v>5</v>
      </c>
      <c r="L8" s="26">
        <v>0</v>
      </c>
      <c r="M8" s="26"/>
      <c r="N8" s="26">
        <v>2</v>
      </c>
      <c r="O8" s="26">
        <v>0</v>
      </c>
      <c r="P8" s="26"/>
      <c r="Q8" s="26"/>
      <c r="R8" s="26">
        <v>2</v>
      </c>
      <c r="S8" s="3"/>
      <c r="T8" s="42">
        <f t="shared" ref="T8:T16" si="0">D8+E8</f>
        <v>5</v>
      </c>
      <c r="U8" s="42">
        <f t="shared" ref="U8:U16" si="1">F8+K8+L8</f>
        <v>5</v>
      </c>
      <c r="V8" s="42">
        <f t="shared" ref="V8:V16" si="2">K8</f>
        <v>5</v>
      </c>
      <c r="W8" s="42">
        <f t="shared" ref="W8:W16" si="3">G8+H8+I8+J8</f>
        <v>5</v>
      </c>
    </row>
    <row r="9" spans="1:23" ht="23.25" customHeight="1" x14ac:dyDescent="0.25">
      <c r="A9" s="25">
        <v>3</v>
      </c>
      <c r="B9" s="60" t="s">
        <v>9</v>
      </c>
      <c r="C9" s="60"/>
      <c r="D9" s="52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>
        <v>0</v>
      </c>
      <c r="M9" s="26"/>
      <c r="N9" s="26">
        <v>1</v>
      </c>
      <c r="O9" s="26">
        <v>0</v>
      </c>
      <c r="P9" s="26"/>
      <c r="Q9" s="26"/>
      <c r="R9" s="26">
        <v>1</v>
      </c>
      <c r="S9" s="3"/>
      <c r="T9" s="42">
        <f t="shared" si="0"/>
        <v>2</v>
      </c>
      <c r="U9" s="42">
        <f t="shared" si="1"/>
        <v>2</v>
      </c>
      <c r="V9" s="42">
        <f t="shared" si="2"/>
        <v>2</v>
      </c>
      <c r="W9" s="42">
        <f t="shared" si="3"/>
        <v>2</v>
      </c>
    </row>
    <row r="10" spans="1:23" ht="35.25" customHeight="1" x14ac:dyDescent="0.25">
      <c r="A10" s="25">
        <v>4</v>
      </c>
      <c r="B10" s="60" t="s">
        <v>10</v>
      </c>
      <c r="C10" s="60"/>
      <c r="D10" s="52"/>
      <c r="E10" s="26">
        <v>9</v>
      </c>
      <c r="F10" s="26"/>
      <c r="G10" s="26">
        <v>5</v>
      </c>
      <c r="H10" s="26">
        <v>3</v>
      </c>
      <c r="I10" s="26"/>
      <c r="J10" s="26">
        <v>1</v>
      </c>
      <c r="K10" s="26">
        <v>9</v>
      </c>
      <c r="L10" s="26">
        <v>0</v>
      </c>
      <c r="M10" s="26"/>
      <c r="N10" s="26">
        <v>2</v>
      </c>
      <c r="O10" s="26">
        <v>0</v>
      </c>
      <c r="P10" s="26"/>
      <c r="Q10" s="26">
        <v>2</v>
      </c>
      <c r="R10" s="26"/>
      <c r="S10" s="3"/>
      <c r="T10" s="42">
        <f t="shared" si="0"/>
        <v>9</v>
      </c>
      <c r="U10" s="42">
        <f t="shared" si="1"/>
        <v>9</v>
      </c>
      <c r="V10" s="42">
        <f t="shared" si="2"/>
        <v>9</v>
      </c>
      <c r="W10" s="42">
        <f t="shared" si="3"/>
        <v>9</v>
      </c>
    </row>
    <row r="11" spans="1:23" ht="21" customHeight="1" x14ac:dyDescent="0.25">
      <c r="A11" s="25">
        <v>5</v>
      </c>
      <c r="B11" s="60" t="s">
        <v>11</v>
      </c>
      <c r="C11" s="60"/>
      <c r="D11" s="52"/>
      <c r="E11" s="26">
        <v>37</v>
      </c>
      <c r="F11" s="26"/>
      <c r="G11" s="26">
        <v>4</v>
      </c>
      <c r="H11" s="26">
        <v>32</v>
      </c>
      <c r="I11" s="26">
        <v>1</v>
      </c>
      <c r="J11" s="26"/>
      <c r="K11" s="26">
        <v>37</v>
      </c>
      <c r="L11" s="26">
        <v>0</v>
      </c>
      <c r="M11" s="26"/>
      <c r="N11" s="26">
        <v>1</v>
      </c>
      <c r="O11" s="26">
        <v>1</v>
      </c>
      <c r="P11" s="26"/>
      <c r="Q11" s="26"/>
      <c r="R11" s="26"/>
      <c r="S11" s="3"/>
      <c r="T11" s="42">
        <f t="shared" si="0"/>
        <v>37</v>
      </c>
      <c r="U11" s="42">
        <f t="shared" si="1"/>
        <v>37</v>
      </c>
      <c r="V11" s="42">
        <f t="shared" si="2"/>
        <v>37</v>
      </c>
      <c r="W11" s="42">
        <f t="shared" si="3"/>
        <v>37</v>
      </c>
    </row>
    <row r="12" spans="1:23" ht="45" customHeight="1" x14ac:dyDescent="0.25">
      <c r="A12" s="25">
        <v>6</v>
      </c>
      <c r="B12" s="71" t="s">
        <v>12</v>
      </c>
      <c r="C12" s="71"/>
      <c r="D12" s="52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>
        <v>0</v>
      </c>
      <c r="M12" s="26"/>
      <c r="N12" s="26"/>
      <c r="O12" s="26"/>
      <c r="P12" s="26"/>
      <c r="Q12" s="26"/>
      <c r="R12" s="26"/>
      <c r="S12" s="3"/>
      <c r="T12" s="42">
        <f t="shared" si="0"/>
        <v>1</v>
      </c>
      <c r="U12" s="42">
        <f t="shared" si="1"/>
        <v>1</v>
      </c>
      <c r="V12" s="42">
        <f t="shared" si="2"/>
        <v>1</v>
      </c>
      <c r="W12" s="42">
        <f t="shared" si="3"/>
        <v>1</v>
      </c>
    </row>
    <row r="13" spans="1:23" ht="27.75" customHeight="1" x14ac:dyDescent="0.25">
      <c r="A13" s="25">
        <v>7</v>
      </c>
      <c r="B13" s="71" t="s">
        <v>13</v>
      </c>
      <c r="C13" s="71"/>
      <c r="D13" s="52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>
        <v>0</v>
      </c>
      <c r="M13" s="26"/>
      <c r="N13" s="26"/>
      <c r="O13" s="26"/>
      <c r="P13" s="26"/>
      <c r="Q13" s="26"/>
      <c r="R13" s="26"/>
      <c r="S13" s="3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3" ht="45" customHeight="1" x14ac:dyDescent="0.25">
      <c r="A14" s="25">
        <v>8</v>
      </c>
      <c r="B14" s="71" t="s">
        <v>14</v>
      </c>
      <c r="C14" s="71"/>
      <c r="D14" s="52"/>
      <c r="E14" s="26">
        <v>2</v>
      </c>
      <c r="F14" s="26"/>
      <c r="G14" s="26"/>
      <c r="H14" s="26">
        <v>1</v>
      </c>
      <c r="I14" s="26">
        <v>1</v>
      </c>
      <c r="J14" s="26"/>
      <c r="K14" s="26">
        <v>2</v>
      </c>
      <c r="L14" s="26">
        <v>0</v>
      </c>
      <c r="M14" s="26"/>
      <c r="N14" s="26">
        <v>1</v>
      </c>
      <c r="O14" s="26">
        <v>0</v>
      </c>
      <c r="P14" s="26"/>
      <c r="Q14" s="26"/>
      <c r="R14" s="26">
        <v>1</v>
      </c>
      <c r="S14" s="3"/>
      <c r="T14" s="42">
        <f t="shared" si="0"/>
        <v>2</v>
      </c>
      <c r="U14" s="42">
        <f t="shared" si="1"/>
        <v>2</v>
      </c>
      <c r="V14" s="42">
        <f t="shared" si="2"/>
        <v>2</v>
      </c>
      <c r="W14" s="42">
        <f t="shared" si="3"/>
        <v>2</v>
      </c>
    </row>
    <row r="15" spans="1:23" ht="27.75" customHeight="1" x14ac:dyDescent="0.25">
      <c r="A15" s="25">
        <v>9</v>
      </c>
      <c r="B15" s="64" t="s">
        <v>15</v>
      </c>
      <c r="C15" s="64"/>
      <c r="D15" s="52"/>
      <c r="E15" s="26">
        <v>49</v>
      </c>
      <c r="F15" s="26"/>
      <c r="G15" s="26">
        <v>1</v>
      </c>
      <c r="H15" s="26">
        <v>46</v>
      </c>
      <c r="I15" s="26">
        <v>2</v>
      </c>
      <c r="J15" s="26"/>
      <c r="K15" s="26">
        <v>49</v>
      </c>
      <c r="L15" s="26">
        <v>0</v>
      </c>
      <c r="M15" s="26"/>
      <c r="N15" s="26"/>
      <c r="O15" s="26"/>
      <c r="P15" s="26"/>
      <c r="Q15" s="26"/>
      <c r="R15" s="26"/>
      <c r="S15" s="3"/>
      <c r="T15" s="42">
        <f t="shared" si="0"/>
        <v>49</v>
      </c>
      <c r="U15" s="42">
        <f t="shared" si="1"/>
        <v>49</v>
      </c>
      <c r="V15" s="42">
        <f t="shared" si="2"/>
        <v>49</v>
      </c>
      <c r="W15" s="42">
        <f t="shared" si="3"/>
        <v>49</v>
      </c>
    </row>
    <row r="16" spans="1:23" ht="45" customHeight="1" x14ac:dyDescent="0.25">
      <c r="A16" s="25">
        <v>10</v>
      </c>
      <c r="B16" s="64" t="s">
        <v>16</v>
      </c>
      <c r="C16" s="64"/>
      <c r="D16" s="53">
        <v>1</v>
      </c>
      <c r="E16" s="28">
        <v>21</v>
      </c>
      <c r="F16" s="28"/>
      <c r="G16" s="28">
        <v>14</v>
      </c>
      <c r="H16" s="28">
        <v>2</v>
      </c>
      <c r="I16" s="28"/>
      <c r="J16" s="28"/>
      <c r="K16" s="28">
        <v>16</v>
      </c>
      <c r="L16" s="28">
        <v>6</v>
      </c>
      <c r="M16" s="28"/>
      <c r="N16" s="28">
        <v>6</v>
      </c>
      <c r="O16" s="28">
        <v>1</v>
      </c>
      <c r="P16" s="28"/>
      <c r="Q16" s="28">
        <v>1</v>
      </c>
      <c r="R16" s="28">
        <v>4</v>
      </c>
      <c r="S16" s="3"/>
      <c r="T16" s="42">
        <f t="shared" si="0"/>
        <v>22</v>
      </c>
      <c r="U16" s="42">
        <f t="shared" si="1"/>
        <v>22</v>
      </c>
      <c r="V16" s="42">
        <f t="shared" si="2"/>
        <v>16</v>
      </c>
      <c r="W16" s="42">
        <f t="shared" si="3"/>
        <v>16</v>
      </c>
    </row>
    <row r="17" spans="1:23" ht="42.75" customHeight="1" x14ac:dyDescent="0.25">
      <c r="A17" s="65" t="s">
        <v>18</v>
      </c>
      <c r="B17" s="65"/>
      <c r="C17" s="66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4"/>
      <c r="T17" s="43"/>
      <c r="U17" s="50"/>
      <c r="V17" s="44"/>
      <c r="W17" s="44"/>
    </row>
    <row r="18" spans="1:23" ht="33.75" customHeight="1" x14ac:dyDescent="0.25">
      <c r="A18" s="30">
        <v>1</v>
      </c>
      <c r="B18" s="70" t="s">
        <v>19</v>
      </c>
      <c r="C18" s="70"/>
      <c r="D18" s="51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D18+E18</f>
        <v>0</v>
      </c>
      <c r="U18" s="42">
        <f t="shared" ref="U18:U23" si="4">F18+K18+L18</f>
        <v>0</v>
      </c>
      <c r="V18" s="42">
        <f>K18</f>
        <v>0</v>
      </c>
      <c r="W18" s="42">
        <f>G18+H18+I18+J18</f>
        <v>0</v>
      </c>
    </row>
    <row r="19" spans="1:23" ht="30" customHeight="1" x14ac:dyDescent="0.25">
      <c r="A19" s="31">
        <v>2</v>
      </c>
      <c r="B19" s="70" t="s">
        <v>20</v>
      </c>
      <c r="C19" s="70"/>
      <c r="D19" s="52">
        <v>1</v>
      </c>
      <c r="E19" s="26">
        <v>1</v>
      </c>
      <c r="F19" s="26"/>
      <c r="G19" s="26"/>
      <c r="H19" s="26">
        <v>2</v>
      </c>
      <c r="I19" s="26"/>
      <c r="J19" s="26"/>
      <c r="K19" s="26">
        <v>2</v>
      </c>
      <c r="L19" s="26"/>
      <c r="M19" s="26"/>
      <c r="N19" s="26"/>
      <c r="O19" s="26"/>
      <c r="P19" s="26"/>
      <c r="Q19" s="26"/>
      <c r="R19" s="26"/>
      <c r="S19" s="3"/>
      <c r="T19" s="42">
        <f>D19+E19</f>
        <v>2</v>
      </c>
      <c r="U19" s="42">
        <f t="shared" si="4"/>
        <v>2</v>
      </c>
      <c r="V19" s="42">
        <f>K19</f>
        <v>2</v>
      </c>
      <c r="W19" s="42">
        <f>G19+H19+I19+J19</f>
        <v>2</v>
      </c>
    </row>
    <row r="20" spans="1:23" ht="27" customHeight="1" x14ac:dyDescent="0.25">
      <c r="A20" s="30">
        <v>3</v>
      </c>
      <c r="B20" s="60" t="s">
        <v>21</v>
      </c>
      <c r="C20" s="60"/>
      <c r="D20" s="52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D20+E20</f>
        <v>0</v>
      </c>
      <c r="U20" s="42">
        <f t="shared" si="4"/>
        <v>0</v>
      </c>
      <c r="V20" s="42">
        <f>K20</f>
        <v>0</v>
      </c>
      <c r="W20" s="42">
        <f>G20+H20+I20+J20</f>
        <v>0</v>
      </c>
    </row>
    <row r="21" spans="1:23" ht="25.5" customHeight="1" x14ac:dyDescent="0.25">
      <c r="A21" s="31">
        <v>4</v>
      </c>
      <c r="B21" s="60" t="s">
        <v>22</v>
      </c>
      <c r="C21" s="60"/>
      <c r="D21" s="52"/>
      <c r="E21" s="26">
        <v>4</v>
      </c>
      <c r="F21" s="26"/>
      <c r="G21" s="26">
        <v>1</v>
      </c>
      <c r="H21" s="26">
        <v>1</v>
      </c>
      <c r="I21" s="26"/>
      <c r="J21" s="26">
        <v>2</v>
      </c>
      <c r="K21" s="26">
        <v>4</v>
      </c>
      <c r="L21" s="26"/>
      <c r="M21" s="26"/>
      <c r="N21" s="26"/>
      <c r="O21" s="26"/>
      <c r="P21" s="26"/>
      <c r="Q21" s="26"/>
      <c r="R21" s="26"/>
      <c r="S21" s="3"/>
      <c r="T21" s="42">
        <f>D21+E21</f>
        <v>4</v>
      </c>
      <c r="U21" s="42">
        <f t="shared" si="4"/>
        <v>4</v>
      </c>
      <c r="V21" s="42">
        <f>K21</f>
        <v>4</v>
      </c>
      <c r="W21" s="42">
        <f>G21+H21+I21+J21</f>
        <v>4</v>
      </c>
    </row>
    <row r="22" spans="1:23" ht="25.5" customHeight="1" thickBot="1" x14ac:dyDescent="0.3">
      <c r="A22" s="32">
        <v>5</v>
      </c>
      <c r="B22" s="61" t="s">
        <v>23</v>
      </c>
      <c r="C22" s="61"/>
      <c r="D22" s="53"/>
      <c r="E22" s="28">
        <v>4</v>
      </c>
      <c r="F22" s="28"/>
      <c r="G22" s="28">
        <v>1</v>
      </c>
      <c r="H22" s="28">
        <v>2</v>
      </c>
      <c r="I22" s="28"/>
      <c r="J22" s="28"/>
      <c r="K22" s="28">
        <v>3</v>
      </c>
      <c r="L22" s="28">
        <v>1</v>
      </c>
      <c r="M22" s="28"/>
      <c r="N22" s="28"/>
      <c r="O22" s="28"/>
      <c r="P22" s="28"/>
      <c r="Q22" s="28"/>
      <c r="R22" s="28"/>
      <c r="S22" s="3"/>
      <c r="T22" s="42">
        <f>D22+E22</f>
        <v>4</v>
      </c>
      <c r="U22" s="42">
        <f t="shared" si="4"/>
        <v>4</v>
      </c>
      <c r="V22" s="42">
        <f>K22</f>
        <v>3</v>
      </c>
      <c r="W22" s="42">
        <f>G22+H22+I22+J22</f>
        <v>3</v>
      </c>
    </row>
    <row r="23" spans="1:23" s="11" customFormat="1" ht="30" customHeight="1" thickBot="1" x14ac:dyDescent="0.3">
      <c r="A23" s="62" t="s">
        <v>24</v>
      </c>
      <c r="B23" s="63"/>
      <c r="C23" s="63"/>
      <c r="D23" s="48">
        <f>D7+D8+D9+D10+D11+D12+D13+D14+D15+D16+D18+D19+D20+D21+D22</f>
        <v>2</v>
      </c>
      <c r="E23" s="48">
        <f t="shared" ref="E23:R23" si="5">E7+E8+E9+E10+E11+E12+E13+E14+E15+E16+E18+E19+E20+E21+E22</f>
        <v>145</v>
      </c>
      <c r="F23" s="48">
        <f t="shared" si="5"/>
        <v>0</v>
      </c>
      <c r="G23" s="48">
        <f t="shared" si="5"/>
        <v>26</v>
      </c>
      <c r="H23" s="48">
        <f t="shared" si="5"/>
        <v>106</v>
      </c>
      <c r="I23" s="48">
        <f t="shared" si="5"/>
        <v>4</v>
      </c>
      <c r="J23" s="48">
        <f t="shared" si="5"/>
        <v>4</v>
      </c>
      <c r="K23" s="48">
        <f t="shared" si="5"/>
        <v>140</v>
      </c>
      <c r="L23" s="48">
        <f t="shared" si="5"/>
        <v>7</v>
      </c>
      <c r="M23" s="48">
        <f t="shared" si="5"/>
        <v>0</v>
      </c>
      <c r="N23" s="48">
        <f t="shared" si="5"/>
        <v>14</v>
      </c>
      <c r="O23" s="48">
        <f t="shared" si="5"/>
        <v>2</v>
      </c>
      <c r="P23" s="48">
        <f t="shared" si="5"/>
        <v>0</v>
      </c>
      <c r="Q23" s="48">
        <f t="shared" si="5"/>
        <v>3</v>
      </c>
      <c r="R23" s="48">
        <f t="shared" si="5"/>
        <v>9</v>
      </c>
      <c r="S23" s="10"/>
      <c r="T23" s="45">
        <f>SUM(T7:T16,T18:T22)</f>
        <v>147</v>
      </c>
      <c r="U23" s="55">
        <f t="shared" si="4"/>
        <v>147</v>
      </c>
      <c r="V23" s="45">
        <f>SUM(V7:V16,V18:V22)</f>
        <v>140</v>
      </c>
      <c r="W23" s="45">
        <f>SUM(W7:W16,W18:W22)</f>
        <v>140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3" t="s">
        <v>47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97" t="s">
        <v>51</v>
      </c>
      <c r="Q1" s="98"/>
      <c r="R1" s="99"/>
      <c r="S1" s="12"/>
    </row>
    <row r="2" spans="1:23" ht="54.75" customHeight="1" x14ac:dyDescent="0.25">
      <c r="A2" s="87" t="s">
        <v>42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50.25" customHeight="1" x14ac:dyDescent="0.25">
      <c r="A3" s="88" t="s">
        <v>35</v>
      </c>
      <c r="B3" s="89"/>
      <c r="C3" s="90"/>
      <c r="D3" s="82" t="s">
        <v>5</v>
      </c>
      <c r="E3" s="82" t="s">
        <v>25</v>
      </c>
      <c r="F3" s="82" t="s">
        <v>0</v>
      </c>
      <c r="G3" s="94" t="s">
        <v>29</v>
      </c>
      <c r="H3" s="95"/>
      <c r="I3" s="95"/>
      <c r="J3" s="95"/>
      <c r="K3" s="96"/>
      <c r="L3" s="82" t="s">
        <v>26</v>
      </c>
      <c r="M3" s="76" t="s">
        <v>27</v>
      </c>
      <c r="N3" s="77"/>
      <c r="O3" s="80" t="s">
        <v>1</v>
      </c>
      <c r="P3" s="76" t="s">
        <v>28</v>
      </c>
      <c r="Q3" s="77"/>
      <c r="R3" s="82" t="s">
        <v>2</v>
      </c>
      <c r="S3" s="14"/>
      <c r="T3" s="15"/>
    </row>
    <row r="4" spans="1:23" ht="42" customHeight="1" x14ac:dyDescent="0.25">
      <c r="A4" s="91"/>
      <c r="B4" s="92"/>
      <c r="C4" s="93"/>
      <c r="D4" s="82"/>
      <c r="E4" s="82"/>
      <c r="F4" s="82"/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30</v>
      </c>
      <c r="L4" s="82"/>
      <c r="M4" s="78"/>
      <c r="N4" s="79"/>
      <c r="O4" s="81"/>
      <c r="P4" s="78"/>
      <c r="Q4" s="79"/>
      <c r="R4" s="82"/>
      <c r="S4" s="16"/>
    </row>
    <row r="5" spans="1:23" ht="122.25" customHeight="1" thickBot="1" x14ac:dyDescent="0.3">
      <c r="A5" s="91"/>
      <c r="B5" s="92"/>
      <c r="C5" s="93"/>
      <c r="D5" s="80"/>
      <c r="E5" s="80"/>
      <c r="F5" s="80"/>
      <c r="G5" s="81"/>
      <c r="H5" s="81"/>
      <c r="I5" s="81"/>
      <c r="J5" s="81"/>
      <c r="K5" s="81"/>
      <c r="L5" s="80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80"/>
      <c r="S5" s="39"/>
    </row>
    <row r="6" spans="1:23" ht="43.5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4" t="s">
        <v>49</v>
      </c>
      <c r="U6" s="74"/>
      <c r="V6" s="74" t="s">
        <v>48</v>
      </c>
      <c r="W6" s="74"/>
    </row>
    <row r="7" spans="1:23" ht="29.25" customHeight="1" x14ac:dyDescent="0.25">
      <c r="A7" s="22">
        <v>1</v>
      </c>
      <c r="B7" s="75" t="s">
        <v>7</v>
      </c>
      <c r="C7" s="75"/>
      <c r="D7" s="23"/>
      <c r="E7" s="23">
        <v>8</v>
      </c>
      <c r="F7" s="23"/>
      <c r="G7" s="23">
        <v>4</v>
      </c>
      <c r="H7" s="23">
        <v>4</v>
      </c>
      <c r="I7" s="23"/>
      <c r="J7" s="23"/>
      <c r="K7" s="23">
        <v>8</v>
      </c>
      <c r="L7" s="23">
        <v>0</v>
      </c>
      <c r="M7" s="23"/>
      <c r="N7" s="23">
        <v>1</v>
      </c>
      <c r="O7" s="23">
        <v>0</v>
      </c>
      <c r="P7" s="23"/>
      <c r="Q7" s="23"/>
      <c r="R7" s="23">
        <v>1</v>
      </c>
      <c r="S7" s="27"/>
      <c r="T7" s="42">
        <f>D7+E7</f>
        <v>8</v>
      </c>
      <c r="U7" s="42">
        <f>F7+K7+L7</f>
        <v>8</v>
      </c>
      <c r="V7" s="42">
        <f>K7</f>
        <v>8</v>
      </c>
      <c r="W7" s="42">
        <f>G7+H7+I7+J7</f>
        <v>8</v>
      </c>
    </row>
    <row r="8" spans="1:23" ht="23.25" customHeight="1" x14ac:dyDescent="0.25">
      <c r="A8" s="25">
        <v>2</v>
      </c>
      <c r="B8" s="60" t="s">
        <v>8</v>
      </c>
      <c r="C8" s="60"/>
      <c r="D8" s="26"/>
      <c r="E8" s="26">
        <v>5</v>
      </c>
      <c r="F8" s="26"/>
      <c r="G8" s="26"/>
      <c r="H8" s="26">
        <v>5</v>
      </c>
      <c r="I8" s="26"/>
      <c r="J8" s="26"/>
      <c r="K8" s="26">
        <v>5</v>
      </c>
      <c r="L8" s="26">
        <v>0</v>
      </c>
      <c r="M8" s="26"/>
      <c r="N8" s="26">
        <v>3</v>
      </c>
      <c r="O8" s="26">
        <v>1</v>
      </c>
      <c r="P8" s="26"/>
      <c r="Q8" s="26"/>
      <c r="R8" s="26">
        <v>2</v>
      </c>
      <c r="S8" s="27"/>
      <c r="T8" s="42">
        <f t="shared" ref="T8:T16" si="0">D8+E8</f>
        <v>5</v>
      </c>
      <c r="U8" s="42">
        <f t="shared" ref="U8:U16" si="1">F8+K8+L8</f>
        <v>5</v>
      </c>
      <c r="V8" s="42">
        <f t="shared" ref="V8:V16" si="2">K8</f>
        <v>5</v>
      </c>
      <c r="W8" s="42">
        <f t="shared" ref="W8:W16" si="3">G8+H8+I8+J8</f>
        <v>5</v>
      </c>
    </row>
    <row r="9" spans="1:23" ht="31.5" customHeight="1" x14ac:dyDescent="0.25">
      <c r="A9" s="25">
        <v>3</v>
      </c>
      <c r="B9" s="60" t="s">
        <v>9</v>
      </c>
      <c r="C9" s="60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>
        <v>0</v>
      </c>
      <c r="M9" s="26"/>
      <c r="N9" s="26"/>
      <c r="O9" s="26"/>
      <c r="P9" s="26"/>
      <c r="Q9" s="26"/>
      <c r="R9" s="26"/>
      <c r="S9" s="27"/>
      <c r="T9" s="42">
        <f t="shared" si="0"/>
        <v>3</v>
      </c>
      <c r="U9" s="42">
        <f t="shared" si="1"/>
        <v>3</v>
      </c>
      <c r="V9" s="42">
        <f t="shared" si="2"/>
        <v>3</v>
      </c>
      <c r="W9" s="42">
        <f t="shared" si="3"/>
        <v>3</v>
      </c>
    </row>
    <row r="10" spans="1:23" ht="31.5" customHeight="1" x14ac:dyDescent="0.25">
      <c r="A10" s="25">
        <v>4</v>
      </c>
      <c r="B10" s="60" t="s">
        <v>10</v>
      </c>
      <c r="C10" s="60"/>
      <c r="D10" s="26"/>
      <c r="E10" s="26">
        <v>5</v>
      </c>
      <c r="F10" s="26"/>
      <c r="G10" s="26">
        <v>3</v>
      </c>
      <c r="H10" s="26">
        <v>2</v>
      </c>
      <c r="I10" s="26"/>
      <c r="J10" s="26"/>
      <c r="K10" s="26">
        <v>5</v>
      </c>
      <c r="L10" s="26">
        <v>0</v>
      </c>
      <c r="M10" s="26"/>
      <c r="N10" s="26">
        <v>1</v>
      </c>
      <c r="O10" s="26">
        <v>0</v>
      </c>
      <c r="P10" s="26"/>
      <c r="Q10" s="26">
        <v>1</v>
      </c>
      <c r="R10" s="26"/>
      <c r="S10" s="27"/>
      <c r="T10" s="42">
        <f t="shared" si="0"/>
        <v>5</v>
      </c>
      <c r="U10" s="42">
        <f t="shared" si="1"/>
        <v>5</v>
      </c>
      <c r="V10" s="42">
        <f t="shared" si="2"/>
        <v>5</v>
      </c>
      <c r="W10" s="42">
        <f t="shared" si="3"/>
        <v>5</v>
      </c>
    </row>
    <row r="11" spans="1:23" ht="30.75" customHeight="1" x14ac:dyDescent="0.25">
      <c r="A11" s="25">
        <v>5</v>
      </c>
      <c r="B11" s="60" t="s">
        <v>11</v>
      </c>
      <c r="C11" s="60"/>
      <c r="D11" s="26"/>
      <c r="E11" s="26">
        <v>20</v>
      </c>
      <c r="F11" s="26"/>
      <c r="G11" s="26">
        <v>4</v>
      </c>
      <c r="H11" s="26">
        <v>16</v>
      </c>
      <c r="I11" s="26"/>
      <c r="J11" s="26"/>
      <c r="K11" s="26">
        <v>20</v>
      </c>
      <c r="L11" s="26">
        <v>0</v>
      </c>
      <c r="M11" s="26"/>
      <c r="N11" s="26"/>
      <c r="O11" s="26"/>
      <c r="P11" s="26"/>
      <c r="Q11" s="26"/>
      <c r="R11" s="26"/>
      <c r="S11" s="27"/>
      <c r="T11" s="42">
        <f t="shared" si="0"/>
        <v>20</v>
      </c>
      <c r="U11" s="42">
        <f t="shared" si="1"/>
        <v>20</v>
      </c>
      <c r="V11" s="42">
        <f t="shared" si="2"/>
        <v>20</v>
      </c>
      <c r="W11" s="42">
        <f t="shared" si="3"/>
        <v>20</v>
      </c>
    </row>
    <row r="12" spans="1:23" ht="45" customHeight="1" x14ac:dyDescent="0.25">
      <c r="A12" s="25">
        <v>6</v>
      </c>
      <c r="B12" s="71" t="s">
        <v>12</v>
      </c>
      <c r="C12" s="7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71" t="s">
        <v>13</v>
      </c>
      <c r="C13" s="7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71" t="s">
        <v>14</v>
      </c>
      <c r="C14" s="71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>
        <v>0</v>
      </c>
      <c r="M14" s="26"/>
      <c r="N14" s="26"/>
      <c r="O14" s="26"/>
      <c r="P14" s="26"/>
      <c r="Q14" s="26"/>
      <c r="R14" s="26"/>
      <c r="S14" s="27"/>
      <c r="T14" s="42">
        <f t="shared" si="0"/>
        <v>1</v>
      </c>
      <c r="U14" s="42">
        <f t="shared" si="1"/>
        <v>1</v>
      </c>
      <c r="V14" s="42">
        <f t="shared" si="2"/>
        <v>1</v>
      </c>
      <c r="W14" s="42">
        <f t="shared" si="3"/>
        <v>1</v>
      </c>
    </row>
    <row r="15" spans="1:23" ht="28.5" customHeight="1" x14ac:dyDescent="0.25">
      <c r="A15" s="25">
        <v>9</v>
      </c>
      <c r="B15" s="64" t="s">
        <v>15</v>
      </c>
      <c r="C15" s="64"/>
      <c r="D15" s="26"/>
      <c r="E15" s="26">
        <v>31</v>
      </c>
      <c r="F15" s="26"/>
      <c r="G15" s="26">
        <v>2</v>
      </c>
      <c r="H15" s="26">
        <v>29</v>
      </c>
      <c r="I15" s="26"/>
      <c r="J15" s="26"/>
      <c r="K15" s="26">
        <v>31</v>
      </c>
      <c r="L15" s="26">
        <v>0</v>
      </c>
      <c r="M15" s="26"/>
      <c r="N15" s="26"/>
      <c r="O15" s="26"/>
      <c r="P15" s="26"/>
      <c r="Q15" s="26"/>
      <c r="R15" s="26"/>
      <c r="S15" s="27"/>
      <c r="T15" s="42">
        <f t="shared" si="0"/>
        <v>31</v>
      </c>
      <c r="U15" s="42">
        <f t="shared" si="1"/>
        <v>31</v>
      </c>
      <c r="V15" s="42">
        <f t="shared" si="2"/>
        <v>31</v>
      </c>
      <c r="W15" s="42">
        <f t="shared" si="3"/>
        <v>31</v>
      </c>
    </row>
    <row r="16" spans="1:23" ht="45" customHeight="1" x14ac:dyDescent="0.25">
      <c r="A16" s="25">
        <v>10</v>
      </c>
      <c r="B16" s="64" t="s">
        <v>16</v>
      </c>
      <c r="C16" s="64"/>
      <c r="D16" s="28"/>
      <c r="E16" s="28">
        <v>19</v>
      </c>
      <c r="F16" s="28"/>
      <c r="G16" s="28">
        <v>17</v>
      </c>
      <c r="H16" s="28">
        <v>2</v>
      </c>
      <c r="I16" s="28"/>
      <c r="J16" s="28"/>
      <c r="K16" s="28">
        <v>19</v>
      </c>
      <c r="L16" s="28">
        <v>0</v>
      </c>
      <c r="M16" s="28"/>
      <c r="N16" s="28">
        <v>12</v>
      </c>
      <c r="O16" s="28">
        <v>6</v>
      </c>
      <c r="P16" s="28"/>
      <c r="Q16" s="28">
        <v>2</v>
      </c>
      <c r="R16" s="28">
        <v>4</v>
      </c>
      <c r="S16" s="27"/>
      <c r="T16" s="42">
        <f t="shared" si="0"/>
        <v>19</v>
      </c>
      <c r="U16" s="42">
        <f t="shared" si="1"/>
        <v>19</v>
      </c>
      <c r="V16" s="42">
        <f t="shared" si="2"/>
        <v>19</v>
      </c>
      <c r="W16" s="42">
        <f t="shared" si="3"/>
        <v>19</v>
      </c>
    </row>
    <row r="17" spans="1:23" ht="39.75" customHeight="1" x14ac:dyDescent="0.25">
      <c r="A17" s="65" t="s">
        <v>18</v>
      </c>
      <c r="B17" s="65"/>
      <c r="C17" s="66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3"/>
      <c r="U17" s="50"/>
      <c r="V17" s="44"/>
      <c r="W17" s="44"/>
    </row>
    <row r="18" spans="1:23" ht="29.25" customHeight="1" x14ac:dyDescent="0.25">
      <c r="A18" s="30">
        <v>1</v>
      </c>
      <c r="B18" s="70" t="s">
        <v>19</v>
      </c>
      <c r="C18" s="7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D18+E18</f>
        <v>0</v>
      </c>
      <c r="U18" s="42">
        <f t="shared" ref="U18:U23" si="4">F18+K18+L18</f>
        <v>0</v>
      </c>
      <c r="V18" s="42">
        <f>K18</f>
        <v>0</v>
      </c>
      <c r="W18" s="42">
        <f>G18+H18+I18+J18</f>
        <v>0</v>
      </c>
    </row>
    <row r="19" spans="1:23" ht="37.5" customHeight="1" x14ac:dyDescent="0.25">
      <c r="A19" s="31">
        <v>2</v>
      </c>
      <c r="B19" s="70" t="s">
        <v>20</v>
      </c>
      <c r="C19" s="70"/>
      <c r="D19" s="26"/>
      <c r="E19" s="26">
        <v>4</v>
      </c>
      <c r="F19" s="26"/>
      <c r="G19" s="26">
        <v>3</v>
      </c>
      <c r="H19" s="26">
        <v>1</v>
      </c>
      <c r="I19" s="26"/>
      <c r="J19" s="26"/>
      <c r="K19" s="26">
        <v>4</v>
      </c>
      <c r="L19" s="26">
        <v>0</v>
      </c>
      <c r="M19" s="26"/>
      <c r="N19" s="26"/>
      <c r="O19" s="26"/>
      <c r="P19" s="26"/>
      <c r="Q19" s="26"/>
      <c r="R19" s="26"/>
      <c r="S19" s="27"/>
      <c r="T19" s="42">
        <f>D19+E19</f>
        <v>4</v>
      </c>
      <c r="U19" s="42">
        <f t="shared" si="4"/>
        <v>4</v>
      </c>
      <c r="V19" s="42">
        <f>K19</f>
        <v>4</v>
      </c>
      <c r="W19" s="42">
        <f>G19+H19+I19+J19</f>
        <v>4</v>
      </c>
    </row>
    <row r="20" spans="1:23" ht="36" customHeight="1" x14ac:dyDescent="0.25">
      <c r="A20" s="30">
        <v>3</v>
      </c>
      <c r="B20" s="60" t="s">
        <v>21</v>
      </c>
      <c r="C20" s="6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D20+E20</f>
        <v>0</v>
      </c>
      <c r="U20" s="42">
        <f t="shared" si="4"/>
        <v>0</v>
      </c>
      <c r="V20" s="42">
        <f>K20</f>
        <v>0</v>
      </c>
      <c r="W20" s="42">
        <f>G20+H20+I20+J20</f>
        <v>0</v>
      </c>
    </row>
    <row r="21" spans="1:23" ht="28.5" customHeight="1" x14ac:dyDescent="0.25">
      <c r="A21" s="31">
        <v>4</v>
      </c>
      <c r="B21" s="60" t="s">
        <v>22</v>
      </c>
      <c r="C21" s="60"/>
      <c r="D21" s="26"/>
      <c r="E21" s="26">
        <v>5</v>
      </c>
      <c r="F21" s="26">
        <v>1</v>
      </c>
      <c r="G21" s="26">
        <v>2</v>
      </c>
      <c r="H21" s="26">
        <v>2</v>
      </c>
      <c r="I21" s="26"/>
      <c r="J21" s="26"/>
      <c r="K21" s="26">
        <v>4</v>
      </c>
      <c r="L21" s="26">
        <v>0</v>
      </c>
      <c r="M21" s="26"/>
      <c r="N21" s="26"/>
      <c r="O21" s="26"/>
      <c r="P21" s="26"/>
      <c r="Q21" s="26"/>
      <c r="R21" s="26"/>
      <c r="S21" s="27"/>
      <c r="T21" s="42">
        <f>D21+E21</f>
        <v>5</v>
      </c>
      <c r="U21" s="42">
        <f t="shared" si="4"/>
        <v>5</v>
      </c>
      <c r="V21" s="42">
        <f>K21</f>
        <v>4</v>
      </c>
      <c r="W21" s="42">
        <f>G21+H21+I21+J21</f>
        <v>4</v>
      </c>
    </row>
    <row r="22" spans="1:23" ht="28.5" customHeight="1" thickBot="1" x14ac:dyDescent="0.3">
      <c r="A22" s="32">
        <v>5</v>
      </c>
      <c r="B22" s="61" t="s">
        <v>23</v>
      </c>
      <c r="C22" s="61"/>
      <c r="D22" s="28"/>
      <c r="E22" s="28">
        <v>2</v>
      </c>
      <c r="F22" s="28"/>
      <c r="G22" s="28"/>
      <c r="H22" s="28"/>
      <c r="I22" s="28"/>
      <c r="J22" s="28">
        <v>1</v>
      </c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27"/>
      <c r="T22" s="42">
        <f>D22+E22</f>
        <v>2</v>
      </c>
      <c r="U22" s="42">
        <f t="shared" si="4"/>
        <v>2</v>
      </c>
      <c r="V22" s="42">
        <f>K22</f>
        <v>1</v>
      </c>
      <c r="W22" s="42">
        <f>G22+H22+I22+J22</f>
        <v>1</v>
      </c>
    </row>
    <row r="23" spans="1:23" s="34" customFormat="1" ht="26.25" customHeight="1" thickBot="1" x14ac:dyDescent="0.3">
      <c r="A23" s="62" t="s">
        <v>24</v>
      </c>
      <c r="B23" s="63"/>
      <c r="C23" s="63"/>
      <c r="D23" s="48">
        <f>D7+D8+D9+D10+D11+D12+D13+D14+D15+D16+D18+D19+D20+D21+D22</f>
        <v>0</v>
      </c>
      <c r="E23" s="48">
        <f t="shared" ref="E23:R23" si="5">E7+E8+E9+E10+E11+E12+E13+E14+E15+E16+E18+E19+E20+E21+E22</f>
        <v>103</v>
      </c>
      <c r="F23" s="48">
        <f t="shared" si="5"/>
        <v>1</v>
      </c>
      <c r="G23" s="48">
        <f t="shared" si="5"/>
        <v>35</v>
      </c>
      <c r="H23" s="48">
        <f t="shared" si="5"/>
        <v>65</v>
      </c>
      <c r="I23" s="48">
        <f t="shared" si="5"/>
        <v>0</v>
      </c>
      <c r="J23" s="48">
        <f t="shared" si="5"/>
        <v>1</v>
      </c>
      <c r="K23" s="48">
        <f t="shared" si="5"/>
        <v>101</v>
      </c>
      <c r="L23" s="48">
        <f t="shared" si="5"/>
        <v>1</v>
      </c>
      <c r="M23" s="48">
        <f t="shared" si="5"/>
        <v>0</v>
      </c>
      <c r="N23" s="48">
        <f t="shared" si="5"/>
        <v>17</v>
      </c>
      <c r="O23" s="48">
        <f t="shared" si="5"/>
        <v>7</v>
      </c>
      <c r="P23" s="48">
        <f t="shared" si="5"/>
        <v>0</v>
      </c>
      <c r="Q23" s="48">
        <f t="shared" si="5"/>
        <v>3</v>
      </c>
      <c r="R23" s="48">
        <f t="shared" si="5"/>
        <v>7</v>
      </c>
      <c r="S23" s="33"/>
      <c r="T23" s="45">
        <f>SUM(T7:T16,T18:T22)</f>
        <v>103</v>
      </c>
      <c r="U23" s="55">
        <f t="shared" si="4"/>
        <v>103</v>
      </c>
      <c r="V23" s="45">
        <f>SUM(V7:V16,V18:V22)</f>
        <v>101</v>
      </c>
      <c r="W23" s="45">
        <f>SUM(W7:W16,W18:W22)</f>
        <v>101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5" workbookViewId="0">
      <pane ySplit="6" topLeftCell="A7" activePane="bottomLeft" state="frozen"/>
      <selection activeCell="B14" sqref="B14:C14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93" customHeight="1" x14ac:dyDescent="0.25">
      <c r="A1" s="83" t="s">
        <v>47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97" t="s">
        <v>51</v>
      </c>
      <c r="Q1" s="98"/>
      <c r="R1" s="99"/>
      <c r="S1" s="12"/>
    </row>
    <row r="2" spans="1:23" ht="75.75" customHeight="1" x14ac:dyDescent="0.25">
      <c r="A2" s="87" t="s">
        <v>41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62.25" customHeight="1" x14ac:dyDescent="0.25">
      <c r="A3" s="88" t="s">
        <v>35</v>
      </c>
      <c r="B3" s="89"/>
      <c r="C3" s="90"/>
      <c r="D3" s="82" t="s">
        <v>5</v>
      </c>
      <c r="E3" s="82" t="s">
        <v>25</v>
      </c>
      <c r="F3" s="82" t="s">
        <v>0</v>
      </c>
      <c r="G3" s="94" t="s">
        <v>29</v>
      </c>
      <c r="H3" s="95"/>
      <c r="I3" s="95"/>
      <c r="J3" s="95"/>
      <c r="K3" s="96"/>
      <c r="L3" s="82" t="s">
        <v>26</v>
      </c>
      <c r="M3" s="76" t="s">
        <v>27</v>
      </c>
      <c r="N3" s="77"/>
      <c r="O3" s="80" t="s">
        <v>1</v>
      </c>
      <c r="P3" s="76" t="s">
        <v>28</v>
      </c>
      <c r="Q3" s="77"/>
      <c r="R3" s="82" t="s">
        <v>2</v>
      </c>
      <c r="S3" s="14"/>
      <c r="T3" s="15"/>
    </row>
    <row r="4" spans="1:23" ht="60.75" customHeight="1" x14ac:dyDescent="0.25">
      <c r="A4" s="91"/>
      <c r="B4" s="92"/>
      <c r="C4" s="93"/>
      <c r="D4" s="82"/>
      <c r="E4" s="82"/>
      <c r="F4" s="82"/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30</v>
      </c>
      <c r="L4" s="82"/>
      <c r="M4" s="78"/>
      <c r="N4" s="79"/>
      <c r="O4" s="81"/>
      <c r="P4" s="78"/>
      <c r="Q4" s="79"/>
      <c r="R4" s="82"/>
      <c r="S4" s="16"/>
    </row>
    <row r="5" spans="1:23" ht="123" customHeight="1" thickBot="1" x14ac:dyDescent="0.3">
      <c r="A5" s="91"/>
      <c r="B5" s="92"/>
      <c r="C5" s="93"/>
      <c r="D5" s="80"/>
      <c r="E5" s="80"/>
      <c r="F5" s="80"/>
      <c r="G5" s="81"/>
      <c r="H5" s="81"/>
      <c r="I5" s="81"/>
      <c r="J5" s="81"/>
      <c r="K5" s="81"/>
      <c r="L5" s="80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80"/>
      <c r="S5" s="39"/>
    </row>
    <row r="6" spans="1:23" ht="35.25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4" t="s">
        <v>49</v>
      </c>
      <c r="U6" s="74"/>
      <c r="V6" s="74" t="s">
        <v>48</v>
      </c>
      <c r="W6" s="74"/>
    </row>
    <row r="7" spans="1:23" ht="38.25" customHeight="1" x14ac:dyDescent="0.25">
      <c r="A7" s="22">
        <v>1</v>
      </c>
      <c r="B7" s="75" t="s">
        <v>7</v>
      </c>
      <c r="C7" s="75"/>
      <c r="D7" s="23"/>
      <c r="E7" s="23">
        <v>8</v>
      </c>
      <c r="F7" s="23"/>
      <c r="G7" s="23"/>
      <c r="H7" s="23">
        <v>8</v>
      </c>
      <c r="I7" s="23"/>
      <c r="J7" s="23"/>
      <c r="K7" s="23">
        <v>8</v>
      </c>
      <c r="L7" s="23">
        <v>0</v>
      </c>
      <c r="M7" s="23"/>
      <c r="N7" s="23">
        <v>1</v>
      </c>
      <c r="O7" s="23"/>
      <c r="P7" s="23"/>
      <c r="Q7" s="23"/>
      <c r="R7" s="23"/>
      <c r="S7" s="27"/>
      <c r="T7" s="42">
        <f>D7+E7</f>
        <v>8</v>
      </c>
      <c r="U7" s="42">
        <f>F7+K7+L7</f>
        <v>8</v>
      </c>
      <c r="V7" s="42">
        <f>K7</f>
        <v>8</v>
      </c>
      <c r="W7" s="42">
        <f>G7+H7+I7+J7</f>
        <v>8</v>
      </c>
    </row>
    <row r="8" spans="1:23" ht="30.75" customHeight="1" x14ac:dyDescent="0.25">
      <c r="A8" s="25">
        <v>2</v>
      </c>
      <c r="B8" s="60" t="s">
        <v>8</v>
      </c>
      <c r="C8" s="60"/>
      <c r="D8" s="26"/>
      <c r="E8" s="26">
        <v>12</v>
      </c>
      <c r="F8" s="26"/>
      <c r="G8" s="26"/>
      <c r="H8" s="26">
        <v>9</v>
      </c>
      <c r="I8" s="26">
        <v>1</v>
      </c>
      <c r="J8" s="26"/>
      <c r="K8" s="26">
        <v>10</v>
      </c>
      <c r="L8" s="26">
        <v>2</v>
      </c>
      <c r="M8" s="26"/>
      <c r="N8" s="26">
        <v>1</v>
      </c>
      <c r="O8" s="26">
        <v>0</v>
      </c>
      <c r="P8" s="26"/>
      <c r="Q8" s="26"/>
      <c r="R8" s="26">
        <v>1</v>
      </c>
      <c r="S8" s="27"/>
      <c r="T8" s="42">
        <f t="shared" ref="T8:T16" si="0">D8+E8</f>
        <v>12</v>
      </c>
      <c r="U8" s="42">
        <f t="shared" ref="U8:U16" si="1">F8+K8+L8</f>
        <v>12</v>
      </c>
      <c r="V8" s="42">
        <f t="shared" ref="V8:V16" si="2">K8</f>
        <v>10</v>
      </c>
      <c r="W8" s="42">
        <f t="shared" ref="W8:W16" si="3">G8+H8+I8+J8</f>
        <v>10</v>
      </c>
    </row>
    <row r="9" spans="1:23" ht="30" customHeight="1" x14ac:dyDescent="0.25">
      <c r="A9" s="25">
        <v>3</v>
      </c>
      <c r="B9" s="60" t="s">
        <v>9</v>
      </c>
      <c r="C9" s="60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>
        <v>0</v>
      </c>
      <c r="M9" s="26"/>
      <c r="N9" s="26">
        <v>1</v>
      </c>
      <c r="O9" s="26">
        <v>0</v>
      </c>
      <c r="P9" s="26"/>
      <c r="Q9" s="26"/>
      <c r="R9" s="26">
        <v>1</v>
      </c>
      <c r="S9" s="27"/>
      <c r="T9" s="42">
        <f t="shared" si="0"/>
        <v>2</v>
      </c>
      <c r="U9" s="42">
        <f t="shared" si="1"/>
        <v>2</v>
      </c>
      <c r="V9" s="42">
        <f t="shared" si="2"/>
        <v>2</v>
      </c>
      <c r="W9" s="42">
        <f t="shared" si="3"/>
        <v>2</v>
      </c>
    </row>
    <row r="10" spans="1:23" ht="39.75" customHeight="1" x14ac:dyDescent="0.25">
      <c r="A10" s="25">
        <v>4</v>
      </c>
      <c r="B10" s="60" t="s">
        <v>10</v>
      </c>
      <c r="C10" s="60"/>
      <c r="D10" s="26"/>
      <c r="E10" s="26">
        <v>14</v>
      </c>
      <c r="F10" s="26"/>
      <c r="G10" s="26">
        <v>10</v>
      </c>
      <c r="H10" s="26">
        <v>4</v>
      </c>
      <c r="I10" s="26"/>
      <c r="J10" s="26"/>
      <c r="K10" s="26">
        <v>14</v>
      </c>
      <c r="L10" s="26">
        <v>0</v>
      </c>
      <c r="M10" s="26"/>
      <c r="N10" s="26">
        <v>3</v>
      </c>
      <c r="O10" s="26">
        <v>0</v>
      </c>
      <c r="P10" s="26"/>
      <c r="Q10" s="26"/>
      <c r="R10" s="26">
        <v>3</v>
      </c>
      <c r="S10" s="27"/>
      <c r="T10" s="42">
        <f t="shared" si="0"/>
        <v>14</v>
      </c>
      <c r="U10" s="42">
        <f t="shared" si="1"/>
        <v>14</v>
      </c>
      <c r="V10" s="42">
        <f t="shared" si="2"/>
        <v>14</v>
      </c>
      <c r="W10" s="42">
        <f t="shared" si="3"/>
        <v>14</v>
      </c>
    </row>
    <row r="11" spans="1:23" ht="36" customHeight="1" x14ac:dyDescent="0.25">
      <c r="A11" s="25">
        <v>5</v>
      </c>
      <c r="B11" s="60" t="s">
        <v>11</v>
      </c>
      <c r="C11" s="60"/>
      <c r="D11" s="26"/>
      <c r="E11" s="26">
        <v>57</v>
      </c>
      <c r="F11" s="26"/>
      <c r="G11" s="26"/>
      <c r="H11" s="26">
        <v>57</v>
      </c>
      <c r="I11" s="26"/>
      <c r="J11" s="26"/>
      <c r="K11" s="26">
        <v>57</v>
      </c>
      <c r="L11" s="26">
        <v>0</v>
      </c>
      <c r="M11" s="26"/>
      <c r="N11" s="26"/>
      <c r="O11" s="26"/>
      <c r="P11" s="26"/>
      <c r="Q11" s="26"/>
      <c r="R11" s="26"/>
      <c r="S11" s="27"/>
      <c r="T11" s="42">
        <f t="shared" si="0"/>
        <v>57</v>
      </c>
      <c r="U11" s="42">
        <f t="shared" si="1"/>
        <v>57</v>
      </c>
      <c r="V11" s="42">
        <f t="shared" si="2"/>
        <v>57</v>
      </c>
      <c r="W11" s="42">
        <f t="shared" si="3"/>
        <v>57</v>
      </c>
    </row>
    <row r="12" spans="1:23" ht="45" customHeight="1" x14ac:dyDescent="0.25">
      <c r="A12" s="25">
        <v>6</v>
      </c>
      <c r="B12" s="71" t="s">
        <v>12</v>
      </c>
      <c r="C12" s="71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>
        <v>0</v>
      </c>
      <c r="M12" s="26"/>
      <c r="N12" s="26"/>
      <c r="O12" s="26"/>
      <c r="P12" s="26"/>
      <c r="Q12" s="26"/>
      <c r="R12" s="26"/>
      <c r="S12" s="27"/>
      <c r="T12" s="42">
        <f t="shared" si="0"/>
        <v>1</v>
      </c>
      <c r="U12" s="42">
        <f t="shared" si="1"/>
        <v>1</v>
      </c>
      <c r="V12" s="42">
        <f t="shared" si="2"/>
        <v>1</v>
      </c>
      <c r="W12" s="42">
        <f t="shared" si="3"/>
        <v>1</v>
      </c>
    </row>
    <row r="13" spans="1:23" ht="30.75" customHeight="1" x14ac:dyDescent="0.25">
      <c r="A13" s="25">
        <v>7</v>
      </c>
      <c r="B13" s="71" t="s">
        <v>13</v>
      </c>
      <c r="C13" s="7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71" t="s">
        <v>14</v>
      </c>
      <c r="C14" s="7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64" t="s">
        <v>15</v>
      </c>
      <c r="C15" s="64"/>
      <c r="D15" s="26"/>
      <c r="E15" s="26">
        <v>41</v>
      </c>
      <c r="F15" s="26"/>
      <c r="G15" s="26"/>
      <c r="H15" s="26">
        <v>39</v>
      </c>
      <c r="I15" s="26">
        <v>2</v>
      </c>
      <c r="J15" s="26"/>
      <c r="K15" s="26">
        <v>41</v>
      </c>
      <c r="L15" s="26">
        <v>0</v>
      </c>
      <c r="M15" s="26"/>
      <c r="N15" s="26"/>
      <c r="O15" s="26"/>
      <c r="P15" s="26"/>
      <c r="Q15" s="26"/>
      <c r="R15" s="26"/>
      <c r="S15" s="27"/>
      <c r="T15" s="42">
        <f t="shared" si="0"/>
        <v>41</v>
      </c>
      <c r="U15" s="42">
        <f t="shared" si="1"/>
        <v>41</v>
      </c>
      <c r="V15" s="42">
        <f t="shared" si="2"/>
        <v>41</v>
      </c>
      <c r="W15" s="42">
        <f t="shared" si="3"/>
        <v>41</v>
      </c>
    </row>
    <row r="16" spans="1:23" ht="45" customHeight="1" x14ac:dyDescent="0.25">
      <c r="A16" s="25">
        <v>10</v>
      </c>
      <c r="B16" s="64" t="s">
        <v>16</v>
      </c>
      <c r="C16" s="6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42" customHeight="1" x14ac:dyDescent="0.25">
      <c r="A17" s="65" t="s">
        <v>18</v>
      </c>
      <c r="B17" s="65"/>
      <c r="C17" s="66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3"/>
      <c r="U17" s="50"/>
      <c r="V17" s="44"/>
      <c r="W17" s="44"/>
    </row>
    <row r="18" spans="1:23" ht="33.75" customHeight="1" x14ac:dyDescent="0.25">
      <c r="A18" s="30">
        <v>1</v>
      </c>
      <c r="B18" s="70" t="s">
        <v>19</v>
      </c>
      <c r="C18" s="7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D18+E18</f>
        <v>0</v>
      </c>
      <c r="U18" s="42">
        <f t="shared" ref="U18:U23" si="4">F18+K18+L18</f>
        <v>0</v>
      </c>
      <c r="V18" s="42">
        <f>K18</f>
        <v>0</v>
      </c>
      <c r="W18" s="42">
        <f>G18+H18+I18+J18</f>
        <v>0</v>
      </c>
    </row>
    <row r="19" spans="1:23" ht="36" customHeight="1" x14ac:dyDescent="0.25">
      <c r="A19" s="31">
        <v>2</v>
      </c>
      <c r="B19" s="70" t="s">
        <v>20</v>
      </c>
      <c r="C19" s="7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D19+E19</f>
        <v>0</v>
      </c>
      <c r="U19" s="42">
        <f t="shared" si="4"/>
        <v>0</v>
      </c>
      <c r="V19" s="42">
        <f>K19</f>
        <v>0</v>
      </c>
      <c r="W19" s="42">
        <f>G19+H19+I19+J19</f>
        <v>0</v>
      </c>
    </row>
    <row r="20" spans="1:23" ht="33" customHeight="1" x14ac:dyDescent="0.25">
      <c r="A20" s="30">
        <v>3</v>
      </c>
      <c r="B20" s="60" t="s">
        <v>21</v>
      </c>
      <c r="C20" s="6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D20+E20</f>
        <v>0</v>
      </c>
      <c r="U20" s="42">
        <f t="shared" si="4"/>
        <v>0</v>
      </c>
      <c r="V20" s="42">
        <f>K20</f>
        <v>0</v>
      </c>
      <c r="W20" s="42">
        <f>G20+H20+I20+J20</f>
        <v>0</v>
      </c>
    </row>
    <row r="21" spans="1:23" ht="26.25" customHeight="1" x14ac:dyDescent="0.25">
      <c r="A21" s="31">
        <v>4</v>
      </c>
      <c r="B21" s="60" t="s">
        <v>22</v>
      </c>
      <c r="C21" s="6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>D21+E21</f>
        <v>0</v>
      </c>
      <c r="U21" s="42">
        <f t="shared" si="4"/>
        <v>0</v>
      </c>
      <c r="V21" s="42">
        <f>K21</f>
        <v>0</v>
      </c>
      <c r="W21" s="42">
        <f>G21+H21+I21+J21</f>
        <v>0</v>
      </c>
    </row>
    <row r="22" spans="1:23" ht="27.75" customHeight="1" thickBot="1" x14ac:dyDescent="0.3">
      <c r="A22" s="32">
        <v>5</v>
      </c>
      <c r="B22" s="61" t="s">
        <v>23</v>
      </c>
      <c r="C22" s="61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2">
        <f>D22+E22</f>
        <v>1</v>
      </c>
      <c r="U22" s="42">
        <f t="shared" si="4"/>
        <v>1</v>
      </c>
      <c r="V22" s="42">
        <f>K22</f>
        <v>0</v>
      </c>
      <c r="W22" s="42">
        <f>G22+H22+I22+J22</f>
        <v>0</v>
      </c>
    </row>
    <row r="23" spans="1:23" ht="29.25" customHeight="1" thickBot="1" x14ac:dyDescent="0.3">
      <c r="A23" s="62" t="s">
        <v>24</v>
      </c>
      <c r="B23" s="63"/>
      <c r="C23" s="63"/>
      <c r="D23" s="48">
        <f>D7+D8+D9+D10+D11+D12+D13+D14+D15+D16+D18+D19+D20+D21+D22</f>
        <v>0</v>
      </c>
      <c r="E23" s="48">
        <f t="shared" ref="E23:R23" si="5">E7+E8+E9+E10+E11+E12+E13+E14+E15+E16+E18+E19+E20+E21+E22</f>
        <v>136</v>
      </c>
      <c r="F23" s="48">
        <f t="shared" si="5"/>
        <v>0</v>
      </c>
      <c r="G23" s="48">
        <f t="shared" si="5"/>
        <v>10</v>
      </c>
      <c r="H23" s="48">
        <f t="shared" si="5"/>
        <v>120</v>
      </c>
      <c r="I23" s="48">
        <f t="shared" si="5"/>
        <v>3</v>
      </c>
      <c r="J23" s="48">
        <f t="shared" si="5"/>
        <v>0</v>
      </c>
      <c r="K23" s="48">
        <f t="shared" si="5"/>
        <v>133</v>
      </c>
      <c r="L23" s="48">
        <f t="shared" si="5"/>
        <v>3</v>
      </c>
      <c r="M23" s="48">
        <f t="shared" si="5"/>
        <v>0</v>
      </c>
      <c r="N23" s="48">
        <f t="shared" si="5"/>
        <v>6</v>
      </c>
      <c r="O23" s="48">
        <f t="shared" si="5"/>
        <v>0</v>
      </c>
      <c r="P23" s="48">
        <f t="shared" si="5"/>
        <v>0</v>
      </c>
      <c r="Q23" s="48">
        <f t="shared" si="5"/>
        <v>0</v>
      </c>
      <c r="R23" s="48">
        <f t="shared" si="5"/>
        <v>5</v>
      </c>
      <c r="S23" s="29"/>
      <c r="T23" s="45">
        <f>SUM(T7:T16,T18:T22)</f>
        <v>136</v>
      </c>
      <c r="U23" s="55">
        <f t="shared" si="4"/>
        <v>136</v>
      </c>
      <c r="V23" s="45">
        <f>SUM(V7:V16,V18:V22)</f>
        <v>133</v>
      </c>
      <c r="W23" s="45">
        <f>SUM(W7:W16,W18:W22)</f>
        <v>133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85.5" customHeight="1" x14ac:dyDescent="0.25">
      <c r="A1" s="83" t="s">
        <v>47</v>
      </c>
      <c r="B1" s="83"/>
      <c r="C1" s="83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97" t="s">
        <v>51</v>
      </c>
      <c r="Q1" s="98"/>
      <c r="R1" s="99"/>
      <c r="S1" s="5"/>
    </row>
    <row r="2" spans="1:23" ht="75.75" customHeight="1" x14ac:dyDescent="0.25">
      <c r="A2" s="87" t="s">
        <v>40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5"/>
    </row>
    <row r="3" spans="1:23" ht="62.25" customHeight="1" x14ac:dyDescent="0.25">
      <c r="A3" s="88" t="s">
        <v>35</v>
      </c>
      <c r="B3" s="89"/>
      <c r="C3" s="90"/>
      <c r="D3" s="82" t="s">
        <v>5</v>
      </c>
      <c r="E3" s="82" t="s">
        <v>25</v>
      </c>
      <c r="F3" s="82" t="s">
        <v>0</v>
      </c>
      <c r="G3" s="94" t="s">
        <v>29</v>
      </c>
      <c r="H3" s="95"/>
      <c r="I3" s="95"/>
      <c r="J3" s="95"/>
      <c r="K3" s="96"/>
      <c r="L3" s="82" t="s">
        <v>26</v>
      </c>
      <c r="M3" s="76" t="s">
        <v>27</v>
      </c>
      <c r="N3" s="77"/>
      <c r="O3" s="80" t="s">
        <v>1</v>
      </c>
      <c r="P3" s="76" t="s">
        <v>28</v>
      </c>
      <c r="Q3" s="77"/>
      <c r="R3" s="82" t="s">
        <v>2</v>
      </c>
      <c r="S3" s="6"/>
      <c r="T3" s="2"/>
    </row>
    <row r="4" spans="1:23" ht="60.75" customHeight="1" x14ac:dyDescent="0.25">
      <c r="A4" s="91"/>
      <c r="B4" s="92"/>
      <c r="C4" s="93"/>
      <c r="D4" s="82"/>
      <c r="E4" s="82"/>
      <c r="F4" s="82"/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30</v>
      </c>
      <c r="L4" s="82"/>
      <c r="M4" s="78"/>
      <c r="N4" s="79"/>
      <c r="O4" s="81"/>
      <c r="P4" s="78"/>
      <c r="Q4" s="79"/>
      <c r="R4" s="82"/>
      <c r="S4" s="7"/>
    </row>
    <row r="5" spans="1:23" ht="123" customHeight="1" thickBot="1" x14ac:dyDescent="0.3">
      <c r="A5" s="91"/>
      <c r="B5" s="92"/>
      <c r="C5" s="93"/>
      <c r="D5" s="80"/>
      <c r="E5" s="80"/>
      <c r="F5" s="80"/>
      <c r="G5" s="81"/>
      <c r="H5" s="81"/>
      <c r="I5" s="81"/>
      <c r="J5" s="81"/>
      <c r="K5" s="81"/>
      <c r="L5" s="80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80"/>
      <c r="S5" s="8"/>
    </row>
    <row r="6" spans="1:23" ht="39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49</v>
      </c>
      <c r="U6" s="74"/>
      <c r="V6" s="74" t="s">
        <v>48</v>
      </c>
      <c r="W6" s="74"/>
    </row>
    <row r="7" spans="1:23" ht="33.75" customHeight="1" x14ac:dyDescent="0.25">
      <c r="A7" s="22">
        <v>1</v>
      </c>
      <c r="B7" s="75" t="s">
        <v>7</v>
      </c>
      <c r="C7" s="75"/>
      <c r="D7" s="51">
        <v>0</v>
      </c>
      <c r="E7" s="23">
        <v>6</v>
      </c>
      <c r="F7" s="23"/>
      <c r="G7" s="23"/>
      <c r="H7" s="23">
        <v>6</v>
      </c>
      <c r="I7" s="23"/>
      <c r="J7" s="23"/>
      <c r="K7" s="23">
        <v>6</v>
      </c>
      <c r="L7" s="23"/>
      <c r="M7" s="23"/>
      <c r="N7" s="23">
        <v>2</v>
      </c>
      <c r="O7" s="23">
        <v>1</v>
      </c>
      <c r="P7" s="23"/>
      <c r="Q7" s="23"/>
      <c r="R7" s="23">
        <v>1</v>
      </c>
      <c r="S7" s="3"/>
      <c r="T7" s="42">
        <f>D7+E7</f>
        <v>6</v>
      </c>
      <c r="U7" s="42">
        <f>F7+K7+L7</f>
        <v>6</v>
      </c>
      <c r="V7" s="42">
        <f>K7</f>
        <v>6</v>
      </c>
      <c r="W7" s="42">
        <f>G7+H7+I7+J7</f>
        <v>6</v>
      </c>
    </row>
    <row r="8" spans="1:23" ht="27.75" customHeight="1" x14ac:dyDescent="0.25">
      <c r="A8" s="25">
        <v>2</v>
      </c>
      <c r="B8" s="60" t="s">
        <v>8</v>
      </c>
      <c r="C8" s="60"/>
      <c r="D8" s="51">
        <v>0</v>
      </c>
      <c r="E8" s="26">
        <v>11</v>
      </c>
      <c r="F8" s="26"/>
      <c r="G8" s="26"/>
      <c r="H8" s="26">
        <v>5</v>
      </c>
      <c r="I8" s="26">
        <v>4</v>
      </c>
      <c r="J8" s="26"/>
      <c r="K8" s="26">
        <v>9</v>
      </c>
      <c r="L8" s="26">
        <v>2</v>
      </c>
      <c r="M8" s="26"/>
      <c r="N8" s="26">
        <v>2</v>
      </c>
      <c r="O8" s="26">
        <v>0</v>
      </c>
      <c r="P8" s="26"/>
      <c r="Q8" s="26"/>
      <c r="R8" s="26">
        <v>2</v>
      </c>
      <c r="S8" s="3"/>
      <c r="T8" s="42">
        <f t="shared" ref="T8:T16" si="0">D8+E8</f>
        <v>11</v>
      </c>
      <c r="U8" s="42">
        <f t="shared" ref="U8:U16" si="1">F8+K8+L8</f>
        <v>11</v>
      </c>
      <c r="V8" s="42">
        <f t="shared" ref="V8:V16" si="2">K8</f>
        <v>9</v>
      </c>
      <c r="W8" s="42">
        <f t="shared" ref="W8:W16" si="3">G8+H8+I8+J8</f>
        <v>9</v>
      </c>
    </row>
    <row r="9" spans="1:23" ht="27.75" customHeight="1" x14ac:dyDescent="0.25">
      <c r="A9" s="25">
        <v>3</v>
      </c>
      <c r="B9" s="60" t="s">
        <v>9</v>
      </c>
      <c r="C9" s="60"/>
      <c r="D9" s="51">
        <v>0</v>
      </c>
      <c r="E9" s="26">
        <v>4</v>
      </c>
      <c r="F9" s="26"/>
      <c r="G9" s="26"/>
      <c r="H9" s="26">
        <v>4</v>
      </c>
      <c r="I9" s="26"/>
      <c r="J9" s="26"/>
      <c r="K9" s="26">
        <v>4</v>
      </c>
      <c r="L9" s="26"/>
      <c r="M9" s="26"/>
      <c r="N9" s="26">
        <v>2</v>
      </c>
      <c r="O9" s="26">
        <v>1</v>
      </c>
      <c r="P9" s="26"/>
      <c r="Q9" s="26"/>
      <c r="R9" s="26">
        <v>1</v>
      </c>
      <c r="S9" s="3"/>
      <c r="T9" s="42">
        <f t="shared" si="0"/>
        <v>4</v>
      </c>
      <c r="U9" s="42">
        <f t="shared" si="1"/>
        <v>4</v>
      </c>
      <c r="V9" s="42">
        <f t="shared" si="2"/>
        <v>4</v>
      </c>
      <c r="W9" s="42">
        <f t="shared" si="3"/>
        <v>4</v>
      </c>
    </row>
    <row r="10" spans="1:23" ht="29.25" customHeight="1" x14ac:dyDescent="0.25">
      <c r="A10" s="25">
        <v>4</v>
      </c>
      <c r="B10" s="60" t="s">
        <v>10</v>
      </c>
      <c r="C10" s="60"/>
      <c r="D10" s="52">
        <v>0</v>
      </c>
      <c r="E10" s="26">
        <v>8</v>
      </c>
      <c r="F10" s="26"/>
      <c r="G10" s="26">
        <v>7</v>
      </c>
      <c r="H10" s="26"/>
      <c r="I10" s="26"/>
      <c r="J10" s="26"/>
      <c r="K10" s="26">
        <v>7</v>
      </c>
      <c r="L10" s="26">
        <v>1</v>
      </c>
      <c r="M10" s="26"/>
      <c r="N10" s="26"/>
      <c r="O10" s="26"/>
      <c r="P10" s="26"/>
      <c r="Q10" s="26"/>
      <c r="R10" s="26"/>
      <c r="S10" s="3"/>
      <c r="T10" s="42">
        <f t="shared" si="0"/>
        <v>8</v>
      </c>
      <c r="U10" s="42">
        <f t="shared" si="1"/>
        <v>8</v>
      </c>
      <c r="V10" s="42">
        <f t="shared" si="2"/>
        <v>7</v>
      </c>
      <c r="W10" s="42">
        <f t="shared" si="3"/>
        <v>7</v>
      </c>
    </row>
    <row r="11" spans="1:23" ht="21.75" customHeight="1" x14ac:dyDescent="0.25">
      <c r="A11" s="25">
        <v>5</v>
      </c>
      <c r="B11" s="60" t="s">
        <v>11</v>
      </c>
      <c r="C11" s="60"/>
      <c r="D11" s="52">
        <v>0</v>
      </c>
      <c r="E11" s="26">
        <v>20</v>
      </c>
      <c r="F11" s="26"/>
      <c r="G11" s="26"/>
      <c r="H11" s="26">
        <v>20</v>
      </c>
      <c r="I11" s="26"/>
      <c r="J11" s="26"/>
      <c r="K11" s="26">
        <v>20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20</v>
      </c>
      <c r="U11" s="42">
        <f t="shared" si="1"/>
        <v>20</v>
      </c>
      <c r="V11" s="42">
        <f t="shared" si="2"/>
        <v>20</v>
      </c>
      <c r="W11" s="42">
        <f t="shared" si="3"/>
        <v>20</v>
      </c>
    </row>
    <row r="12" spans="1:23" ht="45" customHeight="1" x14ac:dyDescent="0.25">
      <c r="A12" s="25">
        <v>6</v>
      </c>
      <c r="B12" s="71" t="s">
        <v>12</v>
      </c>
      <c r="C12" s="71"/>
      <c r="D12" s="52">
        <v>0</v>
      </c>
      <c r="E12" s="26">
        <v>1</v>
      </c>
      <c r="F12" s="26"/>
      <c r="G12" s="26">
        <v>1</v>
      </c>
      <c r="H12" s="26"/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2">
        <f t="shared" si="0"/>
        <v>1</v>
      </c>
      <c r="U12" s="42">
        <f t="shared" si="1"/>
        <v>1</v>
      </c>
      <c r="V12" s="42">
        <f t="shared" si="2"/>
        <v>1</v>
      </c>
      <c r="W12" s="42">
        <f t="shared" si="3"/>
        <v>1</v>
      </c>
    </row>
    <row r="13" spans="1:23" ht="33" customHeight="1" x14ac:dyDescent="0.25">
      <c r="A13" s="25">
        <v>7</v>
      </c>
      <c r="B13" s="71" t="s">
        <v>13</v>
      </c>
      <c r="C13" s="71"/>
      <c r="D13" s="52">
        <v>0</v>
      </c>
      <c r="E13" s="26">
        <v>1</v>
      </c>
      <c r="F13" s="26"/>
      <c r="G13" s="26">
        <v>1</v>
      </c>
      <c r="H13" s="26"/>
      <c r="I13" s="26"/>
      <c r="J13" s="26"/>
      <c r="K13" s="26">
        <v>1</v>
      </c>
      <c r="L13" s="26"/>
      <c r="M13" s="26"/>
      <c r="N13" s="26">
        <v>1</v>
      </c>
      <c r="O13" s="26">
        <v>0</v>
      </c>
      <c r="P13" s="26"/>
      <c r="Q13" s="26"/>
      <c r="R13" s="26">
        <v>1</v>
      </c>
      <c r="S13" s="3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3" ht="41.25" customHeight="1" x14ac:dyDescent="0.25">
      <c r="A14" s="25">
        <v>8</v>
      </c>
      <c r="B14" s="71" t="s">
        <v>14</v>
      </c>
      <c r="C14" s="71"/>
      <c r="D14" s="52">
        <v>0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2.25" customHeight="1" x14ac:dyDescent="0.25">
      <c r="A15" s="25">
        <v>9</v>
      </c>
      <c r="B15" s="64" t="s">
        <v>15</v>
      </c>
      <c r="C15" s="64"/>
      <c r="D15" s="52">
        <v>0</v>
      </c>
      <c r="E15" s="26">
        <v>24</v>
      </c>
      <c r="F15" s="26"/>
      <c r="G15" s="26">
        <v>2</v>
      </c>
      <c r="H15" s="26">
        <v>22</v>
      </c>
      <c r="I15" s="26"/>
      <c r="J15" s="26"/>
      <c r="K15" s="26">
        <v>24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24</v>
      </c>
      <c r="U15" s="42">
        <f t="shared" si="1"/>
        <v>24</v>
      </c>
      <c r="V15" s="42">
        <f t="shared" si="2"/>
        <v>24</v>
      </c>
      <c r="W15" s="42">
        <f t="shared" si="3"/>
        <v>24</v>
      </c>
    </row>
    <row r="16" spans="1:23" ht="45" customHeight="1" x14ac:dyDescent="0.25">
      <c r="A16" s="25">
        <v>10</v>
      </c>
      <c r="B16" s="64" t="s">
        <v>16</v>
      </c>
      <c r="C16" s="64"/>
      <c r="D16" s="52">
        <v>0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3.75" customHeight="1" x14ac:dyDescent="0.25">
      <c r="A17" s="65" t="s">
        <v>18</v>
      </c>
      <c r="B17" s="65"/>
      <c r="C17" s="66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4"/>
      <c r="T17" s="43"/>
      <c r="U17" s="50"/>
      <c r="V17" s="44"/>
      <c r="W17" s="44"/>
    </row>
    <row r="18" spans="1:23" ht="29.25" customHeight="1" x14ac:dyDescent="0.25">
      <c r="A18" s="30">
        <v>1</v>
      </c>
      <c r="B18" s="70" t="s">
        <v>19</v>
      </c>
      <c r="C18" s="70"/>
      <c r="D18" s="51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D18+E18</f>
        <v>0</v>
      </c>
      <c r="U18" s="42">
        <f t="shared" ref="U18:U23" si="4">F18+K18+L18</f>
        <v>0</v>
      </c>
      <c r="V18" s="42">
        <f>K18</f>
        <v>0</v>
      </c>
      <c r="W18" s="42">
        <f>G18+H18+I18+J18</f>
        <v>0</v>
      </c>
    </row>
    <row r="19" spans="1:23" ht="30.75" customHeight="1" x14ac:dyDescent="0.25">
      <c r="A19" s="31">
        <v>2</v>
      </c>
      <c r="B19" s="70" t="s">
        <v>20</v>
      </c>
      <c r="C19" s="70"/>
      <c r="D19" s="52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D19+E19</f>
        <v>0</v>
      </c>
      <c r="U19" s="42">
        <f t="shared" si="4"/>
        <v>0</v>
      </c>
      <c r="V19" s="42">
        <f>K19</f>
        <v>0</v>
      </c>
      <c r="W19" s="42">
        <f>G19+H19+I19+J19</f>
        <v>0</v>
      </c>
    </row>
    <row r="20" spans="1:23" ht="30.75" customHeight="1" x14ac:dyDescent="0.25">
      <c r="A20" s="30">
        <v>3</v>
      </c>
      <c r="B20" s="60" t="s">
        <v>21</v>
      </c>
      <c r="C20" s="60"/>
      <c r="D20" s="52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D20+E20</f>
        <v>0</v>
      </c>
      <c r="U20" s="42">
        <f t="shared" si="4"/>
        <v>0</v>
      </c>
      <c r="V20" s="42">
        <f>K20</f>
        <v>0</v>
      </c>
      <c r="W20" s="42">
        <f>G20+H20+I20+J20</f>
        <v>0</v>
      </c>
    </row>
    <row r="21" spans="1:23" ht="30" customHeight="1" x14ac:dyDescent="0.25">
      <c r="A21" s="31">
        <v>4</v>
      </c>
      <c r="B21" s="60" t="s">
        <v>22</v>
      </c>
      <c r="C21" s="60"/>
      <c r="D21" s="52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D21+E21</f>
        <v>0</v>
      </c>
      <c r="U21" s="42">
        <f t="shared" si="4"/>
        <v>0</v>
      </c>
      <c r="V21" s="42">
        <f>K21</f>
        <v>0</v>
      </c>
      <c r="W21" s="42">
        <f>G21+H21+I21+J21</f>
        <v>0</v>
      </c>
    </row>
    <row r="22" spans="1:23" ht="26.25" customHeight="1" thickBot="1" x14ac:dyDescent="0.3">
      <c r="A22" s="32">
        <v>5</v>
      </c>
      <c r="B22" s="61" t="s">
        <v>23</v>
      </c>
      <c r="C22" s="61"/>
      <c r="D22" s="53">
        <v>4</v>
      </c>
      <c r="E22" s="28">
        <v>1</v>
      </c>
      <c r="F22" s="28"/>
      <c r="G22" s="28"/>
      <c r="H22" s="28"/>
      <c r="I22" s="28"/>
      <c r="J22" s="28"/>
      <c r="K22" s="28"/>
      <c r="L22" s="28">
        <v>5</v>
      </c>
      <c r="M22" s="28"/>
      <c r="N22" s="28"/>
      <c r="O22" s="28"/>
      <c r="P22" s="28"/>
      <c r="Q22" s="28"/>
      <c r="R22" s="28"/>
      <c r="S22" s="3"/>
      <c r="T22" s="42">
        <f>D22+E22</f>
        <v>5</v>
      </c>
      <c r="U22" s="42">
        <f t="shared" si="4"/>
        <v>5</v>
      </c>
      <c r="V22" s="42">
        <f>K22</f>
        <v>0</v>
      </c>
      <c r="W22" s="42">
        <f>G22+H22+I22+J22</f>
        <v>0</v>
      </c>
    </row>
    <row r="23" spans="1:23" ht="30" customHeight="1" thickBot="1" x14ac:dyDescent="0.3">
      <c r="A23" s="62" t="s">
        <v>24</v>
      </c>
      <c r="B23" s="63"/>
      <c r="C23" s="63"/>
      <c r="D23" s="48">
        <f>D7+D8+D9+D10+D11+D12+D13+D14+D15+D16+D18+D19+D20+D21+D22</f>
        <v>4</v>
      </c>
      <c r="E23" s="48">
        <f t="shared" ref="E23:R23" si="5">E7+E8+E9+E10+E11+E12+E13+E14+E15+E16+E18+E19+E20+E21+E22</f>
        <v>76</v>
      </c>
      <c r="F23" s="48">
        <f t="shared" si="5"/>
        <v>0</v>
      </c>
      <c r="G23" s="48">
        <f t="shared" si="5"/>
        <v>11</v>
      </c>
      <c r="H23" s="48">
        <f t="shared" si="5"/>
        <v>57</v>
      </c>
      <c r="I23" s="48">
        <f t="shared" si="5"/>
        <v>4</v>
      </c>
      <c r="J23" s="48">
        <f t="shared" si="5"/>
        <v>0</v>
      </c>
      <c r="K23" s="48">
        <f t="shared" si="5"/>
        <v>72</v>
      </c>
      <c r="L23" s="48">
        <f t="shared" si="5"/>
        <v>8</v>
      </c>
      <c r="M23" s="48">
        <f t="shared" si="5"/>
        <v>0</v>
      </c>
      <c r="N23" s="48">
        <f t="shared" si="5"/>
        <v>7</v>
      </c>
      <c r="O23" s="48">
        <f t="shared" si="5"/>
        <v>2</v>
      </c>
      <c r="P23" s="48">
        <f t="shared" si="5"/>
        <v>0</v>
      </c>
      <c r="Q23" s="48">
        <f t="shared" si="5"/>
        <v>0</v>
      </c>
      <c r="R23" s="48">
        <f t="shared" si="5"/>
        <v>5</v>
      </c>
      <c r="S23" s="4"/>
      <c r="T23" s="45">
        <f>SUM(T7:T16,T18:T22)</f>
        <v>80</v>
      </c>
      <c r="U23" s="55">
        <f t="shared" si="4"/>
        <v>80</v>
      </c>
      <c r="V23" s="45">
        <f>SUM(V7:V16,V18:V22)</f>
        <v>72</v>
      </c>
      <c r="W23" s="45">
        <f>SUM(W7:W16,W18:W22)</f>
        <v>72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47</v>
      </c>
      <c r="B1" s="83"/>
      <c r="C1" s="83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97" t="s">
        <v>51</v>
      </c>
      <c r="Q1" s="98"/>
      <c r="R1" s="99"/>
      <c r="S1" s="5"/>
    </row>
    <row r="2" spans="1:23" ht="63.75" customHeight="1" x14ac:dyDescent="0.25">
      <c r="A2" s="87" t="s">
        <v>39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5"/>
    </row>
    <row r="3" spans="1:23" ht="62.25" customHeight="1" x14ac:dyDescent="0.25">
      <c r="A3" s="88" t="s">
        <v>35</v>
      </c>
      <c r="B3" s="89"/>
      <c r="C3" s="90"/>
      <c r="D3" s="82" t="s">
        <v>5</v>
      </c>
      <c r="E3" s="82" t="s">
        <v>25</v>
      </c>
      <c r="F3" s="82" t="s">
        <v>0</v>
      </c>
      <c r="G3" s="94" t="s">
        <v>29</v>
      </c>
      <c r="H3" s="95"/>
      <c r="I3" s="95"/>
      <c r="J3" s="95"/>
      <c r="K3" s="96"/>
      <c r="L3" s="82" t="s">
        <v>26</v>
      </c>
      <c r="M3" s="76" t="s">
        <v>27</v>
      </c>
      <c r="N3" s="77"/>
      <c r="O3" s="80" t="s">
        <v>1</v>
      </c>
      <c r="P3" s="76" t="s">
        <v>28</v>
      </c>
      <c r="Q3" s="77"/>
      <c r="R3" s="82" t="s">
        <v>2</v>
      </c>
      <c r="S3" s="6"/>
      <c r="T3" s="2"/>
    </row>
    <row r="4" spans="1:23" ht="60.75" customHeight="1" x14ac:dyDescent="0.25">
      <c r="A4" s="91"/>
      <c r="B4" s="92"/>
      <c r="C4" s="93"/>
      <c r="D4" s="82"/>
      <c r="E4" s="82"/>
      <c r="F4" s="82"/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30</v>
      </c>
      <c r="L4" s="82"/>
      <c r="M4" s="78"/>
      <c r="N4" s="79"/>
      <c r="O4" s="81"/>
      <c r="P4" s="78"/>
      <c r="Q4" s="79"/>
      <c r="R4" s="82"/>
      <c r="S4" s="7"/>
    </row>
    <row r="5" spans="1:23" ht="135" customHeight="1" thickBot="1" x14ac:dyDescent="0.3">
      <c r="A5" s="91"/>
      <c r="B5" s="92"/>
      <c r="C5" s="93"/>
      <c r="D5" s="80"/>
      <c r="E5" s="80"/>
      <c r="F5" s="80"/>
      <c r="G5" s="81"/>
      <c r="H5" s="81"/>
      <c r="I5" s="81"/>
      <c r="J5" s="81"/>
      <c r="K5" s="81"/>
      <c r="L5" s="80"/>
      <c r="M5" s="17" t="s">
        <v>37</v>
      </c>
      <c r="N5" s="17" t="s">
        <v>3</v>
      </c>
      <c r="O5" s="81"/>
      <c r="P5" s="17" t="s">
        <v>38</v>
      </c>
      <c r="Q5" s="17" t="s">
        <v>4</v>
      </c>
      <c r="R5" s="80"/>
      <c r="S5" s="8"/>
    </row>
    <row r="6" spans="1:23" ht="32.25" customHeight="1" thickBot="1" x14ac:dyDescent="0.3">
      <c r="A6" s="72" t="s">
        <v>17</v>
      </c>
      <c r="B6" s="73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49</v>
      </c>
      <c r="U6" s="74"/>
      <c r="V6" s="74" t="s">
        <v>48</v>
      </c>
      <c r="W6" s="74"/>
    </row>
    <row r="7" spans="1:23" ht="38.25" customHeight="1" x14ac:dyDescent="0.25">
      <c r="A7" s="22">
        <v>1</v>
      </c>
      <c r="B7" s="75" t="s">
        <v>7</v>
      </c>
      <c r="C7" s="75"/>
      <c r="D7" s="23"/>
      <c r="E7" s="23">
        <v>7</v>
      </c>
      <c r="F7" s="23"/>
      <c r="G7" s="23">
        <v>1</v>
      </c>
      <c r="H7" s="23">
        <v>5</v>
      </c>
      <c r="I7" s="23">
        <v>1</v>
      </c>
      <c r="J7" s="23"/>
      <c r="K7" s="23">
        <v>7</v>
      </c>
      <c r="L7" s="23"/>
      <c r="M7" s="23"/>
      <c r="N7" s="23">
        <v>3</v>
      </c>
      <c r="O7" s="23">
        <v>0</v>
      </c>
      <c r="P7" s="23"/>
      <c r="Q7" s="23"/>
      <c r="R7" s="23">
        <v>3</v>
      </c>
      <c r="S7" s="3"/>
      <c r="T7" s="42">
        <f>D7+E7</f>
        <v>7</v>
      </c>
      <c r="U7" s="42">
        <f>F7+K7+L7</f>
        <v>7</v>
      </c>
      <c r="V7" s="42">
        <f>K7</f>
        <v>7</v>
      </c>
      <c r="W7" s="42">
        <f>G7+H7+I7+J7</f>
        <v>7</v>
      </c>
    </row>
    <row r="8" spans="1:23" ht="21.75" customHeight="1" x14ac:dyDescent="0.25">
      <c r="A8" s="25">
        <v>2</v>
      </c>
      <c r="B8" s="60" t="s">
        <v>8</v>
      </c>
      <c r="C8" s="60"/>
      <c r="D8" s="26"/>
      <c r="E8" s="26">
        <v>4</v>
      </c>
      <c r="F8" s="26"/>
      <c r="G8" s="26">
        <v>1</v>
      </c>
      <c r="H8" s="26">
        <v>3</v>
      </c>
      <c r="I8" s="26"/>
      <c r="J8" s="26"/>
      <c r="K8" s="26">
        <v>4</v>
      </c>
      <c r="L8" s="26"/>
      <c r="M8" s="26"/>
      <c r="N8" s="26">
        <v>1</v>
      </c>
      <c r="O8" s="26">
        <v>0</v>
      </c>
      <c r="P8" s="26"/>
      <c r="Q8" s="26"/>
      <c r="R8" s="26">
        <v>1</v>
      </c>
      <c r="S8" s="3"/>
      <c r="T8" s="42">
        <f t="shared" ref="T8:T16" si="0">D8+E8</f>
        <v>4</v>
      </c>
      <c r="U8" s="42">
        <f t="shared" ref="U8:U16" si="1">F8+K8+L8</f>
        <v>4</v>
      </c>
      <c r="V8" s="42">
        <f t="shared" ref="V8:V16" si="2">K8</f>
        <v>4</v>
      </c>
      <c r="W8" s="42">
        <f t="shared" ref="W8:W16" si="3">G8+H8+I8+J8</f>
        <v>4</v>
      </c>
    </row>
    <row r="9" spans="1:23" ht="24.75" customHeight="1" x14ac:dyDescent="0.25">
      <c r="A9" s="25">
        <v>3</v>
      </c>
      <c r="B9" s="60" t="s">
        <v>9</v>
      </c>
      <c r="C9" s="60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60" t="s">
        <v>10</v>
      </c>
      <c r="C10" s="60"/>
      <c r="D10" s="26"/>
      <c r="E10" s="26">
        <v>3</v>
      </c>
      <c r="F10" s="26"/>
      <c r="G10" s="26">
        <v>3</v>
      </c>
      <c r="H10" s="26"/>
      <c r="I10" s="26"/>
      <c r="J10" s="26"/>
      <c r="K10" s="26">
        <v>3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3</v>
      </c>
      <c r="U10" s="42">
        <f t="shared" si="1"/>
        <v>3</v>
      </c>
      <c r="V10" s="42">
        <f t="shared" si="2"/>
        <v>3</v>
      </c>
      <c r="W10" s="42">
        <f t="shared" si="3"/>
        <v>3</v>
      </c>
    </row>
    <row r="11" spans="1:23" ht="24.75" customHeight="1" x14ac:dyDescent="0.25">
      <c r="A11" s="25">
        <v>5</v>
      </c>
      <c r="B11" s="60" t="s">
        <v>11</v>
      </c>
      <c r="C11" s="60"/>
      <c r="D11" s="26"/>
      <c r="E11" s="26">
        <v>28</v>
      </c>
      <c r="F11" s="26"/>
      <c r="G11" s="26">
        <v>2</v>
      </c>
      <c r="H11" s="26">
        <v>26</v>
      </c>
      <c r="I11" s="26"/>
      <c r="J11" s="26"/>
      <c r="K11" s="26">
        <v>28</v>
      </c>
      <c r="L11" s="26"/>
      <c r="M11" s="26"/>
      <c r="N11" s="26">
        <v>1</v>
      </c>
      <c r="O11" s="26">
        <v>0</v>
      </c>
      <c r="P11" s="26"/>
      <c r="Q11" s="26"/>
      <c r="R11" s="26">
        <v>1</v>
      </c>
      <c r="S11" s="3"/>
      <c r="T11" s="42">
        <f t="shared" si="0"/>
        <v>28</v>
      </c>
      <c r="U11" s="42">
        <f t="shared" si="1"/>
        <v>28</v>
      </c>
      <c r="V11" s="42">
        <f t="shared" si="2"/>
        <v>28</v>
      </c>
      <c r="W11" s="42">
        <f t="shared" si="3"/>
        <v>28</v>
      </c>
    </row>
    <row r="12" spans="1:23" ht="45" customHeight="1" x14ac:dyDescent="0.25">
      <c r="A12" s="25">
        <v>6</v>
      </c>
      <c r="B12" s="71" t="s">
        <v>12</v>
      </c>
      <c r="C12" s="71"/>
      <c r="D12" s="26"/>
      <c r="E12" s="26">
        <v>2</v>
      </c>
      <c r="F12" s="26"/>
      <c r="G12" s="26">
        <v>1</v>
      </c>
      <c r="H12" s="26">
        <v>1</v>
      </c>
      <c r="I12" s="26"/>
      <c r="J12" s="26"/>
      <c r="K12" s="26">
        <v>2</v>
      </c>
      <c r="L12" s="26"/>
      <c r="M12" s="26"/>
      <c r="N12" s="26">
        <v>1</v>
      </c>
      <c r="O12" s="26">
        <v>0</v>
      </c>
      <c r="P12" s="26"/>
      <c r="Q12" s="26"/>
      <c r="R12" s="26">
        <v>1</v>
      </c>
      <c r="S12" s="3"/>
      <c r="T12" s="42">
        <f t="shared" si="0"/>
        <v>2</v>
      </c>
      <c r="U12" s="42">
        <f t="shared" si="1"/>
        <v>2</v>
      </c>
      <c r="V12" s="42">
        <f t="shared" si="2"/>
        <v>2</v>
      </c>
      <c r="W12" s="42">
        <f t="shared" si="3"/>
        <v>2</v>
      </c>
    </row>
    <row r="13" spans="1:23" ht="27" customHeight="1" x14ac:dyDescent="0.25">
      <c r="A13" s="25">
        <v>7</v>
      </c>
      <c r="B13" s="71" t="s">
        <v>13</v>
      </c>
      <c r="C13" s="7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71" t="s">
        <v>14</v>
      </c>
      <c r="C14" s="7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64" t="s">
        <v>15</v>
      </c>
      <c r="C15" s="64"/>
      <c r="D15" s="26"/>
      <c r="E15" s="26">
        <v>19</v>
      </c>
      <c r="F15" s="26"/>
      <c r="G15" s="26"/>
      <c r="H15" s="26">
        <v>19</v>
      </c>
      <c r="I15" s="26"/>
      <c r="J15" s="26"/>
      <c r="K15" s="26">
        <v>19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19</v>
      </c>
      <c r="U15" s="42">
        <f t="shared" si="1"/>
        <v>19</v>
      </c>
      <c r="V15" s="42">
        <f t="shared" si="2"/>
        <v>19</v>
      </c>
      <c r="W15" s="42">
        <f t="shared" si="3"/>
        <v>19</v>
      </c>
    </row>
    <row r="16" spans="1:23" ht="45" customHeight="1" thickBot="1" x14ac:dyDescent="0.3">
      <c r="A16" s="37">
        <v>10</v>
      </c>
      <c r="B16" s="107" t="s">
        <v>16</v>
      </c>
      <c r="C16" s="10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103" t="s">
        <v>18</v>
      </c>
      <c r="B17" s="104"/>
      <c r="C17" s="105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4"/>
      <c r="T17" s="43"/>
      <c r="U17" s="50"/>
      <c r="V17" s="44"/>
      <c r="W17" s="44"/>
    </row>
    <row r="18" spans="1:23" ht="34.5" customHeight="1" x14ac:dyDescent="0.25">
      <c r="A18" s="38">
        <v>1</v>
      </c>
      <c r="B18" s="106" t="s">
        <v>19</v>
      </c>
      <c r="C18" s="10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D18+E18</f>
        <v>0</v>
      </c>
      <c r="U18" s="42">
        <f t="shared" ref="U18:U23" si="4">F18+K18+L18</f>
        <v>0</v>
      </c>
      <c r="V18" s="42">
        <f>K18</f>
        <v>0</v>
      </c>
      <c r="W18" s="42">
        <f>G18+H18+I18+J18</f>
        <v>0</v>
      </c>
    </row>
    <row r="19" spans="1:23" ht="34.5" customHeight="1" x14ac:dyDescent="0.25">
      <c r="A19" s="31">
        <v>2</v>
      </c>
      <c r="B19" s="70" t="s">
        <v>20</v>
      </c>
      <c r="C19" s="7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D19+E19</f>
        <v>0</v>
      </c>
      <c r="U19" s="42">
        <f t="shared" si="4"/>
        <v>0</v>
      </c>
      <c r="V19" s="42">
        <f>K19</f>
        <v>0</v>
      </c>
      <c r="W19" s="42">
        <f>G19+H19+I19+J19</f>
        <v>0</v>
      </c>
    </row>
    <row r="20" spans="1:23" ht="35.25" customHeight="1" x14ac:dyDescent="0.25">
      <c r="A20" s="30">
        <v>3</v>
      </c>
      <c r="B20" s="60" t="s">
        <v>21</v>
      </c>
      <c r="C20" s="6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D20+E20</f>
        <v>0</v>
      </c>
      <c r="U20" s="42">
        <f t="shared" si="4"/>
        <v>0</v>
      </c>
      <c r="V20" s="42">
        <f>K20</f>
        <v>0</v>
      </c>
      <c r="W20" s="42">
        <f>G20+H20+I20+J20</f>
        <v>0</v>
      </c>
    </row>
    <row r="21" spans="1:23" ht="22.5" customHeight="1" x14ac:dyDescent="0.25">
      <c r="A21" s="31">
        <v>4</v>
      </c>
      <c r="B21" s="60" t="s">
        <v>22</v>
      </c>
      <c r="C21" s="60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2">
        <f>D21+E21</f>
        <v>1</v>
      </c>
      <c r="U21" s="42">
        <f t="shared" si="4"/>
        <v>1</v>
      </c>
      <c r="V21" s="42">
        <f>K21</f>
        <v>1</v>
      </c>
      <c r="W21" s="42">
        <f>G21+H21+I21+J21</f>
        <v>1</v>
      </c>
    </row>
    <row r="22" spans="1:23" ht="27.75" customHeight="1" thickBot="1" x14ac:dyDescent="0.3">
      <c r="A22" s="32">
        <v>5</v>
      </c>
      <c r="B22" s="61" t="s">
        <v>23</v>
      </c>
      <c r="C22" s="61"/>
      <c r="D22" s="28"/>
      <c r="E22" s="28">
        <v>7</v>
      </c>
      <c r="F22" s="28"/>
      <c r="G22" s="28"/>
      <c r="H22" s="28">
        <v>2</v>
      </c>
      <c r="I22" s="28"/>
      <c r="J22" s="28">
        <v>2</v>
      </c>
      <c r="K22" s="28">
        <v>4</v>
      </c>
      <c r="L22" s="28">
        <v>3</v>
      </c>
      <c r="M22" s="28"/>
      <c r="N22" s="28"/>
      <c r="O22" s="28"/>
      <c r="P22" s="28"/>
      <c r="Q22" s="28"/>
      <c r="R22" s="28"/>
      <c r="S22" s="3"/>
      <c r="T22" s="42">
        <f>D22+E22</f>
        <v>7</v>
      </c>
      <c r="U22" s="42">
        <f t="shared" si="4"/>
        <v>7</v>
      </c>
      <c r="V22" s="42">
        <f>K22</f>
        <v>4</v>
      </c>
      <c r="W22" s="42">
        <f>G22+H22+I22+J22</f>
        <v>4</v>
      </c>
    </row>
    <row r="23" spans="1:23" ht="32.25" customHeight="1" thickBot="1" x14ac:dyDescent="0.3">
      <c r="A23" s="100" t="s">
        <v>24</v>
      </c>
      <c r="B23" s="101"/>
      <c r="C23" s="101"/>
      <c r="D23" s="48">
        <f>D7+D8+D9+D10+D11+D12+D13+D14+D15+D16+D18+D19+D20+D21+D22</f>
        <v>0</v>
      </c>
      <c r="E23" s="48">
        <f t="shared" ref="E23:R23" si="5">E7+E8+E9+E10+E11+E12+E13+E14+E15+E16+E18+E19+E20+E21+E22</f>
        <v>71</v>
      </c>
      <c r="F23" s="48">
        <f t="shared" si="5"/>
        <v>0</v>
      </c>
      <c r="G23" s="48">
        <f t="shared" si="5"/>
        <v>8</v>
      </c>
      <c r="H23" s="48">
        <f t="shared" si="5"/>
        <v>57</v>
      </c>
      <c r="I23" s="48">
        <f t="shared" si="5"/>
        <v>1</v>
      </c>
      <c r="J23" s="48">
        <f t="shared" si="5"/>
        <v>2</v>
      </c>
      <c r="K23" s="48">
        <f t="shared" si="5"/>
        <v>68</v>
      </c>
      <c r="L23" s="48">
        <f t="shared" si="5"/>
        <v>3</v>
      </c>
      <c r="M23" s="48">
        <f t="shared" si="5"/>
        <v>0</v>
      </c>
      <c r="N23" s="48">
        <f t="shared" si="5"/>
        <v>6</v>
      </c>
      <c r="O23" s="48">
        <f t="shared" si="5"/>
        <v>0</v>
      </c>
      <c r="P23" s="48">
        <f t="shared" si="5"/>
        <v>0</v>
      </c>
      <c r="Q23" s="48">
        <f t="shared" si="5"/>
        <v>0</v>
      </c>
      <c r="R23" s="48">
        <f t="shared" si="5"/>
        <v>6</v>
      </c>
      <c r="S23" s="4"/>
      <c r="T23" s="45">
        <f>SUM(T7:T16,T18:T22)</f>
        <v>71</v>
      </c>
      <c r="U23" s="55">
        <f t="shared" si="4"/>
        <v>71</v>
      </c>
      <c r="V23" s="45">
        <f>SUM(V7:V16,V18:V22)</f>
        <v>68</v>
      </c>
      <c r="W23" s="45">
        <f>SUM(W7:W16,W18:W22)</f>
        <v>68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tabSelected="1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3" t="s">
        <v>47</v>
      </c>
      <c r="B1" s="83"/>
      <c r="C1" s="83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97" t="s">
        <v>51</v>
      </c>
      <c r="Q1" s="98"/>
      <c r="R1" s="99"/>
      <c r="S1" s="12"/>
    </row>
    <row r="2" spans="1:23" ht="75.75" customHeight="1" x14ac:dyDescent="0.25">
      <c r="A2" s="87" t="s">
        <v>50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62.25" customHeight="1" x14ac:dyDescent="0.25">
      <c r="A3" s="88" t="s">
        <v>35</v>
      </c>
      <c r="B3" s="89"/>
      <c r="C3" s="90"/>
      <c r="D3" s="82" t="s">
        <v>5</v>
      </c>
      <c r="E3" s="82" t="s">
        <v>25</v>
      </c>
      <c r="F3" s="82" t="s">
        <v>0</v>
      </c>
      <c r="G3" s="94" t="s">
        <v>29</v>
      </c>
      <c r="H3" s="95"/>
      <c r="I3" s="95"/>
      <c r="J3" s="95"/>
      <c r="K3" s="96"/>
      <c r="L3" s="82" t="s">
        <v>26</v>
      </c>
      <c r="M3" s="76" t="s">
        <v>27</v>
      </c>
      <c r="N3" s="77"/>
      <c r="O3" s="80" t="s">
        <v>1</v>
      </c>
      <c r="P3" s="76" t="s">
        <v>28</v>
      </c>
      <c r="Q3" s="77"/>
      <c r="R3" s="82" t="s">
        <v>2</v>
      </c>
      <c r="S3" s="14"/>
      <c r="T3" s="15"/>
    </row>
    <row r="4" spans="1:23" ht="60.75" customHeight="1" x14ac:dyDescent="0.25">
      <c r="A4" s="91"/>
      <c r="B4" s="92"/>
      <c r="C4" s="93"/>
      <c r="D4" s="82"/>
      <c r="E4" s="82"/>
      <c r="F4" s="82"/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30</v>
      </c>
      <c r="L4" s="82"/>
      <c r="M4" s="78"/>
      <c r="N4" s="79"/>
      <c r="O4" s="81"/>
      <c r="P4" s="78"/>
      <c r="Q4" s="79"/>
      <c r="R4" s="82"/>
      <c r="S4" s="16"/>
    </row>
    <row r="5" spans="1:23" ht="130.5" customHeight="1" thickBot="1" x14ac:dyDescent="0.3">
      <c r="A5" s="114"/>
      <c r="B5" s="115"/>
      <c r="C5" s="116"/>
      <c r="D5" s="82"/>
      <c r="E5" s="82"/>
      <c r="F5" s="82"/>
      <c r="G5" s="113"/>
      <c r="H5" s="113"/>
      <c r="I5" s="113"/>
      <c r="J5" s="113"/>
      <c r="K5" s="113"/>
      <c r="L5" s="82"/>
      <c r="M5" s="17" t="s">
        <v>37</v>
      </c>
      <c r="N5" s="17" t="s">
        <v>3</v>
      </c>
      <c r="O5" s="113"/>
      <c r="P5" s="49" t="s">
        <v>38</v>
      </c>
      <c r="Q5" s="17" t="s">
        <v>4</v>
      </c>
      <c r="R5" s="82"/>
      <c r="S5" s="18"/>
    </row>
    <row r="6" spans="1:23" s="21" customFormat="1" ht="33.75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4" t="s">
        <v>49</v>
      </c>
      <c r="U6" s="74"/>
      <c r="V6" s="74" t="s">
        <v>48</v>
      </c>
      <c r="W6" s="74"/>
    </row>
    <row r="7" spans="1:23" ht="36.75" customHeight="1" x14ac:dyDescent="0.25">
      <c r="A7" s="22">
        <v>1</v>
      </c>
      <c r="B7" s="75" t="s">
        <v>7</v>
      </c>
      <c r="C7" s="7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0.25" customHeight="1" x14ac:dyDescent="0.25">
      <c r="A8" s="25">
        <v>2</v>
      </c>
      <c r="B8" s="60" t="s">
        <v>8</v>
      </c>
      <c r="C8" s="60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17.25" customHeight="1" x14ac:dyDescent="0.25">
      <c r="A9" s="25">
        <v>3</v>
      </c>
      <c r="B9" s="60" t="s">
        <v>9</v>
      </c>
      <c r="C9" s="60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60" t="s">
        <v>10</v>
      </c>
      <c r="C10" s="60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7.75" customHeight="1" x14ac:dyDescent="0.25">
      <c r="A11" s="25">
        <v>5</v>
      </c>
      <c r="B11" s="60" t="s">
        <v>11</v>
      </c>
      <c r="C11" s="60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71" t="s">
        <v>12</v>
      </c>
      <c r="C12" s="7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" customHeight="1" x14ac:dyDescent="0.25">
      <c r="A13" s="25">
        <v>7</v>
      </c>
      <c r="B13" s="71" t="s">
        <v>13</v>
      </c>
      <c r="C13" s="7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71" t="s">
        <v>14</v>
      </c>
      <c r="C14" s="7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64" t="s">
        <v>15</v>
      </c>
      <c r="C15" s="64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64" t="s">
        <v>16</v>
      </c>
      <c r="C16" s="6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x14ac:dyDescent="0.25">
      <c r="A17" s="65" t="s">
        <v>18</v>
      </c>
      <c r="B17" s="65"/>
      <c r="C17" s="66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3"/>
      <c r="U17" s="50"/>
      <c r="V17" s="44"/>
      <c r="W17" s="44"/>
    </row>
    <row r="18" spans="1:23" ht="45" customHeight="1" x14ac:dyDescent="0.25">
      <c r="A18" s="30">
        <v>1</v>
      </c>
      <c r="B18" s="70" t="s">
        <v>19</v>
      </c>
      <c r="C18" s="7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D18+E18</f>
        <v>0</v>
      </c>
      <c r="U18" s="42">
        <f t="shared" ref="U18:U23" si="4">F18+K18+L18</f>
        <v>0</v>
      </c>
      <c r="V18" s="42">
        <f>K18</f>
        <v>0</v>
      </c>
      <c r="W18" s="42">
        <f>G18+H18+I18+J18</f>
        <v>0</v>
      </c>
    </row>
    <row r="19" spans="1:23" ht="35.25" customHeight="1" x14ac:dyDescent="0.25">
      <c r="A19" s="31">
        <v>2</v>
      </c>
      <c r="B19" s="70" t="s">
        <v>20</v>
      </c>
      <c r="C19" s="70"/>
      <c r="D19" s="52"/>
      <c r="E19" s="54">
        <v>1</v>
      </c>
      <c r="F19" s="52"/>
      <c r="G19" s="52"/>
      <c r="H19" s="52">
        <v>1</v>
      </c>
      <c r="I19" s="52"/>
      <c r="J19" s="52"/>
      <c r="K19" s="52">
        <v>1</v>
      </c>
      <c r="L19" s="52">
        <v>0</v>
      </c>
      <c r="M19" s="52"/>
      <c r="N19" s="52"/>
      <c r="O19" s="52"/>
      <c r="P19" s="52"/>
      <c r="Q19" s="52"/>
      <c r="R19" s="52"/>
      <c r="S19" s="27"/>
      <c r="T19" s="42">
        <f>D19+E19</f>
        <v>1</v>
      </c>
      <c r="U19" s="42">
        <f t="shared" si="4"/>
        <v>1</v>
      </c>
      <c r="V19" s="42">
        <f>K19</f>
        <v>1</v>
      </c>
      <c r="W19" s="42">
        <f>G19+H19+I19+J19</f>
        <v>1</v>
      </c>
    </row>
    <row r="20" spans="1:23" ht="36.75" customHeight="1" x14ac:dyDescent="0.25">
      <c r="A20" s="30">
        <v>3</v>
      </c>
      <c r="B20" s="60" t="s">
        <v>21</v>
      </c>
      <c r="C20" s="6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D20+E20</f>
        <v>0</v>
      </c>
      <c r="U20" s="42">
        <f t="shared" si="4"/>
        <v>0</v>
      </c>
      <c r="V20" s="42">
        <f>K20</f>
        <v>0</v>
      </c>
      <c r="W20" s="42">
        <f>G20+H20+I20+J20</f>
        <v>0</v>
      </c>
    </row>
    <row r="21" spans="1:23" ht="24" customHeight="1" x14ac:dyDescent="0.25">
      <c r="A21" s="31">
        <v>4</v>
      </c>
      <c r="B21" s="60" t="s">
        <v>22</v>
      </c>
      <c r="C21" s="6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>D21+E21</f>
        <v>0</v>
      </c>
      <c r="U21" s="42">
        <f t="shared" si="4"/>
        <v>0</v>
      </c>
      <c r="V21" s="42">
        <f>K21</f>
        <v>0</v>
      </c>
      <c r="W21" s="42">
        <f>G21+H21+I21+J21</f>
        <v>0</v>
      </c>
    </row>
    <row r="22" spans="1:23" ht="21.75" customHeight="1" thickBot="1" x14ac:dyDescent="0.3">
      <c r="A22" s="32">
        <v>5</v>
      </c>
      <c r="B22" s="61" t="s">
        <v>23</v>
      </c>
      <c r="C22" s="6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>D22+E22</f>
        <v>0</v>
      </c>
      <c r="U22" s="42">
        <f t="shared" si="4"/>
        <v>0</v>
      </c>
      <c r="V22" s="42">
        <f>K22</f>
        <v>0</v>
      </c>
      <c r="W22" s="42">
        <f>G22+H22+I22+J22</f>
        <v>0</v>
      </c>
    </row>
    <row r="23" spans="1:23" s="34" customFormat="1" ht="27" customHeight="1" thickBot="1" x14ac:dyDescent="0.3">
      <c r="A23" s="62" t="s">
        <v>24</v>
      </c>
      <c r="B23" s="63"/>
      <c r="C23" s="63"/>
      <c r="D23" s="48">
        <f>D7+D8+D9+D10+D11+D12+D13+D14+D15+D16+D18+D19+D20+D21+D22</f>
        <v>0</v>
      </c>
      <c r="E23" s="48">
        <f t="shared" ref="E23:R23" si="5">E7+E8+E9+E10+E11+E12+E13+E14+E15+E16+E18+E19+E20+E21+E22</f>
        <v>1</v>
      </c>
      <c r="F23" s="48">
        <f t="shared" si="5"/>
        <v>0</v>
      </c>
      <c r="G23" s="48">
        <f t="shared" si="5"/>
        <v>0</v>
      </c>
      <c r="H23" s="48">
        <f t="shared" si="5"/>
        <v>1</v>
      </c>
      <c r="I23" s="48">
        <f t="shared" si="5"/>
        <v>0</v>
      </c>
      <c r="J23" s="48">
        <f t="shared" si="5"/>
        <v>0</v>
      </c>
      <c r="K23" s="48">
        <f t="shared" si="5"/>
        <v>1</v>
      </c>
      <c r="L23" s="48">
        <f t="shared" si="5"/>
        <v>0</v>
      </c>
      <c r="M23" s="48">
        <f t="shared" si="5"/>
        <v>0</v>
      </c>
      <c r="N23" s="48">
        <f t="shared" si="5"/>
        <v>0</v>
      </c>
      <c r="O23" s="48">
        <f t="shared" si="5"/>
        <v>0</v>
      </c>
      <c r="P23" s="48">
        <f t="shared" si="5"/>
        <v>0</v>
      </c>
      <c r="Q23" s="48">
        <f t="shared" si="5"/>
        <v>0</v>
      </c>
      <c r="R23" s="48">
        <f t="shared" si="5"/>
        <v>0</v>
      </c>
      <c r="S23" s="33"/>
      <c r="T23" s="45">
        <f>SUM(T7:T16,T18:T22)</f>
        <v>1</v>
      </c>
      <c r="U23" s="55">
        <f t="shared" si="4"/>
        <v>1</v>
      </c>
      <c r="V23" s="45">
        <f>SUM(V7:V16,V18:V22)</f>
        <v>1</v>
      </c>
      <c r="W23" s="45">
        <f>SUM(W7:W16,W18:W22)</f>
        <v>1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Ընդհամենը</vt:lpstr>
      <vt:lpstr>Ա. Սմբատյան</vt:lpstr>
      <vt:lpstr>Դ. Բալայան</vt:lpstr>
      <vt:lpstr>Մ. Մելքոնյան</vt:lpstr>
      <vt:lpstr>Տ. Գրիգորյան</vt:lpstr>
      <vt:lpstr>Գ. Թորոսյան</vt:lpstr>
      <vt:lpstr>Ա. Մխիթարյան</vt:lpstr>
      <vt:lpstr>Ա. Փիլոսյան</vt:lpstr>
      <vt:lpstr>Վ. Աբրահամյան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2019-05-21T08:54:22Z</dcterms:modified>
</cp:coreProperties>
</file>